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<sst xmlns="http://schemas.openxmlformats.org/spreadsheetml/2006/main" count="81" uniqueCount="69">
  <si>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</si>
  <si>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</si>
  <si>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</si>
  <si>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</si>
  <si>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</si>
  <si>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</si>
  <si>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</si>
  <si>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</si>
  <si>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</si>
  <si>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</si>
  <si>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</si>
  <si>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</si>
  <si>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</si>
  <si>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</si>
  <si>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</si>
  <si>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</si>
  <si>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</si>
  <si>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</si>
  <si>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</si>
  <si>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</si>
  <si>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</si>
  <si>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</si>
  <si>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</si>
  <si>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</si>
  <si>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</si>
  <si>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</si>
  <si>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</si>
  <si>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[杭州]杭州红星文化大酒店(68265436)</t>
  </si>
  <si>
    <t>单人间&lt;双人入住&gt;&lt;内宾&gt;&lt;预付&gt;&lt;无早&gt;</t>
  </si>
  <si>
    <t>CNY</t>
  </si>
  <si>
    <t>胡丹霞</t>
  </si>
  <si>
    <t>CA363210727CNY</t>
  </si>
  <si>
    <t>未提现</t>
  </si>
  <si>
    <t>携程开票</t>
  </si>
  <si>
    <t>，</t>
  </si>
  <si>
    <t>A210727092502481</t>
  </si>
  <si>
    <t>CNY / HKD 当前参考汇率: 1.200239516</t>
  </si>
  <si>
    <t>总计： 198.61 CNY/
238.38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</si>
  <si>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</si>
  <si>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</si>
  <si>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</si>
  <si>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</si>
  <si>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</si>
  <si>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</si>
  <si>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</si>
  <si>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</si>
  <si>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</si>
  <si>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</si>
  <si>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</si>
  <si>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</si>
  <si>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</si>
  <si>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</si>
  <si>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</si>
  <si>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</si>
  <si>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</si>
  <si>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2021-07-11</t>
  </si>
  <si>
    <t>2192635</t>
  </si>
  <si>
    <t>杭州红星文化大酒店</t>
  </si>
  <si>
    <t>2021-07-12</t>
  </si>
  <si>
    <t>退房日周结</t>
  </si>
  <si>
    <t>198.61</t>
  </si>
  <si>
    <t>RMB</t>
  </si>
  <si>
    <t>0</t>
  </si>
  <si>
    <t>0.00</t>
  </si>
  <si>
    <t>携程国内直连(DD)</t>
  </si>
  <si>
    <t>2021-07-11 12:26:06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</si>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</sst>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15764734561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44388</v>
      </c>
      <c r="G2" s="5">
        <v>44389</v>
      </c>
      <c r="H2" s="4">
        <v>1</v>
      </c>
      <c r="I2" s="4">
        <v>1</v>
      </c>
      <c r="J2" s="4">
        <v>1</v>
      </c>
      <c r="K2" s="4" t="s">
        <v>29</v>
      </c>
      <c r="L2" s="4">
        <v>198.61</v>
      </c>
      <c r="M2" s="4">
        <v>198.61</v>
      </c>
      <c r="N2" s="4" t="s">
        <v>30</v>
      </c>
      <c r="O2" s="4" t="s">
        <v>31</v>
      </c>
      <c r="P2" s="4" t="s">
        <v>32</v>
      </c>
      <c r="Q2" s="4">
        <v>0</v>
      </c>
      <c r="R2" s="6">
        <v>44388</v>
      </c>
      <c r="S2" s="5">
        <v>44404</v>
      </c>
      <c r="T2" s="4" t="s">
        <v>33</v>
      </c>
      <c r="U2" s="4">
        <v>198.61</v>
      </c>
      <c r="V2" s="4">
        <v>0</v>
      </c>
      <c r="W2" s="4">
        <v>0</v>
      </c>
      <c r="X2" s="4">
        <v>2192635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6" sqref="A6:A8"/>
    </sheetView>
  </sheetViews>
  <sheetFormatPr defaultColWidth="9" defaultRowHeight="13.5" outlineLevelRow="7"/>
  <cols>
    <col min="1" max="1" width="14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9">
      <c r="A2" s="4">
        <v>15764734561</v>
      </c>
      <c r="B2" s="5">
        <v>44388</v>
      </c>
      <c r="C2" s="5">
        <v>44389</v>
      </c>
      <c r="D2" s="4">
        <v>198.61</v>
      </c>
      <c r="E2" s="4" t="str">
        <f>VLOOKUP(A2,HOP!A:L,12,0)</f>
        <v>198.61</v>
      </c>
      <c r="F2" s="4" t="str">
        <f>VLOOKUP(A2,HOP!A:C,3,0)</f>
        <v>2192635</v>
      </c>
      <c r="G2" s="4">
        <f>D2-E2</f>
        <v>0</v>
      </c>
      <c r="H2" s="4" t="str">
        <f>$H$1&amp;F2</f>
        <v>，2192635</v>
      </c>
      <c r="I2" s="4" t="str">
        <f>VLOOKUP(A2,HOP!A:T,20,0)</f>
        <v>直连</v>
      </c>
    </row>
    <row r="6" spans="1:1">
      <c r="A6" s="4" t="s">
        <v>35</v>
      </c>
    </row>
    <row r="7" spans="1:1">
      <c r="A7" s="4" t="s">
        <v>36</v>
      </c>
    </row>
    <row r="8" spans="1:1">
      <c r="A8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15764734561</v>
      </c>
      <c r="B2" s="1" t="s">
        <v>55</v>
      </c>
      <c r="C2" s="1" t="s">
        <v>56</v>
      </c>
      <c r="D2" s="1" t="s">
        <v>57</v>
      </c>
      <c r="E2" s="1" t="s">
        <v>30</v>
      </c>
      <c r="F2" s="1" t="s">
        <v>55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60</v>
      </c>
      <c r="L2" s="1" t="s">
        <v>60</v>
      </c>
      <c r="M2" s="1" t="s">
        <v>62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2021-07-27T01:20:07Z</dcterms:created>
  <dcterms:modified xsi:type="dcterms:W3CDTF">2021-07-27T01:23:44Z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4C4AE78071A942A28FEFA56A6BB64A4A</vt:lpwstr>
  </property>
  <property fmtid="{D5CDD505-2E9C-101B-9397-08002B2CF9AE}" pid="3" name="KSOProductBuildVer">
    <vt:lpwstr>2052-11.1.0.10503</vt:lpwstr>
  </property>
</Properties>
</file>