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对账!$1:$102</definedName>
  </definedNames>
  <calcPr calcId="144525"/>
</workbook>
</file>

<file path=xl/sharedStrings.xml><?xml version="1.0" encoding="utf-8"?>
<sst xmlns="http://schemas.openxmlformats.org/spreadsheetml/2006/main" count="2767" uniqueCount="641">
  <si>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</si>
  <si>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</si>
  <si>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</si>
  <si>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</si>
  <si>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</si>
  <si>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</si>
  <si>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</si>
  <si>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</si>
  <si>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</si>
  <si>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</si>
  <si>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</si>
  <si>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</si>
  <si>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</si>
  <si>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</si>
  <si>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</si>
  <si>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</si>
  <si>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</si>
  <si>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</si>
  <si>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</si>
  <si>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</si>
  <si>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</si>
  <si>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</si>
  <si>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</si>
  <si>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</si>
  <si>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</si>
  <si>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</si>
  <si>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</si>
  <si>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[呼和浩特]呼和浩特富力万达文华酒店(45972321)</t>
  </si>
  <si>
    <t>行政双床房&lt;内宾&gt;&lt;双人入住&gt;&lt;预付&gt;&lt;双早&gt;</t>
  </si>
  <si>
    <t>CNY</t>
  </si>
  <si>
    <t>谢婷琳</t>
  </si>
  <si>
    <t>CA11323210730CNY</t>
  </si>
  <si>
    <t>未提现</t>
  </si>
  <si>
    <t>携程开票</t>
  </si>
  <si>
    <t>[西安]7天连锁酒店(西安大雁塔历史博物馆店)(73247845)</t>
  </si>
  <si>
    <t>高级大床房&lt;内宾&gt;&lt;双人入住&gt;&lt;预付&gt;&lt;无早&gt;</t>
  </si>
  <si>
    <t>姚宇心,潘丽</t>
  </si>
  <si>
    <t>[上海]上海证大美爵酒店(52302186)</t>
  </si>
  <si>
    <t>高级豪华双床房&lt;双人入住&gt;&lt;内宾&gt;&lt;预付&gt;&lt;无早&gt;</t>
  </si>
  <si>
    <t>杨前方</t>
  </si>
  <si>
    <t>[上海]海友酒店(上海人民广场地铁站店)(66046214)</t>
  </si>
  <si>
    <t>张玏</t>
  </si>
  <si>
    <t>[成都]白玉兰酒店(成都太古里东风大桥店A栋)(78094974)</t>
  </si>
  <si>
    <t>兰舒单人房&lt;双人入住&gt;&lt;内宾&gt;&lt;预付&gt;&lt;无早&gt;</t>
  </si>
  <si>
    <t>王亮</t>
  </si>
  <si>
    <t>张雪霞</t>
  </si>
  <si>
    <t>退单</t>
  </si>
  <si>
    <t>[淳安]千岛湖滨江希尔顿度假酒店(60981466)</t>
  </si>
  <si>
    <t>湖景双床房&lt;双人入住&gt;&lt;内宾&gt;&lt;预付&gt;&lt;双早&gt;</t>
  </si>
  <si>
    <t>张琛贇</t>
  </si>
  <si>
    <t>[宜兴]城市便捷酒店(宜兴万达广场店)(71582062)</t>
  </si>
  <si>
    <t>特惠大床房&lt;双人入住&gt;&lt;内宾&gt;&lt;预付&gt;&lt;无早&gt;</t>
  </si>
  <si>
    <t>钱凯魁</t>
  </si>
  <si>
    <t>取消</t>
  </si>
  <si>
    <t>[成都]成都天府丽都喜来登饭店(54622347)</t>
  </si>
  <si>
    <t>豪华大床房&lt;双人入住&gt;&lt;内宾&gt;&lt;预付&gt;&lt;无早&gt;</t>
  </si>
  <si>
    <t>宋腾飞</t>
  </si>
  <si>
    <t>[兰州]派酒店(兰州高铁西站店)(65983440)</t>
  </si>
  <si>
    <t>家庭房&lt;双人入住&gt;&lt;内宾&gt;&lt;预付&gt;&lt;无早&gt;</t>
  </si>
  <si>
    <t>王炼</t>
  </si>
  <si>
    <t>[上海]汉庭酒店(上海火车站店)(66064800)</t>
  </si>
  <si>
    <t>家庭房&lt;双人入住&gt;&lt;内宾&gt;&lt;预付&gt;&lt;双早&gt;</t>
  </si>
  <si>
    <t>杨玲</t>
  </si>
  <si>
    <t>[成都]德馨客栈(成都骡马市地铁站店)(60984245)</t>
  </si>
  <si>
    <t>经济单人间&lt;双人入住&gt;&lt;内宾&gt;&lt;预付&gt;&lt;无早&gt;</t>
  </si>
  <si>
    <t>董清沙</t>
  </si>
  <si>
    <t>[广州]汉庭酒店(广州西门口光孝店)(66070882)</t>
  </si>
  <si>
    <t>零压高级大床房&lt;双人入住&gt;&lt;内宾&gt;&lt;预付&gt;&lt;无早&gt;</t>
  </si>
  <si>
    <t>余鑫斐</t>
  </si>
  <si>
    <t>[昆明]汉庭酒店(昆明长水国际机场新店)(69142840)</t>
  </si>
  <si>
    <t>双床房&lt;内宾&gt;&lt;双人入住&gt;&lt;预付&gt;&lt;双早&gt;</t>
  </si>
  <si>
    <t>王磊</t>
  </si>
  <si>
    <t>[万宁]森林客栈(万宁日月湾冲浪店)(77369217)</t>
  </si>
  <si>
    <t>夏日冲浪大床房&lt;双人入住&gt;&lt;内宾&gt;&lt;预付&gt;&lt;双早&gt;</t>
  </si>
  <si>
    <t>郑宇蓉</t>
  </si>
  <si>
    <t>[曲阜]曲阜鲁能JW万豪酒店(44630072)</t>
  </si>
  <si>
    <t>豪华大床房&lt;双人入住&gt;&lt;内宾&gt;&lt;预付&gt;&lt;双早&gt;</t>
  </si>
  <si>
    <t>潘威</t>
  </si>
  <si>
    <t>[长沙]长沙瑞吉酒店(54626966)</t>
  </si>
  <si>
    <t>高级双床房&lt;双人入住&gt;&lt;内宾&gt;&lt;预付&gt;&lt;无早&gt;</t>
  </si>
  <si>
    <t>王利</t>
  </si>
  <si>
    <t>[北京]锦江之星(北京万丰路店)(64183317)</t>
  </si>
  <si>
    <t>商务房B&lt;双人入住&gt;&lt;内宾&gt;&lt;预付&gt;&lt;无早&gt;</t>
  </si>
  <si>
    <t>张丽</t>
  </si>
  <si>
    <t>[平泉]尚客优酒店（平泉中心广场店）(73295623)</t>
  </si>
  <si>
    <t>商务双床房&lt;双人入住&gt;&lt;内宾&gt;&lt;预付&gt;&lt;无早&gt;</t>
  </si>
  <si>
    <t>李建龙</t>
  </si>
  <si>
    <t>[上海]锦江之星品尚(上海川沙地铁站旅游度假区店)(46117442)</t>
  </si>
  <si>
    <t>标准房A&lt;双人入住&gt;&lt;内宾&gt;&lt;预付&gt;&lt;无早&gt;</t>
  </si>
  <si>
    <t>崔萍萍</t>
  </si>
  <si>
    <t>[承德]尚客优连锁酒店（承德城隍庙店）(69143101)</t>
  </si>
  <si>
    <t>王畅</t>
  </si>
  <si>
    <t>[上海]上海大酒店(51598627)</t>
  </si>
  <si>
    <t>庭院房&lt;双人入住&gt;&lt;内宾&gt;&lt;预付&gt;&lt;无早&gt;</t>
  </si>
  <si>
    <t>刘力</t>
  </si>
  <si>
    <t>高级大床房&lt;双人入住&gt;&lt;内宾&gt;&lt;预付&gt;&lt;无早&gt;</t>
  </si>
  <si>
    <t>舒晓薇</t>
  </si>
  <si>
    <t>[西安]西安熹雲酒店(77172940)</t>
  </si>
  <si>
    <t>舒适大床房&lt;双人入住&gt;&lt;内宾&gt;&lt;预付&gt;&lt;无早&gt;</t>
  </si>
  <si>
    <t>张蔷薇</t>
  </si>
  <si>
    <t>[贵阳]贵阳铂尔曼大酒店(51599543)</t>
  </si>
  <si>
    <t>石开富</t>
  </si>
  <si>
    <t>[阳新]格林豪泰酒店(阳新莲花湖店)(72916602)</t>
  </si>
  <si>
    <t>李志斌</t>
  </si>
  <si>
    <t>[上海]锦江之星(上海东方明珠店)(73245469)</t>
  </si>
  <si>
    <t>商务房A&lt;双人入住&gt;&lt;内宾&gt;&lt;预付&gt;&lt;无早&gt;</t>
  </si>
  <si>
    <t>严春容,严唯淳</t>
  </si>
  <si>
    <t>朱华,冯帅</t>
  </si>
  <si>
    <t>[西安]全季酒店(西安高新区科技路店)(72919052)</t>
  </si>
  <si>
    <t>双床房&lt;双人入住&gt;&lt;内宾&gt;&lt;预付&gt;&lt;无早&gt;</t>
  </si>
  <si>
    <t>吴玉龙,何方</t>
  </si>
  <si>
    <t>豪华商务双床房&lt;双人入住&gt;&lt;内宾&gt;&lt;预付&gt;&lt;无早&gt;</t>
  </si>
  <si>
    <t>唐蓉</t>
  </si>
  <si>
    <t>[惠州]惠州尚品云庭公寓(77423045)</t>
  </si>
  <si>
    <t>标准大床房&lt;双人入住&gt;&lt;内宾&gt;&lt;预付&gt;&lt;无早&gt;</t>
  </si>
  <si>
    <t>邹世军</t>
  </si>
  <si>
    <t>[西安]汉庭酒店(西安含光门西北大学店)(69079338)</t>
  </si>
  <si>
    <t>杨云博</t>
  </si>
  <si>
    <t>[上海]全季酒店(上海虹桥国展中心徐泾店)(65822793)</t>
  </si>
  <si>
    <t>高级大床房&lt;双人入住&gt;&lt;内宾&gt;&lt;预付&gt;&lt;双早&gt;</t>
  </si>
  <si>
    <t>傅玲</t>
  </si>
  <si>
    <t>[昆山]贝壳酒店(昆山黄浦家园店)(77382323)</t>
  </si>
  <si>
    <t>大床房&lt;双人入住&gt;&lt;内宾&gt;&lt;预付&gt;&lt;无早&gt;</t>
  </si>
  <si>
    <t>尚旭</t>
  </si>
  <si>
    <t>[杭州]汉庭酒店(杭州西湖解百店)(69037111)</t>
  </si>
  <si>
    <t>杜俊芳,樊明泽</t>
  </si>
  <si>
    <t>[铜陵]尚客优快捷酒店(铜陵绿源大市场店)(73259312)</t>
  </si>
  <si>
    <t>胡俊俊</t>
  </si>
  <si>
    <t>庭院房&lt;双人入住&gt;&lt;内宾&gt;&lt;预付&gt;&lt;双早&gt;</t>
  </si>
  <si>
    <t>姚玲</t>
  </si>
  <si>
    <t>王福祥</t>
  </si>
  <si>
    <t>[长沙县]长沙县明城国际大酒店(69142543)</t>
  </si>
  <si>
    <t>高级双床房&lt;双人入住&gt;&lt;内宾&gt;&lt;预付&gt;&lt;双早&gt;</t>
  </si>
  <si>
    <t>夏华旺</t>
  </si>
  <si>
    <t>刘英姿</t>
  </si>
  <si>
    <t>[广州]广州伊士丹顿酒店(60984384)</t>
  </si>
  <si>
    <t>标准大床房&lt;双人入住&gt;&lt;内宾&gt;&lt;预付&gt;&lt;双早&gt;</t>
  </si>
  <si>
    <t>吴沛琪</t>
  </si>
  <si>
    <t>[北京]喆啡酒店(北京中关村人民大学地铁站店)(64223441)</t>
  </si>
  <si>
    <t>啡凡豪华双床房&lt;内宾&gt;&lt;双人入住&gt;&lt;预付&gt;&lt;无早&gt;</t>
  </si>
  <si>
    <t>刘娟</t>
  </si>
  <si>
    <t>秦文明</t>
  </si>
  <si>
    <t>[泰和]宜尚酒店(泰和中心广场步行街店)(71583594)</t>
  </si>
  <si>
    <t>盛伟强</t>
  </si>
  <si>
    <t>[菏泽]菏泽希尔顿花园酒店(77423986)</t>
  </si>
  <si>
    <t>陈雪莲</t>
  </si>
  <si>
    <t>[贵阳]宜尚酒店(贵阳黔灵山店)(71586840)</t>
  </si>
  <si>
    <t>宜馨大床房&lt;双人入住&gt;&lt;内宾&gt;&lt;预付&gt;&lt;无早&gt;</t>
  </si>
  <si>
    <t>张贤微</t>
  </si>
  <si>
    <t>[广德]骏怡连锁酒店(广德盛世滨河店)(71988825)</t>
  </si>
  <si>
    <t>高级双床房&lt;内宾&gt;&lt;双人入住&gt;&lt;预付&gt;&lt;无早&gt;</t>
  </si>
  <si>
    <t>梅愉</t>
  </si>
  <si>
    <t>格让</t>
  </si>
  <si>
    <t>[北京]IU酒店(北京园博园杜家坎店)(73266991)</t>
  </si>
  <si>
    <t>小U·超级大床房&lt;双人入住&gt;&lt;内宾&gt;&lt;预付&gt;&lt;无早&gt;</t>
  </si>
  <si>
    <t>王巍巍</t>
  </si>
  <si>
    <t>吴嘉俊</t>
  </si>
  <si>
    <t>[成都]成都BANG音乐青年旅舍(60988476)</t>
  </si>
  <si>
    <t>精致大床房&lt;双人入住&gt;&lt;内宾&gt;&lt;预付&gt;&lt;无早&gt;</t>
  </si>
  <si>
    <t>拉本加</t>
  </si>
  <si>
    <t>[珠海]汉庭酒店(珠海斗门大信新都汇店)(75070466)</t>
  </si>
  <si>
    <t>大床房&lt;双人入住&gt;&lt;内宾&gt;&lt;预付&gt;&lt;双早&gt;</t>
  </si>
  <si>
    <t>刘智能</t>
  </si>
  <si>
    <t>[济南]希岸酒店(济南大明湖北门店)(71584201)</t>
  </si>
  <si>
    <t>希岸豪华双床房&lt;内宾&gt;&lt;双人入住&gt;&lt;预付&gt;&lt;无早&gt;</t>
  </si>
  <si>
    <t>王令雨</t>
  </si>
  <si>
    <t>[北京]7天连锁酒店(北京亦庄开发区科创三街店)(66071407)</t>
  </si>
  <si>
    <t>精选大床房&lt;双人入住&gt;&lt;内宾&gt;&lt;预付&gt;&lt;无早&gt;</t>
  </si>
  <si>
    <t>季宝</t>
  </si>
  <si>
    <t>[杭州]布丁酒店(杭州黄龙万科中心黄姑山路店)(70885351)</t>
  </si>
  <si>
    <t>大床房B&lt;双人入住&gt;&lt;内宾&gt;&lt;预付&gt;&lt;无早&gt;</t>
  </si>
  <si>
    <t>冯文明</t>
  </si>
  <si>
    <t>[银川]银川米乐时尚商务酒店(77170834)</t>
  </si>
  <si>
    <t>田俊</t>
  </si>
  <si>
    <t>[广州]广州珀丽酒店(54888937)</t>
  </si>
  <si>
    <t>李秋群</t>
  </si>
  <si>
    <t>[深圳]汉庭酒店(深圳宝安机场航站楼店)(69036793)</t>
  </si>
  <si>
    <t>张资华</t>
  </si>
  <si>
    <t>[上海]尚客优精选酒店(上海西渡店)(69027934)</t>
  </si>
  <si>
    <t>丁周孝</t>
  </si>
  <si>
    <t>[上海]贝壳酒店(上海虹桥机场国家会展中心纪翟路店)(69041356)</t>
  </si>
  <si>
    <t>孙继硕</t>
  </si>
  <si>
    <t>[林西]格林豪泰快捷酒店(林西融林家园店)(69036913)</t>
  </si>
  <si>
    <t>王龙</t>
  </si>
  <si>
    <t>[上海]汉庭酒店(上海国家会展中心曹安公路店)(69043018)</t>
  </si>
  <si>
    <t>徐京云</t>
  </si>
  <si>
    <t>[昆明]7天连锁酒店(昆明步行街店)(66091843)</t>
  </si>
  <si>
    <t>赖仕财</t>
  </si>
  <si>
    <t>[成都]骏怡连锁酒店(成都郫都大学城店)(73273241)</t>
  </si>
  <si>
    <t>休闲大床房&lt;双人入住&gt;&lt;内宾&gt;&lt;预付&gt;&lt;无早&gt;</t>
  </si>
  <si>
    <t>彭青</t>
  </si>
  <si>
    <t>莫家钰</t>
  </si>
  <si>
    <t>徐帅</t>
  </si>
  <si>
    <t>[北京]锦江之星(北京奥运村大屯路店)(46126129)</t>
  </si>
  <si>
    <t>崔程裕</t>
  </si>
  <si>
    <t>[六盘水]城市便捷酒店(六盘水体育中心店)(71583962)</t>
  </si>
  <si>
    <t>商务大床房&lt;双人入住&gt;&lt;内宾&gt;&lt;预付&gt;&lt;无早&gt;</t>
  </si>
  <si>
    <t>虞东升,成英</t>
  </si>
  <si>
    <t>[河源]河源汇景希尔顿逸林酒店(51591117)</t>
  </si>
  <si>
    <t>逸林大床房&lt;双人入住&gt;&lt;内宾&gt;&lt;预付&gt;&lt;无早&gt;</t>
  </si>
  <si>
    <t>丁荣广</t>
  </si>
  <si>
    <t>[北京]IU酒店(北京西客站六里桥东地铁站店)(66107591)</t>
  </si>
  <si>
    <t>小U精致大床房&lt;内宾&gt;&lt;双人入住&gt;&lt;预付&gt;&lt;无早&gt;</t>
  </si>
  <si>
    <t>王美</t>
  </si>
  <si>
    <t>周志鹏</t>
  </si>
  <si>
    <t>[象州]城市便捷酒店(象州温泉店)(71585974)</t>
  </si>
  <si>
    <t>周宁</t>
  </si>
  <si>
    <t>[临泽]临泽天瑞快捷宾馆(78102832)</t>
  </si>
  <si>
    <t>标准双床房&lt;双人入住&gt;&lt;内宾&gt;&lt;预付&gt;&lt;无早&gt;</t>
  </si>
  <si>
    <t>尹选丽</t>
  </si>
  <si>
    <t>[南宁]锦江都城酒店（南宁武鸣三月三广场店）(71581080)</t>
  </si>
  <si>
    <t>精致双床房&lt;双人入住&gt;&lt;内宾&gt;&lt;预付&gt;&lt;无早&gt;</t>
  </si>
  <si>
    <t>李明远</t>
  </si>
  <si>
    <t>胡宇</t>
  </si>
  <si>
    <t>[重庆]汉庭酒店(重庆观音桥步行街中心店)(69028146)</t>
  </si>
  <si>
    <t>大床房&lt;内宾&gt;&lt;双人入住&gt;&lt;预付&gt;&lt;双早&gt;</t>
  </si>
  <si>
    <t>付贤</t>
  </si>
  <si>
    <t>[江阴]贝壳酒店（江阴长寿店）(77382337)</t>
  </si>
  <si>
    <t>孙继岩</t>
  </si>
  <si>
    <t>[西安]西安阳光国际大酒店(54881899)</t>
  </si>
  <si>
    <t>商务双床间&lt;双人入住&gt;&lt;内宾&gt;&lt;预付&gt;&lt;无早&gt;</t>
  </si>
  <si>
    <t>林志康</t>
  </si>
  <si>
    <t>[泗阳]贝壳酒店(泗阳文城路店)(70407009)</t>
  </si>
  <si>
    <t>李亚朋</t>
  </si>
  <si>
    <t>行政双床房&lt;双人入住&gt;&lt;内宾&gt;&lt;预付&gt;&lt;双早&gt;</t>
  </si>
  <si>
    <t>陈贵,杨建学,伍旗然</t>
  </si>
  <si>
    <t>[兰州]格林豪泰酒店(兰州雁滩路店)(69142559)</t>
  </si>
  <si>
    <t>商务大床房&lt;内宾&gt;&lt;双人入住&gt;&lt;预付&gt;&lt;无早&gt;</t>
  </si>
  <si>
    <t>夏锋</t>
  </si>
  <si>
    <t>[广州]广州长风凯莱酒店(60986982)</t>
  </si>
  <si>
    <t>精致套房&lt;双人入住&gt;&lt;内宾&gt;&lt;预付&gt;&lt;双早&gt;</t>
  </si>
  <si>
    <t>辜雯婕</t>
  </si>
  <si>
    <t>[海宁]锦江之星(海宁火车站店)(71451209)</t>
  </si>
  <si>
    <t>标准房A&lt;内宾&gt;&lt;双人入住&gt;&lt;预付&gt;&lt;无早&gt;</t>
  </si>
  <si>
    <t>毕超</t>
  </si>
  <si>
    <t>[西宁]尚客优精选酒店(西宁万达店)(73279635)</t>
  </si>
  <si>
    <t>精选双床房&lt;双人入住&gt;&lt;内宾&gt;&lt;预付&gt;&lt;无早&gt;</t>
  </si>
  <si>
    <t>彭老师</t>
  </si>
  <si>
    <t>[佛山]佛山创富酒店(64214321)</t>
  </si>
  <si>
    <t>高级豪华双人房&lt;双人入住&gt;&lt;内宾&gt;&lt;预付&gt;&lt;无早&gt;</t>
  </si>
  <si>
    <t>梁正吉</t>
  </si>
  <si>
    <t>[沈阳]锦江之星(沈阳国际会展中心苏家屯火车站店)(69030786)</t>
  </si>
  <si>
    <t>李丽娅</t>
  </si>
  <si>
    <t>豪华双床房&lt;双人入住&gt;&lt;内宾&gt;&lt;预付&gt;&lt;无早&gt;</t>
  </si>
  <si>
    <t>覃宏厂</t>
  </si>
  <si>
    <t>U选商务套房&lt;内宾&gt;&lt;双人入住&gt;&lt;预付&gt;&lt;无早&gt;</t>
  </si>
  <si>
    <t>于昌佑</t>
  </si>
  <si>
    <t>[青铜峡]青铜峡明珠圆酒店(78106047)</t>
  </si>
  <si>
    <t>张恵民</t>
  </si>
  <si>
    <t>[广州]广州南美大酒店(69028734)</t>
  </si>
  <si>
    <t>商务双床房&lt;双人入住&gt;&lt;内宾&gt;&lt;预付&gt;&lt;双早&gt;</t>
  </si>
  <si>
    <t>黄志远</t>
  </si>
  <si>
    <t>[北京]IU酒店(北京黄寺大街店)(71450260)</t>
  </si>
  <si>
    <t>小U舒适双床房&lt;双人入住&gt;&lt;内宾&gt;&lt;预付&gt;&lt;无早&gt;</t>
  </si>
  <si>
    <t>王培亮,王凤香</t>
  </si>
  <si>
    <t>[北京]7天连锁酒店(北京朝阳北路青年路地铁站店)(66100163)</t>
  </si>
  <si>
    <t>方春阳</t>
  </si>
  <si>
    <t>[北京]布丁酒店(北京朝阳大悦城店)(73247052)</t>
  </si>
  <si>
    <t>刘晶晶</t>
  </si>
  <si>
    <t>[西安]锦江之星(西安阎良前进路城市广场店)(62631136)</t>
  </si>
  <si>
    <t>商务标准A&lt;双人入住&gt;&lt;内宾&gt;&lt;预付&gt;&lt;无早&gt;</t>
  </si>
  <si>
    <t>田凡</t>
  </si>
  <si>
    <t>，</t>
  </si>
  <si>
    <t>本期扣款4.49元</t>
  </si>
  <si>
    <t>本期扣款2.09元</t>
  </si>
  <si>
    <t>本期扣款1.25元</t>
  </si>
  <si>
    <t>A210730095504481</t>
  </si>
  <si>
    <t>CNY / HKD 当前参考汇率: 1.202352777</t>
  </si>
  <si>
    <t>总计：36665.79 CNY/
44085.21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</si>
  <si>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</si>
  <si>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</si>
  <si>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</si>
  <si>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</si>
  <si>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</si>
  <si>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</si>
  <si>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</si>
  <si>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</si>
  <si>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</si>
  <si>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</si>
  <si>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</si>
  <si>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</si>
  <si>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</si>
  <si>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</si>
  <si>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</si>
  <si>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</si>
  <si>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</si>
  <si>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2021-07-26</t>
  </si>
  <si>
    <t>2209517</t>
  </si>
  <si>
    <t>锦江之星（阎良前进路城市广场店）</t>
  </si>
  <si>
    <t>2021-07-27</t>
  </si>
  <si>
    <t>退房日月结</t>
  </si>
  <si>
    <t>204.95</t>
  </si>
  <si>
    <t>RMB</t>
  </si>
  <si>
    <t>0</t>
  </si>
  <si>
    <t>0.00</t>
  </si>
  <si>
    <t>携程汇智国内直连</t>
  </si>
  <si>
    <t>2021-07-26 23:14:18</t>
  </si>
  <si>
    <t>否</t>
  </si>
  <si>
    <t>汇智国际旅游发展有限公司</t>
  </si>
  <si>
    <t>直连</t>
  </si>
  <si>
    <t>2209512</t>
  </si>
  <si>
    <t>布丁酒店(北京朝阳大悦城店)</t>
  </si>
  <si>
    <t>269.22</t>
  </si>
  <si>
    <t>2021-07-26 23:01:31</t>
  </si>
  <si>
    <t>2209503</t>
  </si>
  <si>
    <t>7天连锁酒店(北京朝阳北路青年路地铁站店)</t>
  </si>
  <si>
    <t>305.04</t>
  </si>
  <si>
    <t>2021-07-26 22:49:16</t>
  </si>
  <si>
    <t>2209494</t>
  </si>
  <si>
    <t>IU酒店(北京黄寺大街店)</t>
  </si>
  <si>
    <t>748.00</t>
  </si>
  <si>
    <t>2021-07-26 22:39:12</t>
  </si>
  <si>
    <t>2209479</t>
  </si>
  <si>
    <t>广州南美大酒店</t>
  </si>
  <si>
    <t>382.28</t>
  </si>
  <si>
    <t>2021-07-26 22:23:23</t>
  </si>
  <si>
    <t>2209464</t>
  </si>
  <si>
    <t>青铜峡明珠圆酒店</t>
  </si>
  <si>
    <t>106.78</t>
  </si>
  <si>
    <t>2021-07-26 22:11:18</t>
  </si>
  <si>
    <t>2209461</t>
  </si>
  <si>
    <t>IU酒店(北京西客站六里桥东地铁站店)</t>
  </si>
  <si>
    <t>459.51</t>
  </si>
  <si>
    <t>2021-07-26 22:07:54</t>
  </si>
  <si>
    <t>2209455</t>
  </si>
  <si>
    <t>惠州尚品云庭公寓</t>
  </si>
  <si>
    <t>137.18</t>
  </si>
  <si>
    <t>2021-07-26 21:55:00</t>
  </si>
  <si>
    <t>2209453</t>
  </si>
  <si>
    <t>锦江之星(沈阳国际会展中心苏家屯火车站店)</t>
  </si>
  <si>
    <t>191.70</t>
  </si>
  <si>
    <t>2021-07-26 21:54:42</t>
  </si>
  <si>
    <t>2209422</t>
  </si>
  <si>
    <t>佛山创富酒店</t>
  </si>
  <si>
    <t>229.79</t>
  </si>
  <si>
    <t>2021-07-26 21:23:46</t>
  </si>
  <si>
    <t>2209400</t>
  </si>
  <si>
    <t>尚客优精选酒店（西宁万达金街店）</t>
  </si>
  <si>
    <t>502.57</t>
  </si>
  <si>
    <t>2021-07-26 20:29:34</t>
  </si>
  <si>
    <t>2209396</t>
  </si>
  <si>
    <t>锦江之星(海宁火车站店)</t>
  </si>
  <si>
    <t>164.08</t>
  </si>
  <si>
    <t>2021-07-26 20:22:17</t>
  </si>
  <si>
    <t>2209392</t>
  </si>
  <si>
    <t>广州长风凯莱酒店</t>
  </si>
  <si>
    <t>566.82</t>
  </si>
  <si>
    <t>2021-07-26 20:19:33</t>
  </si>
  <si>
    <t>2209385</t>
  </si>
  <si>
    <t>格林豪泰酒店(兰州雁滩路店)</t>
  </si>
  <si>
    <t>240.65</t>
  </si>
  <si>
    <t>2021-07-26 20:09:46</t>
  </si>
  <si>
    <t>2209381</t>
  </si>
  <si>
    <t>广州珀丽酒店</t>
  </si>
  <si>
    <t>1074.69</t>
  </si>
  <si>
    <t>2021-07-26 20:02:01</t>
  </si>
  <si>
    <t>2209373</t>
  </si>
  <si>
    <t>贝壳酒店(泗阳文城路店)</t>
  </si>
  <si>
    <t>126.39</t>
  </si>
  <si>
    <t>2021-07-26 19:47:43</t>
  </si>
  <si>
    <t>2209350</t>
  </si>
  <si>
    <t>西安阳光国际大酒店</t>
  </si>
  <si>
    <t>399.45</t>
  </si>
  <si>
    <t>2021-07-26 19:12:52</t>
  </si>
  <si>
    <t>2209348</t>
  </si>
  <si>
    <t>贝壳酒店（江阴长寿店）</t>
  </si>
  <si>
    <t>2021-07-26 19:11:43</t>
  </si>
  <si>
    <t>2209331</t>
  </si>
  <si>
    <t>汉庭酒店(重庆观音桥步行街中心店)</t>
  </si>
  <si>
    <t>345.78</t>
  </si>
  <si>
    <t>2021-07-26 18:50:47</t>
  </si>
  <si>
    <t>2209311</t>
  </si>
  <si>
    <t>城市便捷酒店(象州温泉店)</t>
  </si>
  <si>
    <t>203.76</t>
  </si>
  <si>
    <t>2021-07-26 18:20:55</t>
  </si>
  <si>
    <t>2209304</t>
  </si>
  <si>
    <t>锦江都城酒店（南宁武鸣三月三广场店）</t>
  </si>
  <si>
    <t>215.42</t>
  </si>
  <si>
    <t>2021-07-26 18:11:38</t>
  </si>
  <si>
    <t>2209295</t>
  </si>
  <si>
    <t>217.80</t>
  </si>
  <si>
    <t>2021-07-26 18:06:54</t>
  </si>
  <si>
    <t>2209290</t>
  </si>
  <si>
    <t>7天连锁酒店(昆明步行街店)</t>
  </si>
  <si>
    <t>143.88</t>
  </si>
  <si>
    <t>2021-07-26 17:58:52</t>
  </si>
  <si>
    <t>2209287</t>
  </si>
  <si>
    <t>374.00</t>
  </si>
  <si>
    <t>2021-07-26 17:52:58</t>
  </si>
  <si>
    <t>2209286</t>
  </si>
  <si>
    <t>河源汇景希尔顿逸林酒店</t>
  </si>
  <si>
    <t>427.89</t>
  </si>
  <si>
    <t>2021-07-26 17:50:53</t>
  </si>
  <si>
    <t>2209281</t>
  </si>
  <si>
    <t>城市便捷酒店(六盘水体育中心店)</t>
  </si>
  <si>
    <t>402.48</t>
  </si>
  <si>
    <t>2021-07-26 17:42:36</t>
  </si>
  <si>
    <t>2209273</t>
  </si>
  <si>
    <t>锦江之星(北京奥运村大屯路店)</t>
  </si>
  <si>
    <t>488.59</t>
  </si>
  <si>
    <t>2021-07-26 18:17:12</t>
  </si>
  <si>
    <t>2209265</t>
  </si>
  <si>
    <t>贝壳酒店(昆山黄浦家园店)</t>
  </si>
  <si>
    <t>123.74</t>
  </si>
  <si>
    <t>2021-07-26 17:31:34</t>
  </si>
  <si>
    <t>2209260</t>
  </si>
  <si>
    <t>森林客栈(万宁日月湾冲浪店)</t>
  </si>
  <si>
    <t>646.78</t>
  </si>
  <si>
    <t>2021-07-26 17:27:37</t>
  </si>
  <si>
    <t>2209257</t>
  </si>
  <si>
    <t>骏怡连锁酒店（成都郫都区郫都大学城店）</t>
  </si>
  <si>
    <t>89.36</t>
  </si>
  <si>
    <t>2021-07-26 17:25:08</t>
  </si>
  <si>
    <t>2209247</t>
  </si>
  <si>
    <t>2021-07-26 17:11:51</t>
  </si>
  <si>
    <t>2209214</t>
  </si>
  <si>
    <t>汉庭酒店(上海国家会展中心曹安公路店)</t>
  </si>
  <si>
    <t>259.53</t>
  </si>
  <si>
    <t>2021-07-26 16:33:04</t>
  </si>
  <si>
    <t>2209188</t>
  </si>
  <si>
    <t>格林豪泰快捷酒店（林西融林家园店）</t>
  </si>
  <si>
    <t>181.57</t>
  </si>
  <si>
    <t>2021-07-26 15:51:44</t>
  </si>
  <si>
    <t>2209172</t>
  </si>
  <si>
    <t>贝壳酒店(上海虹桥机场国家会展中心纪翟路店)</t>
  </si>
  <si>
    <t>193.56</t>
  </si>
  <si>
    <t>2021-07-26 15:20:06</t>
  </si>
  <si>
    <t>2209163</t>
  </si>
  <si>
    <t>尚客优精选酒店(上海西渡店)</t>
  </si>
  <si>
    <t>185.64</t>
  </si>
  <si>
    <t>2021-07-26 15:07:52</t>
  </si>
  <si>
    <t>2209152</t>
  </si>
  <si>
    <t>汉庭酒店(深圳宝安机场航站楼店)</t>
  </si>
  <si>
    <t>207.67</t>
  </si>
  <si>
    <t>2021-07-26 14:46:19</t>
  </si>
  <si>
    <t>2209135</t>
  </si>
  <si>
    <t>2021-07-26 14:30:28</t>
  </si>
  <si>
    <t>2209131</t>
  </si>
  <si>
    <t>银川米乐时尚商务酒店</t>
  </si>
  <si>
    <t>145.86</t>
  </si>
  <si>
    <t>2021-07-26 14:19:41</t>
  </si>
  <si>
    <t>2209125</t>
  </si>
  <si>
    <t>布丁酒店(杭州黄龙万科中心黄姑山路店)</t>
  </si>
  <si>
    <t>145.16</t>
  </si>
  <si>
    <t>2021-07-26 14:11:02</t>
  </si>
  <si>
    <t>2209124</t>
  </si>
  <si>
    <t>7天连锁酒店(北京亦庄开发区科创三街店)</t>
  </si>
  <si>
    <t>2021-07-26 14:10:27</t>
  </si>
  <si>
    <t>2209122</t>
  </si>
  <si>
    <t>希岸酒店(济南大明湖北门店)</t>
  </si>
  <si>
    <t>303.98</t>
  </si>
  <si>
    <t>2021-07-26 14:04:46</t>
  </si>
  <si>
    <t>2209118</t>
  </si>
  <si>
    <t>汉庭酒店(珠海斗门大信新都汇店)</t>
  </si>
  <si>
    <t>217.07</t>
  </si>
  <si>
    <t>2021-07-26 14:02:00</t>
  </si>
  <si>
    <t>2209097</t>
  </si>
  <si>
    <t>上海大酒店</t>
  </si>
  <si>
    <t>737.39</t>
  </si>
  <si>
    <t>2021-07-26 13:26:12</t>
  </si>
  <si>
    <t>2209087</t>
  </si>
  <si>
    <t>IU酒店·北京园博园杜家坎店</t>
  </si>
  <si>
    <t>345.64</t>
  </si>
  <si>
    <t>2021-07-26 13:14:53</t>
  </si>
  <si>
    <t>2209086</t>
  </si>
  <si>
    <t>德馨客栈(成都骡马市地铁站店)</t>
  </si>
  <si>
    <t>140.50</t>
  </si>
  <si>
    <t>2021-07-26 13:13:03</t>
  </si>
  <si>
    <t>2209072</t>
  </si>
  <si>
    <t>骏怡连锁酒店（广德盛世滨河店）</t>
  </si>
  <si>
    <t>134.64</t>
  </si>
  <si>
    <t>2021-07-26 12:56:12</t>
  </si>
  <si>
    <t>2209069</t>
  </si>
  <si>
    <t>宜尚酒店(贵阳黔灵山店)</t>
  </si>
  <si>
    <t>227.80</t>
  </si>
  <si>
    <t>2021-07-26 12:48:39</t>
  </si>
  <si>
    <t>2209043</t>
  </si>
  <si>
    <t>菏泽希尔顿花园酒店</t>
  </si>
  <si>
    <t>530.32</t>
  </si>
  <si>
    <t>2021-07-26 12:20:47</t>
  </si>
  <si>
    <t>2209018</t>
  </si>
  <si>
    <t>宜尚酒店(泰和中心广场步行街店)</t>
  </si>
  <si>
    <t>225.15</t>
  </si>
  <si>
    <t>2021-07-26 12:03:21</t>
  </si>
  <si>
    <t>2209015</t>
  </si>
  <si>
    <t>广州伊士丹顿酒店</t>
  </si>
  <si>
    <t>536.62</t>
  </si>
  <si>
    <t>2021-07-26 11:59:14</t>
  </si>
  <si>
    <t>2209007</t>
  </si>
  <si>
    <t>喆啡酒店(北京中关村人民大学地铁站店)</t>
  </si>
  <si>
    <t>590.80</t>
  </si>
  <si>
    <t>2021-07-26 11:47:13</t>
  </si>
  <si>
    <t>2208999</t>
  </si>
  <si>
    <t>2021-07-26 11:36:56</t>
  </si>
  <si>
    <t>2208993</t>
  </si>
  <si>
    <t>2021-07-26 11:27:21</t>
  </si>
  <si>
    <t>2208984</t>
  </si>
  <si>
    <t>长沙县明城国际大酒店</t>
  </si>
  <si>
    <t>500.65</t>
  </si>
  <si>
    <t>2021-07-26 11:20:37</t>
  </si>
  <si>
    <t>2208983</t>
  </si>
  <si>
    <t>2021-07-26 11:18:13</t>
  </si>
  <si>
    <t>2208976</t>
  </si>
  <si>
    <t>708.91</t>
  </si>
  <si>
    <t>2021-07-26 11:10:32</t>
  </si>
  <si>
    <t>2208966</t>
  </si>
  <si>
    <t>尚客优快捷酒店（铜陵绿源大市场店）</t>
  </si>
  <si>
    <t>107.10</t>
  </si>
  <si>
    <t>2021-07-26 10:45:38</t>
  </si>
  <si>
    <t>2208964</t>
  </si>
  <si>
    <t>2021-07-26 10:38:42</t>
  </si>
  <si>
    <t>2208955</t>
  </si>
  <si>
    <t>全季酒店(上海虹桥国展中心徐泾店)</t>
  </si>
  <si>
    <t>423.74</t>
  </si>
  <si>
    <t>2021-07-26 10:30:20</t>
  </si>
  <si>
    <t>2208945</t>
  </si>
  <si>
    <t>汉庭酒店(杭州西湖解百店)</t>
  </si>
  <si>
    <t>563.70</t>
  </si>
  <si>
    <t>2021-07-26 10:14:38</t>
  </si>
  <si>
    <t>2208944</t>
  </si>
  <si>
    <t>汉庭酒店(西安含光门西北大学店)</t>
  </si>
  <si>
    <t>245.16</t>
  </si>
  <si>
    <t>2021-07-26 10:14:36</t>
  </si>
  <si>
    <t>2208937</t>
  </si>
  <si>
    <t>119.76</t>
  </si>
  <si>
    <t>2021-07-26 10:08:05</t>
  </si>
  <si>
    <t>2208928</t>
  </si>
  <si>
    <t>2021-07-26 09:56:55</t>
  </si>
  <si>
    <t>2208924</t>
  </si>
  <si>
    <t>全季酒店(西安高新区科技路店)</t>
  </si>
  <si>
    <t>648.64</t>
  </si>
  <si>
    <t>2021-07-26 09:49:06</t>
  </si>
  <si>
    <t>2208909</t>
  </si>
  <si>
    <t>1275.80</t>
  </si>
  <si>
    <t>2021-07-26 09:32:01</t>
  </si>
  <si>
    <t>2208898</t>
  </si>
  <si>
    <t>锦江之星（上海东方明珠店）</t>
  </si>
  <si>
    <t>764.56</t>
  </si>
  <si>
    <t>2021-07-26 09:13:56</t>
  </si>
  <si>
    <t>2208875</t>
  </si>
  <si>
    <t>格林豪泰酒店(阳新莲花湖店)</t>
  </si>
  <si>
    <t>2021-07-26 08:20:27</t>
  </si>
  <si>
    <t>2208841</t>
  </si>
  <si>
    <t>贵阳铂尔曼大酒店</t>
  </si>
  <si>
    <t>861.70</t>
  </si>
  <si>
    <t>2021-07-26 06:42:13</t>
  </si>
  <si>
    <t>2208800</t>
  </si>
  <si>
    <t>西安熹雲酒店</t>
  </si>
  <si>
    <t>2021-07-26 02:46:46</t>
  </si>
  <si>
    <t>2208763</t>
  </si>
  <si>
    <t>长沙瑞吉酒店</t>
  </si>
  <si>
    <t>1988.54</t>
  </si>
  <si>
    <t>2021-07-26 00:25:26</t>
  </si>
  <si>
    <t>2021-07-25</t>
  </si>
  <si>
    <t>2208725</t>
  </si>
  <si>
    <t>637.90</t>
  </si>
  <si>
    <t>2021-07-25 22:53:43</t>
  </si>
  <si>
    <t>2208711</t>
  </si>
  <si>
    <t>尚客优连锁酒店（承德城隍庙店）</t>
  </si>
  <si>
    <t>279.07</t>
  </si>
  <si>
    <t>2021-07-25 22:54:02</t>
  </si>
  <si>
    <t>2208704</t>
  </si>
  <si>
    <t>锦江之星品尚(上海川沙地铁站旅游度假区店)</t>
  </si>
  <si>
    <t>2021-07-25 22:23:20</t>
  </si>
  <si>
    <t>2208674</t>
  </si>
  <si>
    <t>尚客优酒店（平泉中心广场店）</t>
  </si>
  <si>
    <t>142.80</t>
  </si>
  <si>
    <t>2021-07-25 21:47:25</t>
  </si>
  <si>
    <t>2208614</t>
  </si>
  <si>
    <t>锦江之星(北京万丰路店)</t>
  </si>
  <si>
    <t>2021-07-25 20:49:17</t>
  </si>
  <si>
    <t>2208573</t>
  </si>
  <si>
    <t>2021-07-25 20:02:58</t>
  </si>
  <si>
    <t>2208570</t>
  </si>
  <si>
    <t>曲阜鲁能JW万豪酒店</t>
  </si>
  <si>
    <t>645.37</t>
  </si>
  <si>
    <t>2021-07-25 19:59:09</t>
  </si>
  <si>
    <t>2208466</t>
  </si>
  <si>
    <t>2021-07-25 17:43:15</t>
  </si>
  <si>
    <t>2208371</t>
  </si>
  <si>
    <t>汉庭酒店(昆明长水国际机场新店)</t>
  </si>
  <si>
    <t>2021-07-25 15:26:47</t>
  </si>
  <si>
    <t>2208291</t>
  </si>
  <si>
    <t>汉庭酒店(广州西门口光孝店)</t>
  </si>
  <si>
    <t>171.43</t>
  </si>
  <si>
    <t>2021-07-25 13:35:37</t>
  </si>
  <si>
    <t>2021-07-24</t>
  </si>
  <si>
    <t>2207868</t>
  </si>
  <si>
    <t>118.17</t>
  </si>
  <si>
    <t>2021-07-24 22:05:06</t>
  </si>
  <si>
    <t>2207613</t>
  </si>
  <si>
    <t>汉庭酒店(上海火车站店)</t>
  </si>
  <si>
    <t>2021-07-24 17:36:25</t>
  </si>
  <si>
    <t>2207606</t>
  </si>
  <si>
    <t>派酒店(兰州高铁西站店)</t>
  </si>
  <si>
    <t>300.47</t>
  </si>
  <si>
    <t>2021-07-24 17:27:48</t>
  </si>
  <si>
    <t>2021-07-22</t>
  </si>
  <si>
    <t>2205654</t>
  </si>
  <si>
    <t>成都天府丽都喜来登饭店</t>
  </si>
  <si>
    <t>1082.54</t>
  </si>
  <si>
    <t>2021-07-22 21:25:32</t>
  </si>
  <si>
    <t>2205156</t>
  </si>
  <si>
    <t>城市便捷酒店(宜兴万达广场店)</t>
  </si>
  <si>
    <t>2021-07-22 13:50:14</t>
  </si>
  <si>
    <t>2021-07-20</t>
  </si>
  <si>
    <t>2202955</t>
  </si>
  <si>
    <t>千岛湖滨江希尔顿度假酒店</t>
  </si>
  <si>
    <t>2021-07-20 14:17:38</t>
  </si>
  <si>
    <t>2021-07-18</t>
  </si>
  <si>
    <t>2201609</t>
  </si>
  <si>
    <t>白玉兰酒店(成都太古里东风大桥店A栋)</t>
  </si>
  <si>
    <t>40.00</t>
  </si>
  <si>
    <t>40</t>
  </si>
  <si>
    <t>2021-07-18 23:21:29</t>
  </si>
  <si>
    <t>2201373</t>
  </si>
  <si>
    <t>665.45</t>
  </si>
  <si>
    <t>66.50</t>
  </si>
  <si>
    <t>-598</t>
  </si>
  <si>
    <t>2021-07-18 18:05:48</t>
  </si>
  <si>
    <t>2021-07-17</t>
  </si>
  <si>
    <t>2200640</t>
  </si>
  <si>
    <t>海友酒店(上海人民广场地铁站店)</t>
  </si>
  <si>
    <t>302.56</t>
  </si>
  <si>
    <t>65.00</t>
  </si>
  <si>
    <t>-237</t>
  </si>
  <si>
    <t>2021-07-17 22:19:21</t>
  </si>
  <si>
    <t>2200034</t>
  </si>
  <si>
    <t>上海证大美爵酒店</t>
  </si>
  <si>
    <t>1679.44</t>
  </si>
  <si>
    <t>2021-07-17 14:00:07</t>
  </si>
  <si>
    <t>2021-07-15</t>
  </si>
  <si>
    <t>2198247</t>
  </si>
  <si>
    <t>7天连锁酒店(西安大雁塔历史博物馆店)</t>
  </si>
  <si>
    <t>435.78</t>
  </si>
  <si>
    <t>2021-07-15 22:46:31</t>
  </si>
  <si>
    <t>2021-07-14</t>
  </si>
  <si>
    <t>2196347</t>
  </si>
  <si>
    <t>呼和浩特富力万达文华酒店</t>
  </si>
  <si>
    <t>1313.55</t>
  </si>
  <si>
    <t>2021-07-14 14:32:50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</si>
</sst>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0" fillId="6" borderId="1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15799028051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44403</v>
      </c>
      <c r="G2" s="5">
        <v>44404</v>
      </c>
      <c r="H2" s="4">
        <v>1</v>
      </c>
      <c r="I2" s="4">
        <v>1</v>
      </c>
      <c r="J2" s="4">
        <v>1</v>
      </c>
      <c r="K2" s="4" t="s">
        <v>29</v>
      </c>
      <c r="L2" s="4">
        <v>1313.55</v>
      </c>
      <c r="M2" s="4">
        <v>1313.55</v>
      </c>
      <c r="N2" s="4" t="s">
        <v>30</v>
      </c>
      <c r="O2" s="4" t="s">
        <v>31</v>
      </c>
      <c r="P2" s="4" t="s">
        <v>32</v>
      </c>
      <c r="Q2" s="4">
        <v>0</v>
      </c>
      <c r="R2" s="6">
        <v>44391</v>
      </c>
      <c r="S2" s="5">
        <v>44407</v>
      </c>
      <c r="T2" s="4" t="s">
        <v>33</v>
      </c>
      <c r="U2" s="4">
        <v>1313.55</v>
      </c>
      <c r="V2" s="4">
        <v>0</v>
      </c>
      <c r="W2" s="4">
        <v>0</v>
      </c>
      <c r="X2" s="4">
        <v>2196347</v>
      </c>
    </row>
    <row r="3" s="4" customFormat="1" spans="1:24">
      <c r="A3" s="4">
        <v>15816463056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44403</v>
      </c>
      <c r="G3" s="5">
        <v>44404</v>
      </c>
      <c r="H3" s="4">
        <v>2</v>
      </c>
      <c r="I3" s="4">
        <v>1</v>
      </c>
      <c r="J3" s="4">
        <v>2</v>
      </c>
      <c r="K3" s="4" t="s">
        <v>29</v>
      </c>
      <c r="L3" s="4">
        <v>435.78</v>
      </c>
      <c r="M3" s="4">
        <v>435.78</v>
      </c>
      <c r="N3" s="4" t="s">
        <v>36</v>
      </c>
      <c r="O3" s="4" t="s">
        <v>31</v>
      </c>
      <c r="P3" s="4" t="s">
        <v>32</v>
      </c>
      <c r="Q3" s="4">
        <v>0</v>
      </c>
      <c r="R3" s="6">
        <v>44392</v>
      </c>
      <c r="S3" s="5">
        <v>44407</v>
      </c>
      <c r="T3" s="4" t="s">
        <v>33</v>
      </c>
      <c r="U3" s="4">
        <v>435.78</v>
      </c>
      <c r="V3" s="4">
        <v>0</v>
      </c>
      <c r="W3" s="4">
        <v>0</v>
      </c>
      <c r="X3" s="4">
        <v>2198247</v>
      </c>
    </row>
    <row r="4" s="4" customFormat="1" spans="1:24">
      <c r="A4" s="4">
        <v>15833101375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44402</v>
      </c>
      <c r="G4" s="5">
        <v>44404</v>
      </c>
      <c r="H4" s="4">
        <v>1</v>
      </c>
      <c r="I4" s="4">
        <v>2</v>
      </c>
      <c r="J4" s="4">
        <v>2</v>
      </c>
      <c r="K4" s="4" t="s">
        <v>29</v>
      </c>
      <c r="L4" s="4">
        <v>1679.43</v>
      </c>
      <c r="M4" s="4">
        <v>1679.43</v>
      </c>
      <c r="N4" s="4" t="s">
        <v>39</v>
      </c>
      <c r="O4" s="4" t="s">
        <v>31</v>
      </c>
      <c r="P4" s="4" t="s">
        <v>32</v>
      </c>
      <c r="Q4" s="4">
        <v>0</v>
      </c>
      <c r="R4" s="6">
        <v>44394</v>
      </c>
      <c r="S4" s="5">
        <v>44407</v>
      </c>
      <c r="T4" s="4" t="s">
        <v>33</v>
      </c>
      <c r="U4" s="4">
        <v>1679.43</v>
      </c>
      <c r="V4" s="4">
        <v>0</v>
      </c>
      <c r="W4" s="4">
        <v>0</v>
      </c>
      <c r="X4" s="4">
        <v>2200034</v>
      </c>
    </row>
    <row r="5" s="4" customFormat="1" spans="1:24">
      <c r="A5" s="4">
        <v>15840099779</v>
      </c>
      <c r="B5" s="4" t="s">
        <v>25</v>
      </c>
      <c r="C5" s="4" t="s">
        <v>26</v>
      </c>
      <c r="D5" s="4" t="s">
        <v>40</v>
      </c>
      <c r="E5" s="4" t="s">
        <v>35</v>
      </c>
      <c r="F5" s="5">
        <v>44403</v>
      </c>
      <c r="G5" s="5">
        <v>44404</v>
      </c>
      <c r="H5" s="4">
        <v>1</v>
      </c>
      <c r="I5" s="4">
        <v>1</v>
      </c>
      <c r="J5" s="4">
        <v>1</v>
      </c>
      <c r="K5" s="4" t="s">
        <v>29</v>
      </c>
      <c r="L5" s="4">
        <v>302.56</v>
      </c>
      <c r="M5" s="4">
        <v>302.56</v>
      </c>
      <c r="N5" s="4" t="s">
        <v>41</v>
      </c>
      <c r="O5" s="4" t="s">
        <v>31</v>
      </c>
      <c r="P5" s="4" t="s">
        <v>32</v>
      </c>
      <c r="Q5" s="4">
        <v>0</v>
      </c>
      <c r="R5" s="6">
        <v>44394</v>
      </c>
      <c r="S5" s="5">
        <v>44407</v>
      </c>
      <c r="T5" s="4" t="s">
        <v>33</v>
      </c>
      <c r="U5" s="4">
        <v>302.56</v>
      </c>
      <c r="V5" s="4">
        <v>0</v>
      </c>
      <c r="W5" s="4">
        <v>0</v>
      </c>
      <c r="X5" s="4">
        <v>2200640</v>
      </c>
    </row>
    <row r="6" s="4" customFormat="1" spans="1:24">
      <c r="A6" s="4">
        <v>15847147280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44402</v>
      </c>
      <c r="G6" s="5">
        <v>44404</v>
      </c>
      <c r="H6" s="4">
        <v>1</v>
      </c>
      <c r="I6" s="4">
        <v>2</v>
      </c>
      <c r="J6" s="4">
        <v>2</v>
      </c>
      <c r="K6" s="4" t="s">
        <v>29</v>
      </c>
      <c r="L6" s="4">
        <v>665.45</v>
      </c>
      <c r="M6" s="4">
        <v>665.45</v>
      </c>
      <c r="N6" s="4" t="s">
        <v>44</v>
      </c>
      <c r="O6" s="4" t="s">
        <v>31</v>
      </c>
      <c r="P6" s="4" t="s">
        <v>32</v>
      </c>
      <c r="Q6" s="4">
        <v>0</v>
      </c>
      <c r="R6" s="6">
        <v>44395</v>
      </c>
      <c r="S6" s="5">
        <v>44407</v>
      </c>
      <c r="T6" s="4" t="s">
        <v>33</v>
      </c>
      <c r="U6" s="4">
        <v>665.45</v>
      </c>
      <c r="V6" s="4">
        <v>0</v>
      </c>
      <c r="W6" s="4">
        <v>0</v>
      </c>
      <c r="X6" s="4">
        <v>2201373</v>
      </c>
    </row>
    <row r="7" s="4" customFormat="1" spans="1:24">
      <c r="A7" s="4">
        <v>15849024582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44402</v>
      </c>
      <c r="G7" s="5">
        <v>44404</v>
      </c>
      <c r="H7" s="4">
        <v>1</v>
      </c>
      <c r="I7" s="4">
        <v>2</v>
      </c>
      <c r="J7" s="4">
        <v>2</v>
      </c>
      <c r="K7" s="4" t="s">
        <v>29</v>
      </c>
      <c r="L7" s="4">
        <v>665.45</v>
      </c>
      <c r="M7" s="4">
        <v>665.45</v>
      </c>
      <c r="N7" s="4" t="s">
        <v>45</v>
      </c>
      <c r="O7" s="4" t="s">
        <v>31</v>
      </c>
      <c r="P7" s="4" t="s">
        <v>32</v>
      </c>
      <c r="Q7" s="4">
        <v>0</v>
      </c>
      <c r="R7" s="6">
        <v>44395</v>
      </c>
      <c r="S7" s="5">
        <v>44407</v>
      </c>
      <c r="T7" s="4" t="s">
        <v>33</v>
      </c>
      <c r="U7" s="4">
        <v>665.45</v>
      </c>
      <c r="V7" s="4">
        <v>0</v>
      </c>
      <c r="W7" s="4">
        <v>0</v>
      </c>
      <c r="X7" s="4">
        <v>2201609</v>
      </c>
    </row>
    <row r="8" s="4" customFormat="1" spans="1:24">
      <c r="A8" s="4">
        <v>15847147280</v>
      </c>
      <c r="B8" s="4" t="s">
        <v>25</v>
      </c>
      <c r="C8" s="4" t="s">
        <v>46</v>
      </c>
      <c r="D8" s="4" t="s">
        <v>42</v>
      </c>
      <c r="E8" s="4" t="s">
        <v>43</v>
      </c>
      <c r="F8" s="5">
        <v>44402</v>
      </c>
      <c r="G8" s="5">
        <v>44404</v>
      </c>
      <c r="H8" s="4">
        <v>1</v>
      </c>
      <c r="I8" s="4">
        <v>2</v>
      </c>
      <c r="J8" s="4">
        <v>2</v>
      </c>
      <c r="K8" s="4" t="s">
        <v>29</v>
      </c>
      <c r="L8" s="4">
        <v>-601.04</v>
      </c>
      <c r="M8" s="4">
        <v>-601.04</v>
      </c>
      <c r="N8" s="4" t="s">
        <v>44</v>
      </c>
      <c r="O8" s="4" t="s">
        <v>31</v>
      </c>
      <c r="P8" s="4" t="s">
        <v>32</v>
      </c>
      <c r="Q8" s="4">
        <v>0</v>
      </c>
      <c r="R8" s="6">
        <v>44395</v>
      </c>
      <c r="S8" s="5">
        <v>44407</v>
      </c>
      <c r="T8" s="4" t="s">
        <v>33</v>
      </c>
      <c r="U8" s="4">
        <v>-601.04</v>
      </c>
      <c r="V8" s="4">
        <v>0</v>
      </c>
      <c r="W8" s="4">
        <v>0</v>
      </c>
      <c r="X8" s="4">
        <v>2201373</v>
      </c>
    </row>
    <row r="9" s="4" customFormat="1" spans="1:24">
      <c r="A9" s="4">
        <v>15849024582</v>
      </c>
      <c r="B9" s="4" t="s">
        <v>25</v>
      </c>
      <c r="C9" s="4" t="s">
        <v>46</v>
      </c>
      <c r="D9" s="4" t="s">
        <v>42</v>
      </c>
      <c r="E9" s="4" t="s">
        <v>43</v>
      </c>
      <c r="F9" s="5">
        <v>44402</v>
      </c>
      <c r="G9" s="5">
        <v>44404</v>
      </c>
      <c r="H9" s="4">
        <v>1</v>
      </c>
      <c r="I9" s="4">
        <v>2</v>
      </c>
      <c r="J9" s="4">
        <v>2</v>
      </c>
      <c r="K9" s="4" t="s">
        <v>29</v>
      </c>
      <c r="L9" s="4">
        <v>-626.7</v>
      </c>
      <c r="M9" s="4">
        <v>-626.7</v>
      </c>
      <c r="N9" s="4" t="s">
        <v>45</v>
      </c>
      <c r="O9" s="4" t="s">
        <v>31</v>
      </c>
      <c r="P9" s="4" t="s">
        <v>32</v>
      </c>
      <c r="Q9" s="4">
        <v>0</v>
      </c>
      <c r="R9" s="6">
        <v>44395</v>
      </c>
      <c r="S9" s="5">
        <v>44407</v>
      </c>
      <c r="T9" s="4" t="s">
        <v>33</v>
      </c>
      <c r="U9" s="4">
        <v>-626.7</v>
      </c>
      <c r="V9" s="4">
        <v>0</v>
      </c>
      <c r="W9" s="4">
        <v>0</v>
      </c>
      <c r="X9" s="4">
        <v>2201609</v>
      </c>
    </row>
    <row r="10" s="4" customFormat="1" spans="1:24">
      <c r="A10" s="4">
        <v>15865009790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44403</v>
      </c>
      <c r="G10" s="5">
        <v>44404</v>
      </c>
      <c r="H10" s="4">
        <v>1</v>
      </c>
      <c r="I10" s="4">
        <v>1</v>
      </c>
      <c r="J10" s="4">
        <v>1</v>
      </c>
      <c r="K10" s="4" t="s">
        <v>29</v>
      </c>
      <c r="L10" s="4">
        <v>2156.55</v>
      </c>
      <c r="M10" s="4">
        <v>2156.55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44397</v>
      </c>
      <c r="S10" s="5">
        <v>44407</v>
      </c>
      <c r="T10" s="4" t="s">
        <v>33</v>
      </c>
      <c r="U10" s="4">
        <v>2156.55</v>
      </c>
      <c r="V10" s="4">
        <v>0</v>
      </c>
      <c r="W10" s="4">
        <v>0</v>
      </c>
      <c r="X10" s="4">
        <v>2202955</v>
      </c>
    </row>
    <row r="11" s="4" customFormat="1" spans="1:24">
      <c r="A11" s="4">
        <v>15894669133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44403</v>
      </c>
      <c r="G11" s="5">
        <v>44404</v>
      </c>
      <c r="H11" s="4">
        <v>1</v>
      </c>
      <c r="I11" s="4">
        <v>1</v>
      </c>
      <c r="J11" s="4">
        <v>1</v>
      </c>
      <c r="K11" s="4" t="s">
        <v>29</v>
      </c>
      <c r="L11" s="4">
        <v>169.63</v>
      </c>
      <c r="M11" s="4">
        <v>169.63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44399</v>
      </c>
      <c r="S11" s="5">
        <v>44407</v>
      </c>
      <c r="T11" s="4" t="s">
        <v>33</v>
      </c>
      <c r="U11" s="4">
        <v>169.63</v>
      </c>
      <c r="V11" s="4">
        <v>0</v>
      </c>
      <c r="W11" s="4">
        <v>0</v>
      </c>
      <c r="X11" s="4">
        <v>2205156</v>
      </c>
    </row>
    <row r="12" s="4" customFormat="1" spans="1:24">
      <c r="A12" s="4">
        <v>15894669133</v>
      </c>
      <c r="B12" s="4" t="s">
        <v>25</v>
      </c>
      <c r="C12" s="4" t="s">
        <v>53</v>
      </c>
      <c r="D12" s="4" t="s">
        <v>50</v>
      </c>
      <c r="E12" s="4" t="s">
        <v>51</v>
      </c>
      <c r="F12" s="5">
        <v>44403</v>
      </c>
      <c r="G12" s="5">
        <v>44404</v>
      </c>
      <c r="H12" s="4">
        <v>1</v>
      </c>
      <c r="I12" s="4">
        <v>1</v>
      </c>
      <c r="J12" s="4">
        <v>1</v>
      </c>
      <c r="K12" s="4" t="s">
        <v>29</v>
      </c>
      <c r="L12" s="4">
        <v>-169.63</v>
      </c>
      <c r="M12" s="4">
        <v>-169.63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44399</v>
      </c>
      <c r="S12" s="5">
        <v>44407</v>
      </c>
      <c r="T12" s="4" t="s">
        <v>33</v>
      </c>
      <c r="U12" s="4">
        <v>-169.63</v>
      </c>
      <c r="V12" s="4">
        <v>0</v>
      </c>
      <c r="W12" s="4">
        <v>0</v>
      </c>
      <c r="X12" s="4">
        <v>2205156</v>
      </c>
    </row>
    <row r="13" s="4" customFormat="1" spans="1:24">
      <c r="A13" s="4">
        <v>15897708640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44402</v>
      </c>
      <c r="G13" s="5">
        <v>44404</v>
      </c>
      <c r="H13" s="4">
        <v>1</v>
      </c>
      <c r="I13" s="4">
        <v>2</v>
      </c>
      <c r="J13" s="4">
        <v>2</v>
      </c>
      <c r="K13" s="4" t="s">
        <v>29</v>
      </c>
      <c r="L13" s="4">
        <v>1082.53</v>
      </c>
      <c r="M13" s="4">
        <v>1082.53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44399</v>
      </c>
      <c r="S13" s="5">
        <v>44407</v>
      </c>
      <c r="T13" s="4" t="s">
        <v>33</v>
      </c>
      <c r="U13" s="4">
        <v>1082.53</v>
      </c>
      <c r="V13" s="4">
        <v>0</v>
      </c>
      <c r="W13" s="4">
        <v>1168</v>
      </c>
      <c r="X13" s="4">
        <v>2205654</v>
      </c>
    </row>
    <row r="14" s="4" customFormat="1" spans="1:24">
      <c r="A14" s="4">
        <v>15840099779</v>
      </c>
      <c r="B14" s="4" t="s">
        <v>25</v>
      </c>
      <c r="C14" s="4" t="s">
        <v>46</v>
      </c>
      <c r="D14" s="4" t="s">
        <v>40</v>
      </c>
      <c r="E14" s="4" t="s">
        <v>35</v>
      </c>
      <c r="F14" s="5">
        <v>44403</v>
      </c>
      <c r="G14" s="5">
        <v>44404</v>
      </c>
      <c r="H14" s="4">
        <v>1</v>
      </c>
      <c r="I14" s="4">
        <v>1</v>
      </c>
      <c r="J14" s="4">
        <v>1</v>
      </c>
      <c r="K14" s="4" t="s">
        <v>29</v>
      </c>
      <c r="L14" s="4">
        <v>-242.05</v>
      </c>
      <c r="M14" s="4">
        <v>-242.05</v>
      </c>
      <c r="N14" s="4" t="s">
        <v>41</v>
      </c>
      <c r="O14" s="4" t="s">
        <v>31</v>
      </c>
      <c r="P14" s="4" t="s">
        <v>32</v>
      </c>
      <c r="Q14" s="4">
        <v>0</v>
      </c>
      <c r="R14" s="6">
        <v>44394</v>
      </c>
      <c r="S14" s="5">
        <v>44407</v>
      </c>
      <c r="T14" s="4" t="s">
        <v>33</v>
      </c>
      <c r="U14" s="4">
        <v>-242.05</v>
      </c>
      <c r="V14" s="4">
        <v>0</v>
      </c>
      <c r="W14" s="4">
        <v>0</v>
      </c>
      <c r="X14" s="4">
        <v>2200640</v>
      </c>
    </row>
    <row r="15" s="4" customFormat="1" spans="1:24">
      <c r="A15" s="4">
        <v>15919548801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44403</v>
      </c>
      <c r="G15" s="5">
        <v>44404</v>
      </c>
      <c r="H15" s="4">
        <v>1</v>
      </c>
      <c r="I15" s="4">
        <v>1</v>
      </c>
      <c r="J15" s="4">
        <v>1</v>
      </c>
      <c r="K15" s="4" t="s">
        <v>29</v>
      </c>
      <c r="L15" s="4">
        <v>300.47</v>
      </c>
      <c r="M15" s="4">
        <v>300.47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44401</v>
      </c>
      <c r="S15" s="5">
        <v>44407</v>
      </c>
      <c r="T15" s="4" t="s">
        <v>33</v>
      </c>
      <c r="U15" s="4">
        <v>300.47</v>
      </c>
      <c r="V15" s="4">
        <v>0</v>
      </c>
      <c r="W15" s="4">
        <v>0</v>
      </c>
      <c r="X15" s="4">
        <v>2207606</v>
      </c>
    </row>
    <row r="16" s="4" customFormat="1" spans="1:24">
      <c r="A16" s="4">
        <v>15919603080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44403</v>
      </c>
      <c r="G16" s="5">
        <v>44404</v>
      </c>
      <c r="H16" s="4">
        <v>1</v>
      </c>
      <c r="I16" s="4">
        <v>1</v>
      </c>
      <c r="J16" s="4">
        <v>1</v>
      </c>
      <c r="K16" s="4" t="s">
        <v>29</v>
      </c>
      <c r="L16" s="4">
        <v>419.11</v>
      </c>
      <c r="M16" s="4">
        <v>419.11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44401</v>
      </c>
      <c r="S16" s="5">
        <v>44407</v>
      </c>
      <c r="T16" s="4" t="s">
        <v>33</v>
      </c>
      <c r="U16" s="4">
        <v>419.11</v>
      </c>
      <c r="V16" s="4">
        <v>0</v>
      </c>
      <c r="W16" s="4">
        <v>0</v>
      </c>
      <c r="X16" s="4">
        <v>2207613</v>
      </c>
    </row>
    <row r="17" s="4" customFormat="1" spans="1:24">
      <c r="A17" s="4">
        <v>15921324194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44403</v>
      </c>
      <c r="G17" s="5">
        <v>44404</v>
      </c>
      <c r="H17" s="4">
        <v>1</v>
      </c>
      <c r="I17" s="4">
        <v>1</v>
      </c>
      <c r="J17" s="4">
        <v>1</v>
      </c>
      <c r="K17" s="4" t="s">
        <v>29</v>
      </c>
      <c r="L17" s="4">
        <v>118.17</v>
      </c>
      <c r="M17" s="4">
        <v>118.17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44401</v>
      </c>
      <c r="S17" s="5">
        <v>44407</v>
      </c>
      <c r="T17" s="4" t="s">
        <v>33</v>
      </c>
      <c r="U17" s="4">
        <v>118.17</v>
      </c>
      <c r="V17" s="4">
        <v>0</v>
      </c>
      <c r="W17" s="4">
        <v>0</v>
      </c>
      <c r="X17" s="4">
        <v>2207868</v>
      </c>
    </row>
    <row r="18" s="4" customFormat="1" spans="1:24">
      <c r="A18" s="4">
        <v>15927990892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44403</v>
      </c>
      <c r="G18" s="5">
        <v>44404</v>
      </c>
      <c r="H18" s="4">
        <v>1</v>
      </c>
      <c r="I18" s="4">
        <v>1</v>
      </c>
      <c r="J18" s="4">
        <v>1</v>
      </c>
      <c r="K18" s="4" t="s">
        <v>29</v>
      </c>
      <c r="L18" s="4">
        <v>171.43</v>
      </c>
      <c r="M18" s="4">
        <v>171.43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44402</v>
      </c>
      <c r="S18" s="5">
        <v>44407</v>
      </c>
      <c r="T18" s="4" t="s">
        <v>33</v>
      </c>
      <c r="U18" s="4">
        <v>171.43</v>
      </c>
      <c r="V18" s="4">
        <v>0</v>
      </c>
      <c r="W18" s="4">
        <v>0</v>
      </c>
      <c r="X18" s="4">
        <v>2208291</v>
      </c>
    </row>
    <row r="19" s="4" customFormat="1" spans="1:24">
      <c r="A19" s="4">
        <v>15928599968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44403</v>
      </c>
      <c r="G19" s="5">
        <v>44404</v>
      </c>
      <c r="H19" s="4">
        <v>1</v>
      </c>
      <c r="I19" s="4">
        <v>1</v>
      </c>
      <c r="J19" s="4">
        <v>1</v>
      </c>
      <c r="K19" s="4" t="s">
        <v>29</v>
      </c>
      <c r="L19" s="4">
        <v>227.8</v>
      </c>
      <c r="M19" s="4">
        <v>227.8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44402</v>
      </c>
      <c r="S19" s="5">
        <v>44407</v>
      </c>
      <c r="T19" s="4" t="s">
        <v>33</v>
      </c>
      <c r="U19" s="4">
        <v>227.8</v>
      </c>
      <c r="V19" s="4">
        <v>0</v>
      </c>
      <c r="W19" s="4">
        <v>0</v>
      </c>
      <c r="X19" s="4">
        <v>2208371</v>
      </c>
    </row>
    <row r="20" s="4" customFormat="1" spans="1:24">
      <c r="A20" s="4">
        <v>15865009790</v>
      </c>
      <c r="B20" s="4" t="s">
        <v>25</v>
      </c>
      <c r="C20" s="4" t="s">
        <v>53</v>
      </c>
      <c r="D20" s="4" t="s">
        <v>47</v>
      </c>
      <c r="E20" s="4" t="s">
        <v>48</v>
      </c>
      <c r="F20" s="5">
        <v>44403</v>
      </c>
      <c r="G20" s="5">
        <v>44404</v>
      </c>
      <c r="H20" s="4">
        <v>1</v>
      </c>
      <c r="I20" s="4">
        <v>1</v>
      </c>
      <c r="J20" s="4">
        <v>1</v>
      </c>
      <c r="K20" s="4" t="s">
        <v>29</v>
      </c>
      <c r="L20" s="4">
        <v>-2156.55</v>
      </c>
      <c r="M20" s="4">
        <v>-2156.55</v>
      </c>
      <c r="N20" s="4" t="s">
        <v>49</v>
      </c>
      <c r="O20" s="4" t="s">
        <v>31</v>
      </c>
      <c r="P20" s="4" t="s">
        <v>32</v>
      </c>
      <c r="Q20" s="4">
        <v>0</v>
      </c>
      <c r="R20" s="6">
        <v>44397</v>
      </c>
      <c r="S20" s="5">
        <v>44407</v>
      </c>
      <c r="T20" s="4" t="s">
        <v>33</v>
      </c>
      <c r="U20" s="4">
        <v>-2156.55</v>
      </c>
      <c r="V20" s="4">
        <v>0</v>
      </c>
      <c r="W20" s="4">
        <v>0</v>
      </c>
      <c r="X20" s="4">
        <v>2202955</v>
      </c>
    </row>
    <row r="21" s="4" customFormat="1" spans="1:24">
      <c r="A21" s="4">
        <v>15929320825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44403</v>
      </c>
      <c r="G21" s="5">
        <v>44404</v>
      </c>
      <c r="H21" s="4">
        <v>1</v>
      </c>
      <c r="I21" s="4">
        <v>1</v>
      </c>
      <c r="J21" s="4">
        <v>1</v>
      </c>
      <c r="K21" s="4" t="s">
        <v>29</v>
      </c>
      <c r="L21" s="4">
        <v>646.78</v>
      </c>
      <c r="M21" s="4">
        <v>646.78</v>
      </c>
      <c r="N21" s="4" t="s">
        <v>74</v>
      </c>
      <c r="O21" s="4" t="s">
        <v>31</v>
      </c>
      <c r="P21" s="4" t="s">
        <v>32</v>
      </c>
      <c r="Q21" s="4">
        <v>0</v>
      </c>
      <c r="R21" s="6">
        <v>44402</v>
      </c>
      <c r="S21" s="5">
        <v>44407</v>
      </c>
      <c r="T21" s="4" t="s">
        <v>33</v>
      </c>
      <c r="U21" s="4">
        <v>646.78</v>
      </c>
      <c r="V21" s="4">
        <v>0</v>
      </c>
      <c r="W21" s="4">
        <v>0</v>
      </c>
      <c r="X21" s="4">
        <v>2208466</v>
      </c>
    </row>
    <row r="22" s="4" customFormat="1" spans="1:24">
      <c r="A22" s="4">
        <v>15930046437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44403</v>
      </c>
      <c r="G22" s="5">
        <v>44404</v>
      </c>
      <c r="H22" s="4">
        <v>1</v>
      </c>
      <c r="I22" s="4">
        <v>1</v>
      </c>
      <c r="J22" s="4">
        <v>1</v>
      </c>
      <c r="K22" s="4" t="s">
        <v>29</v>
      </c>
      <c r="L22" s="4">
        <v>645.37</v>
      </c>
      <c r="M22" s="4">
        <v>645.37</v>
      </c>
      <c r="N22" s="4" t="s">
        <v>77</v>
      </c>
      <c r="O22" s="4" t="s">
        <v>31</v>
      </c>
      <c r="P22" s="4" t="s">
        <v>32</v>
      </c>
      <c r="Q22" s="4">
        <v>0</v>
      </c>
      <c r="R22" s="6">
        <v>44402</v>
      </c>
      <c r="S22" s="5">
        <v>44407</v>
      </c>
      <c r="T22" s="4" t="s">
        <v>33</v>
      </c>
      <c r="U22" s="4">
        <v>645.37</v>
      </c>
      <c r="V22" s="4">
        <v>0</v>
      </c>
      <c r="W22" s="4">
        <v>0</v>
      </c>
      <c r="X22" s="4">
        <v>2208570</v>
      </c>
    </row>
    <row r="23" s="4" customFormat="1" spans="1:24">
      <c r="A23" s="4">
        <v>15930064954</v>
      </c>
      <c r="B23" s="4" t="s">
        <v>25</v>
      </c>
      <c r="C23" s="4" t="s">
        <v>26</v>
      </c>
      <c r="D23" s="4" t="s">
        <v>78</v>
      </c>
      <c r="E23" s="4" t="s">
        <v>79</v>
      </c>
      <c r="F23" s="5">
        <v>44403</v>
      </c>
      <c r="G23" s="5">
        <v>44404</v>
      </c>
      <c r="H23" s="4">
        <v>1</v>
      </c>
      <c r="I23" s="4">
        <v>1</v>
      </c>
      <c r="J23" s="4">
        <v>1</v>
      </c>
      <c r="K23" s="4" t="s">
        <v>29</v>
      </c>
      <c r="L23" s="4">
        <v>1988.54</v>
      </c>
      <c r="M23" s="4">
        <v>1988.54</v>
      </c>
      <c r="N23" s="4" t="s">
        <v>80</v>
      </c>
      <c r="O23" s="4" t="s">
        <v>31</v>
      </c>
      <c r="P23" s="4" t="s">
        <v>32</v>
      </c>
      <c r="Q23" s="4">
        <v>0</v>
      </c>
      <c r="R23" s="6">
        <v>44402</v>
      </c>
      <c r="S23" s="5">
        <v>44407</v>
      </c>
      <c r="T23" s="4" t="s">
        <v>33</v>
      </c>
      <c r="U23" s="4">
        <v>1988.54</v>
      </c>
      <c r="V23" s="4">
        <v>0</v>
      </c>
      <c r="W23" s="4">
        <v>0</v>
      </c>
      <c r="X23" s="4">
        <v>2208573</v>
      </c>
    </row>
    <row r="24" s="4" customFormat="1" spans="1:24">
      <c r="A24" s="4">
        <v>15930316210</v>
      </c>
      <c r="B24" s="4" t="s">
        <v>25</v>
      </c>
      <c r="C24" s="4" t="s">
        <v>26</v>
      </c>
      <c r="D24" s="4" t="s">
        <v>81</v>
      </c>
      <c r="E24" s="4" t="s">
        <v>82</v>
      </c>
      <c r="F24" s="5">
        <v>44403</v>
      </c>
      <c r="G24" s="5">
        <v>44404</v>
      </c>
      <c r="H24" s="4">
        <v>1</v>
      </c>
      <c r="I24" s="4">
        <v>1</v>
      </c>
      <c r="J24" s="4">
        <v>1</v>
      </c>
      <c r="K24" s="4" t="s">
        <v>29</v>
      </c>
      <c r="L24" s="4">
        <v>382.28</v>
      </c>
      <c r="M24" s="4">
        <v>382.28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44402</v>
      </c>
      <c r="S24" s="5">
        <v>44407</v>
      </c>
      <c r="T24" s="4" t="s">
        <v>33</v>
      </c>
      <c r="U24" s="4">
        <v>382.28</v>
      </c>
      <c r="V24" s="4">
        <v>0</v>
      </c>
      <c r="W24" s="4">
        <v>0</v>
      </c>
      <c r="X24" s="4">
        <v>2208614</v>
      </c>
    </row>
    <row r="25" s="4" customFormat="1" spans="1:24">
      <c r="A25" s="4">
        <v>15930644107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44403</v>
      </c>
      <c r="G25" s="5">
        <v>44404</v>
      </c>
      <c r="H25" s="4">
        <v>1</v>
      </c>
      <c r="I25" s="4">
        <v>1</v>
      </c>
      <c r="J25" s="4">
        <v>1</v>
      </c>
      <c r="K25" s="4" t="s">
        <v>29</v>
      </c>
      <c r="L25" s="4">
        <v>142.8</v>
      </c>
      <c r="M25" s="4">
        <v>142.8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44402</v>
      </c>
      <c r="S25" s="5">
        <v>44407</v>
      </c>
      <c r="T25" s="4" t="s">
        <v>33</v>
      </c>
      <c r="U25" s="4">
        <v>142.8</v>
      </c>
      <c r="V25" s="4">
        <v>0</v>
      </c>
      <c r="W25" s="4">
        <v>0</v>
      </c>
      <c r="X25" s="4">
        <v>2208674</v>
      </c>
    </row>
    <row r="26" s="4" customFormat="1" spans="1:24">
      <c r="A26" s="4">
        <v>15930845522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44403</v>
      </c>
      <c r="G26" s="5">
        <v>44404</v>
      </c>
      <c r="H26" s="4">
        <v>1</v>
      </c>
      <c r="I26" s="4">
        <v>1</v>
      </c>
      <c r="J26" s="4">
        <v>1</v>
      </c>
      <c r="K26" s="4" t="s">
        <v>29</v>
      </c>
      <c r="L26" s="4">
        <v>279.6</v>
      </c>
      <c r="M26" s="4">
        <v>279.6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44402</v>
      </c>
      <c r="S26" s="5">
        <v>44407</v>
      </c>
      <c r="T26" s="4" t="s">
        <v>33</v>
      </c>
      <c r="U26" s="4">
        <v>279.6</v>
      </c>
      <c r="V26" s="4">
        <v>0</v>
      </c>
      <c r="W26" s="4">
        <v>0</v>
      </c>
      <c r="X26" s="4">
        <v>2208704</v>
      </c>
    </row>
    <row r="27" s="4" customFormat="1" spans="1:24">
      <c r="A27" s="4">
        <v>15930898571</v>
      </c>
      <c r="B27" s="4" t="s">
        <v>25</v>
      </c>
      <c r="C27" s="4" t="s">
        <v>26</v>
      </c>
      <c r="D27" s="4" t="s">
        <v>90</v>
      </c>
      <c r="E27" s="4" t="s">
        <v>58</v>
      </c>
      <c r="F27" s="5">
        <v>44403</v>
      </c>
      <c r="G27" s="5">
        <v>44404</v>
      </c>
      <c r="H27" s="4">
        <v>1</v>
      </c>
      <c r="I27" s="4">
        <v>1</v>
      </c>
      <c r="J27" s="4">
        <v>1</v>
      </c>
      <c r="K27" s="4" t="s">
        <v>29</v>
      </c>
      <c r="L27" s="4">
        <v>279.07</v>
      </c>
      <c r="M27" s="4">
        <v>279.07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44402</v>
      </c>
      <c r="S27" s="5">
        <v>44407</v>
      </c>
      <c r="T27" s="4" t="s">
        <v>33</v>
      </c>
      <c r="U27" s="4">
        <v>279.07</v>
      </c>
      <c r="V27" s="4">
        <v>0</v>
      </c>
      <c r="W27" s="4">
        <v>0</v>
      </c>
      <c r="X27" s="4">
        <v>2208711</v>
      </c>
    </row>
    <row r="28" s="4" customFormat="1" spans="1:24">
      <c r="A28" s="4">
        <v>15931006150</v>
      </c>
      <c r="B28" s="4" t="s">
        <v>25</v>
      </c>
      <c r="C28" s="4" t="s">
        <v>26</v>
      </c>
      <c r="D28" s="4" t="s">
        <v>92</v>
      </c>
      <c r="E28" s="4" t="s">
        <v>93</v>
      </c>
      <c r="F28" s="5">
        <v>44403</v>
      </c>
      <c r="G28" s="5">
        <v>44404</v>
      </c>
      <c r="H28" s="4">
        <v>1</v>
      </c>
      <c r="I28" s="4">
        <v>1</v>
      </c>
      <c r="J28" s="4">
        <v>1</v>
      </c>
      <c r="K28" s="4" t="s">
        <v>29</v>
      </c>
      <c r="L28" s="4">
        <v>637.9</v>
      </c>
      <c r="M28" s="4">
        <v>637.9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44402</v>
      </c>
      <c r="S28" s="5">
        <v>44407</v>
      </c>
      <c r="T28" s="4" t="s">
        <v>33</v>
      </c>
      <c r="U28" s="4">
        <v>637.9</v>
      </c>
      <c r="V28" s="4">
        <v>0</v>
      </c>
      <c r="W28" s="4">
        <v>0</v>
      </c>
      <c r="X28" s="4">
        <v>2208725</v>
      </c>
    </row>
    <row r="29" s="4" customFormat="1" spans="1:24">
      <c r="A29" s="4">
        <v>15931378015</v>
      </c>
      <c r="B29" s="4" t="s">
        <v>25</v>
      </c>
      <c r="C29" s="4" t="s">
        <v>26</v>
      </c>
      <c r="D29" s="4" t="s">
        <v>78</v>
      </c>
      <c r="E29" s="4" t="s">
        <v>95</v>
      </c>
      <c r="F29" s="5">
        <v>44403</v>
      </c>
      <c r="G29" s="5">
        <v>44404</v>
      </c>
      <c r="H29" s="4">
        <v>1</v>
      </c>
      <c r="I29" s="4">
        <v>1</v>
      </c>
      <c r="J29" s="4">
        <v>1</v>
      </c>
      <c r="K29" s="4" t="s">
        <v>29</v>
      </c>
      <c r="L29" s="4">
        <v>1988.54</v>
      </c>
      <c r="M29" s="4">
        <v>1988.54</v>
      </c>
      <c r="N29" s="4" t="s">
        <v>96</v>
      </c>
      <c r="O29" s="4" t="s">
        <v>31</v>
      </c>
      <c r="P29" s="4" t="s">
        <v>32</v>
      </c>
      <c r="Q29" s="4">
        <v>0</v>
      </c>
      <c r="R29" s="6">
        <v>44403</v>
      </c>
      <c r="S29" s="5">
        <v>44407</v>
      </c>
      <c r="T29" s="4" t="s">
        <v>33</v>
      </c>
      <c r="U29" s="4">
        <v>1988.54</v>
      </c>
      <c r="V29" s="4">
        <v>0</v>
      </c>
      <c r="W29" s="4">
        <v>0</v>
      </c>
      <c r="X29" s="4">
        <v>2208763</v>
      </c>
    </row>
    <row r="30" s="4" customFormat="1" spans="1:24">
      <c r="A30" s="4">
        <v>15931613102</v>
      </c>
      <c r="B30" s="4" t="s">
        <v>25</v>
      </c>
      <c r="C30" s="4" t="s">
        <v>26</v>
      </c>
      <c r="D30" s="4" t="s">
        <v>97</v>
      </c>
      <c r="E30" s="4" t="s">
        <v>98</v>
      </c>
      <c r="F30" s="5">
        <v>44403</v>
      </c>
      <c r="G30" s="5">
        <v>44404</v>
      </c>
      <c r="H30" s="4">
        <v>1</v>
      </c>
      <c r="I30" s="4">
        <v>1</v>
      </c>
      <c r="J30" s="4">
        <v>1</v>
      </c>
      <c r="K30" s="4" t="s">
        <v>29</v>
      </c>
      <c r="L30" s="4">
        <v>321.3</v>
      </c>
      <c r="M30" s="4">
        <v>321.3</v>
      </c>
      <c r="N30" s="4" t="s">
        <v>99</v>
      </c>
      <c r="O30" s="4" t="s">
        <v>31</v>
      </c>
      <c r="P30" s="4" t="s">
        <v>32</v>
      </c>
      <c r="Q30" s="4">
        <v>0</v>
      </c>
      <c r="R30" s="6">
        <v>44403</v>
      </c>
      <c r="S30" s="5">
        <v>44407</v>
      </c>
      <c r="T30" s="4" t="s">
        <v>33</v>
      </c>
      <c r="U30" s="4">
        <v>321.3</v>
      </c>
      <c r="V30" s="4">
        <v>0</v>
      </c>
      <c r="W30" s="4">
        <v>0</v>
      </c>
      <c r="X30" s="4">
        <v>2208800</v>
      </c>
    </row>
    <row r="31" s="4" customFormat="1" spans="1:24">
      <c r="A31" s="4">
        <v>15931728792</v>
      </c>
      <c r="B31" s="4" t="s">
        <v>25</v>
      </c>
      <c r="C31" s="4" t="s">
        <v>26</v>
      </c>
      <c r="D31" s="4" t="s">
        <v>100</v>
      </c>
      <c r="E31" s="4" t="s">
        <v>76</v>
      </c>
      <c r="F31" s="5">
        <v>44403</v>
      </c>
      <c r="G31" s="5">
        <v>44404</v>
      </c>
      <c r="H31" s="4">
        <v>1</v>
      </c>
      <c r="I31" s="4">
        <v>1</v>
      </c>
      <c r="J31" s="4">
        <v>1</v>
      </c>
      <c r="K31" s="4" t="s">
        <v>29</v>
      </c>
      <c r="L31" s="4">
        <v>861.7</v>
      </c>
      <c r="M31" s="4">
        <v>861.7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44403</v>
      </c>
      <c r="S31" s="5">
        <v>44407</v>
      </c>
      <c r="T31" s="4" t="s">
        <v>33</v>
      </c>
      <c r="U31" s="4">
        <v>861.7</v>
      </c>
      <c r="V31" s="4">
        <v>0</v>
      </c>
      <c r="W31" s="4">
        <v>0</v>
      </c>
      <c r="X31" s="4">
        <v>2208841</v>
      </c>
    </row>
    <row r="32" s="4" customFormat="1" spans="1:24">
      <c r="A32" s="4">
        <v>15931902109</v>
      </c>
      <c r="B32" s="4" t="s">
        <v>25</v>
      </c>
      <c r="C32" s="4" t="s">
        <v>26</v>
      </c>
      <c r="D32" s="4" t="s">
        <v>102</v>
      </c>
      <c r="E32" s="4" t="s">
        <v>35</v>
      </c>
      <c r="F32" s="5">
        <v>44403</v>
      </c>
      <c r="G32" s="5">
        <v>44404</v>
      </c>
      <c r="H32" s="4">
        <v>1</v>
      </c>
      <c r="I32" s="4">
        <v>1</v>
      </c>
      <c r="J32" s="4">
        <v>1</v>
      </c>
      <c r="K32" s="4" t="s">
        <v>29</v>
      </c>
      <c r="L32" s="4">
        <v>181.57</v>
      </c>
      <c r="M32" s="4">
        <v>181.57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44403</v>
      </c>
      <c r="S32" s="5">
        <v>44407</v>
      </c>
      <c r="T32" s="4" t="s">
        <v>33</v>
      </c>
      <c r="U32" s="4">
        <v>181.57</v>
      </c>
      <c r="V32" s="4">
        <v>0</v>
      </c>
      <c r="W32" s="4">
        <v>0</v>
      </c>
      <c r="X32" s="4">
        <v>2208875</v>
      </c>
    </row>
    <row r="33" s="4" customFormat="1" spans="1:24">
      <c r="A33" s="4">
        <v>15935362189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44403</v>
      </c>
      <c r="G33" s="5">
        <v>44404</v>
      </c>
      <c r="H33" s="4">
        <v>2</v>
      </c>
      <c r="I33" s="4">
        <v>1</v>
      </c>
      <c r="J33" s="4">
        <v>2</v>
      </c>
      <c r="K33" s="4" t="s">
        <v>29</v>
      </c>
      <c r="L33" s="4">
        <v>764.56</v>
      </c>
      <c r="M33" s="4">
        <v>764.56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44403</v>
      </c>
      <c r="S33" s="5">
        <v>44407</v>
      </c>
      <c r="T33" s="4" t="s">
        <v>33</v>
      </c>
      <c r="U33" s="4">
        <v>764.56</v>
      </c>
      <c r="V33" s="4">
        <v>0</v>
      </c>
      <c r="W33" s="4">
        <v>0</v>
      </c>
      <c r="X33" s="4">
        <v>2208898</v>
      </c>
    </row>
    <row r="34" s="4" customFormat="1" spans="1:24">
      <c r="A34" s="4">
        <v>15935538505</v>
      </c>
      <c r="B34" s="4" t="s">
        <v>25</v>
      </c>
      <c r="C34" s="4" t="s">
        <v>26</v>
      </c>
      <c r="D34" s="4" t="s">
        <v>92</v>
      </c>
      <c r="E34" s="4" t="s">
        <v>93</v>
      </c>
      <c r="F34" s="5">
        <v>44403</v>
      </c>
      <c r="G34" s="5">
        <v>44404</v>
      </c>
      <c r="H34" s="4">
        <v>2</v>
      </c>
      <c r="I34" s="4">
        <v>1</v>
      </c>
      <c r="J34" s="4">
        <v>2</v>
      </c>
      <c r="K34" s="4" t="s">
        <v>29</v>
      </c>
      <c r="L34" s="4">
        <v>1275.8</v>
      </c>
      <c r="M34" s="4">
        <v>1275.8</v>
      </c>
      <c r="N34" s="4" t="s">
        <v>107</v>
      </c>
      <c r="O34" s="4" t="s">
        <v>31</v>
      </c>
      <c r="P34" s="4" t="s">
        <v>32</v>
      </c>
      <c r="Q34" s="4">
        <v>0</v>
      </c>
      <c r="R34" s="6">
        <v>44403</v>
      </c>
      <c r="S34" s="5">
        <v>44407</v>
      </c>
      <c r="T34" s="4" t="s">
        <v>33</v>
      </c>
      <c r="U34" s="4">
        <v>1275.8</v>
      </c>
      <c r="V34" s="4">
        <v>0</v>
      </c>
      <c r="W34" s="4">
        <v>0</v>
      </c>
      <c r="X34" s="4">
        <v>2208909</v>
      </c>
    </row>
    <row r="35" s="4" customFormat="1" spans="1:24">
      <c r="A35" s="4">
        <v>15935696288</v>
      </c>
      <c r="B35" s="4" t="s">
        <v>25</v>
      </c>
      <c r="C35" s="4" t="s">
        <v>26</v>
      </c>
      <c r="D35" s="4" t="s">
        <v>108</v>
      </c>
      <c r="E35" s="4" t="s">
        <v>109</v>
      </c>
      <c r="F35" s="5">
        <v>44403</v>
      </c>
      <c r="G35" s="5">
        <v>44404</v>
      </c>
      <c r="H35" s="4">
        <v>2</v>
      </c>
      <c r="I35" s="4">
        <v>1</v>
      </c>
      <c r="J35" s="4">
        <v>2</v>
      </c>
      <c r="K35" s="4" t="s">
        <v>29</v>
      </c>
      <c r="L35" s="4">
        <v>648.64</v>
      </c>
      <c r="M35" s="4">
        <v>648.64</v>
      </c>
      <c r="N35" s="4" t="s">
        <v>110</v>
      </c>
      <c r="O35" s="4" t="s">
        <v>31</v>
      </c>
      <c r="P35" s="4" t="s">
        <v>32</v>
      </c>
      <c r="Q35" s="4">
        <v>0</v>
      </c>
      <c r="R35" s="6">
        <v>44403</v>
      </c>
      <c r="S35" s="5">
        <v>44407</v>
      </c>
      <c r="T35" s="4" t="s">
        <v>33</v>
      </c>
      <c r="U35" s="4">
        <v>648.64</v>
      </c>
      <c r="V35" s="4">
        <v>0</v>
      </c>
      <c r="W35" s="4">
        <v>0</v>
      </c>
      <c r="X35" s="4">
        <v>2208924</v>
      </c>
    </row>
    <row r="36" s="4" customFormat="1" spans="1:24">
      <c r="A36" s="4">
        <v>15935780109</v>
      </c>
      <c r="B36" s="4" t="s">
        <v>25</v>
      </c>
      <c r="C36" s="4" t="s">
        <v>26</v>
      </c>
      <c r="D36" s="4" t="s">
        <v>92</v>
      </c>
      <c r="E36" s="4" t="s">
        <v>111</v>
      </c>
      <c r="F36" s="5">
        <v>44403</v>
      </c>
      <c r="G36" s="5">
        <v>44404</v>
      </c>
      <c r="H36" s="4">
        <v>1</v>
      </c>
      <c r="I36" s="4">
        <v>1</v>
      </c>
      <c r="J36" s="4">
        <v>1</v>
      </c>
      <c r="K36" s="4" t="s">
        <v>29</v>
      </c>
      <c r="L36" s="4">
        <v>737.39</v>
      </c>
      <c r="M36" s="4">
        <v>737.39</v>
      </c>
      <c r="N36" s="4" t="s">
        <v>112</v>
      </c>
      <c r="O36" s="4" t="s">
        <v>31</v>
      </c>
      <c r="P36" s="4" t="s">
        <v>32</v>
      </c>
      <c r="Q36" s="4">
        <v>0</v>
      </c>
      <c r="R36" s="6">
        <v>44403</v>
      </c>
      <c r="S36" s="5">
        <v>44407</v>
      </c>
      <c r="T36" s="4" t="s">
        <v>33</v>
      </c>
      <c r="U36" s="4">
        <v>737.39</v>
      </c>
      <c r="V36" s="4">
        <v>0</v>
      </c>
      <c r="W36" s="4">
        <v>0</v>
      </c>
      <c r="X36" s="4">
        <v>2208928</v>
      </c>
    </row>
    <row r="37" s="4" customFormat="1" spans="1:24">
      <c r="A37" s="4">
        <v>15935899672</v>
      </c>
      <c r="B37" s="4" t="s">
        <v>25</v>
      </c>
      <c r="C37" s="4" t="s">
        <v>26</v>
      </c>
      <c r="D37" s="4" t="s">
        <v>113</v>
      </c>
      <c r="E37" s="4" t="s">
        <v>114</v>
      </c>
      <c r="F37" s="5">
        <v>44403</v>
      </c>
      <c r="G37" s="5">
        <v>44404</v>
      </c>
      <c r="H37" s="4">
        <v>1</v>
      </c>
      <c r="I37" s="4">
        <v>1</v>
      </c>
      <c r="J37" s="4">
        <v>1</v>
      </c>
      <c r="K37" s="4" t="s">
        <v>29</v>
      </c>
      <c r="L37" s="4">
        <v>119.76</v>
      </c>
      <c r="M37" s="4">
        <v>119.76</v>
      </c>
      <c r="N37" s="4" t="s">
        <v>115</v>
      </c>
      <c r="O37" s="4" t="s">
        <v>31</v>
      </c>
      <c r="P37" s="4" t="s">
        <v>32</v>
      </c>
      <c r="Q37" s="4">
        <v>0</v>
      </c>
      <c r="R37" s="6">
        <v>44403</v>
      </c>
      <c r="S37" s="5">
        <v>44407</v>
      </c>
      <c r="T37" s="4" t="s">
        <v>33</v>
      </c>
      <c r="U37" s="4">
        <v>119.76</v>
      </c>
      <c r="V37" s="4">
        <v>0</v>
      </c>
      <c r="W37" s="4">
        <v>0</v>
      </c>
      <c r="X37" s="4">
        <v>2208937</v>
      </c>
    </row>
    <row r="38" s="4" customFormat="1" spans="1:24">
      <c r="A38" s="4">
        <v>15935964604</v>
      </c>
      <c r="B38" s="4" t="s">
        <v>25</v>
      </c>
      <c r="C38" s="4" t="s">
        <v>26</v>
      </c>
      <c r="D38" s="4" t="s">
        <v>116</v>
      </c>
      <c r="E38" s="4" t="s">
        <v>95</v>
      </c>
      <c r="F38" s="5">
        <v>44403</v>
      </c>
      <c r="G38" s="5">
        <v>44404</v>
      </c>
      <c r="H38" s="4">
        <v>1</v>
      </c>
      <c r="I38" s="4">
        <v>1</v>
      </c>
      <c r="J38" s="4">
        <v>1</v>
      </c>
      <c r="K38" s="4" t="s">
        <v>29</v>
      </c>
      <c r="L38" s="4">
        <v>245.16</v>
      </c>
      <c r="M38" s="4">
        <v>245.16</v>
      </c>
      <c r="N38" s="4" t="s">
        <v>117</v>
      </c>
      <c r="O38" s="4" t="s">
        <v>31</v>
      </c>
      <c r="P38" s="4" t="s">
        <v>32</v>
      </c>
      <c r="Q38" s="4">
        <v>0</v>
      </c>
      <c r="R38" s="6">
        <v>44403</v>
      </c>
      <c r="S38" s="5">
        <v>44407</v>
      </c>
      <c r="T38" s="4" t="s">
        <v>33</v>
      </c>
      <c r="U38" s="4">
        <v>245.16</v>
      </c>
      <c r="V38" s="4">
        <v>0</v>
      </c>
      <c r="W38" s="4">
        <v>0</v>
      </c>
      <c r="X38" s="4">
        <v>2208944</v>
      </c>
    </row>
    <row r="39" s="4" customFormat="1" spans="1:24">
      <c r="A39" s="4">
        <v>15936127538</v>
      </c>
      <c r="B39" s="4" t="s">
        <v>25</v>
      </c>
      <c r="C39" s="4" t="s">
        <v>26</v>
      </c>
      <c r="D39" s="4" t="s">
        <v>118</v>
      </c>
      <c r="E39" s="4" t="s">
        <v>119</v>
      </c>
      <c r="F39" s="5">
        <v>44403</v>
      </c>
      <c r="G39" s="5">
        <v>44404</v>
      </c>
      <c r="H39" s="4">
        <v>1</v>
      </c>
      <c r="I39" s="4">
        <v>1</v>
      </c>
      <c r="J39" s="4">
        <v>1</v>
      </c>
      <c r="K39" s="4" t="s">
        <v>29</v>
      </c>
      <c r="L39" s="4">
        <v>423.74</v>
      </c>
      <c r="M39" s="4">
        <v>423.74</v>
      </c>
      <c r="N39" s="4" t="s">
        <v>120</v>
      </c>
      <c r="O39" s="4" t="s">
        <v>31</v>
      </c>
      <c r="P39" s="4" t="s">
        <v>32</v>
      </c>
      <c r="Q39" s="4">
        <v>0</v>
      </c>
      <c r="R39" s="6">
        <v>44403</v>
      </c>
      <c r="S39" s="5">
        <v>44407</v>
      </c>
      <c r="T39" s="4" t="s">
        <v>33</v>
      </c>
      <c r="U39" s="4">
        <v>423.74</v>
      </c>
      <c r="V39" s="4">
        <v>0</v>
      </c>
      <c r="W39" s="4">
        <v>0</v>
      </c>
      <c r="X39" s="4">
        <v>2208955</v>
      </c>
    </row>
    <row r="40" s="4" customFormat="1" spans="1:24">
      <c r="A40" s="4">
        <v>15816463056</v>
      </c>
      <c r="B40" s="4" t="s">
        <v>25</v>
      </c>
      <c r="C40" s="4" t="s">
        <v>53</v>
      </c>
      <c r="D40" s="4" t="s">
        <v>34</v>
      </c>
      <c r="E40" s="4" t="s">
        <v>35</v>
      </c>
      <c r="F40" s="5">
        <v>44403</v>
      </c>
      <c r="G40" s="5">
        <v>44404</v>
      </c>
      <c r="H40" s="4">
        <v>2</v>
      </c>
      <c r="I40" s="4">
        <v>1</v>
      </c>
      <c r="J40" s="4">
        <v>2</v>
      </c>
      <c r="K40" s="4" t="s">
        <v>29</v>
      </c>
      <c r="L40" s="4">
        <v>-435.78</v>
      </c>
      <c r="M40" s="4">
        <v>-435.78</v>
      </c>
      <c r="N40" s="4" t="s">
        <v>36</v>
      </c>
      <c r="O40" s="4" t="s">
        <v>31</v>
      </c>
      <c r="P40" s="4" t="s">
        <v>32</v>
      </c>
      <c r="Q40" s="4">
        <v>0</v>
      </c>
      <c r="R40" s="6">
        <v>44392</v>
      </c>
      <c r="S40" s="5">
        <v>44407</v>
      </c>
      <c r="T40" s="4" t="s">
        <v>33</v>
      </c>
      <c r="U40" s="4">
        <v>-435.78</v>
      </c>
      <c r="V40" s="4">
        <v>0</v>
      </c>
      <c r="W40" s="4">
        <v>0</v>
      </c>
      <c r="X40" s="4">
        <v>2198247</v>
      </c>
    </row>
    <row r="41" s="4" customFormat="1" spans="1:24">
      <c r="A41" s="4">
        <v>15936212423</v>
      </c>
      <c r="B41" s="4" t="s">
        <v>25</v>
      </c>
      <c r="C41" s="4" t="s">
        <v>26</v>
      </c>
      <c r="D41" s="4" t="s">
        <v>121</v>
      </c>
      <c r="E41" s="4" t="s">
        <v>122</v>
      </c>
      <c r="F41" s="5">
        <v>44403</v>
      </c>
      <c r="G41" s="5">
        <v>44404</v>
      </c>
      <c r="H41" s="4">
        <v>1</v>
      </c>
      <c r="I41" s="4">
        <v>1</v>
      </c>
      <c r="J41" s="4">
        <v>1</v>
      </c>
      <c r="K41" s="4" t="s">
        <v>29</v>
      </c>
      <c r="L41" s="4">
        <v>123.74</v>
      </c>
      <c r="M41" s="4">
        <v>123.74</v>
      </c>
      <c r="N41" s="4" t="s">
        <v>123</v>
      </c>
      <c r="O41" s="4" t="s">
        <v>31</v>
      </c>
      <c r="P41" s="4" t="s">
        <v>32</v>
      </c>
      <c r="Q41" s="4">
        <v>0</v>
      </c>
      <c r="R41" s="6">
        <v>44403</v>
      </c>
      <c r="S41" s="5">
        <v>44407</v>
      </c>
      <c r="T41" s="4" t="s">
        <v>33</v>
      </c>
      <c r="U41" s="4">
        <v>123.74</v>
      </c>
      <c r="V41" s="4">
        <v>0</v>
      </c>
      <c r="W41" s="4">
        <v>0</v>
      </c>
      <c r="X41" s="4">
        <v>2208964</v>
      </c>
    </row>
    <row r="42" s="4" customFormat="1" spans="1:24">
      <c r="A42" s="4">
        <v>15935963456</v>
      </c>
      <c r="B42" s="4" t="s">
        <v>25</v>
      </c>
      <c r="C42" s="4" t="s">
        <v>26</v>
      </c>
      <c r="D42" s="4" t="s">
        <v>124</v>
      </c>
      <c r="E42" s="4" t="s">
        <v>119</v>
      </c>
      <c r="F42" s="5">
        <v>44403</v>
      </c>
      <c r="G42" s="5">
        <v>44404</v>
      </c>
      <c r="H42" s="4">
        <v>2</v>
      </c>
      <c r="I42" s="4">
        <v>1</v>
      </c>
      <c r="J42" s="4">
        <v>2</v>
      </c>
      <c r="K42" s="4" t="s">
        <v>29</v>
      </c>
      <c r="L42" s="4">
        <v>563.7</v>
      </c>
      <c r="M42" s="4">
        <v>563.7</v>
      </c>
      <c r="N42" s="4" t="s">
        <v>125</v>
      </c>
      <c r="O42" s="4" t="s">
        <v>31</v>
      </c>
      <c r="P42" s="4" t="s">
        <v>32</v>
      </c>
      <c r="Q42" s="4">
        <v>0</v>
      </c>
      <c r="R42" s="6">
        <v>44403</v>
      </c>
      <c r="S42" s="5">
        <v>44407</v>
      </c>
      <c r="T42" s="4" t="s">
        <v>33</v>
      </c>
      <c r="U42" s="4">
        <v>563.7</v>
      </c>
      <c r="V42" s="4">
        <v>0</v>
      </c>
      <c r="W42" s="4">
        <v>0</v>
      </c>
      <c r="X42" s="4">
        <v>2208945</v>
      </c>
    </row>
    <row r="43" s="4" customFormat="1" spans="1:24">
      <c r="A43" s="4">
        <v>15936277003</v>
      </c>
      <c r="B43" s="4" t="s">
        <v>25</v>
      </c>
      <c r="C43" s="4" t="s">
        <v>26</v>
      </c>
      <c r="D43" s="4" t="s">
        <v>126</v>
      </c>
      <c r="E43" s="4" t="s">
        <v>122</v>
      </c>
      <c r="F43" s="5">
        <v>44403</v>
      </c>
      <c r="G43" s="5">
        <v>44404</v>
      </c>
      <c r="H43" s="4">
        <v>1</v>
      </c>
      <c r="I43" s="4">
        <v>1</v>
      </c>
      <c r="J43" s="4">
        <v>1</v>
      </c>
      <c r="K43" s="4" t="s">
        <v>29</v>
      </c>
      <c r="L43" s="4">
        <v>107.1</v>
      </c>
      <c r="M43" s="4">
        <v>107.1</v>
      </c>
      <c r="N43" s="4" t="s">
        <v>127</v>
      </c>
      <c r="O43" s="4" t="s">
        <v>31</v>
      </c>
      <c r="P43" s="4" t="s">
        <v>32</v>
      </c>
      <c r="Q43" s="4">
        <v>0</v>
      </c>
      <c r="R43" s="6">
        <v>44403</v>
      </c>
      <c r="S43" s="5">
        <v>44407</v>
      </c>
      <c r="T43" s="4" t="s">
        <v>33</v>
      </c>
      <c r="U43" s="4">
        <v>107.1</v>
      </c>
      <c r="V43" s="4">
        <v>0</v>
      </c>
      <c r="W43" s="4">
        <v>0</v>
      </c>
      <c r="X43" s="4">
        <v>2208966</v>
      </c>
    </row>
    <row r="44" s="4" customFormat="1" spans="1:24">
      <c r="A44" s="4">
        <v>15936500137</v>
      </c>
      <c r="B44" s="4" t="s">
        <v>25</v>
      </c>
      <c r="C44" s="4" t="s">
        <v>26</v>
      </c>
      <c r="D44" s="4" t="s">
        <v>92</v>
      </c>
      <c r="E44" s="4" t="s">
        <v>128</v>
      </c>
      <c r="F44" s="5">
        <v>44403</v>
      </c>
      <c r="G44" s="5">
        <v>44404</v>
      </c>
      <c r="H44" s="4">
        <v>1</v>
      </c>
      <c r="I44" s="4">
        <v>1</v>
      </c>
      <c r="J44" s="4">
        <v>1</v>
      </c>
      <c r="K44" s="4" t="s">
        <v>29</v>
      </c>
      <c r="L44" s="4">
        <v>708.91</v>
      </c>
      <c r="M44" s="4">
        <v>708.91</v>
      </c>
      <c r="N44" s="4" t="s">
        <v>129</v>
      </c>
      <c r="O44" s="4" t="s">
        <v>31</v>
      </c>
      <c r="P44" s="4" t="s">
        <v>32</v>
      </c>
      <c r="Q44" s="4">
        <v>0</v>
      </c>
      <c r="R44" s="6">
        <v>44403</v>
      </c>
      <c r="S44" s="5">
        <v>44407</v>
      </c>
      <c r="T44" s="4" t="s">
        <v>33</v>
      </c>
      <c r="U44" s="4">
        <v>708.91</v>
      </c>
      <c r="V44" s="4">
        <v>0</v>
      </c>
      <c r="W44" s="4">
        <v>0</v>
      </c>
      <c r="X44" s="4">
        <v>2208976</v>
      </c>
    </row>
    <row r="45" s="4" customFormat="1" spans="1:24">
      <c r="A45" s="4">
        <v>15936563253</v>
      </c>
      <c r="B45" s="4" t="s">
        <v>25</v>
      </c>
      <c r="C45" s="4" t="s">
        <v>26</v>
      </c>
      <c r="D45" s="4" t="s">
        <v>92</v>
      </c>
      <c r="E45" s="4" t="s">
        <v>111</v>
      </c>
      <c r="F45" s="5">
        <v>44403</v>
      </c>
      <c r="G45" s="5">
        <v>44404</v>
      </c>
      <c r="H45" s="4">
        <v>1</v>
      </c>
      <c r="I45" s="4">
        <v>1</v>
      </c>
      <c r="J45" s="4">
        <v>1</v>
      </c>
      <c r="K45" s="4" t="s">
        <v>29</v>
      </c>
      <c r="L45" s="4">
        <v>737.39</v>
      </c>
      <c r="M45" s="4">
        <v>737.39</v>
      </c>
      <c r="N45" s="4" t="s">
        <v>130</v>
      </c>
      <c r="O45" s="4" t="s">
        <v>31</v>
      </c>
      <c r="P45" s="4" t="s">
        <v>32</v>
      </c>
      <c r="Q45" s="4">
        <v>0</v>
      </c>
      <c r="R45" s="6">
        <v>44403</v>
      </c>
      <c r="S45" s="5">
        <v>44407</v>
      </c>
      <c r="T45" s="4" t="s">
        <v>33</v>
      </c>
      <c r="U45" s="4">
        <v>737.39</v>
      </c>
      <c r="V45" s="4">
        <v>0</v>
      </c>
      <c r="W45" s="4">
        <v>0</v>
      </c>
      <c r="X45" s="4">
        <v>2208983</v>
      </c>
    </row>
    <row r="46" s="4" customFormat="1" spans="1:24">
      <c r="A46" s="4">
        <v>15936582146</v>
      </c>
      <c r="B46" s="4" t="s">
        <v>25</v>
      </c>
      <c r="C46" s="4" t="s">
        <v>26</v>
      </c>
      <c r="D46" s="4" t="s">
        <v>131</v>
      </c>
      <c r="E46" s="4" t="s">
        <v>132</v>
      </c>
      <c r="F46" s="5">
        <v>44403</v>
      </c>
      <c r="G46" s="5">
        <v>44404</v>
      </c>
      <c r="H46" s="4">
        <v>1</v>
      </c>
      <c r="I46" s="4">
        <v>1</v>
      </c>
      <c r="J46" s="4">
        <v>1</v>
      </c>
      <c r="K46" s="4" t="s">
        <v>29</v>
      </c>
      <c r="L46" s="4">
        <v>500.65</v>
      </c>
      <c r="M46" s="4">
        <v>500.65</v>
      </c>
      <c r="N46" s="4" t="s">
        <v>133</v>
      </c>
      <c r="O46" s="4" t="s">
        <v>31</v>
      </c>
      <c r="P46" s="4" t="s">
        <v>32</v>
      </c>
      <c r="Q46" s="4">
        <v>0</v>
      </c>
      <c r="R46" s="6">
        <v>44403</v>
      </c>
      <c r="S46" s="5">
        <v>44407</v>
      </c>
      <c r="T46" s="4" t="s">
        <v>33</v>
      </c>
      <c r="U46" s="4">
        <v>500.65</v>
      </c>
      <c r="V46" s="4">
        <v>0</v>
      </c>
      <c r="W46" s="4">
        <v>0</v>
      </c>
      <c r="X46" s="4">
        <v>2208984</v>
      </c>
    </row>
    <row r="47" s="4" customFormat="1" spans="1:24">
      <c r="A47" s="4">
        <v>15936634968</v>
      </c>
      <c r="B47" s="4" t="s">
        <v>25</v>
      </c>
      <c r="C47" s="4" t="s">
        <v>26</v>
      </c>
      <c r="D47" s="4" t="s">
        <v>92</v>
      </c>
      <c r="E47" s="4" t="s">
        <v>111</v>
      </c>
      <c r="F47" s="5">
        <v>44403</v>
      </c>
      <c r="G47" s="5">
        <v>44404</v>
      </c>
      <c r="H47" s="4">
        <v>1</v>
      </c>
      <c r="I47" s="4">
        <v>1</v>
      </c>
      <c r="J47" s="4">
        <v>1</v>
      </c>
      <c r="K47" s="4" t="s">
        <v>29</v>
      </c>
      <c r="L47" s="4">
        <v>737.39</v>
      </c>
      <c r="M47" s="4">
        <v>737.39</v>
      </c>
      <c r="N47" s="4" t="s">
        <v>134</v>
      </c>
      <c r="O47" s="4" t="s">
        <v>31</v>
      </c>
      <c r="P47" s="4" t="s">
        <v>32</v>
      </c>
      <c r="Q47" s="4">
        <v>0</v>
      </c>
      <c r="R47" s="6">
        <v>44403</v>
      </c>
      <c r="S47" s="5">
        <v>44407</v>
      </c>
      <c r="T47" s="4" t="s">
        <v>33</v>
      </c>
      <c r="U47" s="4">
        <v>737.39</v>
      </c>
      <c r="V47" s="4">
        <v>0</v>
      </c>
      <c r="W47" s="4">
        <v>0</v>
      </c>
      <c r="X47" s="4">
        <v>2208993</v>
      </c>
    </row>
    <row r="48" s="4" customFormat="1" spans="1:24">
      <c r="A48" s="4">
        <v>15936712436</v>
      </c>
      <c r="B48" s="4" t="s">
        <v>25</v>
      </c>
      <c r="C48" s="4" t="s">
        <v>26</v>
      </c>
      <c r="D48" s="4" t="s">
        <v>135</v>
      </c>
      <c r="E48" s="4" t="s">
        <v>136</v>
      </c>
      <c r="F48" s="5">
        <v>44403</v>
      </c>
      <c r="G48" s="5">
        <v>44404</v>
      </c>
      <c r="H48" s="4">
        <v>1</v>
      </c>
      <c r="I48" s="4">
        <v>1</v>
      </c>
      <c r="J48" s="4">
        <v>1</v>
      </c>
      <c r="K48" s="4" t="s">
        <v>29</v>
      </c>
      <c r="L48" s="4">
        <v>536.62</v>
      </c>
      <c r="M48" s="4">
        <v>536.62</v>
      </c>
      <c r="N48" s="4" t="s">
        <v>137</v>
      </c>
      <c r="O48" s="4" t="s">
        <v>31</v>
      </c>
      <c r="P48" s="4" t="s">
        <v>32</v>
      </c>
      <c r="Q48" s="4">
        <v>0</v>
      </c>
      <c r="R48" s="6">
        <v>44403</v>
      </c>
      <c r="S48" s="5">
        <v>44407</v>
      </c>
      <c r="T48" s="4" t="s">
        <v>33</v>
      </c>
      <c r="U48" s="4">
        <v>536.62</v>
      </c>
      <c r="V48" s="4">
        <v>0</v>
      </c>
      <c r="W48" s="4">
        <v>0</v>
      </c>
      <c r="X48" s="4">
        <v>2208999</v>
      </c>
    </row>
    <row r="49" s="4" customFormat="1" spans="1:24">
      <c r="A49" s="4">
        <v>15936780128</v>
      </c>
      <c r="B49" s="4" t="s">
        <v>25</v>
      </c>
      <c r="C49" s="4" t="s">
        <v>26</v>
      </c>
      <c r="D49" s="4" t="s">
        <v>138</v>
      </c>
      <c r="E49" s="4" t="s">
        <v>139</v>
      </c>
      <c r="F49" s="5">
        <v>44403</v>
      </c>
      <c r="G49" s="5">
        <v>44404</v>
      </c>
      <c r="H49" s="4">
        <v>1</v>
      </c>
      <c r="I49" s="4">
        <v>1</v>
      </c>
      <c r="J49" s="4">
        <v>1</v>
      </c>
      <c r="K49" s="4" t="s">
        <v>29</v>
      </c>
      <c r="L49" s="4">
        <v>590.8</v>
      </c>
      <c r="M49" s="4">
        <v>590.8</v>
      </c>
      <c r="N49" s="4" t="s">
        <v>140</v>
      </c>
      <c r="O49" s="4" t="s">
        <v>31</v>
      </c>
      <c r="P49" s="4" t="s">
        <v>32</v>
      </c>
      <c r="Q49" s="4">
        <v>0</v>
      </c>
      <c r="R49" s="6">
        <v>44403</v>
      </c>
      <c r="S49" s="5">
        <v>44407</v>
      </c>
      <c r="T49" s="4" t="s">
        <v>33</v>
      </c>
      <c r="U49" s="4">
        <v>590.8</v>
      </c>
      <c r="V49" s="4">
        <v>0</v>
      </c>
      <c r="W49" s="4">
        <v>0</v>
      </c>
      <c r="X49" s="4">
        <v>2209007</v>
      </c>
    </row>
    <row r="50" s="4" customFormat="1" spans="1:24">
      <c r="A50" s="4">
        <v>15936858057</v>
      </c>
      <c r="B50" s="4" t="s">
        <v>25</v>
      </c>
      <c r="C50" s="4" t="s">
        <v>26</v>
      </c>
      <c r="D50" s="4" t="s">
        <v>135</v>
      </c>
      <c r="E50" s="4" t="s">
        <v>136</v>
      </c>
      <c r="F50" s="5">
        <v>44403</v>
      </c>
      <c r="G50" s="5">
        <v>44404</v>
      </c>
      <c r="H50" s="4">
        <v>1</v>
      </c>
      <c r="I50" s="4">
        <v>1</v>
      </c>
      <c r="J50" s="4">
        <v>1</v>
      </c>
      <c r="K50" s="4" t="s">
        <v>29</v>
      </c>
      <c r="L50" s="4">
        <v>536.62</v>
      </c>
      <c r="M50" s="4">
        <v>536.62</v>
      </c>
      <c r="N50" s="4" t="s">
        <v>141</v>
      </c>
      <c r="O50" s="4" t="s">
        <v>31</v>
      </c>
      <c r="P50" s="4" t="s">
        <v>32</v>
      </c>
      <c r="Q50" s="4">
        <v>0</v>
      </c>
      <c r="R50" s="6">
        <v>44403</v>
      </c>
      <c r="S50" s="5">
        <v>44407</v>
      </c>
      <c r="T50" s="4" t="s">
        <v>33</v>
      </c>
      <c r="U50" s="4">
        <v>536.62</v>
      </c>
      <c r="V50" s="4">
        <v>0</v>
      </c>
      <c r="W50" s="4">
        <v>0</v>
      </c>
      <c r="X50" s="4">
        <v>2209015</v>
      </c>
    </row>
    <row r="51" s="4" customFormat="1" spans="1:24">
      <c r="A51" s="4">
        <v>15936884479</v>
      </c>
      <c r="B51" s="4" t="s">
        <v>25</v>
      </c>
      <c r="C51" s="4" t="s">
        <v>26</v>
      </c>
      <c r="D51" s="4" t="s">
        <v>142</v>
      </c>
      <c r="E51" s="4" t="s">
        <v>95</v>
      </c>
      <c r="F51" s="5">
        <v>44403</v>
      </c>
      <c r="G51" s="5">
        <v>44404</v>
      </c>
      <c r="H51" s="4">
        <v>1</v>
      </c>
      <c r="I51" s="4">
        <v>1</v>
      </c>
      <c r="J51" s="4">
        <v>1</v>
      </c>
      <c r="K51" s="4" t="s">
        <v>29</v>
      </c>
      <c r="L51" s="4">
        <v>225.15</v>
      </c>
      <c r="M51" s="4">
        <v>225.15</v>
      </c>
      <c r="N51" s="4" t="s">
        <v>143</v>
      </c>
      <c r="O51" s="4" t="s">
        <v>31</v>
      </c>
      <c r="P51" s="4" t="s">
        <v>32</v>
      </c>
      <c r="Q51" s="4">
        <v>0</v>
      </c>
      <c r="R51" s="6">
        <v>44403</v>
      </c>
      <c r="S51" s="5">
        <v>44407</v>
      </c>
      <c r="T51" s="4" t="s">
        <v>33</v>
      </c>
      <c r="U51" s="4">
        <v>225.15</v>
      </c>
      <c r="V51" s="4">
        <v>0</v>
      </c>
      <c r="W51" s="4">
        <v>0</v>
      </c>
      <c r="X51" s="4">
        <v>2209018</v>
      </c>
    </row>
    <row r="52" s="4" customFormat="1" spans="1:24">
      <c r="A52" s="4">
        <v>15936994907</v>
      </c>
      <c r="B52" s="4" t="s">
        <v>25</v>
      </c>
      <c r="C52" s="4" t="s">
        <v>26</v>
      </c>
      <c r="D52" s="4" t="s">
        <v>144</v>
      </c>
      <c r="E52" s="4" t="s">
        <v>76</v>
      </c>
      <c r="F52" s="5">
        <v>44403</v>
      </c>
      <c r="G52" s="5">
        <v>44404</v>
      </c>
      <c r="H52" s="4">
        <v>1</v>
      </c>
      <c r="I52" s="4">
        <v>1</v>
      </c>
      <c r="J52" s="4">
        <v>1</v>
      </c>
      <c r="K52" s="4" t="s">
        <v>29</v>
      </c>
      <c r="L52" s="4">
        <v>530.32</v>
      </c>
      <c r="M52" s="4">
        <v>530.32</v>
      </c>
      <c r="N52" s="4" t="s">
        <v>145</v>
      </c>
      <c r="O52" s="4" t="s">
        <v>31</v>
      </c>
      <c r="P52" s="4" t="s">
        <v>32</v>
      </c>
      <c r="Q52" s="4">
        <v>0</v>
      </c>
      <c r="R52" s="6">
        <v>44403</v>
      </c>
      <c r="S52" s="5">
        <v>44407</v>
      </c>
      <c r="T52" s="4" t="s">
        <v>33</v>
      </c>
      <c r="U52" s="4">
        <v>530.32</v>
      </c>
      <c r="V52" s="4">
        <v>0</v>
      </c>
      <c r="W52" s="4">
        <v>0</v>
      </c>
      <c r="X52" s="4">
        <v>2209043</v>
      </c>
    </row>
    <row r="53" s="4" customFormat="1" spans="1:24">
      <c r="A53" s="4">
        <v>15937168518</v>
      </c>
      <c r="B53" s="4" t="s">
        <v>25</v>
      </c>
      <c r="C53" s="4" t="s">
        <v>26</v>
      </c>
      <c r="D53" s="4" t="s">
        <v>146</v>
      </c>
      <c r="E53" s="4" t="s">
        <v>147</v>
      </c>
      <c r="F53" s="5">
        <v>44403</v>
      </c>
      <c r="G53" s="5">
        <v>44404</v>
      </c>
      <c r="H53" s="4">
        <v>1</v>
      </c>
      <c r="I53" s="4">
        <v>1</v>
      </c>
      <c r="J53" s="4">
        <v>1</v>
      </c>
      <c r="K53" s="4" t="s">
        <v>29</v>
      </c>
      <c r="L53" s="4">
        <v>227.8</v>
      </c>
      <c r="M53" s="4">
        <v>227.8</v>
      </c>
      <c r="N53" s="4" t="s">
        <v>148</v>
      </c>
      <c r="O53" s="4" t="s">
        <v>31</v>
      </c>
      <c r="P53" s="4" t="s">
        <v>32</v>
      </c>
      <c r="Q53" s="4">
        <v>0</v>
      </c>
      <c r="R53" s="6">
        <v>44403</v>
      </c>
      <c r="S53" s="5">
        <v>44407</v>
      </c>
      <c r="T53" s="4" t="s">
        <v>33</v>
      </c>
      <c r="U53" s="4">
        <v>227.8</v>
      </c>
      <c r="V53" s="4">
        <v>0</v>
      </c>
      <c r="W53" s="4">
        <v>0</v>
      </c>
      <c r="X53" s="4">
        <v>2209069</v>
      </c>
    </row>
    <row r="54" s="4" customFormat="1" spans="1:24">
      <c r="A54" s="4">
        <v>15931613102</v>
      </c>
      <c r="B54" s="4" t="s">
        <v>25</v>
      </c>
      <c r="C54" s="4" t="s">
        <v>53</v>
      </c>
      <c r="D54" s="4" t="s">
        <v>97</v>
      </c>
      <c r="E54" s="4" t="s">
        <v>98</v>
      </c>
      <c r="F54" s="5">
        <v>44403</v>
      </c>
      <c r="G54" s="5">
        <v>44404</v>
      </c>
      <c r="H54" s="4">
        <v>1</v>
      </c>
      <c r="I54" s="4">
        <v>1</v>
      </c>
      <c r="J54" s="4">
        <v>1</v>
      </c>
      <c r="K54" s="4" t="s">
        <v>29</v>
      </c>
      <c r="L54" s="4">
        <v>-321.3</v>
      </c>
      <c r="M54" s="4">
        <v>-321.3</v>
      </c>
      <c r="N54" s="4" t="s">
        <v>99</v>
      </c>
      <c r="O54" s="4" t="s">
        <v>31</v>
      </c>
      <c r="P54" s="4" t="s">
        <v>32</v>
      </c>
      <c r="Q54" s="4">
        <v>0</v>
      </c>
      <c r="R54" s="6">
        <v>44403</v>
      </c>
      <c r="S54" s="5">
        <v>44407</v>
      </c>
      <c r="T54" s="4" t="s">
        <v>33</v>
      </c>
      <c r="U54" s="4">
        <v>-321.3</v>
      </c>
      <c r="V54" s="4">
        <v>0</v>
      </c>
      <c r="W54" s="4">
        <v>0</v>
      </c>
      <c r="X54" s="4">
        <v>2208800</v>
      </c>
    </row>
    <row r="55" s="4" customFormat="1" spans="1:24">
      <c r="A55" s="4">
        <v>15937225484</v>
      </c>
      <c r="B55" s="4" t="s">
        <v>25</v>
      </c>
      <c r="C55" s="4" t="s">
        <v>26</v>
      </c>
      <c r="D55" s="4" t="s">
        <v>149</v>
      </c>
      <c r="E55" s="4" t="s">
        <v>150</v>
      </c>
      <c r="F55" s="5">
        <v>44403</v>
      </c>
      <c r="G55" s="5">
        <v>44404</v>
      </c>
      <c r="H55" s="4">
        <v>1</v>
      </c>
      <c r="I55" s="4">
        <v>1</v>
      </c>
      <c r="J55" s="4">
        <v>1</v>
      </c>
      <c r="K55" s="4" t="s">
        <v>29</v>
      </c>
      <c r="L55" s="4">
        <v>134.64</v>
      </c>
      <c r="M55" s="4">
        <v>134.64</v>
      </c>
      <c r="N55" s="4" t="s">
        <v>151</v>
      </c>
      <c r="O55" s="4" t="s">
        <v>31</v>
      </c>
      <c r="P55" s="4" t="s">
        <v>32</v>
      </c>
      <c r="Q55" s="4">
        <v>0</v>
      </c>
      <c r="R55" s="6">
        <v>44403</v>
      </c>
      <c r="S55" s="5">
        <v>44407</v>
      </c>
      <c r="T55" s="4" t="s">
        <v>33</v>
      </c>
      <c r="U55" s="4">
        <v>134.64</v>
      </c>
      <c r="V55" s="4">
        <v>0</v>
      </c>
      <c r="W55" s="4">
        <v>0</v>
      </c>
      <c r="X55" s="4">
        <v>2209072</v>
      </c>
    </row>
    <row r="56" s="4" customFormat="1" spans="1:24">
      <c r="A56" s="4">
        <v>15937334768</v>
      </c>
      <c r="B56" s="4" t="s">
        <v>25</v>
      </c>
      <c r="C56" s="4" t="s">
        <v>26</v>
      </c>
      <c r="D56" s="4" t="s">
        <v>63</v>
      </c>
      <c r="E56" s="4" t="s">
        <v>55</v>
      </c>
      <c r="F56" s="5">
        <v>44403</v>
      </c>
      <c r="G56" s="5">
        <v>44404</v>
      </c>
      <c r="H56" s="4">
        <v>1</v>
      </c>
      <c r="I56" s="4">
        <v>1</v>
      </c>
      <c r="J56" s="4">
        <v>1</v>
      </c>
      <c r="K56" s="4" t="s">
        <v>29</v>
      </c>
      <c r="L56" s="4">
        <v>140.5</v>
      </c>
      <c r="M56" s="4">
        <v>140.5</v>
      </c>
      <c r="N56" s="4" t="s">
        <v>152</v>
      </c>
      <c r="O56" s="4" t="s">
        <v>31</v>
      </c>
      <c r="P56" s="4" t="s">
        <v>32</v>
      </c>
      <c r="Q56" s="4">
        <v>0</v>
      </c>
      <c r="R56" s="6">
        <v>44403</v>
      </c>
      <c r="S56" s="5">
        <v>44407</v>
      </c>
      <c r="T56" s="4" t="s">
        <v>33</v>
      </c>
      <c r="U56" s="4">
        <v>140.5</v>
      </c>
      <c r="V56" s="4">
        <v>0</v>
      </c>
      <c r="W56" s="4">
        <v>0</v>
      </c>
      <c r="X56" s="4">
        <v>2209086</v>
      </c>
    </row>
    <row r="57" s="4" customFormat="1" spans="1:24">
      <c r="A57" s="4">
        <v>15937345751</v>
      </c>
      <c r="B57" s="4" t="s">
        <v>25</v>
      </c>
      <c r="C57" s="4" t="s">
        <v>26</v>
      </c>
      <c r="D57" s="4" t="s">
        <v>153</v>
      </c>
      <c r="E57" s="4" t="s">
        <v>154</v>
      </c>
      <c r="F57" s="5">
        <v>44403</v>
      </c>
      <c r="G57" s="5">
        <v>44404</v>
      </c>
      <c r="H57" s="4">
        <v>1</v>
      </c>
      <c r="I57" s="4">
        <v>1</v>
      </c>
      <c r="J57" s="4">
        <v>1</v>
      </c>
      <c r="K57" s="4" t="s">
        <v>29</v>
      </c>
      <c r="L57" s="4">
        <v>345.64</v>
      </c>
      <c r="M57" s="4">
        <v>345.64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44403</v>
      </c>
      <c r="S57" s="5">
        <v>44407</v>
      </c>
      <c r="T57" s="4" t="s">
        <v>33</v>
      </c>
      <c r="U57" s="4">
        <v>345.64</v>
      </c>
      <c r="V57" s="4">
        <v>0</v>
      </c>
      <c r="W57" s="4">
        <v>0</v>
      </c>
      <c r="X57" s="4">
        <v>2209087</v>
      </c>
    </row>
    <row r="58" s="4" customFormat="1" spans="1:24">
      <c r="A58" s="4">
        <v>15937416281</v>
      </c>
      <c r="B58" s="4" t="s">
        <v>25</v>
      </c>
      <c r="C58" s="4" t="s">
        <v>26</v>
      </c>
      <c r="D58" s="4" t="s">
        <v>92</v>
      </c>
      <c r="E58" s="4" t="s">
        <v>111</v>
      </c>
      <c r="F58" s="5">
        <v>44403</v>
      </c>
      <c r="G58" s="5">
        <v>44404</v>
      </c>
      <c r="H58" s="4">
        <v>1</v>
      </c>
      <c r="I58" s="4">
        <v>1</v>
      </c>
      <c r="J58" s="4">
        <v>1</v>
      </c>
      <c r="K58" s="4" t="s">
        <v>29</v>
      </c>
      <c r="L58" s="4">
        <v>737.39</v>
      </c>
      <c r="M58" s="4">
        <v>737.39</v>
      </c>
      <c r="N58" s="4" t="s">
        <v>156</v>
      </c>
      <c r="O58" s="4" t="s">
        <v>31</v>
      </c>
      <c r="P58" s="4" t="s">
        <v>32</v>
      </c>
      <c r="Q58" s="4">
        <v>0</v>
      </c>
      <c r="R58" s="6">
        <v>44403</v>
      </c>
      <c r="S58" s="5">
        <v>44407</v>
      </c>
      <c r="T58" s="4" t="s">
        <v>33</v>
      </c>
      <c r="U58" s="4">
        <v>737.39</v>
      </c>
      <c r="V58" s="4">
        <v>0</v>
      </c>
      <c r="W58" s="4">
        <v>0</v>
      </c>
      <c r="X58" s="4">
        <v>2209097</v>
      </c>
    </row>
    <row r="59" s="4" customFormat="1" spans="1:24">
      <c r="A59" s="4">
        <v>15930845522</v>
      </c>
      <c r="B59" s="4" t="s">
        <v>25</v>
      </c>
      <c r="C59" s="4" t="s">
        <v>53</v>
      </c>
      <c r="D59" s="4" t="s">
        <v>87</v>
      </c>
      <c r="E59" s="4" t="s">
        <v>88</v>
      </c>
      <c r="F59" s="5">
        <v>44403</v>
      </c>
      <c r="G59" s="5">
        <v>44404</v>
      </c>
      <c r="H59" s="4">
        <v>1</v>
      </c>
      <c r="I59" s="4">
        <v>1</v>
      </c>
      <c r="J59" s="4">
        <v>1</v>
      </c>
      <c r="K59" s="4" t="s">
        <v>29</v>
      </c>
      <c r="L59" s="4">
        <v>-279.6</v>
      </c>
      <c r="M59" s="4">
        <v>-279.6</v>
      </c>
      <c r="N59" s="4" t="s">
        <v>89</v>
      </c>
      <c r="O59" s="4" t="s">
        <v>31</v>
      </c>
      <c r="P59" s="4" t="s">
        <v>32</v>
      </c>
      <c r="Q59" s="4">
        <v>0</v>
      </c>
      <c r="R59" s="6">
        <v>44402</v>
      </c>
      <c r="S59" s="5">
        <v>44407</v>
      </c>
      <c r="T59" s="4" t="s">
        <v>33</v>
      </c>
      <c r="U59" s="4">
        <v>-279.6</v>
      </c>
      <c r="V59" s="4">
        <v>0</v>
      </c>
      <c r="W59" s="4">
        <v>0</v>
      </c>
      <c r="X59" s="4">
        <v>2208704</v>
      </c>
    </row>
    <row r="60" s="4" customFormat="1" spans="1:24">
      <c r="A60" s="4">
        <v>15928599968</v>
      </c>
      <c r="B60" s="4" t="s">
        <v>25</v>
      </c>
      <c r="C60" s="4" t="s">
        <v>53</v>
      </c>
      <c r="D60" s="4" t="s">
        <v>69</v>
      </c>
      <c r="E60" s="4" t="s">
        <v>70</v>
      </c>
      <c r="F60" s="5">
        <v>44403</v>
      </c>
      <c r="G60" s="5">
        <v>44404</v>
      </c>
      <c r="H60" s="4">
        <v>1</v>
      </c>
      <c r="I60" s="4">
        <v>1</v>
      </c>
      <c r="J60" s="4">
        <v>1</v>
      </c>
      <c r="K60" s="4" t="s">
        <v>29</v>
      </c>
      <c r="L60" s="4">
        <v>-227.8</v>
      </c>
      <c r="M60" s="4">
        <v>-227.8</v>
      </c>
      <c r="N60" s="4" t="s">
        <v>71</v>
      </c>
      <c r="O60" s="4" t="s">
        <v>31</v>
      </c>
      <c r="P60" s="4" t="s">
        <v>32</v>
      </c>
      <c r="Q60" s="4">
        <v>0</v>
      </c>
      <c r="R60" s="6">
        <v>44402</v>
      </c>
      <c r="S60" s="5">
        <v>44407</v>
      </c>
      <c r="T60" s="4" t="s">
        <v>33</v>
      </c>
      <c r="U60" s="4">
        <v>-227.8</v>
      </c>
      <c r="V60" s="4">
        <v>0</v>
      </c>
      <c r="W60" s="4">
        <v>0</v>
      </c>
      <c r="X60" s="4">
        <v>2208371</v>
      </c>
    </row>
    <row r="61" s="4" customFormat="1" spans="1:24">
      <c r="A61" s="4">
        <v>15937620404</v>
      </c>
      <c r="B61" s="4" t="s">
        <v>25</v>
      </c>
      <c r="C61" s="4" t="s">
        <v>26</v>
      </c>
      <c r="D61" s="4" t="s">
        <v>157</v>
      </c>
      <c r="E61" s="4" t="s">
        <v>158</v>
      </c>
      <c r="F61" s="5">
        <v>44403</v>
      </c>
      <c r="G61" s="5">
        <v>44404</v>
      </c>
      <c r="H61" s="4">
        <v>1</v>
      </c>
      <c r="I61" s="4">
        <v>1</v>
      </c>
      <c r="J61" s="4">
        <v>1</v>
      </c>
      <c r="K61" s="4" t="s">
        <v>29</v>
      </c>
      <c r="L61" s="4">
        <v>100.82</v>
      </c>
      <c r="M61" s="4">
        <v>100.82</v>
      </c>
      <c r="N61" s="4" t="s">
        <v>159</v>
      </c>
      <c r="O61" s="4" t="s">
        <v>31</v>
      </c>
      <c r="P61" s="4" t="s">
        <v>32</v>
      </c>
      <c r="Q61" s="4">
        <v>0</v>
      </c>
      <c r="R61" s="6">
        <v>44403</v>
      </c>
      <c r="S61" s="5">
        <v>44407</v>
      </c>
      <c r="T61" s="4" t="s">
        <v>33</v>
      </c>
      <c r="U61" s="4">
        <v>100.82</v>
      </c>
      <c r="V61" s="4">
        <v>0</v>
      </c>
      <c r="W61" s="4">
        <v>0</v>
      </c>
      <c r="X61" s="4">
        <v>2209116</v>
      </c>
    </row>
    <row r="62" s="4" customFormat="1" spans="1:24">
      <c r="A62" s="4">
        <v>15937634660</v>
      </c>
      <c r="B62" s="4" t="s">
        <v>25</v>
      </c>
      <c r="C62" s="4" t="s">
        <v>26</v>
      </c>
      <c r="D62" s="4" t="s">
        <v>160</v>
      </c>
      <c r="E62" s="4" t="s">
        <v>161</v>
      </c>
      <c r="F62" s="5">
        <v>44403</v>
      </c>
      <c r="G62" s="5">
        <v>44404</v>
      </c>
      <c r="H62" s="4">
        <v>1</v>
      </c>
      <c r="I62" s="4">
        <v>1</v>
      </c>
      <c r="J62" s="4">
        <v>1</v>
      </c>
      <c r="K62" s="4" t="s">
        <v>29</v>
      </c>
      <c r="L62" s="4">
        <v>217.07</v>
      </c>
      <c r="M62" s="4">
        <v>217.07</v>
      </c>
      <c r="N62" s="4" t="s">
        <v>162</v>
      </c>
      <c r="O62" s="4" t="s">
        <v>31</v>
      </c>
      <c r="P62" s="4" t="s">
        <v>32</v>
      </c>
      <c r="Q62" s="4">
        <v>0</v>
      </c>
      <c r="R62" s="6">
        <v>44403</v>
      </c>
      <c r="S62" s="5">
        <v>44407</v>
      </c>
      <c r="T62" s="4" t="s">
        <v>33</v>
      </c>
      <c r="U62" s="4">
        <v>217.07</v>
      </c>
      <c r="V62" s="4">
        <v>0</v>
      </c>
      <c r="W62" s="4">
        <v>0</v>
      </c>
      <c r="X62" s="4">
        <v>2209118</v>
      </c>
    </row>
    <row r="63" s="4" customFormat="1" spans="1:24">
      <c r="A63" s="4">
        <v>15937650881</v>
      </c>
      <c r="B63" s="4" t="s">
        <v>25</v>
      </c>
      <c r="C63" s="4" t="s">
        <v>26</v>
      </c>
      <c r="D63" s="4" t="s">
        <v>163</v>
      </c>
      <c r="E63" s="4" t="s">
        <v>164</v>
      </c>
      <c r="F63" s="5">
        <v>44403</v>
      </c>
      <c r="G63" s="5">
        <v>44404</v>
      </c>
      <c r="H63" s="4">
        <v>1</v>
      </c>
      <c r="I63" s="4">
        <v>1</v>
      </c>
      <c r="J63" s="4">
        <v>1</v>
      </c>
      <c r="K63" s="4" t="s">
        <v>29</v>
      </c>
      <c r="L63" s="4">
        <v>303.98</v>
      </c>
      <c r="M63" s="4">
        <v>303.98</v>
      </c>
      <c r="N63" s="4" t="s">
        <v>165</v>
      </c>
      <c r="O63" s="4" t="s">
        <v>31</v>
      </c>
      <c r="P63" s="4" t="s">
        <v>32</v>
      </c>
      <c r="Q63" s="4">
        <v>0</v>
      </c>
      <c r="R63" s="6">
        <v>44403</v>
      </c>
      <c r="S63" s="5">
        <v>44407</v>
      </c>
      <c r="T63" s="4" t="s">
        <v>33</v>
      </c>
      <c r="U63" s="4">
        <v>303.98</v>
      </c>
      <c r="V63" s="4">
        <v>0</v>
      </c>
      <c r="W63" s="4">
        <v>0</v>
      </c>
      <c r="X63" s="4">
        <v>2209122</v>
      </c>
    </row>
    <row r="64" s="4" customFormat="1" spans="1:24">
      <c r="A64" s="4">
        <v>15937682217</v>
      </c>
      <c r="B64" s="4" t="s">
        <v>25</v>
      </c>
      <c r="C64" s="4" t="s">
        <v>26</v>
      </c>
      <c r="D64" s="4" t="s">
        <v>166</v>
      </c>
      <c r="E64" s="4" t="s">
        <v>167</v>
      </c>
      <c r="F64" s="5">
        <v>44403</v>
      </c>
      <c r="G64" s="5">
        <v>44404</v>
      </c>
      <c r="H64" s="4">
        <v>1</v>
      </c>
      <c r="I64" s="4">
        <v>1</v>
      </c>
      <c r="J64" s="4">
        <v>1</v>
      </c>
      <c r="K64" s="4" t="s">
        <v>29</v>
      </c>
      <c r="L64" s="4">
        <v>305.04</v>
      </c>
      <c r="M64" s="4">
        <v>305.04</v>
      </c>
      <c r="N64" s="4" t="s">
        <v>168</v>
      </c>
      <c r="O64" s="4" t="s">
        <v>31</v>
      </c>
      <c r="P64" s="4" t="s">
        <v>32</v>
      </c>
      <c r="Q64" s="4">
        <v>0</v>
      </c>
      <c r="R64" s="6">
        <v>44403</v>
      </c>
      <c r="S64" s="5">
        <v>44407</v>
      </c>
      <c r="T64" s="4" t="s">
        <v>33</v>
      </c>
      <c r="U64" s="4">
        <v>305.04</v>
      </c>
      <c r="V64" s="4">
        <v>0</v>
      </c>
      <c r="W64" s="4">
        <v>0</v>
      </c>
      <c r="X64" s="4">
        <v>2209124</v>
      </c>
    </row>
    <row r="65" s="4" customFormat="1" spans="1:24">
      <c r="A65" s="4">
        <v>15937686891</v>
      </c>
      <c r="B65" s="4" t="s">
        <v>25</v>
      </c>
      <c r="C65" s="4" t="s">
        <v>26</v>
      </c>
      <c r="D65" s="4" t="s">
        <v>169</v>
      </c>
      <c r="E65" s="4" t="s">
        <v>170</v>
      </c>
      <c r="F65" s="5">
        <v>44403</v>
      </c>
      <c r="G65" s="5">
        <v>44404</v>
      </c>
      <c r="H65" s="4">
        <v>1</v>
      </c>
      <c r="I65" s="4">
        <v>1</v>
      </c>
      <c r="J65" s="4">
        <v>1</v>
      </c>
      <c r="K65" s="4" t="s">
        <v>29</v>
      </c>
      <c r="L65" s="4">
        <v>145.16</v>
      </c>
      <c r="M65" s="4">
        <v>145.16</v>
      </c>
      <c r="N65" s="4" t="s">
        <v>171</v>
      </c>
      <c r="O65" s="4" t="s">
        <v>31</v>
      </c>
      <c r="P65" s="4" t="s">
        <v>32</v>
      </c>
      <c r="Q65" s="4">
        <v>0</v>
      </c>
      <c r="R65" s="6">
        <v>44403</v>
      </c>
      <c r="S65" s="5">
        <v>44407</v>
      </c>
      <c r="T65" s="4" t="s">
        <v>33</v>
      </c>
      <c r="U65" s="4">
        <v>145.16</v>
      </c>
      <c r="V65" s="4">
        <v>0</v>
      </c>
      <c r="W65" s="4">
        <v>0</v>
      </c>
      <c r="X65" s="4">
        <v>2209125</v>
      </c>
    </row>
    <row r="66" s="4" customFormat="1" spans="1:24">
      <c r="A66" s="4">
        <v>15937620404</v>
      </c>
      <c r="B66" s="4" t="s">
        <v>25</v>
      </c>
      <c r="C66" s="4" t="s">
        <v>53</v>
      </c>
      <c r="D66" s="4" t="s">
        <v>157</v>
      </c>
      <c r="E66" s="4" t="s">
        <v>158</v>
      </c>
      <c r="F66" s="5">
        <v>44403</v>
      </c>
      <c r="G66" s="5">
        <v>44404</v>
      </c>
      <c r="H66" s="4">
        <v>1</v>
      </c>
      <c r="I66" s="4">
        <v>1</v>
      </c>
      <c r="J66" s="4">
        <v>1</v>
      </c>
      <c r="K66" s="4" t="s">
        <v>29</v>
      </c>
      <c r="L66" s="4">
        <v>-100.82</v>
      </c>
      <c r="M66" s="4">
        <v>-100.82</v>
      </c>
      <c r="N66" s="4" t="s">
        <v>159</v>
      </c>
      <c r="O66" s="4" t="s">
        <v>31</v>
      </c>
      <c r="P66" s="4" t="s">
        <v>32</v>
      </c>
      <c r="Q66" s="4">
        <v>0</v>
      </c>
      <c r="R66" s="6">
        <v>44403</v>
      </c>
      <c r="S66" s="5">
        <v>44407</v>
      </c>
      <c r="T66" s="4" t="s">
        <v>33</v>
      </c>
      <c r="U66" s="4">
        <v>-100.82</v>
      </c>
      <c r="V66" s="4">
        <v>0</v>
      </c>
      <c r="W66" s="4">
        <v>0</v>
      </c>
      <c r="X66" s="4">
        <v>2209116</v>
      </c>
    </row>
    <row r="67" s="4" customFormat="1" spans="1:24">
      <c r="A67" s="4">
        <v>15937734544</v>
      </c>
      <c r="B67" s="4" t="s">
        <v>25</v>
      </c>
      <c r="C67" s="4" t="s">
        <v>26</v>
      </c>
      <c r="D67" s="4" t="s">
        <v>172</v>
      </c>
      <c r="E67" s="4" t="s">
        <v>85</v>
      </c>
      <c r="F67" s="5">
        <v>44403</v>
      </c>
      <c r="G67" s="5">
        <v>44404</v>
      </c>
      <c r="H67" s="4">
        <v>1</v>
      </c>
      <c r="I67" s="4">
        <v>1</v>
      </c>
      <c r="J67" s="4">
        <v>1</v>
      </c>
      <c r="K67" s="4" t="s">
        <v>29</v>
      </c>
      <c r="L67" s="4">
        <v>145.86</v>
      </c>
      <c r="M67" s="4">
        <v>145.86</v>
      </c>
      <c r="N67" s="4" t="s">
        <v>173</v>
      </c>
      <c r="O67" s="4" t="s">
        <v>31</v>
      </c>
      <c r="P67" s="4" t="s">
        <v>32</v>
      </c>
      <c r="Q67" s="4">
        <v>0</v>
      </c>
      <c r="R67" s="6">
        <v>44403</v>
      </c>
      <c r="S67" s="5">
        <v>44407</v>
      </c>
      <c r="T67" s="4" t="s">
        <v>33</v>
      </c>
      <c r="U67" s="4">
        <v>145.86</v>
      </c>
      <c r="V67" s="4">
        <v>0</v>
      </c>
      <c r="W67" s="4">
        <v>0</v>
      </c>
      <c r="X67" s="4">
        <v>2209131</v>
      </c>
    </row>
    <row r="68" s="4" customFormat="1" spans="1:24">
      <c r="A68" s="4">
        <v>15919603080</v>
      </c>
      <c r="B68" s="4" t="s">
        <v>25</v>
      </c>
      <c r="C68" s="4" t="s">
        <v>53</v>
      </c>
      <c r="D68" s="4" t="s">
        <v>60</v>
      </c>
      <c r="E68" s="4" t="s">
        <v>61</v>
      </c>
      <c r="F68" s="5">
        <v>44403</v>
      </c>
      <c r="G68" s="5">
        <v>44404</v>
      </c>
      <c r="H68" s="4">
        <v>1</v>
      </c>
      <c r="I68" s="4">
        <v>1</v>
      </c>
      <c r="J68" s="4">
        <v>1</v>
      </c>
      <c r="K68" s="4" t="s">
        <v>29</v>
      </c>
      <c r="L68" s="4">
        <v>-419.11</v>
      </c>
      <c r="M68" s="4">
        <v>-419.11</v>
      </c>
      <c r="N68" s="4" t="s">
        <v>62</v>
      </c>
      <c r="O68" s="4" t="s">
        <v>31</v>
      </c>
      <c r="P68" s="4" t="s">
        <v>32</v>
      </c>
      <c r="Q68" s="4">
        <v>0</v>
      </c>
      <c r="R68" s="6">
        <v>44401</v>
      </c>
      <c r="S68" s="5">
        <v>44407</v>
      </c>
      <c r="T68" s="4" t="s">
        <v>33</v>
      </c>
      <c r="U68" s="4">
        <v>-419.11</v>
      </c>
      <c r="V68" s="4">
        <v>0</v>
      </c>
      <c r="W68" s="4">
        <v>0</v>
      </c>
      <c r="X68" s="4">
        <v>2207613</v>
      </c>
    </row>
    <row r="69" s="4" customFormat="1" spans="1:24">
      <c r="A69" s="4">
        <v>15937786881</v>
      </c>
      <c r="B69" s="4" t="s">
        <v>25</v>
      </c>
      <c r="C69" s="4" t="s">
        <v>26</v>
      </c>
      <c r="D69" s="4" t="s">
        <v>174</v>
      </c>
      <c r="E69" s="4" t="s">
        <v>55</v>
      </c>
      <c r="F69" s="5">
        <v>44403</v>
      </c>
      <c r="G69" s="5">
        <v>44404</v>
      </c>
      <c r="H69" s="4">
        <v>1</v>
      </c>
      <c r="I69" s="4">
        <v>1</v>
      </c>
      <c r="J69" s="4">
        <v>1</v>
      </c>
      <c r="K69" s="4" t="s">
        <v>29</v>
      </c>
      <c r="L69" s="4">
        <v>305.04</v>
      </c>
      <c r="M69" s="4">
        <v>305.04</v>
      </c>
      <c r="N69" s="4" t="s">
        <v>175</v>
      </c>
      <c r="O69" s="4" t="s">
        <v>31</v>
      </c>
      <c r="P69" s="4" t="s">
        <v>32</v>
      </c>
      <c r="Q69" s="4">
        <v>0</v>
      </c>
      <c r="R69" s="6">
        <v>44403</v>
      </c>
      <c r="S69" s="5">
        <v>44407</v>
      </c>
      <c r="T69" s="4" t="s">
        <v>33</v>
      </c>
      <c r="U69" s="4">
        <v>305.04</v>
      </c>
      <c r="V69" s="4">
        <v>0</v>
      </c>
      <c r="W69" s="4">
        <v>0</v>
      </c>
      <c r="X69" s="4">
        <v>2209135</v>
      </c>
    </row>
    <row r="70" s="4" customFormat="1" spans="1:24">
      <c r="A70" s="4">
        <v>15937878245</v>
      </c>
      <c r="B70" s="4" t="s">
        <v>25</v>
      </c>
      <c r="C70" s="4" t="s">
        <v>26</v>
      </c>
      <c r="D70" s="4" t="s">
        <v>176</v>
      </c>
      <c r="E70" s="4" t="s">
        <v>119</v>
      </c>
      <c r="F70" s="5">
        <v>44403</v>
      </c>
      <c r="G70" s="5">
        <v>44404</v>
      </c>
      <c r="H70" s="4">
        <v>1</v>
      </c>
      <c r="I70" s="4">
        <v>1</v>
      </c>
      <c r="J70" s="4">
        <v>1</v>
      </c>
      <c r="K70" s="4" t="s">
        <v>29</v>
      </c>
      <c r="L70" s="4">
        <v>207.67</v>
      </c>
      <c r="M70" s="4">
        <v>207.67</v>
      </c>
      <c r="N70" s="4" t="s">
        <v>177</v>
      </c>
      <c r="O70" s="4" t="s">
        <v>31</v>
      </c>
      <c r="P70" s="4" t="s">
        <v>32</v>
      </c>
      <c r="Q70" s="4">
        <v>0</v>
      </c>
      <c r="R70" s="6">
        <v>44403</v>
      </c>
      <c r="S70" s="5">
        <v>44407</v>
      </c>
      <c r="T70" s="4" t="s">
        <v>33</v>
      </c>
      <c r="U70" s="4">
        <v>207.67</v>
      </c>
      <c r="V70" s="4">
        <v>0</v>
      </c>
      <c r="W70" s="4">
        <v>0</v>
      </c>
      <c r="X70" s="4">
        <v>2209152</v>
      </c>
    </row>
    <row r="71" s="4" customFormat="1" spans="1:24">
      <c r="A71" s="4">
        <v>15938000858</v>
      </c>
      <c r="B71" s="4" t="s">
        <v>25</v>
      </c>
      <c r="C71" s="4" t="s">
        <v>26</v>
      </c>
      <c r="D71" s="4" t="s">
        <v>178</v>
      </c>
      <c r="E71" s="4" t="s">
        <v>114</v>
      </c>
      <c r="F71" s="5">
        <v>44403</v>
      </c>
      <c r="G71" s="5">
        <v>44404</v>
      </c>
      <c r="H71" s="4">
        <v>1</v>
      </c>
      <c r="I71" s="4">
        <v>1</v>
      </c>
      <c r="J71" s="4">
        <v>1</v>
      </c>
      <c r="K71" s="4" t="s">
        <v>29</v>
      </c>
      <c r="L71" s="4">
        <v>185.64</v>
      </c>
      <c r="M71" s="4">
        <v>185.64</v>
      </c>
      <c r="N71" s="4" t="s">
        <v>179</v>
      </c>
      <c r="O71" s="4" t="s">
        <v>31</v>
      </c>
      <c r="P71" s="4" t="s">
        <v>32</v>
      </c>
      <c r="Q71" s="4">
        <v>0</v>
      </c>
      <c r="R71" s="6">
        <v>44403</v>
      </c>
      <c r="S71" s="5">
        <v>44407</v>
      </c>
      <c r="T71" s="4" t="s">
        <v>33</v>
      </c>
      <c r="U71" s="4">
        <v>185.64</v>
      </c>
      <c r="V71" s="4">
        <v>0</v>
      </c>
      <c r="W71" s="4">
        <v>0</v>
      </c>
      <c r="X71" s="4">
        <v>2209163</v>
      </c>
    </row>
    <row r="72" s="4" customFormat="1" spans="1:24">
      <c r="A72" s="4">
        <v>15938067449</v>
      </c>
      <c r="B72" s="4" t="s">
        <v>25</v>
      </c>
      <c r="C72" s="4" t="s">
        <v>26</v>
      </c>
      <c r="D72" s="4" t="s">
        <v>180</v>
      </c>
      <c r="E72" s="4" t="s">
        <v>122</v>
      </c>
      <c r="F72" s="5">
        <v>44403</v>
      </c>
      <c r="G72" s="5">
        <v>44404</v>
      </c>
      <c r="H72" s="4">
        <v>1</v>
      </c>
      <c r="I72" s="4">
        <v>1</v>
      </c>
      <c r="J72" s="4">
        <v>1</v>
      </c>
      <c r="K72" s="4" t="s">
        <v>29</v>
      </c>
      <c r="L72" s="4">
        <v>193.56</v>
      </c>
      <c r="M72" s="4">
        <v>193.56</v>
      </c>
      <c r="N72" s="4" t="s">
        <v>181</v>
      </c>
      <c r="O72" s="4" t="s">
        <v>31</v>
      </c>
      <c r="P72" s="4" t="s">
        <v>32</v>
      </c>
      <c r="Q72" s="4">
        <v>0</v>
      </c>
      <c r="R72" s="6">
        <v>44403</v>
      </c>
      <c r="S72" s="5">
        <v>44407</v>
      </c>
      <c r="T72" s="4" t="s">
        <v>33</v>
      </c>
      <c r="U72" s="4">
        <v>193.56</v>
      </c>
      <c r="V72" s="4">
        <v>0</v>
      </c>
      <c r="W72" s="4">
        <v>0</v>
      </c>
      <c r="X72" s="4">
        <v>2209172</v>
      </c>
    </row>
    <row r="73" s="4" customFormat="1" spans="1:24">
      <c r="A73" s="4">
        <v>15938242155</v>
      </c>
      <c r="B73" s="4" t="s">
        <v>25</v>
      </c>
      <c r="C73" s="4" t="s">
        <v>26</v>
      </c>
      <c r="D73" s="4" t="s">
        <v>182</v>
      </c>
      <c r="E73" s="4" t="s">
        <v>85</v>
      </c>
      <c r="F73" s="5">
        <v>44403</v>
      </c>
      <c r="G73" s="5">
        <v>44404</v>
      </c>
      <c r="H73" s="4">
        <v>1</v>
      </c>
      <c r="I73" s="4">
        <v>1</v>
      </c>
      <c r="J73" s="4">
        <v>1</v>
      </c>
      <c r="K73" s="4" t="s">
        <v>29</v>
      </c>
      <c r="L73" s="4">
        <v>181.57</v>
      </c>
      <c r="M73" s="4">
        <v>181.57</v>
      </c>
      <c r="N73" s="4" t="s">
        <v>183</v>
      </c>
      <c r="O73" s="4" t="s">
        <v>31</v>
      </c>
      <c r="P73" s="4" t="s">
        <v>32</v>
      </c>
      <c r="Q73" s="4">
        <v>0</v>
      </c>
      <c r="R73" s="6">
        <v>44403</v>
      </c>
      <c r="S73" s="5">
        <v>44407</v>
      </c>
      <c r="T73" s="4" t="s">
        <v>33</v>
      </c>
      <c r="U73" s="4">
        <v>181.57</v>
      </c>
      <c r="V73" s="4">
        <v>0</v>
      </c>
      <c r="W73" s="4">
        <v>0</v>
      </c>
      <c r="X73" s="4">
        <v>2209188</v>
      </c>
    </row>
    <row r="74" s="4" customFormat="1" spans="1:24">
      <c r="A74" s="4">
        <v>15938479891</v>
      </c>
      <c r="B74" s="4" t="s">
        <v>25</v>
      </c>
      <c r="C74" s="4" t="s">
        <v>26</v>
      </c>
      <c r="D74" s="4" t="s">
        <v>184</v>
      </c>
      <c r="E74" s="4" t="s">
        <v>119</v>
      </c>
      <c r="F74" s="5">
        <v>44403</v>
      </c>
      <c r="G74" s="5">
        <v>44404</v>
      </c>
      <c r="H74" s="4">
        <v>1</v>
      </c>
      <c r="I74" s="4">
        <v>1</v>
      </c>
      <c r="J74" s="4">
        <v>1</v>
      </c>
      <c r="K74" s="4" t="s">
        <v>29</v>
      </c>
      <c r="L74" s="4">
        <v>259.53</v>
      </c>
      <c r="M74" s="4">
        <v>259.53</v>
      </c>
      <c r="N74" s="4" t="s">
        <v>185</v>
      </c>
      <c r="O74" s="4" t="s">
        <v>31</v>
      </c>
      <c r="P74" s="4" t="s">
        <v>32</v>
      </c>
      <c r="Q74" s="4">
        <v>0</v>
      </c>
      <c r="R74" s="6">
        <v>44403</v>
      </c>
      <c r="S74" s="5">
        <v>44407</v>
      </c>
      <c r="T74" s="4" t="s">
        <v>33</v>
      </c>
      <c r="U74" s="4">
        <v>259.53</v>
      </c>
      <c r="V74" s="4">
        <v>0</v>
      </c>
      <c r="W74" s="4">
        <v>0</v>
      </c>
      <c r="X74" s="4">
        <v>2209214</v>
      </c>
    </row>
    <row r="75" s="4" customFormat="1" spans="1:24">
      <c r="A75" s="4">
        <v>15938716187</v>
      </c>
      <c r="B75" s="4" t="s">
        <v>25</v>
      </c>
      <c r="C75" s="4" t="s">
        <v>26</v>
      </c>
      <c r="D75" s="4" t="s">
        <v>186</v>
      </c>
      <c r="E75" s="4" t="s">
        <v>95</v>
      </c>
      <c r="F75" s="5">
        <v>44403</v>
      </c>
      <c r="G75" s="5">
        <v>44404</v>
      </c>
      <c r="H75" s="4">
        <v>1</v>
      </c>
      <c r="I75" s="4">
        <v>1</v>
      </c>
      <c r="J75" s="4">
        <v>1</v>
      </c>
      <c r="K75" s="4" t="s">
        <v>29</v>
      </c>
      <c r="L75" s="4">
        <v>143.88</v>
      </c>
      <c r="M75" s="4">
        <v>143.88</v>
      </c>
      <c r="N75" s="4" t="s">
        <v>187</v>
      </c>
      <c r="O75" s="4" t="s">
        <v>31</v>
      </c>
      <c r="P75" s="4" t="s">
        <v>32</v>
      </c>
      <c r="Q75" s="4">
        <v>0</v>
      </c>
      <c r="R75" s="6">
        <v>44403</v>
      </c>
      <c r="S75" s="5">
        <v>44407</v>
      </c>
      <c r="T75" s="4" t="s">
        <v>33</v>
      </c>
      <c r="U75" s="4">
        <v>143.88</v>
      </c>
      <c r="V75" s="4">
        <v>0</v>
      </c>
      <c r="W75" s="4">
        <v>0</v>
      </c>
      <c r="X75" s="4">
        <v>2209247</v>
      </c>
    </row>
    <row r="76" s="4" customFormat="1" spans="1:24">
      <c r="A76" s="4">
        <v>15938793032</v>
      </c>
      <c r="B76" s="4" t="s">
        <v>25</v>
      </c>
      <c r="C76" s="4" t="s">
        <v>26</v>
      </c>
      <c r="D76" s="4" t="s">
        <v>188</v>
      </c>
      <c r="E76" s="4" t="s">
        <v>189</v>
      </c>
      <c r="F76" s="5">
        <v>44403</v>
      </c>
      <c r="G76" s="5">
        <v>44404</v>
      </c>
      <c r="H76" s="4">
        <v>1</v>
      </c>
      <c r="I76" s="4">
        <v>1</v>
      </c>
      <c r="J76" s="4">
        <v>1</v>
      </c>
      <c r="K76" s="4" t="s">
        <v>29</v>
      </c>
      <c r="L76" s="4">
        <v>89.36</v>
      </c>
      <c r="M76" s="4">
        <v>89.36</v>
      </c>
      <c r="N76" s="4" t="s">
        <v>190</v>
      </c>
      <c r="O76" s="4" t="s">
        <v>31</v>
      </c>
      <c r="P76" s="4" t="s">
        <v>32</v>
      </c>
      <c r="Q76" s="4">
        <v>0</v>
      </c>
      <c r="R76" s="6">
        <v>44403</v>
      </c>
      <c r="S76" s="5">
        <v>44407</v>
      </c>
      <c r="T76" s="4" t="s">
        <v>33</v>
      </c>
      <c r="U76" s="4">
        <v>89.36</v>
      </c>
      <c r="V76" s="4">
        <v>0</v>
      </c>
      <c r="W76" s="4">
        <v>0</v>
      </c>
      <c r="X76" s="4">
        <v>2209257</v>
      </c>
    </row>
    <row r="77" s="4" customFormat="1" spans="1:23">
      <c r="A77" s="4">
        <v>15938813016</v>
      </c>
      <c r="B77" s="4" t="s">
        <v>25</v>
      </c>
      <c r="C77" s="4" t="s">
        <v>26</v>
      </c>
      <c r="D77" s="4" t="s">
        <v>72</v>
      </c>
      <c r="E77" s="4" t="s">
        <v>73</v>
      </c>
      <c r="F77" s="5">
        <v>44403</v>
      </c>
      <c r="G77" s="5">
        <v>44404</v>
      </c>
      <c r="H77" s="4">
        <v>1</v>
      </c>
      <c r="I77" s="4">
        <v>1</v>
      </c>
      <c r="J77" s="4">
        <v>1</v>
      </c>
      <c r="K77" s="4" t="s">
        <v>29</v>
      </c>
      <c r="L77" s="4">
        <v>646.78</v>
      </c>
      <c r="M77" s="4">
        <v>646.78</v>
      </c>
      <c r="N77" s="4" t="s">
        <v>191</v>
      </c>
      <c r="O77" s="4" t="s">
        <v>31</v>
      </c>
      <c r="P77" s="4" t="s">
        <v>32</v>
      </c>
      <c r="Q77" s="4">
        <v>0</v>
      </c>
      <c r="R77" s="6">
        <v>44403</v>
      </c>
      <c r="S77" s="5">
        <v>44407</v>
      </c>
      <c r="T77" s="4" t="s">
        <v>33</v>
      </c>
      <c r="U77" s="4">
        <v>646.78</v>
      </c>
      <c r="V77" s="4">
        <v>0</v>
      </c>
      <c r="W77" s="4">
        <v>0</v>
      </c>
    </row>
    <row r="78" s="4" customFormat="1" spans="1:24">
      <c r="A78" s="4">
        <v>15938836696</v>
      </c>
      <c r="B78" s="4" t="s">
        <v>25</v>
      </c>
      <c r="C78" s="4" t="s">
        <v>26</v>
      </c>
      <c r="D78" s="4" t="s">
        <v>121</v>
      </c>
      <c r="E78" s="4" t="s">
        <v>122</v>
      </c>
      <c r="F78" s="5">
        <v>44403</v>
      </c>
      <c r="G78" s="5">
        <v>44404</v>
      </c>
      <c r="H78" s="4">
        <v>1</v>
      </c>
      <c r="I78" s="4">
        <v>1</v>
      </c>
      <c r="J78" s="4">
        <v>1</v>
      </c>
      <c r="K78" s="4" t="s">
        <v>29</v>
      </c>
      <c r="L78" s="4">
        <v>123.74</v>
      </c>
      <c r="M78" s="4">
        <v>123.74</v>
      </c>
      <c r="N78" s="4" t="s">
        <v>192</v>
      </c>
      <c r="O78" s="4" t="s">
        <v>31</v>
      </c>
      <c r="P78" s="4" t="s">
        <v>32</v>
      </c>
      <c r="Q78" s="4">
        <v>0</v>
      </c>
      <c r="R78" s="6">
        <v>44403</v>
      </c>
      <c r="S78" s="5">
        <v>44407</v>
      </c>
      <c r="T78" s="4" t="s">
        <v>33</v>
      </c>
      <c r="U78" s="4">
        <v>123.74</v>
      </c>
      <c r="V78" s="4">
        <v>0</v>
      </c>
      <c r="W78" s="4">
        <v>0</v>
      </c>
      <c r="X78" s="4">
        <v>2209265</v>
      </c>
    </row>
    <row r="79" s="4" customFormat="1" spans="1:24">
      <c r="A79" s="4">
        <v>15938871153</v>
      </c>
      <c r="B79" s="4" t="s">
        <v>25</v>
      </c>
      <c r="C79" s="4" t="s">
        <v>26</v>
      </c>
      <c r="D79" s="4" t="s">
        <v>193</v>
      </c>
      <c r="E79" s="4" t="s">
        <v>105</v>
      </c>
      <c r="F79" s="5">
        <v>44403</v>
      </c>
      <c r="G79" s="5">
        <v>44404</v>
      </c>
      <c r="H79" s="4">
        <v>1</v>
      </c>
      <c r="I79" s="4">
        <v>1</v>
      </c>
      <c r="J79" s="4">
        <v>1</v>
      </c>
      <c r="K79" s="4" t="s">
        <v>29</v>
      </c>
      <c r="L79" s="4">
        <v>488.59</v>
      </c>
      <c r="M79" s="4">
        <v>488.59</v>
      </c>
      <c r="N79" s="4" t="s">
        <v>194</v>
      </c>
      <c r="O79" s="4" t="s">
        <v>31</v>
      </c>
      <c r="P79" s="4" t="s">
        <v>32</v>
      </c>
      <c r="Q79" s="4">
        <v>0</v>
      </c>
      <c r="R79" s="6">
        <v>44403</v>
      </c>
      <c r="S79" s="5">
        <v>44407</v>
      </c>
      <c r="T79" s="4" t="s">
        <v>33</v>
      </c>
      <c r="U79" s="4">
        <v>488.59</v>
      </c>
      <c r="V79" s="4">
        <v>0</v>
      </c>
      <c r="W79" s="4">
        <v>0</v>
      </c>
      <c r="X79" s="4">
        <v>2209273</v>
      </c>
    </row>
    <row r="80" s="4" customFormat="1" spans="1:24">
      <c r="A80" s="4">
        <v>15938897999</v>
      </c>
      <c r="B80" s="4" t="s">
        <v>25</v>
      </c>
      <c r="C80" s="4" t="s">
        <v>26</v>
      </c>
      <c r="D80" s="4" t="s">
        <v>195</v>
      </c>
      <c r="E80" s="4" t="s">
        <v>196</v>
      </c>
      <c r="F80" s="5">
        <v>44403</v>
      </c>
      <c r="G80" s="5">
        <v>44404</v>
      </c>
      <c r="H80" s="4">
        <v>2</v>
      </c>
      <c r="I80" s="4">
        <v>1</v>
      </c>
      <c r="J80" s="4">
        <v>2</v>
      </c>
      <c r="K80" s="4" t="s">
        <v>29</v>
      </c>
      <c r="L80" s="4">
        <v>402.48</v>
      </c>
      <c r="M80" s="4">
        <v>402.48</v>
      </c>
      <c r="N80" s="4" t="s">
        <v>197</v>
      </c>
      <c r="O80" s="4" t="s">
        <v>31</v>
      </c>
      <c r="P80" s="4" t="s">
        <v>32</v>
      </c>
      <c r="Q80" s="4">
        <v>0</v>
      </c>
      <c r="R80" s="6">
        <v>44403</v>
      </c>
      <c r="S80" s="5">
        <v>44407</v>
      </c>
      <c r="T80" s="4" t="s">
        <v>33</v>
      </c>
      <c r="U80" s="4">
        <v>402.48</v>
      </c>
      <c r="V80" s="4">
        <v>0</v>
      </c>
      <c r="W80" s="4">
        <v>0</v>
      </c>
      <c r="X80" s="4">
        <v>2209281</v>
      </c>
    </row>
    <row r="81" s="4" customFormat="1" spans="1:24">
      <c r="A81" s="4">
        <v>15938741322</v>
      </c>
      <c r="B81" s="4" t="s">
        <v>25</v>
      </c>
      <c r="C81" s="4" t="s">
        <v>26</v>
      </c>
      <c r="D81" s="4" t="s">
        <v>198</v>
      </c>
      <c r="E81" s="4" t="s">
        <v>199</v>
      </c>
      <c r="F81" s="5">
        <v>44403</v>
      </c>
      <c r="G81" s="5">
        <v>44404</v>
      </c>
      <c r="H81" s="4">
        <v>1</v>
      </c>
      <c r="I81" s="4">
        <v>1</v>
      </c>
      <c r="J81" s="4">
        <v>1</v>
      </c>
      <c r="K81" s="4" t="s">
        <v>29</v>
      </c>
      <c r="L81" s="4">
        <v>427.89</v>
      </c>
      <c r="M81" s="4">
        <v>427.89</v>
      </c>
      <c r="N81" s="4" t="s">
        <v>200</v>
      </c>
      <c r="O81" s="4" t="s">
        <v>31</v>
      </c>
      <c r="P81" s="4" t="s">
        <v>32</v>
      </c>
      <c r="Q81" s="4">
        <v>0</v>
      </c>
      <c r="R81" s="6">
        <v>44403</v>
      </c>
      <c r="S81" s="5">
        <v>44407</v>
      </c>
      <c r="T81" s="4" t="s">
        <v>33</v>
      </c>
      <c r="U81" s="4">
        <v>427.89</v>
      </c>
      <c r="V81" s="4">
        <v>0</v>
      </c>
      <c r="W81" s="4">
        <v>0</v>
      </c>
      <c r="X81" s="4">
        <v>2209286</v>
      </c>
    </row>
    <row r="82" s="4" customFormat="1" spans="1:24">
      <c r="A82" s="4">
        <v>15938968133</v>
      </c>
      <c r="B82" s="4" t="s">
        <v>25</v>
      </c>
      <c r="C82" s="4" t="s">
        <v>26</v>
      </c>
      <c r="D82" s="4" t="s">
        <v>201</v>
      </c>
      <c r="E82" s="4" t="s">
        <v>202</v>
      </c>
      <c r="F82" s="5">
        <v>44403</v>
      </c>
      <c r="G82" s="5">
        <v>44404</v>
      </c>
      <c r="H82" s="4">
        <v>1</v>
      </c>
      <c r="I82" s="4">
        <v>1</v>
      </c>
      <c r="J82" s="4">
        <v>1</v>
      </c>
      <c r="K82" s="4" t="s">
        <v>29</v>
      </c>
      <c r="L82" s="4">
        <v>374</v>
      </c>
      <c r="M82" s="4">
        <v>374</v>
      </c>
      <c r="N82" s="4" t="s">
        <v>203</v>
      </c>
      <c r="O82" s="4" t="s">
        <v>31</v>
      </c>
      <c r="P82" s="4" t="s">
        <v>32</v>
      </c>
      <c r="Q82" s="4">
        <v>0</v>
      </c>
      <c r="R82" s="6">
        <v>44403</v>
      </c>
      <c r="S82" s="5">
        <v>44407</v>
      </c>
      <c r="T82" s="4" t="s">
        <v>33</v>
      </c>
      <c r="U82" s="4">
        <v>374</v>
      </c>
      <c r="V82" s="4">
        <v>0</v>
      </c>
      <c r="W82" s="4">
        <v>0</v>
      </c>
      <c r="X82" s="4">
        <v>2209287</v>
      </c>
    </row>
    <row r="83" s="4" customFormat="1" spans="1:24">
      <c r="A83" s="4">
        <v>15939004750</v>
      </c>
      <c r="B83" s="4" t="s">
        <v>25</v>
      </c>
      <c r="C83" s="4" t="s">
        <v>26</v>
      </c>
      <c r="D83" s="4" t="s">
        <v>186</v>
      </c>
      <c r="E83" s="4" t="s">
        <v>95</v>
      </c>
      <c r="F83" s="5">
        <v>44403</v>
      </c>
      <c r="G83" s="5">
        <v>44404</v>
      </c>
      <c r="H83" s="4">
        <v>1</v>
      </c>
      <c r="I83" s="4">
        <v>1</v>
      </c>
      <c r="J83" s="4">
        <v>1</v>
      </c>
      <c r="K83" s="4" t="s">
        <v>29</v>
      </c>
      <c r="L83" s="4">
        <v>143.88</v>
      </c>
      <c r="M83" s="4">
        <v>143.88</v>
      </c>
      <c r="N83" s="4" t="s">
        <v>204</v>
      </c>
      <c r="O83" s="4" t="s">
        <v>31</v>
      </c>
      <c r="P83" s="4" t="s">
        <v>32</v>
      </c>
      <c r="Q83" s="4">
        <v>0</v>
      </c>
      <c r="R83" s="6">
        <v>44403</v>
      </c>
      <c r="S83" s="5">
        <v>44407</v>
      </c>
      <c r="T83" s="4" t="s">
        <v>33</v>
      </c>
      <c r="U83" s="4">
        <v>143.88</v>
      </c>
      <c r="V83" s="4">
        <v>0</v>
      </c>
      <c r="W83" s="4">
        <v>0</v>
      </c>
      <c r="X83" s="4">
        <v>2209290</v>
      </c>
    </row>
    <row r="84" s="4" customFormat="1" spans="1:24">
      <c r="A84" s="4">
        <v>15939053021</v>
      </c>
      <c r="B84" s="4" t="s">
        <v>25</v>
      </c>
      <c r="C84" s="4" t="s">
        <v>26</v>
      </c>
      <c r="D84" s="4" t="s">
        <v>205</v>
      </c>
      <c r="E84" s="4" t="s">
        <v>167</v>
      </c>
      <c r="F84" s="5">
        <v>44403</v>
      </c>
      <c r="G84" s="5">
        <v>44404</v>
      </c>
      <c r="H84" s="4">
        <v>1</v>
      </c>
      <c r="I84" s="4">
        <v>1</v>
      </c>
      <c r="J84" s="4">
        <v>1</v>
      </c>
      <c r="K84" s="4" t="s">
        <v>29</v>
      </c>
      <c r="L84" s="4">
        <v>217.8</v>
      </c>
      <c r="M84" s="4">
        <v>217.8</v>
      </c>
      <c r="N84" s="4" t="s">
        <v>206</v>
      </c>
      <c r="O84" s="4" t="s">
        <v>31</v>
      </c>
      <c r="P84" s="4" t="s">
        <v>32</v>
      </c>
      <c r="Q84" s="4">
        <v>0</v>
      </c>
      <c r="R84" s="6">
        <v>44403</v>
      </c>
      <c r="S84" s="5">
        <v>44407</v>
      </c>
      <c r="T84" s="4" t="s">
        <v>33</v>
      </c>
      <c r="U84" s="4">
        <v>217.8</v>
      </c>
      <c r="V84" s="4">
        <v>0</v>
      </c>
      <c r="W84" s="4">
        <v>0</v>
      </c>
      <c r="X84" s="4">
        <v>2209295</v>
      </c>
    </row>
    <row r="85" s="4" customFormat="1" spans="1:24">
      <c r="A85" s="4">
        <v>15939061463</v>
      </c>
      <c r="B85" s="4" t="s">
        <v>25</v>
      </c>
      <c r="C85" s="4" t="s">
        <v>26</v>
      </c>
      <c r="D85" s="4" t="s">
        <v>207</v>
      </c>
      <c r="E85" s="4" t="s">
        <v>208</v>
      </c>
      <c r="F85" s="5">
        <v>44403</v>
      </c>
      <c r="G85" s="5">
        <v>44404</v>
      </c>
      <c r="H85" s="4">
        <v>1</v>
      </c>
      <c r="I85" s="4">
        <v>1</v>
      </c>
      <c r="J85" s="4">
        <v>1</v>
      </c>
      <c r="K85" s="4" t="s">
        <v>29</v>
      </c>
      <c r="L85" s="4">
        <v>128.51</v>
      </c>
      <c r="M85" s="4">
        <v>128.51</v>
      </c>
      <c r="N85" s="4" t="s">
        <v>209</v>
      </c>
      <c r="O85" s="4" t="s">
        <v>31</v>
      </c>
      <c r="P85" s="4" t="s">
        <v>32</v>
      </c>
      <c r="Q85" s="4">
        <v>0</v>
      </c>
      <c r="R85" s="6">
        <v>44403</v>
      </c>
      <c r="S85" s="5">
        <v>44407</v>
      </c>
      <c r="T85" s="4" t="s">
        <v>33</v>
      </c>
      <c r="U85" s="4">
        <v>128.51</v>
      </c>
      <c r="V85" s="4">
        <v>0</v>
      </c>
      <c r="W85" s="4">
        <v>0</v>
      </c>
      <c r="X85" s="4">
        <v>2209299</v>
      </c>
    </row>
    <row r="86" s="4" customFormat="1" spans="1:24">
      <c r="A86" s="4">
        <v>15939080764</v>
      </c>
      <c r="B86" s="4" t="s">
        <v>25</v>
      </c>
      <c r="C86" s="4" t="s">
        <v>26</v>
      </c>
      <c r="D86" s="4" t="s">
        <v>210</v>
      </c>
      <c r="E86" s="4" t="s">
        <v>211</v>
      </c>
      <c r="F86" s="5">
        <v>44403</v>
      </c>
      <c r="G86" s="5">
        <v>44404</v>
      </c>
      <c r="H86" s="4">
        <v>1</v>
      </c>
      <c r="I86" s="4">
        <v>1</v>
      </c>
      <c r="J86" s="4">
        <v>1</v>
      </c>
      <c r="K86" s="4" t="s">
        <v>29</v>
      </c>
      <c r="L86" s="4">
        <v>215.42</v>
      </c>
      <c r="M86" s="4">
        <v>215.42</v>
      </c>
      <c r="N86" s="4" t="s">
        <v>212</v>
      </c>
      <c r="O86" s="4" t="s">
        <v>31</v>
      </c>
      <c r="P86" s="4" t="s">
        <v>32</v>
      </c>
      <c r="Q86" s="4">
        <v>0</v>
      </c>
      <c r="R86" s="6">
        <v>44403</v>
      </c>
      <c r="S86" s="5">
        <v>44407</v>
      </c>
      <c r="T86" s="4" t="s">
        <v>33</v>
      </c>
      <c r="U86" s="4">
        <v>215.42</v>
      </c>
      <c r="V86" s="4">
        <v>0</v>
      </c>
      <c r="W86" s="4">
        <v>0</v>
      </c>
      <c r="X86" s="4">
        <v>2209304</v>
      </c>
    </row>
    <row r="87" s="4" customFormat="1" spans="1:24">
      <c r="A87" s="4">
        <v>15939061463</v>
      </c>
      <c r="B87" s="4" t="s">
        <v>25</v>
      </c>
      <c r="C87" s="4" t="s">
        <v>53</v>
      </c>
      <c r="D87" s="4" t="s">
        <v>207</v>
      </c>
      <c r="E87" s="4" t="s">
        <v>208</v>
      </c>
      <c r="F87" s="5">
        <v>44403</v>
      </c>
      <c r="G87" s="5">
        <v>44404</v>
      </c>
      <c r="H87" s="4">
        <v>1</v>
      </c>
      <c r="I87" s="4">
        <v>1</v>
      </c>
      <c r="J87" s="4">
        <v>1</v>
      </c>
      <c r="K87" s="4" t="s">
        <v>29</v>
      </c>
      <c r="L87" s="4">
        <v>-128.51</v>
      </c>
      <c r="M87" s="4">
        <v>-128.51</v>
      </c>
      <c r="N87" s="4" t="s">
        <v>209</v>
      </c>
      <c r="O87" s="4" t="s">
        <v>31</v>
      </c>
      <c r="P87" s="4" t="s">
        <v>32</v>
      </c>
      <c r="Q87" s="4">
        <v>0</v>
      </c>
      <c r="R87" s="6">
        <v>44403</v>
      </c>
      <c r="S87" s="5">
        <v>44407</v>
      </c>
      <c r="T87" s="4" t="s">
        <v>33</v>
      </c>
      <c r="U87" s="4">
        <v>-128.51</v>
      </c>
      <c r="V87" s="4">
        <v>0</v>
      </c>
      <c r="W87" s="4">
        <v>0</v>
      </c>
      <c r="X87" s="4">
        <v>2209299</v>
      </c>
    </row>
    <row r="88" s="4" customFormat="1" spans="1:24">
      <c r="A88" s="4">
        <v>15939136603</v>
      </c>
      <c r="B88" s="4" t="s">
        <v>25</v>
      </c>
      <c r="C88" s="4" t="s">
        <v>26</v>
      </c>
      <c r="D88" s="4" t="s">
        <v>205</v>
      </c>
      <c r="E88" s="4" t="s">
        <v>85</v>
      </c>
      <c r="F88" s="5">
        <v>44403</v>
      </c>
      <c r="G88" s="5">
        <v>44404</v>
      </c>
      <c r="H88" s="4">
        <v>1</v>
      </c>
      <c r="I88" s="4">
        <v>1</v>
      </c>
      <c r="J88" s="4">
        <v>1</v>
      </c>
      <c r="K88" s="4" t="s">
        <v>29</v>
      </c>
      <c r="L88" s="4">
        <v>203.76</v>
      </c>
      <c r="M88" s="4">
        <v>203.76</v>
      </c>
      <c r="N88" s="4" t="s">
        <v>213</v>
      </c>
      <c r="O88" s="4" t="s">
        <v>31</v>
      </c>
      <c r="P88" s="4" t="s">
        <v>32</v>
      </c>
      <c r="Q88" s="4">
        <v>0</v>
      </c>
      <c r="R88" s="6">
        <v>44403</v>
      </c>
      <c r="S88" s="5">
        <v>44407</v>
      </c>
      <c r="T88" s="4" t="s">
        <v>33</v>
      </c>
      <c r="U88" s="4">
        <v>203.76</v>
      </c>
      <c r="V88" s="4">
        <v>0</v>
      </c>
      <c r="W88" s="4">
        <v>0</v>
      </c>
      <c r="X88" s="4">
        <v>2209311</v>
      </c>
    </row>
    <row r="89" s="4" customFormat="1" spans="1:24">
      <c r="A89" s="4">
        <v>15939311641</v>
      </c>
      <c r="B89" s="4" t="s">
        <v>25</v>
      </c>
      <c r="C89" s="4" t="s">
        <v>26</v>
      </c>
      <c r="D89" s="4" t="s">
        <v>214</v>
      </c>
      <c r="E89" s="4" t="s">
        <v>215</v>
      </c>
      <c r="F89" s="5">
        <v>44403</v>
      </c>
      <c r="G89" s="5">
        <v>44404</v>
      </c>
      <c r="H89" s="4">
        <v>1</v>
      </c>
      <c r="I89" s="4">
        <v>1</v>
      </c>
      <c r="J89" s="4">
        <v>1</v>
      </c>
      <c r="K89" s="4" t="s">
        <v>29</v>
      </c>
      <c r="L89" s="4">
        <v>345.78</v>
      </c>
      <c r="M89" s="4">
        <v>345.78</v>
      </c>
      <c r="N89" s="4" t="s">
        <v>216</v>
      </c>
      <c r="O89" s="4" t="s">
        <v>31</v>
      </c>
      <c r="P89" s="4" t="s">
        <v>32</v>
      </c>
      <c r="Q89" s="4">
        <v>0</v>
      </c>
      <c r="R89" s="6">
        <v>44403</v>
      </c>
      <c r="S89" s="5">
        <v>44407</v>
      </c>
      <c r="T89" s="4" t="s">
        <v>33</v>
      </c>
      <c r="U89" s="4">
        <v>345.78</v>
      </c>
      <c r="V89" s="4">
        <v>0</v>
      </c>
      <c r="W89" s="4">
        <v>0</v>
      </c>
      <c r="X89" s="4">
        <v>2209331</v>
      </c>
    </row>
    <row r="90" s="4" customFormat="1" spans="1:24">
      <c r="A90" s="4">
        <v>15939437223</v>
      </c>
      <c r="B90" s="4" t="s">
        <v>25</v>
      </c>
      <c r="C90" s="4" t="s">
        <v>26</v>
      </c>
      <c r="D90" s="4" t="s">
        <v>217</v>
      </c>
      <c r="E90" s="4" t="s">
        <v>109</v>
      </c>
      <c r="F90" s="5">
        <v>44403</v>
      </c>
      <c r="G90" s="5">
        <v>44404</v>
      </c>
      <c r="H90" s="4">
        <v>1</v>
      </c>
      <c r="I90" s="4">
        <v>1</v>
      </c>
      <c r="J90" s="4">
        <v>1</v>
      </c>
      <c r="K90" s="4" t="s">
        <v>29</v>
      </c>
      <c r="L90" s="4">
        <v>157.12</v>
      </c>
      <c r="M90" s="4">
        <v>157.12</v>
      </c>
      <c r="N90" s="4" t="s">
        <v>218</v>
      </c>
      <c r="O90" s="4" t="s">
        <v>31</v>
      </c>
      <c r="P90" s="4" t="s">
        <v>32</v>
      </c>
      <c r="Q90" s="4">
        <v>0</v>
      </c>
      <c r="R90" s="6">
        <v>44403</v>
      </c>
      <c r="S90" s="5">
        <v>44407</v>
      </c>
      <c r="T90" s="4" t="s">
        <v>33</v>
      </c>
      <c r="U90" s="4">
        <v>157.12</v>
      </c>
      <c r="V90" s="4">
        <v>0</v>
      </c>
      <c r="W90" s="4">
        <v>0</v>
      </c>
      <c r="X90" s="4">
        <v>2209348</v>
      </c>
    </row>
    <row r="91" s="4" customFormat="1" spans="1:24">
      <c r="A91" s="4">
        <v>15939443828</v>
      </c>
      <c r="B91" s="4" t="s">
        <v>25</v>
      </c>
      <c r="C91" s="4" t="s">
        <v>26</v>
      </c>
      <c r="D91" s="4" t="s">
        <v>219</v>
      </c>
      <c r="E91" s="4" t="s">
        <v>220</v>
      </c>
      <c r="F91" s="5">
        <v>44403</v>
      </c>
      <c r="G91" s="5">
        <v>44404</v>
      </c>
      <c r="H91" s="4">
        <v>1</v>
      </c>
      <c r="I91" s="4">
        <v>1</v>
      </c>
      <c r="J91" s="4">
        <v>1</v>
      </c>
      <c r="K91" s="4" t="s">
        <v>29</v>
      </c>
      <c r="L91" s="4">
        <v>399.45</v>
      </c>
      <c r="M91" s="4">
        <v>399.45</v>
      </c>
      <c r="N91" s="4" t="s">
        <v>221</v>
      </c>
      <c r="O91" s="4" t="s">
        <v>31</v>
      </c>
      <c r="P91" s="4" t="s">
        <v>32</v>
      </c>
      <c r="Q91" s="4">
        <v>0</v>
      </c>
      <c r="R91" s="6">
        <v>44403</v>
      </c>
      <c r="S91" s="5">
        <v>44407</v>
      </c>
      <c r="T91" s="4" t="s">
        <v>33</v>
      </c>
      <c r="U91" s="4">
        <v>399.45</v>
      </c>
      <c r="V91" s="4">
        <v>0</v>
      </c>
      <c r="W91" s="4">
        <v>0</v>
      </c>
      <c r="X91" s="4">
        <v>2209350</v>
      </c>
    </row>
    <row r="92" s="4" customFormat="1" spans="1:24">
      <c r="A92" s="4">
        <v>15939645644</v>
      </c>
      <c r="B92" s="4" t="s">
        <v>25</v>
      </c>
      <c r="C92" s="4" t="s">
        <v>26</v>
      </c>
      <c r="D92" s="4" t="s">
        <v>222</v>
      </c>
      <c r="E92" s="4" t="s">
        <v>150</v>
      </c>
      <c r="F92" s="5">
        <v>44403</v>
      </c>
      <c r="G92" s="5">
        <v>44404</v>
      </c>
      <c r="H92" s="4">
        <v>1</v>
      </c>
      <c r="I92" s="4">
        <v>1</v>
      </c>
      <c r="J92" s="4">
        <v>1</v>
      </c>
      <c r="K92" s="4" t="s">
        <v>29</v>
      </c>
      <c r="L92" s="4">
        <v>126.39</v>
      </c>
      <c r="M92" s="4">
        <v>126.39</v>
      </c>
      <c r="N92" s="4" t="s">
        <v>223</v>
      </c>
      <c r="O92" s="4" t="s">
        <v>31</v>
      </c>
      <c r="P92" s="4" t="s">
        <v>32</v>
      </c>
      <c r="Q92" s="4">
        <v>0</v>
      </c>
      <c r="R92" s="6">
        <v>44403</v>
      </c>
      <c r="S92" s="5">
        <v>44407</v>
      </c>
      <c r="T92" s="4" t="s">
        <v>33</v>
      </c>
      <c r="U92" s="4">
        <v>126.39</v>
      </c>
      <c r="V92" s="4">
        <v>0</v>
      </c>
      <c r="W92" s="4">
        <v>0</v>
      </c>
      <c r="X92" s="4">
        <v>2209373</v>
      </c>
    </row>
    <row r="93" s="4" customFormat="1" spans="1:24">
      <c r="A93" s="4">
        <v>15939731116</v>
      </c>
      <c r="B93" s="4" t="s">
        <v>25</v>
      </c>
      <c r="C93" s="4" t="s">
        <v>26</v>
      </c>
      <c r="D93" s="4" t="s">
        <v>174</v>
      </c>
      <c r="E93" s="4" t="s">
        <v>224</v>
      </c>
      <c r="F93" s="5">
        <v>44403</v>
      </c>
      <c r="G93" s="5">
        <v>44404</v>
      </c>
      <c r="H93" s="4">
        <v>3</v>
      </c>
      <c r="I93" s="4">
        <v>1</v>
      </c>
      <c r="J93" s="4">
        <v>3</v>
      </c>
      <c r="K93" s="4" t="s">
        <v>29</v>
      </c>
      <c r="L93" s="4">
        <v>1074.69</v>
      </c>
      <c r="M93" s="4">
        <v>1074.69</v>
      </c>
      <c r="N93" s="4" t="s">
        <v>225</v>
      </c>
      <c r="O93" s="4" t="s">
        <v>31</v>
      </c>
      <c r="P93" s="4" t="s">
        <v>32</v>
      </c>
      <c r="Q93" s="4">
        <v>0</v>
      </c>
      <c r="R93" s="6">
        <v>44403</v>
      </c>
      <c r="S93" s="5">
        <v>44407</v>
      </c>
      <c r="T93" s="4" t="s">
        <v>33</v>
      </c>
      <c r="U93" s="4">
        <v>1074.69</v>
      </c>
      <c r="V93" s="4">
        <v>0</v>
      </c>
      <c r="W93" s="4">
        <v>0</v>
      </c>
      <c r="X93" s="4">
        <v>2209381</v>
      </c>
    </row>
    <row r="94" s="4" customFormat="1" spans="1:24">
      <c r="A94" s="4">
        <v>15939777060</v>
      </c>
      <c r="B94" s="4" t="s">
        <v>25</v>
      </c>
      <c r="C94" s="4" t="s">
        <v>26</v>
      </c>
      <c r="D94" s="4" t="s">
        <v>226</v>
      </c>
      <c r="E94" s="4" t="s">
        <v>227</v>
      </c>
      <c r="F94" s="5">
        <v>44403</v>
      </c>
      <c r="G94" s="5">
        <v>44404</v>
      </c>
      <c r="H94" s="4">
        <v>1</v>
      </c>
      <c r="I94" s="4">
        <v>1</v>
      </c>
      <c r="J94" s="4">
        <v>1</v>
      </c>
      <c r="K94" s="4" t="s">
        <v>29</v>
      </c>
      <c r="L94" s="4">
        <v>240.65</v>
      </c>
      <c r="M94" s="4">
        <v>240.65</v>
      </c>
      <c r="N94" s="4" t="s">
        <v>228</v>
      </c>
      <c r="O94" s="4" t="s">
        <v>31</v>
      </c>
      <c r="P94" s="4" t="s">
        <v>32</v>
      </c>
      <c r="Q94" s="4">
        <v>0</v>
      </c>
      <c r="R94" s="6">
        <v>44403</v>
      </c>
      <c r="S94" s="5">
        <v>44407</v>
      </c>
      <c r="T94" s="4" t="s">
        <v>33</v>
      </c>
      <c r="U94" s="4">
        <v>240.65</v>
      </c>
      <c r="V94" s="4">
        <v>0</v>
      </c>
      <c r="W94" s="4">
        <v>0</v>
      </c>
      <c r="X94" s="4">
        <v>2209385</v>
      </c>
    </row>
    <row r="95" s="4" customFormat="1" spans="1:24">
      <c r="A95" s="4">
        <v>15939831592</v>
      </c>
      <c r="B95" s="4" t="s">
        <v>25</v>
      </c>
      <c r="C95" s="4" t="s">
        <v>26</v>
      </c>
      <c r="D95" s="4" t="s">
        <v>229</v>
      </c>
      <c r="E95" s="4" t="s">
        <v>230</v>
      </c>
      <c r="F95" s="5">
        <v>44403</v>
      </c>
      <c r="G95" s="5">
        <v>44404</v>
      </c>
      <c r="H95" s="4">
        <v>1</v>
      </c>
      <c r="I95" s="4">
        <v>1</v>
      </c>
      <c r="J95" s="4">
        <v>1</v>
      </c>
      <c r="K95" s="4" t="s">
        <v>29</v>
      </c>
      <c r="L95" s="4">
        <v>566.82</v>
      </c>
      <c r="M95" s="4">
        <v>566.82</v>
      </c>
      <c r="N95" s="4" t="s">
        <v>231</v>
      </c>
      <c r="O95" s="4" t="s">
        <v>31</v>
      </c>
      <c r="P95" s="4" t="s">
        <v>32</v>
      </c>
      <c r="Q95" s="4">
        <v>0</v>
      </c>
      <c r="R95" s="6">
        <v>44403</v>
      </c>
      <c r="S95" s="5">
        <v>44407</v>
      </c>
      <c r="T95" s="4" t="s">
        <v>33</v>
      </c>
      <c r="U95" s="4">
        <v>566.82</v>
      </c>
      <c r="V95" s="4">
        <v>0</v>
      </c>
      <c r="W95" s="4">
        <v>0</v>
      </c>
      <c r="X95" s="4">
        <v>2209392</v>
      </c>
    </row>
    <row r="96" s="4" customFormat="1" spans="1:24">
      <c r="A96" s="4">
        <v>15939852026</v>
      </c>
      <c r="B96" s="4" t="s">
        <v>25</v>
      </c>
      <c r="C96" s="4" t="s">
        <v>26</v>
      </c>
      <c r="D96" s="4" t="s">
        <v>232</v>
      </c>
      <c r="E96" s="4" t="s">
        <v>233</v>
      </c>
      <c r="F96" s="5">
        <v>44403</v>
      </c>
      <c r="G96" s="5">
        <v>44404</v>
      </c>
      <c r="H96" s="4">
        <v>1</v>
      </c>
      <c r="I96" s="4">
        <v>1</v>
      </c>
      <c r="J96" s="4">
        <v>1</v>
      </c>
      <c r="K96" s="4" t="s">
        <v>29</v>
      </c>
      <c r="L96" s="4">
        <v>164.08</v>
      </c>
      <c r="M96" s="4">
        <v>164.08</v>
      </c>
      <c r="N96" s="4" t="s">
        <v>234</v>
      </c>
      <c r="O96" s="4" t="s">
        <v>31</v>
      </c>
      <c r="P96" s="4" t="s">
        <v>32</v>
      </c>
      <c r="Q96" s="4">
        <v>0</v>
      </c>
      <c r="R96" s="6">
        <v>44403</v>
      </c>
      <c r="S96" s="5">
        <v>44407</v>
      </c>
      <c r="T96" s="4" t="s">
        <v>33</v>
      </c>
      <c r="U96" s="4">
        <v>164.08</v>
      </c>
      <c r="V96" s="4">
        <v>0</v>
      </c>
      <c r="W96" s="4">
        <v>0</v>
      </c>
      <c r="X96" s="4">
        <v>2209396</v>
      </c>
    </row>
    <row r="97" s="4" customFormat="1" spans="1:24">
      <c r="A97" s="4">
        <v>15939437223</v>
      </c>
      <c r="B97" s="4" t="s">
        <v>25</v>
      </c>
      <c r="C97" s="4" t="s">
        <v>53</v>
      </c>
      <c r="D97" s="4" t="s">
        <v>217</v>
      </c>
      <c r="E97" s="4" t="s">
        <v>109</v>
      </c>
      <c r="F97" s="5">
        <v>44403</v>
      </c>
      <c r="G97" s="5">
        <v>44404</v>
      </c>
      <c r="H97" s="4">
        <v>1</v>
      </c>
      <c r="I97" s="4">
        <v>1</v>
      </c>
      <c r="J97" s="4">
        <v>1</v>
      </c>
      <c r="K97" s="4" t="s">
        <v>29</v>
      </c>
      <c r="L97" s="4">
        <v>-157.12</v>
      </c>
      <c r="M97" s="4">
        <v>-157.12</v>
      </c>
      <c r="N97" s="4" t="s">
        <v>218</v>
      </c>
      <c r="O97" s="4" t="s">
        <v>31</v>
      </c>
      <c r="P97" s="4" t="s">
        <v>32</v>
      </c>
      <c r="Q97" s="4">
        <v>0</v>
      </c>
      <c r="R97" s="6">
        <v>44403</v>
      </c>
      <c r="S97" s="5">
        <v>44407</v>
      </c>
      <c r="T97" s="4" t="s">
        <v>33</v>
      </c>
      <c r="U97" s="4">
        <v>-157.12</v>
      </c>
      <c r="V97" s="4">
        <v>0</v>
      </c>
      <c r="W97" s="4">
        <v>0</v>
      </c>
      <c r="X97" s="4">
        <v>2209348</v>
      </c>
    </row>
    <row r="98" s="4" customFormat="1" spans="1:24">
      <c r="A98" s="4">
        <v>15939891100</v>
      </c>
      <c r="B98" s="4" t="s">
        <v>25</v>
      </c>
      <c r="C98" s="4" t="s">
        <v>26</v>
      </c>
      <c r="D98" s="4" t="s">
        <v>235</v>
      </c>
      <c r="E98" s="4" t="s">
        <v>236</v>
      </c>
      <c r="F98" s="5">
        <v>44403</v>
      </c>
      <c r="G98" s="5">
        <v>44404</v>
      </c>
      <c r="H98" s="4">
        <v>1</v>
      </c>
      <c r="I98" s="4">
        <v>1</v>
      </c>
      <c r="J98" s="4">
        <v>1</v>
      </c>
      <c r="K98" s="4" t="s">
        <v>29</v>
      </c>
      <c r="L98" s="4">
        <v>502.57</v>
      </c>
      <c r="M98" s="4">
        <v>502.57</v>
      </c>
      <c r="N98" s="4" t="s">
        <v>237</v>
      </c>
      <c r="O98" s="4" t="s">
        <v>31</v>
      </c>
      <c r="P98" s="4" t="s">
        <v>32</v>
      </c>
      <c r="Q98" s="4">
        <v>0</v>
      </c>
      <c r="R98" s="6">
        <v>44403</v>
      </c>
      <c r="S98" s="5">
        <v>44407</v>
      </c>
      <c r="T98" s="4" t="s">
        <v>33</v>
      </c>
      <c r="U98" s="4">
        <v>502.57</v>
      </c>
      <c r="V98" s="4">
        <v>0</v>
      </c>
      <c r="W98" s="4">
        <v>0</v>
      </c>
      <c r="X98" s="4">
        <v>2209400</v>
      </c>
    </row>
    <row r="99" s="4" customFormat="1" spans="1:24">
      <c r="A99" s="4">
        <v>15940218180</v>
      </c>
      <c r="B99" s="4" t="s">
        <v>25</v>
      </c>
      <c r="C99" s="4" t="s">
        <v>26</v>
      </c>
      <c r="D99" s="4" t="s">
        <v>238</v>
      </c>
      <c r="E99" s="4" t="s">
        <v>239</v>
      </c>
      <c r="F99" s="5">
        <v>44403</v>
      </c>
      <c r="G99" s="5">
        <v>44404</v>
      </c>
      <c r="H99" s="4">
        <v>1</v>
      </c>
      <c r="I99" s="4">
        <v>1</v>
      </c>
      <c r="J99" s="4">
        <v>1</v>
      </c>
      <c r="K99" s="4" t="s">
        <v>29</v>
      </c>
      <c r="L99" s="4">
        <v>229.79</v>
      </c>
      <c r="M99" s="4">
        <v>229.79</v>
      </c>
      <c r="N99" s="4" t="s">
        <v>240</v>
      </c>
      <c r="O99" s="4" t="s">
        <v>31</v>
      </c>
      <c r="P99" s="4" t="s">
        <v>32</v>
      </c>
      <c r="Q99" s="4">
        <v>0</v>
      </c>
      <c r="R99" s="6">
        <v>44403</v>
      </c>
      <c r="S99" s="5">
        <v>44407</v>
      </c>
      <c r="T99" s="4" t="s">
        <v>33</v>
      </c>
      <c r="U99" s="4">
        <v>229.79</v>
      </c>
      <c r="V99" s="4">
        <v>0</v>
      </c>
      <c r="W99" s="4">
        <v>0</v>
      </c>
      <c r="X99" s="4">
        <v>2209422</v>
      </c>
    </row>
    <row r="100" s="4" customFormat="1" spans="1:24">
      <c r="A100" s="4">
        <v>15940400409</v>
      </c>
      <c r="B100" s="4" t="s">
        <v>25</v>
      </c>
      <c r="C100" s="4" t="s">
        <v>26</v>
      </c>
      <c r="D100" s="4" t="s">
        <v>241</v>
      </c>
      <c r="E100" s="4" t="s">
        <v>88</v>
      </c>
      <c r="F100" s="5">
        <v>44403</v>
      </c>
      <c r="G100" s="5">
        <v>44404</v>
      </c>
      <c r="H100" s="4">
        <v>1</v>
      </c>
      <c r="I100" s="4">
        <v>1</v>
      </c>
      <c r="J100" s="4">
        <v>1</v>
      </c>
      <c r="K100" s="4" t="s">
        <v>29</v>
      </c>
      <c r="L100" s="4">
        <v>191.7</v>
      </c>
      <c r="M100" s="4">
        <v>191.7</v>
      </c>
      <c r="N100" s="4" t="s">
        <v>242</v>
      </c>
      <c r="O100" s="4" t="s">
        <v>31</v>
      </c>
      <c r="P100" s="4" t="s">
        <v>32</v>
      </c>
      <c r="Q100" s="4">
        <v>0</v>
      </c>
      <c r="R100" s="6">
        <v>44403</v>
      </c>
      <c r="S100" s="5">
        <v>44407</v>
      </c>
      <c r="T100" s="4" t="s">
        <v>33</v>
      </c>
      <c r="U100" s="4">
        <v>191.7</v>
      </c>
      <c r="V100" s="4">
        <v>0</v>
      </c>
      <c r="W100" s="4">
        <v>0</v>
      </c>
      <c r="X100" s="4">
        <v>2209453</v>
      </c>
    </row>
    <row r="101" s="4" customFormat="1" spans="1:24">
      <c r="A101" s="4">
        <v>15940404031</v>
      </c>
      <c r="B101" s="4" t="s">
        <v>25</v>
      </c>
      <c r="C101" s="4" t="s">
        <v>26</v>
      </c>
      <c r="D101" s="4" t="s">
        <v>113</v>
      </c>
      <c r="E101" s="4" t="s">
        <v>243</v>
      </c>
      <c r="F101" s="5">
        <v>44403</v>
      </c>
      <c r="G101" s="5">
        <v>44404</v>
      </c>
      <c r="H101" s="4">
        <v>1</v>
      </c>
      <c r="I101" s="4">
        <v>1</v>
      </c>
      <c r="J101" s="4">
        <v>1</v>
      </c>
      <c r="K101" s="4" t="s">
        <v>29</v>
      </c>
      <c r="L101" s="4">
        <v>137.18</v>
      </c>
      <c r="M101" s="4">
        <v>137.18</v>
      </c>
      <c r="N101" s="4" t="s">
        <v>244</v>
      </c>
      <c r="O101" s="4" t="s">
        <v>31</v>
      </c>
      <c r="P101" s="4" t="s">
        <v>32</v>
      </c>
      <c r="Q101" s="4">
        <v>0</v>
      </c>
      <c r="R101" s="6">
        <v>44403</v>
      </c>
      <c r="S101" s="5">
        <v>44407</v>
      </c>
      <c r="T101" s="4" t="s">
        <v>33</v>
      </c>
      <c r="U101" s="4">
        <v>137.18</v>
      </c>
      <c r="V101" s="4">
        <v>0</v>
      </c>
      <c r="W101" s="4">
        <v>0</v>
      </c>
      <c r="X101" s="4">
        <v>2209455</v>
      </c>
    </row>
    <row r="102" s="4" customFormat="1" spans="1:24">
      <c r="A102" s="4">
        <v>15940478231</v>
      </c>
      <c r="B102" s="4" t="s">
        <v>25</v>
      </c>
      <c r="C102" s="4" t="s">
        <v>26</v>
      </c>
      <c r="D102" s="4" t="s">
        <v>201</v>
      </c>
      <c r="E102" s="4" t="s">
        <v>245</v>
      </c>
      <c r="F102" s="5">
        <v>44403</v>
      </c>
      <c r="G102" s="5">
        <v>44404</v>
      </c>
      <c r="H102" s="4">
        <v>1</v>
      </c>
      <c r="I102" s="4">
        <v>1</v>
      </c>
      <c r="J102" s="4">
        <v>1</v>
      </c>
      <c r="K102" s="4" t="s">
        <v>29</v>
      </c>
      <c r="L102" s="4">
        <v>459.51</v>
      </c>
      <c r="M102" s="4">
        <v>459.51</v>
      </c>
      <c r="N102" s="4" t="s">
        <v>246</v>
      </c>
      <c r="O102" s="4" t="s">
        <v>31</v>
      </c>
      <c r="P102" s="4" t="s">
        <v>32</v>
      </c>
      <c r="Q102" s="4">
        <v>0</v>
      </c>
      <c r="R102" s="6">
        <v>44403</v>
      </c>
      <c r="S102" s="5">
        <v>44407</v>
      </c>
      <c r="T102" s="4" t="s">
        <v>33</v>
      </c>
      <c r="U102" s="4">
        <v>459.51</v>
      </c>
      <c r="V102" s="4">
        <v>0</v>
      </c>
      <c r="W102" s="4">
        <v>0</v>
      </c>
      <c r="X102" s="4">
        <v>2209461</v>
      </c>
    </row>
    <row r="103" s="4" customFormat="1" spans="1:24">
      <c r="A103" s="4">
        <v>15940501012</v>
      </c>
      <c r="B103" s="4" t="s">
        <v>25</v>
      </c>
      <c r="C103" s="4" t="s">
        <v>26</v>
      </c>
      <c r="D103" s="4" t="s">
        <v>247</v>
      </c>
      <c r="E103" s="4" t="s">
        <v>208</v>
      </c>
      <c r="F103" s="5">
        <v>44403</v>
      </c>
      <c r="G103" s="5">
        <v>44404</v>
      </c>
      <c r="H103" s="4">
        <v>1</v>
      </c>
      <c r="I103" s="4">
        <v>1</v>
      </c>
      <c r="J103" s="4">
        <v>1</v>
      </c>
      <c r="K103" s="4" t="s">
        <v>29</v>
      </c>
      <c r="L103" s="4">
        <v>106.78</v>
      </c>
      <c r="M103" s="4">
        <v>106.78</v>
      </c>
      <c r="N103" s="4" t="s">
        <v>248</v>
      </c>
      <c r="O103" s="4" t="s">
        <v>31</v>
      </c>
      <c r="P103" s="4" t="s">
        <v>32</v>
      </c>
      <c r="Q103" s="4">
        <v>0</v>
      </c>
      <c r="R103" s="6">
        <v>44403</v>
      </c>
      <c r="S103" s="5">
        <v>44407</v>
      </c>
      <c r="T103" s="4" t="s">
        <v>33</v>
      </c>
      <c r="U103" s="4">
        <v>106.78</v>
      </c>
      <c r="V103" s="4">
        <v>0</v>
      </c>
      <c r="W103" s="4">
        <v>0</v>
      </c>
      <c r="X103" s="4">
        <v>2209464</v>
      </c>
    </row>
    <row r="104" s="4" customFormat="1" spans="1:24">
      <c r="A104" s="4">
        <v>15940570984</v>
      </c>
      <c r="B104" s="4" t="s">
        <v>25</v>
      </c>
      <c r="C104" s="4" t="s">
        <v>26</v>
      </c>
      <c r="D104" s="4" t="s">
        <v>249</v>
      </c>
      <c r="E104" s="4" t="s">
        <v>250</v>
      </c>
      <c r="F104" s="5">
        <v>44403</v>
      </c>
      <c r="G104" s="5">
        <v>44404</v>
      </c>
      <c r="H104" s="4">
        <v>1</v>
      </c>
      <c r="I104" s="4">
        <v>1</v>
      </c>
      <c r="J104" s="4">
        <v>1</v>
      </c>
      <c r="K104" s="4" t="s">
        <v>29</v>
      </c>
      <c r="L104" s="4">
        <v>382.28</v>
      </c>
      <c r="M104" s="4">
        <v>382.28</v>
      </c>
      <c r="N104" s="4" t="s">
        <v>251</v>
      </c>
      <c r="O104" s="4" t="s">
        <v>31</v>
      </c>
      <c r="P104" s="4" t="s">
        <v>32</v>
      </c>
      <c r="Q104" s="4">
        <v>0</v>
      </c>
      <c r="R104" s="6">
        <v>44403</v>
      </c>
      <c r="S104" s="5">
        <v>44407</v>
      </c>
      <c r="T104" s="4" t="s">
        <v>33</v>
      </c>
      <c r="U104" s="4">
        <v>382.28</v>
      </c>
      <c r="V104" s="4">
        <v>0</v>
      </c>
      <c r="W104" s="4">
        <v>0</v>
      </c>
      <c r="X104" s="4">
        <v>2209479</v>
      </c>
    </row>
    <row r="105" s="4" customFormat="1" spans="1:24">
      <c r="A105" s="4">
        <v>15940661721</v>
      </c>
      <c r="B105" s="4" t="s">
        <v>25</v>
      </c>
      <c r="C105" s="4" t="s">
        <v>26</v>
      </c>
      <c r="D105" s="4" t="s">
        <v>252</v>
      </c>
      <c r="E105" s="4" t="s">
        <v>253</v>
      </c>
      <c r="F105" s="5">
        <v>44403</v>
      </c>
      <c r="G105" s="5">
        <v>44404</v>
      </c>
      <c r="H105" s="4">
        <v>2</v>
      </c>
      <c r="I105" s="4">
        <v>1</v>
      </c>
      <c r="J105" s="4">
        <v>2</v>
      </c>
      <c r="K105" s="4" t="s">
        <v>29</v>
      </c>
      <c r="L105" s="4">
        <v>748</v>
      </c>
      <c r="M105" s="4">
        <v>748</v>
      </c>
      <c r="N105" s="4" t="s">
        <v>254</v>
      </c>
      <c r="O105" s="4" t="s">
        <v>31</v>
      </c>
      <c r="P105" s="4" t="s">
        <v>32</v>
      </c>
      <c r="Q105" s="4">
        <v>0</v>
      </c>
      <c r="R105" s="6">
        <v>44403</v>
      </c>
      <c r="S105" s="5">
        <v>44407</v>
      </c>
      <c r="T105" s="4" t="s">
        <v>33</v>
      </c>
      <c r="U105" s="4">
        <v>748</v>
      </c>
      <c r="V105" s="4">
        <v>0</v>
      </c>
      <c r="W105" s="4">
        <v>0</v>
      </c>
      <c r="X105" s="4">
        <v>2209494</v>
      </c>
    </row>
    <row r="106" s="4" customFormat="1" spans="1:24">
      <c r="A106" s="4">
        <v>15940718061</v>
      </c>
      <c r="B106" s="4" t="s">
        <v>25</v>
      </c>
      <c r="C106" s="4" t="s">
        <v>26</v>
      </c>
      <c r="D106" s="4" t="s">
        <v>255</v>
      </c>
      <c r="E106" s="4" t="s">
        <v>150</v>
      </c>
      <c r="F106" s="5">
        <v>44403</v>
      </c>
      <c r="G106" s="5">
        <v>44404</v>
      </c>
      <c r="H106" s="4">
        <v>1</v>
      </c>
      <c r="I106" s="4">
        <v>1</v>
      </c>
      <c r="J106" s="4">
        <v>1</v>
      </c>
      <c r="K106" s="4" t="s">
        <v>29</v>
      </c>
      <c r="L106" s="4">
        <v>305.04</v>
      </c>
      <c r="M106" s="4">
        <v>305.04</v>
      </c>
      <c r="N106" s="4" t="s">
        <v>256</v>
      </c>
      <c r="O106" s="4" t="s">
        <v>31</v>
      </c>
      <c r="P106" s="4" t="s">
        <v>32</v>
      </c>
      <c r="Q106" s="4">
        <v>0</v>
      </c>
      <c r="R106" s="6">
        <v>44403</v>
      </c>
      <c r="S106" s="5">
        <v>44407</v>
      </c>
      <c r="T106" s="4" t="s">
        <v>33</v>
      </c>
      <c r="U106" s="4">
        <v>305.04</v>
      </c>
      <c r="V106" s="4">
        <v>0</v>
      </c>
      <c r="W106" s="4">
        <v>0</v>
      </c>
      <c r="X106" s="4">
        <v>2209503</v>
      </c>
    </row>
    <row r="107" s="4" customFormat="1" spans="1:24">
      <c r="A107" s="4">
        <v>15940782439</v>
      </c>
      <c r="B107" s="4" t="s">
        <v>25</v>
      </c>
      <c r="C107" s="4" t="s">
        <v>26</v>
      </c>
      <c r="D107" s="4" t="s">
        <v>257</v>
      </c>
      <c r="E107" s="4" t="s">
        <v>196</v>
      </c>
      <c r="F107" s="5">
        <v>44403</v>
      </c>
      <c r="G107" s="5">
        <v>44404</v>
      </c>
      <c r="H107" s="4">
        <v>1</v>
      </c>
      <c r="I107" s="4">
        <v>1</v>
      </c>
      <c r="J107" s="4">
        <v>1</v>
      </c>
      <c r="K107" s="4" t="s">
        <v>29</v>
      </c>
      <c r="L107" s="4">
        <v>269.22</v>
      </c>
      <c r="M107" s="4">
        <v>269.22</v>
      </c>
      <c r="N107" s="4" t="s">
        <v>258</v>
      </c>
      <c r="O107" s="4" t="s">
        <v>31</v>
      </c>
      <c r="P107" s="4" t="s">
        <v>32</v>
      </c>
      <c r="Q107" s="4">
        <v>0</v>
      </c>
      <c r="R107" s="6">
        <v>44403</v>
      </c>
      <c r="S107" s="5">
        <v>44407</v>
      </c>
      <c r="T107" s="4" t="s">
        <v>33</v>
      </c>
      <c r="U107" s="4">
        <v>269.22</v>
      </c>
      <c r="V107" s="4">
        <v>0</v>
      </c>
      <c r="W107" s="4">
        <v>0</v>
      </c>
      <c r="X107" s="4">
        <v>2209512</v>
      </c>
    </row>
    <row r="108" s="4" customFormat="1" spans="1:24">
      <c r="A108" s="4">
        <v>15940846968</v>
      </c>
      <c r="B108" s="4" t="s">
        <v>25</v>
      </c>
      <c r="C108" s="4" t="s">
        <v>26</v>
      </c>
      <c r="D108" s="4" t="s">
        <v>259</v>
      </c>
      <c r="E108" s="4" t="s">
        <v>260</v>
      </c>
      <c r="F108" s="5">
        <v>44403</v>
      </c>
      <c r="G108" s="5">
        <v>44404</v>
      </c>
      <c r="H108" s="4">
        <v>1</v>
      </c>
      <c r="I108" s="4">
        <v>1</v>
      </c>
      <c r="J108" s="4">
        <v>1</v>
      </c>
      <c r="K108" s="4" t="s">
        <v>29</v>
      </c>
      <c r="L108" s="4">
        <v>204.95</v>
      </c>
      <c r="M108" s="4">
        <v>204.95</v>
      </c>
      <c r="N108" s="4" t="s">
        <v>261</v>
      </c>
      <c r="O108" s="4" t="s">
        <v>31</v>
      </c>
      <c r="P108" s="4" t="s">
        <v>32</v>
      </c>
      <c r="Q108" s="4">
        <v>0</v>
      </c>
      <c r="R108" s="6">
        <v>44403</v>
      </c>
      <c r="S108" s="5">
        <v>44407</v>
      </c>
      <c r="T108" s="4" t="s">
        <v>33</v>
      </c>
      <c r="U108" s="4">
        <v>204.95</v>
      </c>
      <c r="V108" s="4">
        <v>0</v>
      </c>
      <c r="W108" s="4">
        <v>0</v>
      </c>
      <c r="X108" s="4">
        <v>2209517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workbookViewId="0">
      <selection activeCell="F115" sqref="F115"/>
    </sheetView>
  </sheetViews>
  <sheetFormatPr defaultColWidth="9" defaultRowHeight="13.5"/>
  <cols>
    <col min="1" max="1" width="16.6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262</v>
      </c>
    </row>
    <row r="2" s="4" customFormat="1" hidden="1" spans="1:9">
      <c r="A2" s="4">
        <v>15799028051</v>
      </c>
      <c r="B2" s="5">
        <v>44403</v>
      </c>
      <c r="C2" s="5">
        <v>44404</v>
      </c>
      <c r="D2" s="4">
        <v>1313.55</v>
      </c>
      <c r="E2" s="4" t="str">
        <f>VLOOKUP(A2,HOP!A:L,12,0)</f>
        <v>1313.55</v>
      </c>
      <c r="F2" s="4" t="str">
        <f>VLOOKUP(A2,HOP!A:C,3,0)</f>
        <v>2196347</v>
      </c>
      <c r="G2" s="4">
        <f>D2-E2</f>
        <v>0</v>
      </c>
      <c r="H2" s="4" t="str">
        <f>$H$1&amp;F2</f>
        <v>，2196347</v>
      </c>
      <c r="I2" s="4" t="str">
        <f>VLOOKUP(A2,HOP!A:T,20,0)</f>
        <v>直连</v>
      </c>
    </row>
    <row r="3" s="4" customFormat="1" hidden="1" spans="1:9">
      <c r="A3" s="4">
        <v>15816463056</v>
      </c>
      <c r="B3" s="5">
        <v>44403</v>
      </c>
      <c r="C3" s="5">
        <v>44404</v>
      </c>
      <c r="D3" s="4">
        <v>0</v>
      </c>
      <c r="E3" s="4" t="str">
        <f>VLOOKUP(A3,HOP!A:L,12,0)</f>
        <v>435.78</v>
      </c>
      <c r="F3" s="4" t="str">
        <f>VLOOKUP(A3,HOP!A:C,3,0)</f>
        <v>2198247</v>
      </c>
      <c r="G3" s="4">
        <f>D3-E3</f>
        <v>-435.78</v>
      </c>
      <c r="H3" s="4" t="str">
        <f>$H$1&amp;F3</f>
        <v>，2198247</v>
      </c>
      <c r="I3" s="4" t="str">
        <f>VLOOKUP(A3,HOP!A:T,20,0)</f>
        <v>直连</v>
      </c>
    </row>
    <row r="4" s="4" customFormat="1" spans="1:9">
      <c r="A4" s="4">
        <v>15833101375</v>
      </c>
      <c r="B4" s="5">
        <v>44402</v>
      </c>
      <c r="C4" s="5">
        <v>44404</v>
      </c>
      <c r="D4" s="4">
        <v>1679.43</v>
      </c>
      <c r="E4" s="4" t="str">
        <f>VLOOKUP(A4,HOP!A:L,12,0)</f>
        <v>1679.44</v>
      </c>
      <c r="F4" s="4" t="str">
        <f>VLOOKUP(A4,HOP!A:C,3,0)</f>
        <v>2200034</v>
      </c>
      <c r="G4" s="4">
        <f>D4-E4</f>
        <v>-0.00999999999999091</v>
      </c>
      <c r="H4" s="4" t="str">
        <f>$H$1&amp;F4</f>
        <v>，2200034</v>
      </c>
      <c r="I4" s="4" t="str">
        <f>VLOOKUP(A4,HOP!A:T,20,0)</f>
        <v>直连</v>
      </c>
    </row>
    <row r="5" s="4" customFormat="1" spans="1:10">
      <c r="A5" s="4">
        <v>15840099779</v>
      </c>
      <c r="B5" s="5">
        <v>44403</v>
      </c>
      <c r="C5" s="5">
        <v>44404</v>
      </c>
      <c r="D5" s="4">
        <v>60.51</v>
      </c>
      <c r="E5" s="4" t="str">
        <f>VLOOKUP(A5,HOP!A:L,12,0)</f>
        <v>65.00</v>
      </c>
      <c r="F5" s="4" t="str">
        <f>VLOOKUP(A5,HOP!A:C,3,0)</f>
        <v>2200640</v>
      </c>
      <c r="G5" s="4">
        <f>D5-E5</f>
        <v>-4.49</v>
      </c>
      <c r="H5" s="4" t="str">
        <f>$H$1&amp;F5</f>
        <v>，2200640</v>
      </c>
      <c r="I5" s="4" t="str">
        <f>VLOOKUP(A5,HOP!A:T,20,0)</f>
        <v>直连</v>
      </c>
      <c r="J5" s="4" t="s">
        <v>263</v>
      </c>
    </row>
    <row r="6" s="4" customFormat="1" spans="1:10">
      <c r="A6" s="4">
        <v>15847147280</v>
      </c>
      <c r="B6" s="5">
        <v>44402</v>
      </c>
      <c r="C6" s="5">
        <v>44404</v>
      </c>
      <c r="D6" s="4">
        <v>64.41</v>
      </c>
      <c r="E6" s="4" t="str">
        <f>VLOOKUP(A6,HOP!A:L,12,0)</f>
        <v>66.50</v>
      </c>
      <c r="F6" s="4" t="str">
        <f>VLOOKUP(A6,HOP!A:C,3,0)</f>
        <v>2201373</v>
      </c>
      <c r="G6" s="4">
        <f>D6-E6</f>
        <v>-2.09</v>
      </c>
      <c r="H6" s="4" t="str">
        <f>$H$1&amp;F6</f>
        <v>，2201373</v>
      </c>
      <c r="I6" s="4" t="str">
        <f>VLOOKUP(A6,HOP!A:T,20,0)</f>
        <v>直连</v>
      </c>
      <c r="J6" s="4" t="s">
        <v>264</v>
      </c>
    </row>
    <row r="7" s="4" customFormat="1" spans="1:10">
      <c r="A7" s="4">
        <v>15849024582</v>
      </c>
      <c r="B7" s="5">
        <v>44402</v>
      </c>
      <c r="C7" s="5">
        <v>44404</v>
      </c>
      <c r="D7" s="4">
        <v>38.75</v>
      </c>
      <c r="E7" s="4" t="str">
        <f>VLOOKUP(A7,HOP!A:L,12,0)</f>
        <v>40.00</v>
      </c>
      <c r="F7" s="4" t="str">
        <f>VLOOKUP(A7,HOP!A:C,3,0)</f>
        <v>2201609</v>
      </c>
      <c r="G7" s="4">
        <f>D7-E7</f>
        <v>-1.25</v>
      </c>
      <c r="H7" s="4" t="str">
        <f>$H$1&amp;F7</f>
        <v>，2201609</v>
      </c>
      <c r="I7" s="4" t="str">
        <f>VLOOKUP(A7,HOP!A:T,20,0)</f>
        <v>直连</v>
      </c>
      <c r="J7" s="4" t="s">
        <v>265</v>
      </c>
    </row>
    <row r="8" s="4" customFormat="1" hidden="1" spans="1:9">
      <c r="A8" s="4">
        <v>15865009790</v>
      </c>
      <c r="B8" s="5">
        <v>44403</v>
      </c>
      <c r="C8" s="5">
        <v>44404</v>
      </c>
      <c r="D8" s="4">
        <v>0</v>
      </c>
      <c r="E8" s="4" t="str">
        <f>VLOOKUP(A8,HOP!A:L,12,0)</f>
        <v>0.00</v>
      </c>
      <c r="F8" s="4" t="str">
        <f>VLOOKUP(A8,HOP!A:C,3,0)</f>
        <v>2202955</v>
      </c>
      <c r="G8" s="4">
        <f>D8-E8</f>
        <v>0</v>
      </c>
      <c r="H8" s="4" t="str">
        <f>$H$1&amp;F8</f>
        <v>，2202955</v>
      </c>
      <c r="I8" s="4" t="str">
        <f>VLOOKUP(A8,HOP!A:T,20,0)</f>
        <v>直连</v>
      </c>
    </row>
    <row r="9" s="4" customFormat="1" hidden="1" spans="1:9">
      <c r="A9" s="4">
        <v>15894669133</v>
      </c>
      <c r="B9" s="5">
        <v>44403</v>
      </c>
      <c r="C9" s="5">
        <v>44404</v>
      </c>
      <c r="D9" s="4">
        <v>0</v>
      </c>
      <c r="E9" s="4" t="str">
        <f>VLOOKUP(A9,HOP!A:L,12,0)</f>
        <v>0.00</v>
      </c>
      <c r="F9" s="4" t="str">
        <f>VLOOKUP(A9,HOP!A:C,3,0)</f>
        <v>2205156</v>
      </c>
      <c r="G9" s="4">
        <f>D9-E9</f>
        <v>0</v>
      </c>
      <c r="H9" s="4" t="str">
        <f>$H$1&amp;F9</f>
        <v>，2205156</v>
      </c>
      <c r="I9" s="4" t="str">
        <f>VLOOKUP(A9,HOP!A:T,20,0)</f>
        <v>直连</v>
      </c>
    </row>
    <row r="10" s="4" customFormat="1" spans="1:9">
      <c r="A10" s="4">
        <v>15897708640</v>
      </c>
      <c r="B10" s="5">
        <v>44402</v>
      </c>
      <c r="C10" s="5">
        <v>44404</v>
      </c>
      <c r="D10" s="4">
        <v>1082.53</v>
      </c>
      <c r="E10" s="4" t="str">
        <f>VLOOKUP(A10,HOP!A:L,12,0)</f>
        <v>1082.54</v>
      </c>
      <c r="F10" s="4" t="str">
        <f>VLOOKUP(A10,HOP!A:C,3,0)</f>
        <v>2205654</v>
      </c>
      <c r="G10" s="4">
        <f>D10-E10</f>
        <v>-0.00999999999999091</v>
      </c>
      <c r="H10" s="4" t="str">
        <f>$H$1&amp;F10</f>
        <v>，2205654</v>
      </c>
      <c r="I10" s="4" t="str">
        <f>VLOOKUP(A10,HOP!A:T,20,0)</f>
        <v>直连</v>
      </c>
    </row>
    <row r="11" s="4" customFormat="1" hidden="1" spans="1:9">
      <c r="A11" s="4">
        <v>15919548801</v>
      </c>
      <c r="B11" s="5">
        <v>44403</v>
      </c>
      <c r="C11" s="5">
        <v>44404</v>
      </c>
      <c r="D11" s="4">
        <v>300.47</v>
      </c>
      <c r="E11" s="4" t="str">
        <f>VLOOKUP(A11,HOP!A:L,12,0)</f>
        <v>300.47</v>
      </c>
      <c r="F11" s="4" t="str">
        <f>VLOOKUP(A11,HOP!A:C,3,0)</f>
        <v>2207606</v>
      </c>
      <c r="G11" s="4">
        <f>D11-E11</f>
        <v>0</v>
      </c>
      <c r="H11" s="4" t="str">
        <f>$H$1&amp;F11</f>
        <v>，2207606</v>
      </c>
      <c r="I11" s="4" t="str">
        <f>VLOOKUP(A11,HOP!A:T,20,0)</f>
        <v>直连</v>
      </c>
    </row>
    <row r="12" s="4" customFormat="1" hidden="1" spans="1:9">
      <c r="A12" s="4">
        <v>15919603080</v>
      </c>
      <c r="B12" s="5">
        <v>44403</v>
      </c>
      <c r="C12" s="5">
        <v>44404</v>
      </c>
      <c r="D12" s="4">
        <v>0</v>
      </c>
      <c r="E12" s="4" t="str">
        <f>VLOOKUP(A12,HOP!A:L,12,0)</f>
        <v>0.00</v>
      </c>
      <c r="F12" s="4" t="str">
        <f>VLOOKUP(A12,HOP!A:C,3,0)</f>
        <v>2207613</v>
      </c>
      <c r="G12" s="4">
        <f>D12-E12</f>
        <v>0</v>
      </c>
      <c r="H12" s="4" t="str">
        <f>$H$1&amp;F12</f>
        <v>，2207613</v>
      </c>
      <c r="I12" s="4" t="str">
        <f>VLOOKUP(A12,HOP!A:T,20,0)</f>
        <v>直连</v>
      </c>
    </row>
    <row r="13" s="4" customFormat="1" hidden="1" spans="1:9">
      <c r="A13" s="4">
        <v>15921324194</v>
      </c>
      <c r="B13" s="5">
        <v>44403</v>
      </c>
      <c r="C13" s="5">
        <v>44404</v>
      </c>
      <c r="D13" s="4">
        <v>118.17</v>
      </c>
      <c r="E13" s="4" t="str">
        <f>VLOOKUP(A13,HOP!A:L,12,0)</f>
        <v>118.17</v>
      </c>
      <c r="F13" s="4" t="str">
        <f>VLOOKUP(A13,HOP!A:C,3,0)</f>
        <v>2207868</v>
      </c>
      <c r="G13" s="4">
        <f>D13-E13</f>
        <v>0</v>
      </c>
      <c r="H13" s="4" t="str">
        <f>$H$1&amp;F13</f>
        <v>，2207868</v>
      </c>
      <c r="I13" s="4" t="str">
        <f>VLOOKUP(A13,HOP!A:T,20,0)</f>
        <v>直连</v>
      </c>
    </row>
    <row r="14" s="4" customFormat="1" hidden="1" spans="1:9">
      <c r="A14" s="4">
        <v>15927990892</v>
      </c>
      <c r="B14" s="5">
        <v>44403</v>
      </c>
      <c r="C14" s="5">
        <v>44404</v>
      </c>
      <c r="D14" s="4">
        <v>171.43</v>
      </c>
      <c r="E14" s="4" t="str">
        <f>VLOOKUP(A14,HOP!A:L,12,0)</f>
        <v>171.43</v>
      </c>
      <c r="F14" s="4" t="str">
        <f>VLOOKUP(A14,HOP!A:C,3,0)</f>
        <v>2208291</v>
      </c>
      <c r="G14" s="4">
        <f>D14-E14</f>
        <v>0</v>
      </c>
      <c r="H14" s="4" t="str">
        <f>$H$1&amp;F14</f>
        <v>，2208291</v>
      </c>
      <c r="I14" s="4" t="str">
        <f>VLOOKUP(A14,HOP!A:T,20,0)</f>
        <v>直连</v>
      </c>
    </row>
    <row r="15" s="4" customFormat="1" hidden="1" spans="1:9">
      <c r="A15" s="4">
        <v>15928599968</v>
      </c>
      <c r="B15" s="5">
        <v>44403</v>
      </c>
      <c r="C15" s="5">
        <v>44404</v>
      </c>
      <c r="D15" s="4">
        <v>0</v>
      </c>
      <c r="E15" s="4" t="str">
        <f>VLOOKUP(A15,HOP!A:L,12,0)</f>
        <v>0.00</v>
      </c>
      <c r="F15" s="4" t="str">
        <f>VLOOKUP(A15,HOP!A:C,3,0)</f>
        <v>2208371</v>
      </c>
      <c r="G15" s="4">
        <f>D15-E15</f>
        <v>0</v>
      </c>
      <c r="H15" s="4" t="str">
        <f>$H$1&amp;F15</f>
        <v>，2208371</v>
      </c>
      <c r="I15" s="4" t="str">
        <f>VLOOKUP(A15,HOP!A:T,20,0)</f>
        <v>直连</v>
      </c>
    </row>
    <row r="16" s="4" customFormat="1" hidden="1" spans="1:9">
      <c r="A16" s="4">
        <v>15929320825</v>
      </c>
      <c r="B16" s="5">
        <v>44403</v>
      </c>
      <c r="C16" s="5">
        <v>44404</v>
      </c>
      <c r="D16" s="4">
        <v>646.78</v>
      </c>
      <c r="E16" s="4" t="str">
        <f>VLOOKUP(A16,HOP!A:L,12,0)</f>
        <v>646.78</v>
      </c>
      <c r="F16" s="4" t="str">
        <f>VLOOKUP(A16,HOP!A:C,3,0)</f>
        <v>2208466</v>
      </c>
      <c r="G16" s="4">
        <f t="shared" ref="G16:G29" si="0">D16-E16</f>
        <v>0</v>
      </c>
      <c r="H16" s="4" t="str">
        <f t="shared" ref="H16:H29" si="1">$H$1&amp;F16</f>
        <v>，2208466</v>
      </c>
      <c r="I16" s="4" t="str">
        <f>VLOOKUP(A16,HOP!A:T,20,0)</f>
        <v>直连</v>
      </c>
    </row>
    <row r="17" s="4" customFormat="1" hidden="1" spans="1:9">
      <c r="A17" s="4">
        <v>15930046437</v>
      </c>
      <c r="B17" s="5">
        <v>44403</v>
      </c>
      <c r="C17" s="5">
        <v>44404</v>
      </c>
      <c r="D17" s="4">
        <v>645.37</v>
      </c>
      <c r="E17" s="4" t="str">
        <f>VLOOKUP(A17,HOP!A:L,12,0)</f>
        <v>645.37</v>
      </c>
      <c r="F17" s="4" t="str">
        <f>VLOOKUP(A17,HOP!A:C,3,0)</f>
        <v>2208570</v>
      </c>
      <c r="G17" s="4">
        <f t="shared" si="0"/>
        <v>0</v>
      </c>
      <c r="H17" s="4" t="str">
        <f t="shared" si="1"/>
        <v>，2208570</v>
      </c>
      <c r="I17" s="4" t="str">
        <f>VLOOKUP(A17,HOP!A:T,20,0)</f>
        <v>直连</v>
      </c>
    </row>
    <row r="18" s="4" customFormat="1" hidden="1" spans="1:9">
      <c r="A18" s="4">
        <v>15930064954</v>
      </c>
      <c r="B18" s="5">
        <v>44403</v>
      </c>
      <c r="C18" s="5">
        <v>44404</v>
      </c>
      <c r="D18" s="4">
        <v>1988.54</v>
      </c>
      <c r="E18" s="4" t="str">
        <f>VLOOKUP(A18,HOP!A:L,12,0)</f>
        <v>1988.54</v>
      </c>
      <c r="F18" s="4" t="str">
        <f>VLOOKUP(A18,HOP!A:C,3,0)</f>
        <v>2208573</v>
      </c>
      <c r="G18" s="4">
        <f t="shared" si="0"/>
        <v>0</v>
      </c>
      <c r="H18" s="4" t="str">
        <f t="shared" si="1"/>
        <v>，2208573</v>
      </c>
      <c r="I18" s="4" t="str">
        <f>VLOOKUP(A18,HOP!A:T,20,0)</f>
        <v>直连</v>
      </c>
    </row>
    <row r="19" s="4" customFormat="1" hidden="1" spans="1:9">
      <c r="A19" s="4">
        <v>15930316210</v>
      </c>
      <c r="B19" s="5">
        <v>44403</v>
      </c>
      <c r="C19" s="5">
        <v>44404</v>
      </c>
      <c r="D19" s="4">
        <v>382.28</v>
      </c>
      <c r="E19" s="4" t="str">
        <f>VLOOKUP(A19,HOP!A:L,12,0)</f>
        <v>382.28</v>
      </c>
      <c r="F19" s="4" t="str">
        <f>VLOOKUP(A19,HOP!A:C,3,0)</f>
        <v>2208614</v>
      </c>
      <c r="G19" s="4">
        <f t="shared" si="0"/>
        <v>0</v>
      </c>
      <c r="H19" s="4" t="str">
        <f t="shared" si="1"/>
        <v>，2208614</v>
      </c>
      <c r="I19" s="4" t="str">
        <f>VLOOKUP(A19,HOP!A:T,20,0)</f>
        <v>直连</v>
      </c>
    </row>
    <row r="20" s="4" customFormat="1" hidden="1" spans="1:9">
      <c r="A20" s="4">
        <v>15930644107</v>
      </c>
      <c r="B20" s="5">
        <v>44403</v>
      </c>
      <c r="C20" s="5">
        <v>44404</v>
      </c>
      <c r="D20" s="4">
        <v>142.8</v>
      </c>
      <c r="E20" s="4" t="str">
        <f>VLOOKUP(A20,HOP!A:L,12,0)</f>
        <v>142.80</v>
      </c>
      <c r="F20" s="4" t="str">
        <f>VLOOKUP(A20,HOP!A:C,3,0)</f>
        <v>2208674</v>
      </c>
      <c r="G20" s="4">
        <f t="shared" si="0"/>
        <v>0</v>
      </c>
      <c r="H20" s="4" t="str">
        <f t="shared" si="1"/>
        <v>，2208674</v>
      </c>
      <c r="I20" s="4" t="str">
        <f>VLOOKUP(A20,HOP!A:T,20,0)</f>
        <v>直连</v>
      </c>
    </row>
    <row r="21" s="4" customFormat="1" hidden="1" spans="1:9">
      <c r="A21" s="4">
        <v>15930845522</v>
      </c>
      <c r="B21" s="5">
        <v>44403</v>
      </c>
      <c r="C21" s="5">
        <v>44404</v>
      </c>
      <c r="D21" s="4">
        <v>0</v>
      </c>
      <c r="E21" s="4" t="str">
        <f>VLOOKUP(A21,HOP!A:L,12,0)</f>
        <v>0.00</v>
      </c>
      <c r="F21" s="4" t="str">
        <f>VLOOKUP(A21,HOP!A:C,3,0)</f>
        <v>2208704</v>
      </c>
      <c r="G21" s="4">
        <f t="shared" si="0"/>
        <v>0</v>
      </c>
      <c r="H21" s="4" t="str">
        <f t="shared" si="1"/>
        <v>，2208704</v>
      </c>
      <c r="I21" s="4" t="str">
        <f>VLOOKUP(A21,HOP!A:T,20,0)</f>
        <v>直连</v>
      </c>
    </row>
    <row r="22" s="4" customFormat="1" hidden="1" spans="1:9">
      <c r="A22" s="4">
        <v>15930898571</v>
      </c>
      <c r="B22" s="5">
        <v>44403</v>
      </c>
      <c r="C22" s="5">
        <v>44404</v>
      </c>
      <c r="D22" s="4">
        <v>279.07</v>
      </c>
      <c r="E22" s="4" t="str">
        <f>VLOOKUP(A22,HOP!A:L,12,0)</f>
        <v>279.07</v>
      </c>
      <c r="F22" s="4" t="str">
        <f>VLOOKUP(A22,HOP!A:C,3,0)</f>
        <v>2208711</v>
      </c>
      <c r="G22" s="4">
        <f t="shared" si="0"/>
        <v>0</v>
      </c>
      <c r="H22" s="4" t="str">
        <f t="shared" si="1"/>
        <v>，2208711</v>
      </c>
      <c r="I22" s="4" t="str">
        <f>VLOOKUP(A22,HOP!A:T,20,0)</f>
        <v>直连</v>
      </c>
    </row>
    <row r="23" s="4" customFormat="1" hidden="1" spans="1:9">
      <c r="A23" s="4">
        <v>15931006150</v>
      </c>
      <c r="B23" s="5">
        <v>44403</v>
      </c>
      <c r="C23" s="5">
        <v>44404</v>
      </c>
      <c r="D23" s="4">
        <v>637.9</v>
      </c>
      <c r="E23" s="4" t="str">
        <f>VLOOKUP(A23,HOP!A:L,12,0)</f>
        <v>637.90</v>
      </c>
      <c r="F23" s="4" t="str">
        <f>VLOOKUP(A23,HOP!A:C,3,0)</f>
        <v>2208725</v>
      </c>
      <c r="G23" s="4">
        <f t="shared" si="0"/>
        <v>0</v>
      </c>
      <c r="H23" s="4" t="str">
        <f t="shared" si="1"/>
        <v>，2208725</v>
      </c>
      <c r="I23" s="4" t="str">
        <f>VLOOKUP(A23,HOP!A:T,20,0)</f>
        <v>直连</v>
      </c>
    </row>
    <row r="24" s="4" customFormat="1" hidden="1" spans="1:9">
      <c r="A24" s="4">
        <v>15931378015</v>
      </c>
      <c r="B24" s="5">
        <v>44403</v>
      </c>
      <c r="C24" s="5">
        <v>44404</v>
      </c>
      <c r="D24" s="4">
        <v>1988.54</v>
      </c>
      <c r="E24" s="4" t="str">
        <f>VLOOKUP(A24,HOP!A:L,12,0)</f>
        <v>1988.54</v>
      </c>
      <c r="F24" s="4" t="str">
        <f>VLOOKUP(A24,HOP!A:C,3,0)</f>
        <v>2208763</v>
      </c>
      <c r="G24" s="4">
        <f t="shared" si="0"/>
        <v>0</v>
      </c>
      <c r="H24" s="4" t="str">
        <f t="shared" si="1"/>
        <v>，2208763</v>
      </c>
      <c r="I24" s="4" t="str">
        <f>VLOOKUP(A24,HOP!A:T,20,0)</f>
        <v>直连</v>
      </c>
    </row>
    <row r="25" s="4" customFormat="1" hidden="1" spans="1:9">
      <c r="A25" s="4">
        <v>15931613102</v>
      </c>
      <c r="B25" s="5">
        <v>44403</v>
      </c>
      <c r="C25" s="5">
        <v>44404</v>
      </c>
      <c r="D25" s="4">
        <v>0</v>
      </c>
      <c r="E25" s="4" t="str">
        <f>VLOOKUP(A25,HOP!A:L,12,0)</f>
        <v>0.00</v>
      </c>
      <c r="F25" s="4" t="str">
        <f>VLOOKUP(A25,HOP!A:C,3,0)</f>
        <v>2208800</v>
      </c>
      <c r="G25" s="4">
        <f t="shared" si="0"/>
        <v>0</v>
      </c>
      <c r="H25" s="4" t="str">
        <f t="shared" si="1"/>
        <v>，2208800</v>
      </c>
      <c r="I25" s="4" t="str">
        <f>VLOOKUP(A25,HOP!A:T,20,0)</f>
        <v>直连</v>
      </c>
    </row>
    <row r="26" s="4" customFormat="1" hidden="1" spans="1:9">
      <c r="A26" s="4">
        <v>15931728792</v>
      </c>
      <c r="B26" s="5">
        <v>44403</v>
      </c>
      <c r="C26" s="5">
        <v>44404</v>
      </c>
      <c r="D26" s="4">
        <v>861.7</v>
      </c>
      <c r="E26" s="4" t="str">
        <f>VLOOKUP(A26,HOP!A:L,12,0)</f>
        <v>861.70</v>
      </c>
      <c r="F26" s="4" t="str">
        <f>VLOOKUP(A26,HOP!A:C,3,0)</f>
        <v>2208841</v>
      </c>
      <c r="G26" s="4">
        <f t="shared" si="0"/>
        <v>0</v>
      </c>
      <c r="H26" s="4" t="str">
        <f t="shared" si="1"/>
        <v>，2208841</v>
      </c>
      <c r="I26" s="4" t="str">
        <f>VLOOKUP(A26,HOP!A:T,20,0)</f>
        <v>直连</v>
      </c>
    </row>
    <row r="27" s="4" customFormat="1" hidden="1" spans="1:9">
      <c r="A27" s="4">
        <v>15931902109</v>
      </c>
      <c r="B27" s="5">
        <v>44403</v>
      </c>
      <c r="C27" s="5">
        <v>44404</v>
      </c>
      <c r="D27" s="4">
        <v>181.57</v>
      </c>
      <c r="E27" s="4" t="str">
        <f>VLOOKUP(A27,HOP!A:L,12,0)</f>
        <v>181.57</v>
      </c>
      <c r="F27" s="4" t="str">
        <f>VLOOKUP(A27,HOP!A:C,3,0)</f>
        <v>2208875</v>
      </c>
      <c r="G27" s="4">
        <f t="shared" si="0"/>
        <v>0</v>
      </c>
      <c r="H27" s="4" t="str">
        <f t="shared" si="1"/>
        <v>，2208875</v>
      </c>
      <c r="I27" s="4" t="str">
        <f>VLOOKUP(A27,HOP!A:T,20,0)</f>
        <v>直连</v>
      </c>
    </row>
    <row r="28" s="4" customFormat="1" hidden="1" spans="1:9">
      <c r="A28" s="4">
        <v>15935362189</v>
      </c>
      <c r="B28" s="5">
        <v>44403</v>
      </c>
      <c r="C28" s="5">
        <v>44404</v>
      </c>
      <c r="D28" s="4">
        <v>764.56</v>
      </c>
      <c r="E28" s="4" t="str">
        <f>VLOOKUP(A28,HOP!A:L,12,0)</f>
        <v>764.56</v>
      </c>
      <c r="F28" s="4" t="str">
        <f>VLOOKUP(A28,HOP!A:C,3,0)</f>
        <v>2208898</v>
      </c>
      <c r="G28" s="4">
        <f t="shared" si="0"/>
        <v>0</v>
      </c>
      <c r="H28" s="4" t="str">
        <f t="shared" si="1"/>
        <v>，2208898</v>
      </c>
      <c r="I28" s="4" t="str">
        <f>VLOOKUP(A28,HOP!A:T,20,0)</f>
        <v>直连</v>
      </c>
    </row>
    <row r="29" s="4" customFormat="1" hidden="1" spans="1:9">
      <c r="A29" s="4">
        <v>15935538505</v>
      </c>
      <c r="B29" s="5">
        <v>44403</v>
      </c>
      <c r="C29" s="5">
        <v>44404</v>
      </c>
      <c r="D29" s="4">
        <v>1275.8</v>
      </c>
      <c r="E29" s="4" t="str">
        <f>VLOOKUP(A29,HOP!A:L,12,0)</f>
        <v>1275.80</v>
      </c>
      <c r="F29" s="4" t="str">
        <f>VLOOKUP(A29,HOP!A:C,3,0)</f>
        <v>2208909</v>
      </c>
      <c r="G29" s="4">
        <f t="shared" si="0"/>
        <v>0</v>
      </c>
      <c r="H29" s="4" t="str">
        <f t="shared" si="1"/>
        <v>，2208909</v>
      </c>
      <c r="I29" s="4" t="str">
        <f>VLOOKUP(A29,HOP!A:T,20,0)</f>
        <v>直连</v>
      </c>
    </row>
    <row r="30" s="4" customFormat="1" hidden="1" spans="1:9">
      <c r="A30" s="4">
        <v>15935696288</v>
      </c>
      <c r="B30" s="5">
        <v>44403</v>
      </c>
      <c r="C30" s="5">
        <v>44404</v>
      </c>
      <c r="D30" s="4">
        <v>648.64</v>
      </c>
      <c r="E30" s="4" t="str">
        <f>VLOOKUP(A30,HOP!A:L,12,0)</f>
        <v>648.64</v>
      </c>
      <c r="F30" s="4" t="str">
        <f>VLOOKUP(A30,HOP!A:C,3,0)</f>
        <v>2208924</v>
      </c>
      <c r="G30" s="4">
        <f>D30-E30</f>
        <v>0</v>
      </c>
      <c r="H30" s="4" t="str">
        <f>$H$1&amp;F30</f>
        <v>，2208924</v>
      </c>
      <c r="I30" s="4" t="str">
        <f>VLOOKUP(A30,HOP!A:T,20,0)</f>
        <v>直连</v>
      </c>
    </row>
    <row r="31" s="4" customFormat="1" hidden="1" spans="1:9">
      <c r="A31" s="4">
        <v>15935780109</v>
      </c>
      <c r="B31" s="5">
        <v>44403</v>
      </c>
      <c r="C31" s="5">
        <v>44404</v>
      </c>
      <c r="D31" s="4">
        <v>737.39</v>
      </c>
      <c r="E31" s="4" t="str">
        <f>VLOOKUP(A31,HOP!A:L,12,0)</f>
        <v>737.39</v>
      </c>
      <c r="F31" s="4" t="str">
        <f>VLOOKUP(A31,HOP!A:C,3,0)</f>
        <v>2208928</v>
      </c>
      <c r="G31" s="4">
        <f>D31-E31</f>
        <v>0</v>
      </c>
      <c r="H31" s="4" t="str">
        <f>$H$1&amp;F31</f>
        <v>，2208928</v>
      </c>
      <c r="I31" s="4" t="str">
        <f>VLOOKUP(A31,HOP!A:T,20,0)</f>
        <v>直连</v>
      </c>
    </row>
    <row r="32" s="4" customFormat="1" hidden="1" spans="1:9">
      <c r="A32" s="4">
        <v>15935899672</v>
      </c>
      <c r="B32" s="5">
        <v>44403</v>
      </c>
      <c r="C32" s="5">
        <v>44404</v>
      </c>
      <c r="D32" s="4">
        <v>119.76</v>
      </c>
      <c r="E32" s="4" t="str">
        <f>VLOOKUP(A32,HOP!A:L,12,0)</f>
        <v>119.76</v>
      </c>
      <c r="F32" s="4" t="str">
        <f>VLOOKUP(A32,HOP!A:C,3,0)</f>
        <v>2208937</v>
      </c>
      <c r="G32" s="4">
        <f>D32-E32</f>
        <v>0</v>
      </c>
      <c r="H32" s="4" t="str">
        <f>$H$1&amp;F32</f>
        <v>，2208937</v>
      </c>
      <c r="I32" s="4" t="str">
        <f>VLOOKUP(A32,HOP!A:T,20,0)</f>
        <v>直连</v>
      </c>
    </row>
    <row r="33" s="4" customFormat="1" hidden="1" spans="1:9">
      <c r="A33" s="4">
        <v>15935964604</v>
      </c>
      <c r="B33" s="5">
        <v>44403</v>
      </c>
      <c r="C33" s="5">
        <v>44404</v>
      </c>
      <c r="D33" s="4">
        <v>245.16</v>
      </c>
      <c r="E33" s="4" t="str">
        <f>VLOOKUP(A33,HOP!A:L,12,0)</f>
        <v>245.16</v>
      </c>
      <c r="F33" s="4" t="str">
        <f>VLOOKUP(A33,HOP!A:C,3,0)</f>
        <v>2208944</v>
      </c>
      <c r="G33" s="4">
        <f>D33-E33</f>
        <v>0</v>
      </c>
      <c r="H33" s="4" t="str">
        <f>$H$1&amp;F33</f>
        <v>，2208944</v>
      </c>
      <c r="I33" s="4" t="str">
        <f>VLOOKUP(A33,HOP!A:T,20,0)</f>
        <v>直连</v>
      </c>
    </row>
    <row r="34" s="4" customFormat="1" hidden="1" spans="1:9">
      <c r="A34" s="4">
        <v>15936127538</v>
      </c>
      <c r="B34" s="5">
        <v>44403</v>
      </c>
      <c r="C34" s="5">
        <v>44404</v>
      </c>
      <c r="D34" s="4">
        <v>423.74</v>
      </c>
      <c r="E34" s="4" t="str">
        <f>VLOOKUP(A34,HOP!A:L,12,0)</f>
        <v>423.74</v>
      </c>
      <c r="F34" s="4" t="str">
        <f>VLOOKUP(A34,HOP!A:C,3,0)</f>
        <v>2208955</v>
      </c>
      <c r="G34" s="4">
        <f>D34-E34</f>
        <v>0</v>
      </c>
      <c r="H34" s="4" t="str">
        <f>$H$1&amp;F34</f>
        <v>，2208955</v>
      </c>
      <c r="I34" s="4" t="str">
        <f>VLOOKUP(A34,HOP!A:T,20,0)</f>
        <v>直连</v>
      </c>
    </row>
    <row r="35" s="4" customFormat="1" hidden="1" spans="1:9">
      <c r="A35" s="4">
        <v>15936212423</v>
      </c>
      <c r="B35" s="5">
        <v>44403</v>
      </c>
      <c r="C35" s="5">
        <v>44404</v>
      </c>
      <c r="D35" s="4">
        <v>123.74</v>
      </c>
      <c r="E35" s="4" t="str">
        <f>VLOOKUP(A35,HOP!A:L,12,0)</f>
        <v>123.74</v>
      </c>
      <c r="F35" s="4" t="str">
        <f>VLOOKUP(A35,HOP!A:C,3,0)</f>
        <v>2208964</v>
      </c>
      <c r="G35" s="4">
        <f t="shared" ref="G35:G60" si="2">D35-E35</f>
        <v>0</v>
      </c>
      <c r="H35" s="4" t="str">
        <f t="shared" ref="H35:H60" si="3">$H$1&amp;F35</f>
        <v>，2208964</v>
      </c>
      <c r="I35" s="4" t="str">
        <f>VLOOKUP(A35,HOP!A:T,20,0)</f>
        <v>直连</v>
      </c>
    </row>
    <row r="36" s="4" customFormat="1" hidden="1" spans="1:9">
      <c r="A36" s="4">
        <v>15935963456</v>
      </c>
      <c r="B36" s="5">
        <v>44403</v>
      </c>
      <c r="C36" s="5">
        <v>44404</v>
      </c>
      <c r="D36" s="4">
        <v>563.7</v>
      </c>
      <c r="E36" s="4" t="str">
        <f>VLOOKUP(A36,HOP!A:L,12,0)</f>
        <v>563.70</v>
      </c>
      <c r="F36" s="4" t="str">
        <f>VLOOKUP(A36,HOP!A:C,3,0)</f>
        <v>2208945</v>
      </c>
      <c r="G36" s="4">
        <f t="shared" si="2"/>
        <v>0</v>
      </c>
      <c r="H36" s="4" t="str">
        <f t="shared" si="3"/>
        <v>，2208945</v>
      </c>
      <c r="I36" s="4" t="str">
        <f>VLOOKUP(A36,HOP!A:T,20,0)</f>
        <v>直连</v>
      </c>
    </row>
    <row r="37" s="4" customFormat="1" hidden="1" spans="1:9">
      <c r="A37" s="4">
        <v>15936277003</v>
      </c>
      <c r="B37" s="5">
        <v>44403</v>
      </c>
      <c r="C37" s="5">
        <v>44404</v>
      </c>
      <c r="D37" s="4">
        <v>107.1</v>
      </c>
      <c r="E37" s="4" t="str">
        <f>VLOOKUP(A37,HOP!A:L,12,0)</f>
        <v>107.10</v>
      </c>
      <c r="F37" s="4" t="str">
        <f>VLOOKUP(A37,HOP!A:C,3,0)</f>
        <v>2208966</v>
      </c>
      <c r="G37" s="4">
        <f t="shared" si="2"/>
        <v>0</v>
      </c>
      <c r="H37" s="4" t="str">
        <f t="shared" si="3"/>
        <v>，2208966</v>
      </c>
      <c r="I37" s="4" t="str">
        <f>VLOOKUP(A37,HOP!A:T,20,0)</f>
        <v>直连</v>
      </c>
    </row>
    <row r="38" s="4" customFormat="1" hidden="1" spans="1:9">
      <c r="A38" s="4">
        <v>15936500137</v>
      </c>
      <c r="B38" s="5">
        <v>44403</v>
      </c>
      <c r="C38" s="5">
        <v>44404</v>
      </c>
      <c r="D38" s="4">
        <v>708.91</v>
      </c>
      <c r="E38" s="4" t="str">
        <f>VLOOKUP(A38,HOP!A:L,12,0)</f>
        <v>708.91</v>
      </c>
      <c r="F38" s="4" t="str">
        <f>VLOOKUP(A38,HOP!A:C,3,0)</f>
        <v>2208976</v>
      </c>
      <c r="G38" s="4">
        <f t="shared" si="2"/>
        <v>0</v>
      </c>
      <c r="H38" s="4" t="str">
        <f t="shared" si="3"/>
        <v>，2208976</v>
      </c>
      <c r="I38" s="4" t="str">
        <f>VLOOKUP(A38,HOP!A:T,20,0)</f>
        <v>直连</v>
      </c>
    </row>
    <row r="39" s="4" customFormat="1" hidden="1" spans="1:9">
      <c r="A39" s="4">
        <v>15936563253</v>
      </c>
      <c r="B39" s="5">
        <v>44403</v>
      </c>
      <c r="C39" s="5">
        <v>44404</v>
      </c>
      <c r="D39" s="4">
        <v>737.39</v>
      </c>
      <c r="E39" s="4" t="str">
        <f>VLOOKUP(A39,HOP!A:L,12,0)</f>
        <v>737.39</v>
      </c>
      <c r="F39" s="4" t="str">
        <f>VLOOKUP(A39,HOP!A:C,3,0)</f>
        <v>2208983</v>
      </c>
      <c r="G39" s="4">
        <f t="shared" si="2"/>
        <v>0</v>
      </c>
      <c r="H39" s="4" t="str">
        <f t="shared" si="3"/>
        <v>，2208983</v>
      </c>
      <c r="I39" s="4" t="str">
        <f>VLOOKUP(A39,HOP!A:T,20,0)</f>
        <v>直连</v>
      </c>
    </row>
    <row r="40" s="4" customFormat="1" hidden="1" spans="1:9">
      <c r="A40" s="4">
        <v>15936582146</v>
      </c>
      <c r="B40" s="5">
        <v>44403</v>
      </c>
      <c r="C40" s="5">
        <v>44404</v>
      </c>
      <c r="D40" s="4">
        <v>500.65</v>
      </c>
      <c r="E40" s="4" t="str">
        <f>VLOOKUP(A40,HOP!A:L,12,0)</f>
        <v>500.65</v>
      </c>
      <c r="F40" s="4" t="str">
        <f>VLOOKUP(A40,HOP!A:C,3,0)</f>
        <v>2208984</v>
      </c>
      <c r="G40" s="4">
        <f t="shared" si="2"/>
        <v>0</v>
      </c>
      <c r="H40" s="4" t="str">
        <f t="shared" si="3"/>
        <v>，2208984</v>
      </c>
      <c r="I40" s="4" t="str">
        <f>VLOOKUP(A40,HOP!A:T,20,0)</f>
        <v>直连</v>
      </c>
    </row>
    <row r="41" s="4" customFormat="1" hidden="1" spans="1:9">
      <c r="A41" s="4">
        <v>15936634968</v>
      </c>
      <c r="B41" s="5">
        <v>44403</v>
      </c>
      <c r="C41" s="5">
        <v>44404</v>
      </c>
      <c r="D41" s="4">
        <v>737.39</v>
      </c>
      <c r="E41" s="4" t="str">
        <f>VLOOKUP(A41,HOP!A:L,12,0)</f>
        <v>737.39</v>
      </c>
      <c r="F41" s="4" t="str">
        <f>VLOOKUP(A41,HOP!A:C,3,0)</f>
        <v>2208993</v>
      </c>
      <c r="G41" s="4">
        <f t="shared" si="2"/>
        <v>0</v>
      </c>
      <c r="H41" s="4" t="str">
        <f t="shared" si="3"/>
        <v>，2208993</v>
      </c>
      <c r="I41" s="4" t="str">
        <f>VLOOKUP(A41,HOP!A:T,20,0)</f>
        <v>直连</v>
      </c>
    </row>
    <row r="42" s="4" customFormat="1" hidden="1" spans="1:9">
      <c r="A42" s="4">
        <v>15936712436</v>
      </c>
      <c r="B42" s="5">
        <v>44403</v>
      </c>
      <c r="C42" s="5">
        <v>44404</v>
      </c>
      <c r="D42" s="4">
        <v>536.62</v>
      </c>
      <c r="E42" s="4" t="str">
        <f>VLOOKUP(A42,HOP!A:L,12,0)</f>
        <v>536.62</v>
      </c>
      <c r="F42" s="4" t="str">
        <f>VLOOKUP(A42,HOP!A:C,3,0)</f>
        <v>2208999</v>
      </c>
      <c r="G42" s="4">
        <f t="shared" si="2"/>
        <v>0</v>
      </c>
      <c r="H42" s="4" t="str">
        <f t="shared" si="3"/>
        <v>，2208999</v>
      </c>
      <c r="I42" s="4" t="str">
        <f>VLOOKUP(A42,HOP!A:T,20,0)</f>
        <v>直连</v>
      </c>
    </row>
    <row r="43" s="4" customFormat="1" hidden="1" spans="1:9">
      <c r="A43" s="4">
        <v>15936780128</v>
      </c>
      <c r="B43" s="5">
        <v>44403</v>
      </c>
      <c r="C43" s="5">
        <v>44404</v>
      </c>
      <c r="D43" s="4">
        <v>590.8</v>
      </c>
      <c r="E43" s="4" t="str">
        <f>VLOOKUP(A43,HOP!A:L,12,0)</f>
        <v>590.80</v>
      </c>
      <c r="F43" s="4" t="str">
        <f>VLOOKUP(A43,HOP!A:C,3,0)</f>
        <v>2209007</v>
      </c>
      <c r="G43" s="4">
        <f t="shared" si="2"/>
        <v>0</v>
      </c>
      <c r="H43" s="4" t="str">
        <f t="shared" si="3"/>
        <v>，2209007</v>
      </c>
      <c r="I43" s="4" t="str">
        <f>VLOOKUP(A43,HOP!A:T,20,0)</f>
        <v>直连</v>
      </c>
    </row>
    <row r="44" s="4" customFormat="1" hidden="1" spans="1:9">
      <c r="A44" s="4">
        <v>15936858057</v>
      </c>
      <c r="B44" s="5">
        <v>44403</v>
      </c>
      <c r="C44" s="5">
        <v>44404</v>
      </c>
      <c r="D44" s="4">
        <v>536.62</v>
      </c>
      <c r="E44" s="4" t="str">
        <f>VLOOKUP(A44,HOP!A:L,12,0)</f>
        <v>536.62</v>
      </c>
      <c r="F44" s="4" t="str">
        <f>VLOOKUP(A44,HOP!A:C,3,0)</f>
        <v>2209015</v>
      </c>
      <c r="G44" s="4">
        <f t="shared" si="2"/>
        <v>0</v>
      </c>
      <c r="H44" s="4" t="str">
        <f t="shared" si="3"/>
        <v>，2209015</v>
      </c>
      <c r="I44" s="4" t="str">
        <f>VLOOKUP(A44,HOP!A:T,20,0)</f>
        <v>直连</v>
      </c>
    </row>
    <row r="45" s="4" customFormat="1" hidden="1" spans="1:9">
      <c r="A45" s="4">
        <v>15936884479</v>
      </c>
      <c r="B45" s="5">
        <v>44403</v>
      </c>
      <c r="C45" s="5">
        <v>44404</v>
      </c>
      <c r="D45" s="4">
        <v>225.15</v>
      </c>
      <c r="E45" s="4" t="str">
        <f>VLOOKUP(A45,HOP!A:L,12,0)</f>
        <v>225.15</v>
      </c>
      <c r="F45" s="4" t="str">
        <f>VLOOKUP(A45,HOP!A:C,3,0)</f>
        <v>2209018</v>
      </c>
      <c r="G45" s="4">
        <f t="shared" si="2"/>
        <v>0</v>
      </c>
      <c r="H45" s="4" t="str">
        <f t="shared" si="3"/>
        <v>，2209018</v>
      </c>
      <c r="I45" s="4" t="str">
        <f>VLOOKUP(A45,HOP!A:T,20,0)</f>
        <v>直连</v>
      </c>
    </row>
    <row r="46" s="4" customFormat="1" hidden="1" spans="1:9">
      <c r="A46" s="4">
        <v>15936994907</v>
      </c>
      <c r="B46" s="5">
        <v>44403</v>
      </c>
      <c r="C46" s="5">
        <v>44404</v>
      </c>
      <c r="D46" s="4">
        <v>530.32</v>
      </c>
      <c r="E46" s="4" t="str">
        <f>VLOOKUP(A46,HOP!A:L,12,0)</f>
        <v>530.32</v>
      </c>
      <c r="F46" s="4" t="str">
        <f>VLOOKUP(A46,HOP!A:C,3,0)</f>
        <v>2209043</v>
      </c>
      <c r="G46" s="4">
        <f t="shared" si="2"/>
        <v>0</v>
      </c>
      <c r="H46" s="4" t="str">
        <f t="shared" si="3"/>
        <v>，2209043</v>
      </c>
      <c r="I46" s="4" t="str">
        <f>VLOOKUP(A46,HOP!A:T,20,0)</f>
        <v>直连</v>
      </c>
    </row>
    <row r="47" s="4" customFormat="1" hidden="1" spans="1:9">
      <c r="A47" s="4">
        <v>15937168518</v>
      </c>
      <c r="B47" s="5">
        <v>44403</v>
      </c>
      <c r="C47" s="5">
        <v>44404</v>
      </c>
      <c r="D47" s="4">
        <v>227.8</v>
      </c>
      <c r="E47" s="4" t="str">
        <f>VLOOKUP(A47,HOP!A:L,12,0)</f>
        <v>227.80</v>
      </c>
      <c r="F47" s="4" t="str">
        <f>VLOOKUP(A47,HOP!A:C,3,0)</f>
        <v>2209069</v>
      </c>
      <c r="G47" s="4">
        <f t="shared" si="2"/>
        <v>0</v>
      </c>
      <c r="H47" s="4" t="str">
        <f t="shared" si="3"/>
        <v>，2209069</v>
      </c>
      <c r="I47" s="4" t="str">
        <f>VLOOKUP(A47,HOP!A:T,20,0)</f>
        <v>直连</v>
      </c>
    </row>
    <row r="48" s="4" customFormat="1" hidden="1" spans="1:9">
      <c r="A48" s="4">
        <v>15937225484</v>
      </c>
      <c r="B48" s="5">
        <v>44403</v>
      </c>
      <c r="C48" s="5">
        <v>44404</v>
      </c>
      <c r="D48" s="4">
        <v>134.64</v>
      </c>
      <c r="E48" s="4" t="str">
        <f>VLOOKUP(A48,HOP!A:L,12,0)</f>
        <v>134.64</v>
      </c>
      <c r="F48" s="4" t="str">
        <f>VLOOKUP(A48,HOP!A:C,3,0)</f>
        <v>2209072</v>
      </c>
      <c r="G48" s="4">
        <f>D48-E48</f>
        <v>0</v>
      </c>
      <c r="H48" s="4" t="str">
        <f>$H$1&amp;F48</f>
        <v>，2209072</v>
      </c>
      <c r="I48" s="4" t="str">
        <f>VLOOKUP(A48,HOP!A:T,20,0)</f>
        <v>直连</v>
      </c>
    </row>
    <row r="49" s="4" customFormat="1" hidden="1" spans="1:9">
      <c r="A49" s="4">
        <v>15937334768</v>
      </c>
      <c r="B49" s="5">
        <v>44403</v>
      </c>
      <c r="C49" s="5">
        <v>44404</v>
      </c>
      <c r="D49" s="4">
        <v>140.5</v>
      </c>
      <c r="E49" s="4" t="str">
        <f>VLOOKUP(A49,HOP!A:L,12,0)</f>
        <v>140.50</v>
      </c>
      <c r="F49" s="4" t="str">
        <f>VLOOKUP(A49,HOP!A:C,3,0)</f>
        <v>2209086</v>
      </c>
      <c r="G49" s="4">
        <f>D49-E49</f>
        <v>0</v>
      </c>
      <c r="H49" s="4" t="str">
        <f>$H$1&amp;F49</f>
        <v>，2209086</v>
      </c>
      <c r="I49" s="4" t="str">
        <f>VLOOKUP(A49,HOP!A:T,20,0)</f>
        <v>直连</v>
      </c>
    </row>
    <row r="50" s="4" customFormat="1" hidden="1" spans="1:9">
      <c r="A50" s="4">
        <v>15937345751</v>
      </c>
      <c r="B50" s="5">
        <v>44403</v>
      </c>
      <c r="C50" s="5">
        <v>44404</v>
      </c>
      <c r="D50" s="4">
        <v>345.64</v>
      </c>
      <c r="E50" s="4" t="str">
        <f>VLOOKUP(A50,HOP!A:L,12,0)</f>
        <v>345.64</v>
      </c>
      <c r="F50" s="4" t="str">
        <f>VLOOKUP(A50,HOP!A:C,3,0)</f>
        <v>2209087</v>
      </c>
      <c r="G50" s="4">
        <f>D50-E50</f>
        <v>0</v>
      </c>
      <c r="H50" s="4" t="str">
        <f>$H$1&amp;F50</f>
        <v>，2209087</v>
      </c>
      <c r="I50" s="4" t="str">
        <f>VLOOKUP(A50,HOP!A:T,20,0)</f>
        <v>直连</v>
      </c>
    </row>
    <row r="51" s="4" customFormat="1" hidden="1" spans="1:9">
      <c r="A51" s="4">
        <v>15937416281</v>
      </c>
      <c r="B51" s="5">
        <v>44403</v>
      </c>
      <c r="C51" s="5">
        <v>44404</v>
      </c>
      <c r="D51" s="4">
        <v>737.39</v>
      </c>
      <c r="E51" s="4" t="str">
        <f>VLOOKUP(A51,HOP!A:L,12,0)</f>
        <v>737.39</v>
      </c>
      <c r="F51" s="4" t="str">
        <f>VLOOKUP(A51,HOP!A:C,3,0)</f>
        <v>2209097</v>
      </c>
      <c r="G51" s="4">
        <f>D51-E51</f>
        <v>0</v>
      </c>
      <c r="H51" s="4" t="str">
        <f>$H$1&amp;F51</f>
        <v>，2209097</v>
      </c>
      <c r="I51" s="4" t="str">
        <f>VLOOKUP(A51,HOP!A:T,20,0)</f>
        <v>直连</v>
      </c>
    </row>
    <row r="52" s="4" customFormat="1" hidden="1" spans="1:9">
      <c r="A52" s="4">
        <v>15937620404</v>
      </c>
      <c r="B52" s="5">
        <v>44403</v>
      </c>
      <c r="C52" s="5">
        <v>44404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>D52-E52</f>
        <v>#N/A</v>
      </c>
      <c r="H52" s="4" t="e">
        <f>$H$1&amp;F52</f>
        <v>#N/A</v>
      </c>
      <c r="I52" s="4" t="e">
        <f>VLOOKUP(A52,HOP!A:T,20,0)</f>
        <v>#N/A</v>
      </c>
    </row>
    <row r="53" s="4" customFormat="1" hidden="1" spans="1:9">
      <c r="A53" s="4">
        <v>15937634660</v>
      </c>
      <c r="B53" s="5">
        <v>44403</v>
      </c>
      <c r="C53" s="5">
        <v>44404</v>
      </c>
      <c r="D53" s="4">
        <v>217.07</v>
      </c>
      <c r="E53" s="4" t="str">
        <f>VLOOKUP(A53,HOP!A:L,12,0)</f>
        <v>217.07</v>
      </c>
      <c r="F53" s="4" t="str">
        <f>VLOOKUP(A53,HOP!A:C,3,0)</f>
        <v>2209118</v>
      </c>
      <c r="G53" s="4">
        <f>D53-E53</f>
        <v>0</v>
      </c>
      <c r="H53" s="4" t="str">
        <f>$H$1&amp;F53</f>
        <v>，2209118</v>
      </c>
      <c r="I53" s="4" t="str">
        <f>VLOOKUP(A53,HOP!A:T,20,0)</f>
        <v>直连</v>
      </c>
    </row>
    <row r="54" s="4" customFormat="1" hidden="1" spans="1:9">
      <c r="A54" s="4">
        <v>15937650881</v>
      </c>
      <c r="B54" s="5">
        <v>44403</v>
      </c>
      <c r="C54" s="5">
        <v>44404</v>
      </c>
      <c r="D54" s="4">
        <v>303.98</v>
      </c>
      <c r="E54" s="4" t="str">
        <f>VLOOKUP(A54,HOP!A:L,12,0)</f>
        <v>303.98</v>
      </c>
      <c r="F54" s="4" t="str">
        <f>VLOOKUP(A54,HOP!A:C,3,0)</f>
        <v>2209122</v>
      </c>
      <c r="G54" s="4">
        <f>D54-E54</f>
        <v>0</v>
      </c>
      <c r="H54" s="4" t="str">
        <f>$H$1&amp;F54</f>
        <v>，2209122</v>
      </c>
      <c r="I54" s="4" t="str">
        <f>VLOOKUP(A54,HOP!A:T,20,0)</f>
        <v>直连</v>
      </c>
    </row>
    <row r="55" s="4" customFormat="1" hidden="1" spans="1:9">
      <c r="A55" s="4">
        <v>15937682217</v>
      </c>
      <c r="B55" s="5">
        <v>44403</v>
      </c>
      <c r="C55" s="5">
        <v>44404</v>
      </c>
      <c r="D55" s="4">
        <v>305.04</v>
      </c>
      <c r="E55" s="4" t="str">
        <f>VLOOKUP(A55,HOP!A:L,12,0)</f>
        <v>305.04</v>
      </c>
      <c r="F55" s="4" t="str">
        <f>VLOOKUP(A55,HOP!A:C,3,0)</f>
        <v>2209124</v>
      </c>
      <c r="G55" s="4">
        <f>D55-E55</f>
        <v>0</v>
      </c>
      <c r="H55" s="4" t="str">
        <f>$H$1&amp;F55</f>
        <v>，2209124</v>
      </c>
      <c r="I55" s="4" t="str">
        <f>VLOOKUP(A55,HOP!A:T,20,0)</f>
        <v>直连</v>
      </c>
    </row>
    <row r="56" s="4" customFormat="1" hidden="1" spans="1:9">
      <c r="A56" s="4">
        <v>15937686891</v>
      </c>
      <c r="B56" s="5">
        <v>44403</v>
      </c>
      <c r="C56" s="5">
        <v>44404</v>
      </c>
      <c r="D56" s="4">
        <v>145.16</v>
      </c>
      <c r="E56" s="4" t="str">
        <f>VLOOKUP(A56,HOP!A:L,12,0)</f>
        <v>145.16</v>
      </c>
      <c r="F56" s="4" t="str">
        <f>VLOOKUP(A56,HOP!A:C,3,0)</f>
        <v>2209125</v>
      </c>
      <c r="G56" s="4">
        <f>D56-E56</f>
        <v>0</v>
      </c>
      <c r="H56" s="4" t="str">
        <f>$H$1&amp;F56</f>
        <v>，2209125</v>
      </c>
      <c r="I56" s="4" t="str">
        <f>VLOOKUP(A56,HOP!A:T,20,0)</f>
        <v>直连</v>
      </c>
    </row>
    <row r="57" s="4" customFormat="1" hidden="1" spans="1:9">
      <c r="A57" s="4">
        <v>15937734544</v>
      </c>
      <c r="B57" s="5">
        <v>44403</v>
      </c>
      <c r="C57" s="5">
        <v>44404</v>
      </c>
      <c r="D57" s="4">
        <v>145.86</v>
      </c>
      <c r="E57" s="4" t="str">
        <f>VLOOKUP(A57,HOP!A:L,12,0)</f>
        <v>145.86</v>
      </c>
      <c r="F57" s="4" t="str">
        <f>VLOOKUP(A57,HOP!A:C,3,0)</f>
        <v>2209131</v>
      </c>
      <c r="G57" s="4">
        <f>D57-E57</f>
        <v>0</v>
      </c>
      <c r="H57" s="4" t="str">
        <f>$H$1&amp;F57</f>
        <v>，2209131</v>
      </c>
      <c r="I57" s="4" t="str">
        <f>VLOOKUP(A57,HOP!A:T,20,0)</f>
        <v>直连</v>
      </c>
    </row>
    <row r="58" s="4" customFormat="1" hidden="1" spans="1:9">
      <c r="A58" s="4">
        <v>15937786881</v>
      </c>
      <c r="B58" s="5">
        <v>44403</v>
      </c>
      <c r="C58" s="5">
        <v>44404</v>
      </c>
      <c r="D58" s="4">
        <v>305.04</v>
      </c>
      <c r="E58" s="4" t="str">
        <f>VLOOKUP(A58,HOP!A:L,12,0)</f>
        <v>305.04</v>
      </c>
      <c r="F58" s="4" t="str">
        <f>VLOOKUP(A58,HOP!A:C,3,0)</f>
        <v>2209135</v>
      </c>
      <c r="G58" s="4">
        <f t="shared" ref="G58:G87" si="4">D58-E58</f>
        <v>0</v>
      </c>
      <c r="H58" s="4" t="str">
        <f t="shared" ref="H58:H87" si="5">$H$1&amp;F58</f>
        <v>，2209135</v>
      </c>
      <c r="I58" s="4" t="str">
        <f>VLOOKUP(A58,HOP!A:T,20,0)</f>
        <v>直连</v>
      </c>
    </row>
    <row r="59" s="4" customFormat="1" hidden="1" spans="1:9">
      <c r="A59" s="4">
        <v>15937878245</v>
      </c>
      <c r="B59" s="5">
        <v>44403</v>
      </c>
      <c r="C59" s="5">
        <v>44404</v>
      </c>
      <c r="D59" s="4">
        <v>207.67</v>
      </c>
      <c r="E59" s="4" t="str">
        <f>VLOOKUP(A59,HOP!A:L,12,0)</f>
        <v>207.67</v>
      </c>
      <c r="F59" s="4" t="str">
        <f>VLOOKUP(A59,HOP!A:C,3,0)</f>
        <v>2209152</v>
      </c>
      <c r="G59" s="4">
        <f t="shared" si="4"/>
        <v>0</v>
      </c>
      <c r="H59" s="4" t="str">
        <f t="shared" si="5"/>
        <v>，2209152</v>
      </c>
      <c r="I59" s="4" t="str">
        <f>VLOOKUP(A59,HOP!A:T,20,0)</f>
        <v>直连</v>
      </c>
    </row>
    <row r="60" s="4" customFormat="1" hidden="1" spans="1:9">
      <c r="A60" s="4">
        <v>15938000858</v>
      </c>
      <c r="B60" s="5">
        <v>44403</v>
      </c>
      <c r="C60" s="5">
        <v>44404</v>
      </c>
      <c r="D60" s="4">
        <v>185.64</v>
      </c>
      <c r="E60" s="4" t="str">
        <f>VLOOKUP(A60,HOP!A:L,12,0)</f>
        <v>185.64</v>
      </c>
      <c r="F60" s="4" t="str">
        <f>VLOOKUP(A60,HOP!A:C,3,0)</f>
        <v>2209163</v>
      </c>
      <c r="G60" s="4">
        <f t="shared" si="4"/>
        <v>0</v>
      </c>
      <c r="H60" s="4" t="str">
        <f t="shared" si="5"/>
        <v>，2209163</v>
      </c>
      <c r="I60" s="4" t="str">
        <f>VLOOKUP(A60,HOP!A:T,20,0)</f>
        <v>直连</v>
      </c>
    </row>
    <row r="61" s="4" customFormat="1" hidden="1" spans="1:9">
      <c r="A61" s="4">
        <v>15938067449</v>
      </c>
      <c r="B61" s="5">
        <v>44403</v>
      </c>
      <c r="C61" s="5">
        <v>44404</v>
      </c>
      <c r="D61" s="4">
        <v>193.56</v>
      </c>
      <c r="E61" s="4" t="str">
        <f>VLOOKUP(A61,HOP!A:L,12,0)</f>
        <v>193.56</v>
      </c>
      <c r="F61" s="4" t="str">
        <f>VLOOKUP(A61,HOP!A:C,3,0)</f>
        <v>2209172</v>
      </c>
      <c r="G61" s="4">
        <f t="shared" si="4"/>
        <v>0</v>
      </c>
      <c r="H61" s="4" t="str">
        <f t="shared" si="5"/>
        <v>，2209172</v>
      </c>
      <c r="I61" s="4" t="str">
        <f>VLOOKUP(A61,HOP!A:T,20,0)</f>
        <v>直连</v>
      </c>
    </row>
    <row r="62" s="4" customFormat="1" hidden="1" spans="1:9">
      <c r="A62" s="4">
        <v>15938242155</v>
      </c>
      <c r="B62" s="5">
        <v>44403</v>
      </c>
      <c r="C62" s="5">
        <v>44404</v>
      </c>
      <c r="D62" s="4">
        <v>181.57</v>
      </c>
      <c r="E62" s="4" t="str">
        <f>VLOOKUP(A62,HOP!A:L,12,0)</f>
        <v>181.57</v>
      </c>
      <c r="F62" s="4" t="str">
        <f>VLOOKUP(A62,HOP!A:C,3,0)</f>
        <v>2209188</v>
      </c>
      <c r="G62" s="4">
        <f t="shared" si="4"/>
        <v>0</v>
      </c>
      <c r="H62" s="4" t="str">
        <f t="shared" si="5"/>
        <v>，2209188</v>
      </c>
      <c r="I62" s="4" t="str">
        <f>VLOOKUP(A62,HOP!A:T,20,0)</f>
        <v>直连</v>
      </c>
    </row>
    <row r="63" s="4" customFormat="1" hidden="1" spans="1:9">
      <c r="A63" s="4">
        <v>15938479891</v>
      </c>
      <c r="B63" s="5">
        <v>44403</v>
      </c>
      <c r="C63" s="5">
        <v>44404</v>
      </c>
      <c r="D63" s="4">
        <v>259.53</v>
      </c>
      <c r="E63" s="4" t="str">
        <f>VLOOKUP(A63,HOP!A:L,12,0)</f>
        <v>259.53</v>
      </c>
      <c r="F63" s="4" t="str">
        <f>VLOOKUP(A63,HOP!A:C,3,0)</f>
        <v>2209214</v>
      </c>
      <c r="G63" s="4">
        <f t="shared" si="4"/>
        <v>0</v>
      </c>
      <c r="H63" s="4" t="str">
        <f t="shared" si="5"/>
        <v>，2209214</v>
      </c>
      <c r="I63" s="4" t="str">
        <f>VLOOKUP(A63,HOP!A:T,20,0)</f>
        <v>直连</v>
      </c>
    </row>
    <row r="64" s="4" customFormat="1" hidden="1" spans="1:9">
      <c r="A64" s="4">
        <v>15938716187</v>
      </c>
      <c r="B64" s="5">
        <v>44403</v>
      </c>
      <c r="C64" s="5">
        <v>44404</v>
      </c>
      <c r="D64" s="4">
        <v>143.88</v>
      </c>
      <c r="E64" s="4" t="str">
        <f>VLOOKUP(A64,HOP!A:L,12,0)</f>
        <v>143.88</v>
      </c>
      <c r="F64" s="4" t="str">
        <f>VLOOKUP(A64,HOP!A:C,3,0)</f>
        <v>2209247</v>
      </c>
      <c r="G64" s="4">
        <f t="shared" si="4"/>
        <v>0</v>
      </c>
      <c r="H64" s="4" t="str">
        <f t="shared" si="5"/>
        <v>，2209247</v>
      </c>
      <c r="I64" s="4" t="str">
        <f>VLOOKUP(A64,HOP!A:T,20,0)</f>
        <v>直连</v>
      </c>
    </row>
    <row r="65" s="4" customFormat="1" hidden="1" spans="1:9">
      <c r="A65" s="4">
        <v>15938793032</v>
      </c>
      <c r="B65" s="5">
        <v>44403</v>
      </c>
      <c r="C65" s="5">
        <v>44404</v>
      </c>
      <c r="D65" s="4">
        <v>89.36</v>
      </c>
      <c r="E65" s="4" t="str">
        <f>VLOOKUP(A65,HOP!A:L,12,0)</f>
        <v>89.36</v>
      </c>
      <c r="F65" s="4" t="str">
        <f>VLOOKUP(A65,HOP!A:C,3,0)</f>
        <v>2209257</v>
      </c>
      <c r="G65" s="4">
        <f t="shared" si="4"/>
        <v>0</v>
      </c>
      <c r="H65" s="4" t="str">
        <f t="shared" si="5"/>
        <v>，2209257</v>
      </c>
      <c r="I65" s="4" t="str">
        <f>VLOOKUP(A65,HOP!A:T,20,0)</f>
        <v>直连</v>
      </c>
    </row>
    <row r="66" s="4" customFormat="1" hidden="1" spans="1:9">
      <c r="A66" s="4">
        <v>15938813016</v>
      </c>
      <c r="B66" s="5">
        <v>44403</v>
      </c>
      <c r="C66" s="5">
        <v>44404</v>
      </c>
      <c r="D66" s="4">
        <v>646.78</v>
      </c>
      <c r="E66" s="4" t="str">
        <f>VLOOKUP(A66,HOP!A:L,12,0)</f>
        <v>646.78</v>
      </c>
      <c r="F66" s="4" t="str">
        <f>VLOOKUP(A66,HOP!A:C,3,0)</f>
        <v>2209260</v>
      </c>
      <c r="G66" s="4">
        <f t="shared" si="4"/>
        <v>0</v>
      </c>
      <c r="H66" s="4" t="str">
        <f t="shared" si="5"/>
        <v>，2209260</v>
      </c>
      <c r="I66" s="4" t="str">
        <f>VLOOKUP(A66,HOP!A:T,20,0)</f>
        <v>直连</v>
      </c>
    </row>
    <row r="67" s="4" customFormat="1" hidden="1" spans="1:9">
      <c r="A67" s="4">
        <v>15938836696</v>
      </c>
      <c r="B67" s="5">
        <v>44403</v>
      </c>
      <c r="C67" s="5">
        <v>44404</v>
      </c>
      <c r="D67" s="4">
        <v>123.74</v>
      </c>
      <c r="E67" s="4" t="str">
        <f>VLOOKUP(A67,HOP!A:L,12,0)</f>
        <v>123.74</v>
      </c>
      <c r="F67" s="4" t="str">
        <f>VLOOKUP(A67,HOP!A:C,3,0)</f>
        <v>2209265</v>
      </c>
      <c r="G67" s="4">
        <f t="shared" si="4"/>
        <v>0</v>
      </c>
      <c r="H67" s="4" t="str">
        <f t="shared" si="5"/>
        <v>，2209265</v>
      </c>
      <c r="I67" s="4" t="str">
        <f>VLOOKUP(A67,HOP!A:T,20,0)</f>
        <v>直连</v>
      </c>
    </row>
    <row r="68" s="4" customFormat="1" hidden="1" spans="1:9">
      <c r="A68" s="4">
        <v>15938871153</v>
      </c>
      <c r="B68" s="5">
        <v>44403</v>
      </c>
      <c r="C68" s="5">
        <v>44404</v>
      </c>
      <c r="D68" s="4">
        <v>488.59</v>
      </c>
      <c r="E68" s="4" t="str">
        <f>VLOOKUP(A68,HOP!A:L,12,0)</f>
        <v>488.59</v>
      </c>
      <c r="F68" s="4" t="str">
        <f>VLOOKUP(A68,HOP!A:C,3,0)</f>
        <v>2209273</v>
      </c>
      <c r="G68" s="4">
        <f t="shared" si="4"/>
        <v>0</v>
      </c>
      <c r="H68" s="4" t="str">
        <f t="shared" si="5"/>
        <v>，2209273</v>
      </c>
      <c r="I68" s="4" t="str">
        <f>VLOOKUP(A68,HOP!A:T,20,0)</f>
        <v>直连</v>
      </c>
    </row>
    <row r="69" s="4" customFormat="1" hidden="1" spans="1:9">
      <c r="A69" s="4">
        <v>15938897999</v>
      </c>
      <c r="B69" s="5">
        <v>44403</v>
      </c>
      <c r="C69" s="5">
        <v>44404</v>
      </c>
      <c r="D69" s="4">
        <v>402.48</v>
      </c>
      <c r="E69" s="4" t="str">
        <f>VLOOKUP(A69,HOP!A:L,12,0)</f>
        <v>402.48</v>
      </c>
      <c r="F69" s="4" t="str">
        <f>VLOOKUP(A69,HOP!A:C,3,0)</f>
        <v>2209281</v>
      </c>
      <c r="G69" s="4">
        <f t="shared" si="4"/>
        <v>0</v>
      </c>
      <c r="H69" s="4" t="str">
        <f t="shared" si="5"/>
        <v>，2209281</v>
      </c>
      <c r="I69" s="4" t="str">
        <f>VLOOKUP(A69,HOP!A:T,20,0)</f>
        <v>直连</v>
      </c>
    </row>
    <row r="70" s="4" customFormat="1" hidden="1" spans="1:9">
      <c r="A70" s="4">
        <v>15938741322</v>
      </c>
      <c r="B70" s="5">
        <v>44403</v>
      </c>
      <c r="C70" s="5">
        <v>44404</v>
      </c>
      <c r="D70" s="4">
        <v>427.89</v>
      </c>
      <c r="E70" s="4" t="str">
        <f>VLOOKUP(A70,HOP!A:L,12,0)</f>
        <v>427.89</v>
      </c>
      <c r="F70" s="4" t="str">
        <f>VLOOKUP(A70,HOP!A:C,3,0)</f>
        <v>2209286</v>
      </c>
      <c r="G70" s="4">
        <f t="shared" si="4"/>
        <v>0</v>
      </c>
      <c r="H70" s="4" t="str">
        <f t="shared" si="5"/>
        <v>，2209286</v>
      </c>
      <c r="I70" s="4" t="str">
        <f>VLOOKUP(A70,HOP!A:T,20,0)</f>
        <v>直连</v>
      </c>
    </row>
    <row r="71" s="4" customFormat="1" hidden="1" spans="1:9">
      <c r="A71" s="4">
        <v>15938968133</v>
      </c>
      <c r="B71" s="5">
        <v>44403</v>
      </c>
      <c r="C71" s="5">
        <v>44404</v>
      </c>
      <c r="D71" s="4">
        <v>374</v>
      </c>
      <c r="E71" s="4" t="str">
        <f>VLOOKUP(A71,HOP!A:L,12,0)</f>
        <v>374.00</v>
      </c>
      <c r="F71" s="4" t="str">
        <f>VLOOKUP(A71,HOP!A:C,3,0)</f>
        <v>2209287</v>
      </c>
      <c r="G71" s="4">
        <f t="shared" si="4"/>
        <v>0</v>
      </c>
      <c r="H71" s="4" t="str">
        <f t="shared" si="5"/>
        <v>，2209287</v>
      </c>
      <c r="I71" s="4" t="str">
        <f>VLOOKUP(A71,HOP!A:T,20,0)</f>
        <v>直连</v>
      </c>
    </row>
    <row r="72" s="4" customFormat="1" hidden="1" spans="1:9">
      <c r="A72" s="4">
        <v>15939004750</v>
      </c>
      <c r="B72" s="5">
        <v>44403</v>
      </c>
      <c r="C72" s="5">
        <v>44404</v>
      </c>
      <c r="D72" s="4">
        <v>143.88</v>
      </c>
      <c r="E72" s="4" t="str">
        <f>VLOOKUP(A72,HOP!A:L,12,0)</f>
        <v>143.88</v>
      </c>
      <c r="F72" s="4" t="str">
        <f>VLOOKUP(A72,HOP!A:C,3,0)</f>
        <v>2209290</v>
      </c>
      <c r="G72" s="4">
        <f t="shared" si="4"/>
        <v>0</v>
      </c>
      <c r="H72" s="4" t="str">
        <f t="shared" si="5"/>
        <v>，2209290</v>
      </c>
      <c r="I72" s="4" t="str">
        <f>VLOOKUP(A72,HOP!A:T,20,0)</f>
        <v>直连</v>
      </c>
    </row>
    <row r="73" s="4" customFormat="1" hidden="1" spans="1:9">
      <c r="A73" s="4">
        <v>15939053021</v>
      </c>
      <c r="B73" s="5">
        <v>44403</v>
      </c>
      <c r="C73" s="5">
        <v>44404</v>
      </c>
      <c r="D73" s="4">
        <v>217.8</v>
      </c>
      <c r="E73" s="4" t="str">
        <f>VLOOKUP(A73,HOP!A:L,12,0)</f>
        <v>217.80</v>
      </c>
      <c r="F73" s="4" t="str">
        <f>VLOOKUP(A73,HOP!A:C,3,0)</f>
        <v>2209295</v>
      </c>
      <c r="G73" s="4">
        <f t="shared" si="4"/>
        <v>0</v>
      </c>
      <c r="H73" s="4" t="str">
        <f t="shared" si="5"/>
        <v>，2209295</v>
      </c>
      <c r="I73" s="4" t="str">
        <f>VLOOKUP(A73,HOP!A:T,20,0)</f>
        <v>直连</v>
      </c>
    </row>
    <row r="74" s="4" customFormat="1" hidden="1" spans="1:9">
      <c r="A74" s="4">
        <v>15939061463</v>
      </c>
      <c r="B74" s="5">
        <v>44403</v>
      </c>
      <c r="C74" s="5">
        <v>44404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VLOOKUP(A74,HOP!A:T,20,0)</f>
        <v>#N/A</v>
      </c>
    </row>
    <row r="75" s="4" customFormat="1" hidden="1" spans="1:9">
      <c r="A75" s="4">
        <v>15939080764</v>
      </c>
      <c r="B75" s="5">
        <v>44403</v>
      </c>
      <c r="C75" s="5">
        <v>44404</v>
      </c>
      <c r="D75" s="4">
        <v>215.42</v>
      </c>
      <c r="E75" s="4" t="str">
        <f>VLOOKUP(A75,HOP!A:L,12,0)</f>
        <v>215.42</v>
      </c>
      <c r="F75" s="4" t="str">
        <f>VLOOKUP(A75,HOP!A:C,3,0)</f>
        <v>2209304</v>
      </c>
      <c r="G75" s="4">
        <f t="shared" si="4"/>
        <v>0</v>
      </c>
      <c r="H75" s="4" t="str">
        <f t="shared" si="5"/>
        <v>，2209304</v>
      </c>
      <c r="I75" s="4" t="str">
        <f>VLOOKUP(A75,HOP!A:T,20,0)</f>
        <v>直连</v>
      </c>
    </row>
    <row r="76" s="4" customFormat="1" hidden="1" spans="1:9">
      <c r="A76" s="4">
        <v>15939136603</v>
      </c>
      <c r="B76" s="5">
        <v>44403</v>
      </c>
      <c r="C76" s="5">
        <v>44404</v>
      </c>
      <c r="D76" s="4">
        <v>203.76</v>
      </c>
      <c r="E76" s="4" t="str">
        <f>VLOOKUP(A76,HOP!A:L,12,0)</f>
        <v>203.76</v>
      </c>
      <c r="F76" s="4" t="str">
        <f>VLOOKUP(A76,HOP!A:C,3,0)</f>
        <v>2209311</v>
      </c>
      <c r="G76" s="4">
        <f>D76-E76</f>
        <v>0</v>
      </c>
      <c r="H76" s="4" t="str">
        <f>$H$1&amp;F76</f>
        <v>，2209311</v>
      </c>
      <c r="I76" s="4" t="str">
        <f>VLOOKUP(A76,HOP!A:T,20,0)</f>
        <v>直连</v>
      </c>
    </row>
    <row r="77" s="4" customFormat="1" hidden="1" spans="1:9">
      <c r="A77" s="4">
        <v>15939311641</v>
      </c>
      <c r="B77" s="5">
        <v>44403</v>
      </c>
      <c r="C77" s="5">
        <v>44404</v>
      </c>
      <c r="D77" s="4">
        <v>345.78</v>
      </c>
      <c r="E77" s="4" t="str">
        <f>VLOOKUP(A77,HOP!A:L,12,0)</f>
        <v>345.78</v>
      </c>
      <c r="F77" s="4" t="str">
        <f>VLOOKUP(A77,HOP!A:C,3,0)</f>
        <v>2209331</v>
      </c>
      <c r="G77" s="4">
        <f>D77-E77</f>
        <v>0</v>
      </c>
      <c r="H77" s="4" t="str">
        <f>$H$1&amp;F77</f>
        <v>，2209331</v>
      </c>
      <c r="I77" s="4" t="str">
        <f>VLOOKUP(A77,HOP!A:T,20,0)</f>
        <v>直连</v>
      </c>
    </row>
    <row r="78" s="4" customFormat="1" hidden="1" spans="1:9">
      <c r="A78" s="4">
        <v>15939437223</v>
      </c>
      <c r="B78" s="5">
        <v>44403</v>
      </c>
      <c r="C78" s="5">
        <v>44404</v>
      </c>
      <c r="D78" s="4">
        <v>0</v>
      </c>
      <c r="E78" s="4" t="str">
        <f>VLOOKUP(A78,HOP!A:L,12,0)</f>
        <v>0.00</v>
      </c>
      <c r="F78" s="4" t="str">
        <f>VLOOKUP(A78,HOP!A:C,3,0)</f>
        <v>2209348</v>
      </c>
      <c r="G78" s="4">
        <f>D78-E78</f>
        <v>0</v>
      </c>
      <c r="H78" s="4" t="str">
        <f>$H$1&amp;F78</f>
        <v>，2209348</v>
      </c>
      <c r="I78" s="4" t="str">
        <f>VLOOKUP(A78,HOP!A:T,20,0)</f>
        <v>直连</v>
      </c>
    </row>
    <row r="79" s="4" customFormat="1" hidden="1" spans="1:9">
      <c r="A79" s="4">
        <v>15939443828</v>
      </c>
      <c r="B79" s="5">
        <v>44403</v>
      </c>
      <c r="C79" s="5">
        <v>44404</v>
      </c>
      <c r="D79" s="4">
        <v>399.45</v>
      </c>
      <c r="E79" s="4" t="str">
        <f>VLOOKUP(A79,HOP!A:L,12,0)</f>
        <v>399.45</v>
      </c>
      <c r="F79" s="4" t="str">
        <f>VLOOKUP(A79,HOP!A:C,3,0)</f>
        <v>2209350</v>
      </c>
      <c r="G79" s="4">
        <f>D79-E79</f>
        <v>0</v>
      </c>
      <c r="H79" s="4" t="str">
        <f>$H$1&amp;F79</f>
        <v>，2209350</v>
      </c>
      <c r="I79" s="4" t="str">
        <f>VLOOKUP(A79,HOP!A:T,20,0)</f>
        <v>直连</v>
      </c>
    </row>
    <row r="80" s="4" customFormat="1" hidden="1" spans="1:9">
      <c r="A80" s="4">
        <v>15939645644</v>
      </c>
      <c r="B80" s="5">
        <v>44403</v>
      </c>
      <c r="C80" s="5">
        <v>44404</v>
      </c>
      <c r="D80" s="4">
        <v>126.39</v>
      </c>
      <c r="E80" s="4" t="str">
        <f>VLOOKUP(A80,HOP!A:L,12,0)</f>
        <v>126.39</v>
      </c>
      <c r="F80" s="4" t="str">
        <f>VLOOKUP(A80,HOP!A:C,3,0)</f>
        <v>2209373</v>
      </c>
      <c r="G80" s="4">
        <f>D80-E80</f>
        <v>0</v>
      </c>
      <c r="H80" s="4" t="str">
        <f>$H$1&amp;F80</f>
        <v>，2209373</v>
      </c>
      <c r="I80" s="4" t="str">
        <f>VLOOKUP(A80,HOP!A:T,20,0)</f>
        <v>直连</v>
      </c>
    </row>
    <row r="81" s="4" customFormat="1" hidden="1" spans="1:9">
      <c r="A81" s="4">
        <v>15939731116</v>
      </c>
      <c r="B81" s="5">
        <v>44403</v>
      </c>
      <c r="C81" s="5">
        <v>44404</v>
      </c>
      <c r="D81" s="4">
        <v>1074.69</v>
      </c>
      <c r="E81" s="4" t="str">
        <f>VLOOKUP(A81,HOP!A:L,12,0)</f>
        <v>1074.69</v>
      </c>
      <c r="F81" s="4" t="str">
        <f>VLOOKUP(A81,HOP!A:C,3,0)</f>
        <v>2209381</v>
      </c>
      <c r="G81" s="4">
        <f>D81-E81</f>
        <v>0</v>
      </c>
      <c r="H81" s="4" t="str">
        <f>$H$1&amp;F81</f>
        <v>，2209381</v>
      </c>
      <c r="I81" s="4" t="str">
        <f>VLOOKUP(A81,HOP!A:T,20,0)</f>
        <v>直连</v>
      </c>
    </row>
    <row r="82" s="4" customFormat="1" hidden="1" spans="1:9">
      <c r="A82" s="4">
        <v>15939777060</v>
      </c>
      <c r="B82" s="5">
        <v>44403</v>
      </c>
      <c r="C82" s="5">
        <v>44404</v>
      </c>
      <c r="D82" s="4">
        <v>240.65</v>
      </c>
      <c r="E82" s="4" t="str">
        <f>VLOOKUP(A82,HOP!A:L,12,0)</f>
        <v>240.65</v>
      </c>
      <c r="F82" s="4" t="str">
        <f>VLOOKUP(A82,HOP!A:C,3,0)</f>
        <v>2209385</v>
      </c>
      <c r="G82" s="4">
        <f>D82-E82</f>
        <v>0</v>
      </c>
      <c r="H82" s="4" t="str">
        <f>$H$1&amp;F82</f>
        <v>，2209385</v>
      </c>
      <c r="I82" s="4" t="str">
        <f>VLOOKUP(A82,HOP!A:T,20,0)</f>
        <v>直连</v>
      </c>
    </row>
    <row r="83" s="4" customFormat="1" hidden="1" spans="1:9">
      <c r="A83" s="4">
        <v>15939831592</v>
      </c>
      <c r="B83" s="5">
        <v>44403</v>
      </c>
      <c r="C83" s="5">
        <v>44404</v>
      </c>
      <c r="D83" s="4">
        <v>566.82</v>
      </c>
      <c r="E83" s="4" t="str">
        <f>VLOOKUP(A83,HOP!A:L,12,0)</f>
        <v>566.82</v>
      </c>
      <c r="F83" s="4" t="str">
        <f>VLOOKUP(A83,HOP!A:C,3,0)</f>
        <v>2209392</v>
      </c>
      <c r="G83" s="4">
        <f>D83-E83</f>
        <v>0</v>
      </c>
      <c r="H83" s="4" t="str">
        <f>$H$1&amp;F83</f>
        <v>，2209392</v>
      </c>
      <c r="I83" s="4" t="str">
        <f>VLOOKUP(A83,HOP!A:T,20,0)</f>
        <v>直连</v>
      </c>
    </row>
    <row r="84" s="4" customFormat="1" hidden="1" spans="1:9">
      <c r="A84" s="4">
        <v>15939852026</v>
      </c>
      <c r="B84" s="5">
        <v>44403</v>
      </c>
      <c r="C84" s="5">
        <v>44404</v>
      </c>
      <c r="D84" s="4">
        <v>164.08</v>
      </c>
      <c r="E84" s="4" t="str">
        <f>VLOOKUP(A84,HOP!A:L,12,0)</f>
        <v>164.08</v>
      </c>
      <c r="F84" s="4" t="str">
        <f>VLOOKUP(A84,HOP!A:C,3,0)</f>
        <v>2209396</v>
      </c>
      <c r="G84" s="4">
        <f>D84-E84</f>
        <v>0</v>
      </c>
      <c r="H84" s="4" t="str">
        <f>$H$1&amp;F84</f>
        <v>，2209396</v>
      </c>
      <c r="I84" s="4" t="str">
        <f>VLOOKUP(A84,HOP!A:T,20,0)</f>
        <v>直连</v>
      </c>
    </row>
    <row r="85" s="4" customFormat="1" hidden="1" spans="1:9">
      <c r="A85" s="4">
        <v>15939891100</v>
      </c>
      <c r="B85" s="5">
        <v>44403</v>
      </c>
      <c r="C85" s="5">
        <v>44404</v>
      </c>
      <c r="D85" s="4">
        <v>502.57</v>
      </c>
      <c r="E85" s="4" t="str">
        <f>VLOOKUP(A85,HOP!A:L,12,0)</f>
        <v>502.57</v>
      </c>
      <c r="F85" s="4" t="str">
        <f>VLOOKUP(A85,HOP!A:C,3,0)</f>
        <v>2209400</v>
      </c>
      <c r="G85" s="4">
        <f>D85-E85</f>
        <v>0</v>
      </c>
      <c r="H85" s="4" t="str">
        <f>$H$1&amp;F85</f>
        <v>，2209400</v>
      </c>
      <c r="I85" s="4" t="str">
        <f>VLOOKUP(A85,HOP!A:T,20,0)</f>
        <v>直连</v>
      </c>
    </row>
    <row r="86" s="4" customFormat="1" hidden="1" spans="1:9">
      <c r="A86" s="4">
        <v>15940218180</v>
      </c>
      <c r="B86" s="5">
        <v>44403</v>
      </c>
      <c r="C86" s="5">
        <v>44404</v>
      </c>
      <c r="D86" s="4">
        <v>229.79</v>
      </c>
      <c r="E86" s="4" t="str">
        <f>VLOOKUP(A86,HOP!A:L,12,0)</f>
        <v>229.79</v>
      </c>
      <c r="F86" s="4" t="str">
        <f>VLOOKUP(A86,HOP!A:C,3,0)</f>
        <v>2209422</v>
      </c>
      <c r="G86" s="4">
        <f>D86-E86</f>
        <v>0</v>
      </c>
      <c r="H86" s="4" t="str">
        <f>$H$1&amp;F86</f>
        <v>，2209422</v>
      </c>
      <c r="I86" s="4" t="str">
        <f>VLOOKUP(A86,HOP!A:T,20,0)</f>
        <v>直连</v>
      </c>
    </row>
    <row r="87" s="4" customFormat="1" hidden="1" spans="1:9">
      <c r="A87" s="4">
        <v>15940400409</v>
      </c>
      <c r="B87" s="5">
        <v>44403</v>
      </c>
      <c r="C87" s="5">
        <v>44404</v>
      </c>
      <c r="D87" s="4">
        <v>191.7</v>
      </c>
      <c r="E87" s="4" t="str">
        <f>VLOOKUP(A87,HOP!A:L,12,0)</f>
        <v>191.70</v>
      </c>
      <c r="F87" s="4" t="str">
        <f>VLOOKUP(A87,HOP!A:C,3,0)</f>
        <v>2209453</v>
      </c>
      <c r="G87" s="4">
        <f>D87-E87</f>
        <v>0</v>
      </c>
      <c r="H87" s="4" t="str">
        <f>$H$1&amp;F87</f>
        <v>，2209453</v>
      </c>
      <c r="I87" s="4" t="str">
        <f>VLOOKUP(A87,HOP!A:T,20,0)</f>
        <v>直连</v>
      </c>
    </row>
    <row r="88" s="4" customFormat="1" hidden="1" spans="1:9">
      <c r="A88" s="4">
        <v>15940404031</v>
      </c>
      <c r="B88" s="5">
        <v>44403</v>
      </c>
      <c r="C88" s="5">
        <v>44404</v>
      </c>
      <c r="D88" s="4">
        <v>137.18</v>
      </c>
      <c r="E88" s="4" t="str">
        <f>VLOOKUP(A88,HOP!A:L,12,0)</f>
        <v>137.18</v>
      </c>
      <c r="F88" s="4" t="str">
        <f>VLOOKUP(A88,HOP!A:C,3,0)</f>
        <v>2209455</v>
      </c>
      <c r="G88" s="4">
        <f>D88-E88</f>
        <v>0</v>
      </c>
      <c r="H88" s="4" t="str">
        <f>$H$1&amp;F88</f>
        <v>，2209455</v>
      </c>
      <c r="I88" s="4" t="str">
        <f>VLOOKUP(A88,HOP!A:T,20,0)</f>
        <v>直连</v>
      </c>
    </row>
    <row r="89" s="4" customFormat="1" hidden="1" spans="1:9">
      <c r="A89" s="4">
        <v>15940478231</v>
      </c>
      <c r="B89" s="5">
        <v>44403</v>
      </c>
      <c r="C89" s="5">
        <v>44404</v>
      </c>
      <c r="D89" s="4">
        <v>459.51</v>
      </c>
      <c r="E89" s="4" t="str">
        <f>VLOOKUP(A89,HOP!A:L,12,0)</f>
        <v>459.51</v>
      </c>
      <c r="F89" s="4" t="str">
        <f>VLOOKUP(A89,HOP!A:C,3,0)</f>
        <v>2209461</v>
      </c>
      <c r="G89" s="4">
        <f>D89-E89</f>
        <v>0</v>
      </c>
      <c r="H89" s="4" t="str">
        <f>$H$1&amp;F89</f>
        <v>，2209461</v>
      </c>
      <c r="I89" s="4" t="str">
        <f>VLOOKUP(A89,HOP!A:T,20,0)</f>
        <v>直连</v>
      </c>
    </row>
    <row r="90" s="4" customFormat="1" hidden="1" spans="1:9">
      <c r="A90" s="4">
        <v>15940501012</v>
      </c>
      <c r="B90" s="5">
        <v>44403</v>
      </c>
      <c r="C90" s="5">
        <v>44404</v>
      </c>
      <c r="D90" s="4">
        <v>106.78</v>
      </c>
      <c r="E90" s="4" t="str">
        <f>VLOOKUP(A90,HOP!A:L,12,0)</f>
        <v>106.78</v>
      </c>
      <c r="F90" s="4" t="str">
        <f>VLOOKUP(A90,HOP!A:C,3,0)</f>
        <v>2209464</v>
      </c>
      <c r="G90" s="4">
        <f>D90-E90</f>
        <v>0</v>
      </c>
      <c r="H90" s="4" t="str">
        <f>$H$1&amp;F90</f>
        <v>，2209464</v>
      </c>
      <c r="I90" s="4" t="str">
        <f>VLOOKUP(A90,HOP!A:T,20,0)</f>
        <v>直连</v>
      </c>
    </row>
    <row r="91" s="4" customFormat="1" hidden="1" spans="1:9">
      <c r="A91" s="4">
        <v>15940570984</v>
      </c>
      <c r="B91" s="5">
        <v>44403</v>
      </c>
      <c r="C91" s="5">
        <v>44404</v>
      </c>
      <c r="D91" s="4">
        <v>382.28</v>
      </c>
      <c r="E91" s="4" t="str">
        <f>VLOOKUP(A91,HOP!A:L,12,0)</f>
        <v>382.28</v>
      </c>
      <c r="F91" s="4" t="str">
        <f>VLOOKUP(A91,HOP!A:C,3,0)</f>
        <v>2209479</v>
      </c>
      <c r="G91" s="4">
        <f>D91-E91</f>
        <v>0</v>
      </c>
      <c r="H91" s="4" t="str">
        <f>$H$1&amp;F91</f>
        <v>，2209479</v>
      </c>
      <c r="I91" s="4" t="str">
        <f>VLOOKUP(A91,HOP!A:T,20,0)</f>
        <v>直连</v>
      </c>
    </row>
    <row r="92" s="4" customFormat="1" hidden="1" spans="1:9">
      <c r="A92" s="4">
        <v>15940661721</v>
      </c>
      <c r="B92" s="5">
        <v>44403</v>
      </c>
      <c r="C92" s="5">
        <v>44404</v>
      </c>
      <c r="D92" s="4">
        <v>748</v>
      </c>
      <c r="E92" s="4" t="str">
        <f>VLOOKUP(A92,HOP!A:L,12,0)</f>
        <v>748.00</v>
      </c>
      <c r="F92" s="4" t="str">
        <f>VLOOKUP(A92,HOP!A:C,3,0)</f>
        <v>2209494</v>
      </c>
      <c r="G92" s="4">
        <f>D92-E92</f>
        <v>0</v>
      </c>
      <c r="H92" s="4" t="str">
        <f>$H$1&amp;F92</f>
        <v>，2209494</v>
      </c>
      <c r="I92" s="4" t="str">
        <f>VLOOKUP(A92,HOP!A:T,20,0)</f>
        <v>直连</v>
      </c>
    </row>
    <row r="93" s="4" customFormat="1" hidden="1" spans="1:9">
      <c r="A93" s="4">
        <v>15940718061</v>
      </c>
      <c r="B93" s="5">
        <v>44403</v>
      </c>
      <c r="C93" s="5">
        <v>44404</v>
      </c>
      <c r="D93" s="4">
        <v>305.04</v>
      </c>
      <c r="E93" s="4" t="str">
        <f>VLOOKUP(A93,HOP!A:L,12,0)</f>
        <v>305.04</v>
      </c>
      <c r="F93" s="4" t="str">
        <f>VLOOKUP(A93,HOP!A:C,3,0)</f>
        <v>2209503</v>
      </c>
      <c r="G93" s="4">
        <f>D93-E93</f>
        <v>0</v>
      </c>
      <c r="H93" s="4" t="str">
        <f>$H$1&amp;F93</f>
        <v>，2209503</v>
      </c>
      <c r="I93" s="4" t="str">
        <f>VLOOKUP(A93,HOP!A:T,20,0)</f>
        <v>直连</v>
      </c>
    </row>
    <row r="94" s="4" customFormat="1" hidden="1" spans="1:9">
      <c r="A94" s="4">
        <v>15940782439</v>
      </c>
      <c r="B94" s="5">
        <v>44403</v>
      </c>
      <c r="C94" s="5">
        <v>44404</v>
      </c>
      <c r="D94" s="4">
        <v>269.22</v>
      </c>
      <c r="E94" s="4" t="str">
        <f>VLOOKUP(A94,HOP!A:L,12,0)</f>
        <v>269.22</v>
      </c>
      <c r="F94" s="4" t="str">
        <f>VLOOKUP(A94,HOP!A:C,3,0)</f>
        <v>2209512</v>
      </c>
      <c r="G94" s="4">
        <f>D94-E94</f>
        <v>0</v>
      </c>
      <c r="H94" s="4" t="str">
        <f>$H$1&amp;F94</f>
        <v>，2209512</v>
      </c>
      <c r="I94" s="4" t="str">
        <f>VLOOKUP(A94,HOP!A:T,20,0)</f>
        <v>直连</v>
      </c>
    </row>
    <row r="95" s="4" customFormat="1" hidden="1" spans="1:9">
      <c r="A95" s="4">
        <v>15940846968</v>
      </c>
      <c r="B95" s="5">
        <v>44403</v>
      </c>
      <c r="C95" s="5">
        <v>44404</v>
      </c>
      <c r="D95" s="4">
        <v>204.95</v>
      </c>
      <c r="E95" s="4" t="str">
        <f>VLOOKUP(A95,HOP!A:L,12,0)</f>
        <v>204.95</v>
      </c>
      <c r="F95" s="4" t="str">
        <f>VLOOKUP(A95,HOP!A:C,3,0)</f>
        <v>2209517</v>
      </c>
      <c r="G95" s="4">
        <f>D95-E95</f>
        <v>0</v>
      </c>
      <c r="H95" s="4" t="str">
        <f>$H$1&amp;F95</f>
        <v>，2209517</v>
      </c>
      <c r="I95" s="4" t="str">
        <f>VLOOKUP(A95,HOP!A:T,20,0)</f>
        <v>直连</v>
      </c>
    </row>
    <row r="97" spans="4:4">
      <c r="D97" s="4">
        <f>SUM(D2:D96)</f>
        <v>36665.79</v>
      </c>
    </row>
    <row r="100" spans="1:1">
      <c r="A100" s="4" t="s">
        <v>266</v>
      </c>
    </row>
    <row r="101" spans="1:1">
      <c r="A101" s="4" t="s">
        <v>267</v>
      </c>
    </row>
    <row r="102" spans="1:1">
      <c r="A102" s="4" t="s">
        <v>268</v>
      </c>
    </row>
  </sheetData>
  <autoFilter ref="A1:XFD102">
    <filterColumn colId="3">
      <filters blank="1">
        <filter val="107.1"/>
        <filter val="140.5"/>
        <filter val="191.7"/>
        <filter val="563.7"/>
        <filter val="861.7"/>
        <filter val="142.8"/>
        <filter val="217.8"/>
        <filter val="227.8"/>
        <filter val="590.8"/>
        <filter val="1275.8"/>
        <filter val="637.9"/>
        <filter val="305.04"/>
        <filter val="217.07"/>
        <filter val="279.07"/>
        <filter val="164.08"/>
        <filter val="1679.43"/>
        <filter val="225.15"/>
        <filter val="145.16"/>
        <filter val="245.16"/>
        <filter val="118.17"/>
        <filter val="137.18"/>
        <filter val="269.22"/>
        <filter val="382.28"/>
        <filter val="530.32"/>
        <filter val="89.36"/>
        <filter val="645.37"/>
        <filter val="126.39"/>
        <filter val="737.39"/>
        <filter val="64.41"/>
        <filter val="215.42"/>
        <filter val="171.43"/>
        <filter val="399.45"/>
        <filter val="300.47"/>
        <filter val="748"/>
        <filter val="402.48"/>
        <filter val="60.51"/>
        <filter val="459.51"/>
        <filter val="259.53"/>
        <filter val="193.56"/>
        <filter val="764.56"/>
        <filter val="181.57"/>
        <filter val="502.57"/>
        <filter val="488.59"/>
        <filter val="536.62"/>
        <filter val="134.64"/>
        <filter val="185.64"/>
        <filter val="345.64"/>
        <filter val="648.64"/>
        <filter val="240.65"/>
        <filter val="500.65"/>
        <filter val="207.67"/>
        <filter val="374"/>
        <filter val="123.74"/>
        <filter val="423.74"/>
        <filter val="38.75"/>
        <filter val="119.76"/>
        <filter val="203.76"/>
        <filter val="106.78"/>
        <filter val="345.78"/>
        <filter val="646.78"/>
        <filter val="229.79"/>
        <filter val="1074.69"/>
        <filter val="566.82"/>
        <filter val="1082.53"/>
        <filter val="1988.54"/>
        <filter val="1313.55"/>
        <filter val="145.86"/>
        <filter val="143.88"/>
        <filter val="427.89"/>
        <filter val="708.91"/>
        <filter val="204.95"/>
        <filter val="303.98"/>
        <filter val="36665.79"/>
      </filters>
    </filterColumn>
    <filterColumn colId="6">
      <filters blank="1">
        <filter val="-0.01"/>
        <filter val="-1.25"/>
        <filter val="-2.09"/>
        <filter val="-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269</v>
      </c>
      <c r="B1" s="2" t="s">
        <v>270</v>
      </c>
      <c r="C1" s="2" t="s">
        <v>271</v>
      </c>
      <c r="D1" s="2" t="s">
        <v>272</v>
      </c>
      <c r="E1" s="2" t="s">
        <v>13</v>
      </c>
      <c r="F1" s="2" t="s">
        <v>5</v>
      </c>
      <c r="G1" s="2" t="s">
        <v>6</v>
      </c>
      <c r="H1" s="2" t="s">
        <v>273</v>
      </c>
      <c r="I1" s="2" t="s">
        <v>274</v>
      </c>
      <c r="J1" s="2" t="s">
        <v>275</v>
      </c>
      <c r="K1" s="2" t="s">
        <v>276</v>
      </c>
      <c r="L1" s="2" t="s">
        <v>277</v>
      </c>
      <c r="M1" s="2" t="s">
        <v>278</v>
      </c>
      <c r="N1" s="2" t="s">
        <v>279</v>
      </c>
      <c r="O1" s="2" t="s">
        <v>280</v>
      </c>
      <c r="P1" s="2" t="s">
        <v>281</v>
      </c>
      <c r="Q1" s="2" t="s">
        <v>282</v>
      </c>
      <c r="R1" s="2" t="s">
        <v>283</v>
      </c>
      <c r="S1" s="2" t="s">
        <v>284</v>
      </c>
      <c r="T1" s="2" t="s">
        <v>285</v>
      </c>
    </row>
    <row r="2" s="1" customFormat="1" spans="1:20">
      <c r="A2" s="3">
        <v>15940846968</v>
      </c>
      <c r="B2" s="1" t="s">
        <v>286</v>
      </c>
      <c r="C2" s="1" t="s">
        <v>287</v>
      </c>
      <c r="D2" s="1" t="s">
        <v>288</v>
      </c>
      <c r="E2" s="1" t="s">
        <v>261</v>
      </c>
      <c r="F2" s="1" t="s">
        <v>286</v>
      </c>
      <c r="G2" s="1" t="s">
        <v>289</v>
      </c>
      <c r="H2" s="1" t="s">
        <v>290</v>
      </c>
      <c r="I2" s="1" t="s">
        <v>291</v>
      </c>
      <c r="J2" s="1" t="s">
        <v>292</v>
      </c>
      <c r="K2" s="1" t="s">
        <v>291</v>
      </c>
      <c r="L2" s="1" t="s">
        <v>291</v>
      </c>
      <c r="M2" s="1" t="s">
        <v>293</v>
      </c>
      <c r="N2" s="1" t="s">
        <v>293</v>
      </c>
      <c r="O2" s="1" t="s">
        <v>294</v>
      </c>
      <c r="P2" s="1" t="s">
        <v>295</v>
      </c>
      <c r="Q2" s="1" t="s">
        <v>296</v>
      </c>
      <c r="R2" s="1" t="s">
        <v>297</v>
      </c>
      <c r="S2" s="1" t="s">
        <v>298</v>
      </c>
      <c r="T2" s="1" t="s">
        <v>299</v>
      </c>
    </row>
    <row r="3" s="1" customFormat="1" spans="1:20">
      <c r="A3" s="3">
        <v>15940782439</v>
      </c>
      <c r="B3" s="1" t="s">
        <v>286</v>
      </c>
      <c r="C3" s="1" t="s">
        <v>300</v>
      </c>
      <c r="D3" s="1" t="s">
        <v>301</v>
      </c>
      <c r="E3" s="1" t="s">
        <v>258</v>
      </c>
      <c r="F3" s="1" t="s">
        <v>286</v>
      </c>
      <c r="G3" s="1" t="s">
        <v>289</v>
      </c>
      <c r="H3" s="1" t="s">
        <v>290</v>
      </c>
      <c r="I3" s="1" t="s">
        <v>302</v>
      </c>
      <c r="J3" s="1" t="s">
        <v>292</v>
      </c>
      <c r="K3" s="1" t="s">
        <v>302</v>
      </c>
      <c r="L3" s="1" t="s">
        <v>302</v>
      </c>
      <c r="M3" s="1" t="s">
        <v>293</v>
      </c>
      <c r="N3" s="1" t="s">
        <v>293</v>
      </c>
      <c r="O3" s="1" t="s">
        <v>294</v>
      </c>
      <c r="P3" s="1" t="s">
        <v>295</v>
      </c>
      <c r="Q3" s="1" t="s">
        <v>303</v>
      </c>
      <c r="R3" s="1" t="s">
        <v>297</v>
      </c>
      <c r="S3" s="1" t="s">
        <v>298</v>
      </c>
      <c r="T3" s="1" t="s">
        <v>299</v>
      </c>
    </row>
    <row r="4" s="1" customFormat="1" spans="1:20">
      <c r="A4" s="3">
        <v>15940718061</v>
      </c>
      <c r="B4" s="1" t="s">
        <v>286</v>
      </c>
      <c r="C4" s="1" t="s">
        <v>304</v>
      </c>
      <c r="D4" s="1" t="s">
        <v>305</v>
      </c>
      <c r="E4" s="1" t="s">
        <v>256</v>
      </c>
      <c r="F4" s="1" t="s">
        <v>286</v>
      </c>
      <c r="G4" s="1" t="s">
        <v>289</v>
      </c>
      <c r="H4" s="1" t="s">
        <v>290</v>
      </c>
      <c r="I4" s="1" t="s">
        <v>306</v>
      </c>
      <c r="J4" s="1" t="s">
        <v>292</v>
      </c>
      <c r="K4" s="1" t="s">
        <v>306</v>
      </c>
      <c r="L4" s="1" t="s">
        <v>306</v>
      </c>
      <c r="M4" s="1" t="s">
        <v>293</v>
      </c>
      <c r="N4" s="1" t="s">
        <v>293</v>
      </c>
      <c r="O4" s="1" t="s">
        <v>294</v>
      </c>
      <c r="P4" s="1" t="s">
        <v>295</v>
      </c>
      <c r="Q4" s="1" t="s">
        <v>307</v>
      </c>
      <c r="R4" s="1" t="s">
        <v>297</v>
      </c>
      <c r="S4" s="1" t="s">
        <v>298</v>
      </c>
      <c r="T4" s="1" t="s">
        <v>299</v>
      </c>
    </row>
    <row r="5" s="1" customFormat="1" spans="1:20">
      <c r="A5" s="3">
        <v>15940661721</v>
      </c>
      <c r="B5" s="1" t="s">
        <v>286</v>
      </c>
      <c r="C5" s="1" t="s">
        <v>308</v>
      </c>
      <c r="D5" s="1" t="s">
        <v>309</v>
      </c>
      <c r="E5" s="1" t="s">
        <v>254</v>
      </c>
      <c r="F5" s="1" t="s">
        <v>286</v>
      </c>
      <c r="G5" s="1" t="s">
        <v>289</v>
      </c>
      <c r="H5" s="1" t="s">
        <v>290</v>
      </c>
      <c r="I5" s="1" t="s">
        <v>310</v>
      </c>
      <c r="J5" s="1" t="s">
        <v>292</v>
      </c>
      <c r="K5" s="1" t="s">
        <v>310</v>
      </c>
      <c r="L5" s="1" t="s">
        <v>310</v>
      </c>
      <c r="M5" s="1" t="s">
        <v>293</v>
      </c>
      <c r="N5" s="1" t="s">
        <v>293</v>
      </c>
      <c r="O5" s="1" t="s">
        <v>294</v>
      </c>
      <c r="P5" s="1" t="s">
        <v>295</v>
      </c>
      <c r="Q5" s="1" t="s">
        <v>311</v>
      </c>
      <c r="R5" s="1" t="s">
        <v>297</v>
      </c>
      <c r="S5" s="1" t="s">
        <v>298</v>
      </c>
      <c r="T5" s="1" t="s">
        <v>299</v>
      </c>
    </row>
    <row r="6" s="1" customFormat="1" spans="1:20">
      <c r="A6" s="3">
        <v>15940570984</v>
      </c>
      <c r="B6" s="1" t="s">
        <v>286</v>
      </c>
      <c r="C6" s="1" t="s">
        <v>312</v>
      </c>
      <c r="D6" s="1" t="s">
        <v>313</v>
      </c>
      <c r="E6" s="1" t="s">
        <v>251</v>
      </c>
      <c r="F6" s="1" t="s">
        <v>286</v>
      </c>
      <c r="G6" s="1" t="s">
        <v>289</v>
      </c>
      <c r="H6" s="1" t="s">
        <v>290</v>
      </c>
      <c r="I6" s="1" t="s">
        <v>314</v>
      </c>
      <c r="J6" s="1" t="s">
        <v>292</v>
      </c>
      <c r="K6" s="1" t="s">
        <v>314</v>
      </c>
      <c r="L6" s="1" t="s">
        <v>314</v>
      </c>
      <c r="M6" s="1" t="s">
        <v>293</v>
      </c>
      <c r="N6" s="1" t="s">
        <v>293</v>
      </c>
      <c r="O6" s="1" t="s">
        <v>294</v>
      </c>
      <c r="P6" s="1" t="s">
        <v>295</v>
      </c>
      <c r="Q6" s="1" t="s">
        <v>315</v>
      </c>
      <c r="R6" s="1" t="s">
        <v>297</v>
      </c>
      <c r="S6" s="1" t="s">
        <v>298</v>
      </c>
      <c r="T6" s="1" t="s">
        <v>299</v>
      </c>
    </row>
    <row r="7" s="1" customFormat="1" spans="1:20">
      <c r="A7" s="3">
        <v>15940501012</v>
      </c>
      <c r="B7" s="1" t="s">
        <v>286</v>
      </c>
      <c r="C7" s="1" t="s">
        <v>316</v>
      </c>
      <c r="D7" s="1" t="s">
        <v>317</v>
      </c>
      <c r="E7" s="1" t="s">
        <v>248</v>
      </c>
      <c r="F7" s="1" t="s">
        <v>286</v>
      </c>
      <c r="G7" s="1" t="s">
        <v>289</v>
      </c>
      <c r="H7" s="1" t="s">
        <v>290</v>
      </c>
      <c r="I7" s="1" t="s">
        <v>318</v>
      </c>
      <c r="J7" s="1" t="s">
        <v>292</v>
      </c>
      <c r="K7" s="1" t="s">
        <v>318</v>
      </c>
      <c r="L7" s="1" t="s">
        <v>318</v>
      </c>
      <c r="M7" s="1" t="s">
        <v>293</v>
      </c>
      <c r="N7" s="1" t="s">
        <v>293</v>
      </c>
      <c r="O7" s="1" t="s">
        <v>294</v>
      </c>
      <c r="P7" s="1" t="s">
        <v>295</v>
      </c>
      <c r="Q7" s="1" t="s">
        <v>319</v>
      </c>
      <c r="R7" s="1" t="s">
        <v>297</v>
      </c>
      <c r="S7" s="1" t="s">
        <v>298</v>
      </c>
      <c r="T7" s="1" t="s">
        <v>299</v>
      </c>
    </row>
    <row r="8" s="1" customFormat="1" spans="1:20">
      <c r="A8" s="3">
        <v>15940478231</v>
      </c>
      <c r="B8" s="1" t="s">
        <v>286</v>
      </c>
      <c r="C8" s="1" t="s">
        <v>320</v>
      </c>
      <c r="D8" s="1" t="s">
        <v>321</v>
      </c>
      <c r="E8" s="1" t="s">
        <v>246</v>
      </c>
      <c r="F8" s="1" t="s">
        <v>286</v>
      </c>
      <c r="G8" s="1" t="s">
        <v>289</v>
      </c>
      <c r="H8" s="1" t="s">
        <v>290</v>
      </c>
      <c r="I8" s="1" t="s">
        <v>322</v>
      </c>
      <c r="J8" s="1" t="s">
        <v>292</v>
      </c>
      <c r="K8" s="1" t="s">
        <v>322</v>
      </c>
      <c r="L8" s="1" t="s">
        <v>322</v>
      </c>
      <c r="M8" s="1" t="s">
        <v>293</v>
      </c>
      <c r="N8" s="1" t="s">
        <v>293</v>
      </c>
      <c r="O8" s="1" t="s">
        <v>294</v>
      </c>
      <c r="P8" s="1" t="s">
        <v>295</v>
      </c>
      <c r="Q8" s="1" t="s">
        <v>323</v>
      </c>
      <c r="R8" s="1" t="s">
        <v>297</v>
      </c>
      <c r="S8" s="1" t="s">
        <v>298</v>
      </c>
      <c r="T8" s="1" t="s">
        <v>299</v>
      </c>
    </row>
    <row r="9" s="1" customFormat="1" spans="1:20">
      <c r="A9" s="3">
        <v>15940404031</v>
      </c>
      <c r="B9" s="1" t="s">
        <v>286</v>
      </c>
      <c r="C9" s="1" t="s">
        <v>324</v>
      </c>
      <c r="D9" s="1" t="s">
        <v>325</v>
      </c>
      <c r="E9" s="1" t="s">
        <v>244</v>
      </c>
      <c r="F9" s="1" t="s">
        <v>286</v>
      </c>
      <c r="G9" s="1" t="s">
        <v>289</v>
      </c>
      <c r="H9" s="1" t="s">
        <v>290</v>
      </c>
      <c r="I9" s="1" t="s">
        <v>326</v>
      </c>
      <c r="J9" s="1" t="s">
        <v>292</v>
      </c>
      <c r="K9" s="1" t="s">
        <v>326</v>
      </c>
      <c r="L9" s="1" t="s">
        <v>326</v>
      </c>
      <c r="M9" s="1" t="s">
        <v>293</v>
      </c>
      <c r="N9" s="1" t="s">
        <v>293</v>
      </c>
      <c r="O9" s="1" t="s">
        <v>294</v>
      </c>
      <c r="P9" s="1" t="s">
        <v>295</v>
      </c>
      <c r="Q9" s="1" t="s">
        <v>327</v>
      </c>
      <c r="R9" s="1" t="s">
        <v>297</v>
      </c>
      <c r="S9" s="1" t="s">
        <v>298</v>
      </c>
      <c r="T9" s="1" t="s">
        <v>299</v>
      </c>
    </row>
    <row r="10" s="1" customFormat="1" spans="1:20">
      <c r="A10" s="3">
        <v>15940400409</v>
      </c>
      <c r="B10" s="1" t="s">
        <v>286</v>
      </c>
      <c r="C10" s="1" t="s">
        <v>328</v>
      </c>
      <c r="D10" s="1" t="s">
        <v>329</v>
      </c>
      <c r="E10" s="1" t="s">
        <v>242</v>
      </c>
      <c r="F10" s="1" t="s">
        <v>286</v>
      </c>
      <c r="G10" s="1" t="s">
        <v>289</v>
      </c>
      <c r="H10" s="1" t="s">
        <v>290</v>
      </c>
      <c r="I10" s="1" t="s">
        <v>330</v>
      </c>
      <c r="J10" s="1" t="s">
        <v>292</v>
      </c>
      <c r="K10" s="1" t="s">
        <v>330</v>
      </c>
      <c r="L10" s="1" t="s">
        <v>330</v>
      </c>
      <c r="M10" s="1" t="s">
        <v>293</v>
      </c>
      <c r="N10" s="1" t="s">
        <v>293</v>
      </c>
      <c r="O10" s="1" t="s">
        <v>294</v>
      </c>
      <c r="P10" s="1" t="s">
        <v>295</v>
      </c>
      <c r="Q10" s="1" t="s">
        <v>331</v>
      </c>
      <c r="R10" s="1" t="s">
        <v>297</v>
      </c>
      <c r="S10" s="1" t="s">
        <v>298</v>
      </c>
      <c r="T10" s="1" t="s">
        <v>299</v>
      </c>
    </row>
    <row r="11" s="1" customFormat="1" spans="1:20">
      <c r="A11" s="3">
        <v>15940218180</v>
      </c>
      <c r="B11" s="1" t="s">
        <v>286</v>
      </c>
      <c r="C11" s="1" t="s">
        <v>332</v>
      </c>
      <c r="D11" s="1" t="s">
        <v>333</v>
      </c>
      <c r="E11" s="1" t="s">
        <v>240</v>
      </c>
      <c r="F11" s="1" t="s">
        <v>286</v>
      </c>
      <c r="G11" s="1" t="s">
        <v>289</v>
      </c>
      <c r="H11" s="1" t="s">
        <v>290</v>
      </c>
      <c r="I11" s="1" t="s">
        <v>334</v>
      </c>
      <c r="J11" s="1" t="s">
        <v>292</v>
      </c>
      <c r="K11" s="1" t="s">
        <v>334</v>
      </c>
      <c r="L11" s="1" t="s">
        <v>334</v>
      </c>
      <c r="M11" s="1" t="s">
        <v>293</v>
      </c>
      <c r="N11" s="1" t="s">
        <v>293</v>
      </c>
      <c r="O11" s="1" t="s">
        <v>294</v>
      </c>
      <c r="P11" s="1" t="s">
        <v>295</v>
      </c>
      <c r="Q11" s="1" t="s">
        <v>335</v>
      </c>
      <c r="R11" s="1" t="s">
        <v>297</v>
      </c>
      <c r="S11" s="1" t="s">
        <v>298</v>
      </c>
      <c r="T11" s="1" t="s">
        <v>299</v>
      </c>
    </row>
    <row r="12" s="1" customFormat="1" spans="1:20">
      <c r="A12" s="3">
        <v>15939891100</v>
      </c>
      <c r="B12" s="1" t="s">
        <v>286</v>
      </c>
      <c r="C12" s="1" t="s">
        <v>336</v>
      </c>
      <c r="D12" s="1" t="s">
        <v>337</v>
      </c>
      <c r="E12" s="1" t="s">
        <v>237</v>
      </c>
      <c r="F12" s="1" t="s">
        <v>286</v>
      </c>
      <c r="G12" s="1" t="s">
        <v>289</v>
      </c>
      <c r="H12" s="1" t="s">
        <v>290</v>
      </c>
      <c r="I12" s="1" t="s">
        <v>338</v>
      </c>
      <c r="J12" s="1" t="s">
        <v>292</v>
      </c>
      <c r="K12" s="1" t="s">
        <v>338</v>
      </c>
      <c r="L12" s="1" t="s">
        <v>338</v>
      </c>
      <c r="M12" s="1" t="s">
        <v>293</v>
      </c>
      <c r="N12" s="1" t="s">
        <v>293</v>
      </c>
      <c r="O12" s="1" t="s">
        <v>294</v>
      </c>
      <c r="P12" s="1" t="s">
        <v>295</v>
      </c>
      <c r="Q12" s="1" t="s">
        <v>339</v>
      </c>
      <c r="R12" s="1" t="s">
        <v>297</v>
      </c>
      <c r="S12" s="1" t="s">
        <v>298</v>
      </c>
      <c r="T12" s="1" t="s">
        <v>299</v>
      </c>
    </row>
    <row r="13" s="1" customFormat="1" spans="1:20">
      <c r="A13" s="3">
        <v>15939852026</v>
      </c>
      <c r="B13" s="1" t="s">
        <v>286</v>
      </c>
      <c r="C13" s="1" t="s">
        <v>340</v>
      </c>
      <c r="D13" s="1" t="s">
        <v>341</v>
      </c>
      <c r="E13" s="1" t="s">
        <v>234</v>
      </c>
      <c r="F13" s="1" t="s">
        <v>286</v>
      </c>
      <c r="G13" s="1" t="s">
        <v>289</v>
      </c>
      <c r="H13" s="1" t="s">
        <v>290</v>
      </c>
      <c r="I13" s="1" t="s">
        <v>342</v>
      </c>
      <c r="J13" s="1" t="s">
        <v>292</v>
      </c>
      <c r="K13" s="1" t="s">
        <v>342</v>
      </c>
      <c r="L13" s="1" t="s">
        <v>342</v>
      </c>
      <c r="M13" s="1" t="s">
        <v>293</v>
      </c>
      <c r="N13" s="1" t="s">
        <v>293</v>
      </c>
      <c r="O13" s="1" t="s">
        <v>294</v>
      </c>
      <c r="P13" s="1" t="s">
        <v>295</v>
      </c>
      <c r="Q13" s="1" t="s">
        <v>343</v>
      </c>
      <c r="R13" s="1" t="s">
        <v>297</v>
      </c>
      <c r="S13" s="1" t="s">
        <v>298</v>
      </c>
      <c r="T13" s="1" t="s">
        <v>299</v>
      </c>
    </row>
    <row r="14" s="1" customFormat="1" spans="1:20">
      <c r="A14" s="3">
        <v>15939831592</v>
      </c>
      <c r="B14" s="1" t="s">
        <v>286</v>
      </c>
      <c r="C14" s="1" t="s">
        <v>344</v>
      </c>
      <c r="D14" s="1" t="s">
        <v>345</v>
      </c>
      <c r="E14" s="1" t="s">
        <v>231</v>
      </c>
      <c r="F14" s="1" t="s">
        <v>286</v>
      </c>
      <c r="G14" s="1" t="s">
        <v>289</v>
      </c>
      <c r="H14" s="1" t="s">
        <v>290</v>
      </c>
      <c r="I14" s="1" t="s">
        <v>346</v>
      </c>
      <c r="J14" s="1" t="s">
        <v>292</v>
      </c>
      <c r="K14" s="1" t="s">
        <v>346</v>
      </c>
      <c r="L14" s="1" t="s">
        <v>346</v>
      </c>
      <c r="M14" s="1" t="s">
        <v>293</v>
      </c>
      <c r="N14" s="1" t="s">
        <v>293</v>
      </c>
      <c r="O14" s="1" t="s">
        <v>294</v>
      </c>
      <c r="P14" s="1" t="s">
        <v>295</v>
      </c>
      <c r="Q14" s="1" t="s">
        <v>347</v>
      </c>
      <c r="R14" s="1" t="s">
        <v>297</v>
      </c>
      <c r="S14" s="1" t="s">
        <v>298</v>
      </c>
      <c r="T14" s="1" t="s">
        <v>299</v>
      </c>
    </row>
    <row r="15" s="1" customFormat="1" spans="1:20">
      <c r="A15" s="3">
        <v>15939777060</v>
      </c>
      <c r="B15" s="1" t="s">
        <v>286</v>
      </c>
      <c r="C15" s="1" t="s">
        <v>348</v>
      </c>
      <c r="D15" s="1" t="s">
        <v>349</v>
      </c>
      <c r="E15" s="1" t="s">
        <v>228</v>
      </c>
      <c r="F15" s="1" t="s">
        <v>286</v>
      </c>
      <c r="G15" s="1" t="s">
        <v>289</v>
      </c>
      <c r="H15" s="1" t="s">
        <v>290</v>
      </c>
      <c r="I15" s="1" t="s">
        <v>350</v>
      </c>
      <c r="J15" s="1" t="s">
        <v>292</v>
      </c>
      <c r="K15" s="1" t="s">
        <v>350</v>
      </c>
      <c r="L15" s="1" t="s">
        <v>350</v>
      </c>
      <c r="M15" s="1" t="s">
        <v>293</v>
      </c>
      <c r="N15" s="1" t="s">
        <v>293</v>
      </c>
      <c r="O15" s="1" t="s">
        <v>294</v>
      </c>
      <c r="P15" s="1" t="s">
        <v>295</v>
      </c>
      <c r="Q15" s="1" t="s">
        <v>351</v>
      </c>
      <c r="R15" s="1" t="s">
        <v>297</v>
      </c>
      <c r="S15" s="1" t="s">
        <v>298</v>
      </c>
      <c r="T15" s="1" t="s">
        <v>299</v>
      </c>
    </row>
    <row r="16" s="1" customFormat="1" spans="1:20">
      <c r="A16" s="3">
        <v>15939731116</v>
      </c>
      <c r="B16" s="1" t="s">
        <v>286</v>
      </c>
      <c r="C16" s="1" t="s">
        <v>352</v>
      </c>
      <c r="D16" s="1" t="s">
        <v>353</v>
      </c>
      <c r="E16" s="1" t="s">
        <v>225</v>
      </c>
      <c r="F16" s="1" t="s">
        <v>286</v>
      </c>
      <c r="G16" s="1" t="s">
        <v>289</v>
      </c>
      <c r="H16" s="1" t="s">
        <v>290</v>
      </c>
      <c r="I16" s="1" t="s">
        <v>354</v>
      </c>
      <c r="J16" s="1" t="s">
        <v>292</v>
      </c>
      <c r="K16" s="1" t="s">
        <v>354</v>
      </c>
      <c r="L16" s="1" t="s">
        <v>354</v>
      </c>
      <c r="M16" s="1" t="s">
        <v>293</v>
      </c>
      <c r="N16" s="1" t="s">
        <v>293</v>
      </c>
      <c r="O16" s="1" t="s">
        <v>294</v>
      </c>
      <c r="P16" s="1" t="s">
        <v>295</v>
      </c>
      <c r="Q16" s="1" t="s">
        <v>355</v>
      </c>
      <c r="R16" s="1" t="s">
        <v>297</v>
      </c>
      <c r="S16" s="1" t="s">
        <v>298</v>
      </c>
      <c r="T16" s="1" t="s">
        <v>299</v>
      </c>
    </row>
    <row r="17" s="1" customFormat="1" spans="1:20">
      <c r="A17" s="3">
        <v>15939645644</v>
      </c>
      <c r="B17" s="1" t="s">
        <v>286</v>
      </c>
      <c r="C17" s="1" t="s">
        <v>356</v>
      </c>
      <c r="D17" s="1" t="s">
        <v>357</v>
      </c>
      <c r="E17" s="1" t="s">
        <v>223</v>
      </c>
      <c r="F17" s="1" t="s">
        <v>286</v>
      </c>
      <c r="G17" s="1" t="s">
        <v>289</v>
      </c>
      <c r="H17" s="1" t="s">
        <v>290</v>
      </c>
      <c r="I17" s="1" t="s">
        <v>358</v>
      </c>
      <c r="J17" s="1" t="s">
        <v>292</v>
      </c>
      <c r="K17" s="1" t="s">
        <v>358</v>
      </c>
      <c r="L17" s="1" t="s">
        <v>358</v>
      </c>
      <c r="M17" s="1" t="s">
        <v>293</v>
      </c>
      <c r="N17" s="1" t="s">
        <v>293</v>
      </c>
      <c r="O17" s="1" t="s">
        <v>294</v>
      </c>
      <c r="P17" s="1" t="s">
        <v>295</v>
      </c>
      <c r="Q17" s="1" t="s">
        <v>359</v>
      </c>
      <c r="R17" s="1" t="s">
        <v>297</v>
      </c>
      <c r="S17" s="1" t="s">
        <v>298</v>
      </c>
      <c r="T17" s="1" t="s">
        <v>299</v>
      </c>
    </row>
    <row r="18" s="1" customFormat="1" spans="1:20">
      <c r="A18" s="3">
        <v>15939443828</v>
      </c>
      <c r="B18" s="1" t="s">
        <v>286</v>
      </c>
      <c r="C18" s="1" t="s">
        <v>360</v>
      </c>
      <c r="D18" s="1" t="s">
        <v>361</v>
      </c>
      <c r="E18" s="1" t="s">
        <v>221</v>
      </c>
      <c r="F18" s="1" t="s">
        <v>286</v>
      </c>
      <c r="G18" s="1" t="s">
        <v>289</v>
      </c>
      <c r="H18" s="1" t="s">
        <v>290</v>
      </c>
      <c r="I18" s="1" t="s">
        <v>362</v>
      </c>
      <c r="J18" s="1" t="s">
        <v>292</v>
      </c>
      <c r="K18" s="1" t="s">
        <v>362</v>
      </c>
      <c r="L18" s="1" t="s">
        <v>362</v>
      </c>
      <c r="M18" s="1" t="s">
        <v>293</v>
      </c>
      <c r="N18" s="1" t="s">
        <v>293</v>
      </c>
      <c r="O18" s="1" t="s">
        <v>294</v>
      </c>
      <c r="P18" s="1" t="s">
        <v>295</v>
      </c>
      <c r="Q18" s="1" t="s">
        <v>363</v>
      </c>
      <c r="R18" s="1" t="s">
        <v>297</v>
      </c>
      <c r="S18" s="1" t="s">
        <v>298</v>
      </c>
      <c r="T18" s="1" t="s">
        <v>299</v>
      </c>
    </row>
    <row r="19" s="1" customFormat="1" spans="1:20">
      <c r="A19" s="3">
        <v>15939437223</v>
      </c>
      <c r="B19" s="1" t="s">
        <v>286</v>
      </c>
      <c r="C19" s="1" t="s">
        <v>364</v>
      </c>
      <c r="D19" s="1" t="s">
        <v>365</v>
      </c>
      <c r="E19" s="1" t="s">
        <v>218</v>
      </c>
      <c r="F19" s="1" t="s">
        <v>286</v>
      </c>
      <c r="G19" s="1" t="s">
        <v>289</v>
      </c>
      <c r="H19" s="1" t="s">
        <v>290</v>
      </c>
      <c r="I19" s="1" t="s">
        <v>294</v>
      </c>
      <c r="J19" s="1" t="s">
        <v>292</v>
      </c>
      <c r="K19" s="1" t="s">
        <v>294</v>
      </c>
      <c r="L19" s="1" t="s">
        <v>294</v>
      </c>
      <c r="M19" s="1" t="s">
        <v>293</v>
      </c>
      <c r="N19" s="1" t="s">
        <v>293</v>
      </c>
      <c r="O19" s="1" t="s">
        <v>294</v>
      </c>
      <c r="P19" s="1" t="s">
        <v>295</v>
      </c>
      <c r="Q19" s="1" t="s">
        <v>366</v>
      </c>
      <c r="R19" s="1" t="s">
        <v>297</v>
      </c>
      <c r="S19" s="1" t="s">
        <v>298</v>
      </c>
      <c r="T19" s="1" t="s">
        <v>299</v>
      </c>
    </row>
    <row r="20" s="1" customFormat="1" spans="1:20">
      <c r="A20" s="3">
        <v>15939311641</v>
      </c>
      <c r="B20" s="1" t="s">
        <v>286</v>
      </c>
      <c r="C20" s="1" t="s">
        <v>367</v>
      </c>
      <c r="D20" s="1" t="s">
        <v>368</v>
      </c>
      <c r="E20" s="1" t="s">
        <v>216</v>
      </c>
      <c r="F20" s="1" t="s">
        <v>286</v>
      </c>
      <c r="G20" s="1" t="s">
        <v>289</v>
      </c>
      <c r="H20" s="1" t="s">
        <v>290</v>
      </c>
      <c r="I20" s="1" t="s">
        <v>369</v>
      </c>
      <c r="J20" s="1" t="s">
        <v>292</v>
      </c>
      <c r="K20" s="1" t="s">
        <v>369</v>
      </c>
      <c r="L20" s="1" t="s">
        <v>369</v>
      </c>
      <c r="M20" s="1" t="s">
        <v>293</v>
      </c>
      <c r="N20" s="1" t="s">
        <v>293</v>
      </c>
      <c r="O20" s="1" t="s">
        <v>294</v>
      </c>
      <c r="P20" s="1" t="s">
        <v>295</v>
      </c>
      <c r="Q20" s="1" t="s">
        <v>370</v>
      </c>
      <c r="R20" s="1" t="s">
        <v>297</v>
      </c>
      <c r="S20" s="1" t="s">
        <v>298</v>
      </c>
      <c r="T20" s="1" t="s">
        <v>299</v>
      </c>
    </row>
    <row r="21" s="1" customFormat="1" spans="1:20">
      <c r="A21" s="3">
        <v>15939136603</v>
      </c>
      <c r="B21" s="1" t="s">
        <v>286</v>
      </c>
      <c r="C21" s="1" t="s">
        <v>371</v>
      </c>
      <c r="D21" s="1" t="s">
        <v>372</v>
      </c>
      <c r="E21" s="1" t="s">
        <v>213</v>
      </c>
      <c r="F21" s="1" t="s">
        <v>286</v>
      </c>
      <c r="G21" s="1" t="s">
        <v>289</v>
      </c>
      <c r="H21" s="1" t="s">
        <v>290</v>
      </c>
      <c r="I21" s="1" t="s">
        <v>373</v>
      </c>
      <c r="J21" s="1" t="s">
        <v>292</v>
      </c>
      <c r="K21" s="1" t="s">
        <v>373</v>
      </c>
      <c r="L21" s="1" t="s">
        <v>373</v>
      </c>
      <c r="M21" s="1" t="s">
        <v>293</v>
      </c>
      <c r="N21" s="1" t="s">
        <v>293</v>
      </c>
      <c r="O21" s="1" t="s">
        <v>294</v>
      </c>
      <c r="P21" s="1" t="s">
        <v>295</v>
      </c>
      <c r="Q21" s="1" t="s">
        <v>374</v>
      </c>
      <c r="R21" s="1" t="s">
        <v>297</v>
      </c>
      <c r="S21" s="1" t="s">
        <v>298</v>
      </c>
      <c r="T21" s="1" t="s">
        <v>299</v>
      </c>
    </row>
    <row r="22" s="1" customFormat="1" spans="1:20">
      <c r="A22" s="3">
        <v>15939080764</v>
      </c>
      <c r="B22" s="1" t="s">
        <v>286</v>
      </c>
      <c r="C22" s="1" t="s">
        <v>375</v>
      </c>
      <c r="D22" s="1" t="s">
        <v>376</v>
      </c>
      <c r="E22" s="1" t="s">
        <v>212</v>
      </c>
      <c r="F22" s="1" t="s">
        <v>286</v>
      </c>
      <c r="G22" s="1" t="s">
        <v>289</v>
      </c>
      <c r="H22" s="1" t="s">
        <v>290</v>
      </c>
      <c r="I22" s="1" t="s">
        <v>377</v>
      </c>
      <c r="J22" s="1" t="s">
        <v>292</v>
      </c>
      <c r="K22" s="1" t="s">
        <v>377</v>
      </c>
      <c r="L22" s="1" t="s">
        <v>377</v>
      </c>
      <c r="M22" s="1" t="s">
        <v>293</v>
      </c>
      <c r="N22" s="1" t="s">
        <v>293</v>
      </c>
      <c r="O22" s="1" t="s">
        <v>294</v>
      </c>
      <c r="P22" s="1" t="s">
        <v>295</v>
      </c>
      <c r="Q22" s="1" t="s">
        <v>378</v>
      </c>
      <c r="R22" s="1" t="s">
        <v>297</v>
      </c>
      <c r="S22" s="1" t="s">
        <v>298</v>
      </c>
      <c r="T22" s="1" t="s">
        <v>299</v>
      </c>
    </row>
    <row r="23" s="1" customFormat="1" spans="1:20">
      <c r="A23" s="3">
        <v>15939053021</v>
      </c>
      <c r="B23" s="1" t="s">
        <v>286</v>
      </c>
      <c r="C23" s="1" t="s">
        <v>379</v>
      </c>
      <c r="D23" s="1" t="s">
        <v>372</v>
      </c>
      <c r="E23" s="1" t="s">
        <v>206</v>
      </c>
      <c r="F23" s="1" t="s">
        <v>286</v>
      </c>
      <c r="G23" s="1" t="s">
        <v>289</v>
      </c>
      <c r="H23" s="1" t="s">
        <v>290</v>
      </c>
      <c r="I23" s="1" t="s">
        <v>380</v>
      </c>
      <c r="J23" s="1" t="s">
        <v>292</v>
      </c>
      <c r="K23" s="1" t="s">
        <v>380</v>
      </c>
      <c r="L23" s="1" t="s">
        <v>380</v>
      </c>
      <c r="M23" s="1" t="s">
        <v>293</v>
      </c>
      <c r="N23" s="1" t="s">
        <v>293</v>
      </c>
      <c r="O23" s="1" t="s">
        <v>294</v>
      </c>
      <c r="P23" s="1" t="s">
        <v>295</v>
      </c>
      <c r="Q23" s="1" t="s">
        <v>381</v>
      </c>
      <c r="R23" s="1" t="s">
        <v>297</v>
      </c>
      <c r="S23" s="1" t="s">
        <v>298</v>
      </c>
      <c r="T23" s="1" t="s">
        <v>299</v>
      </c>
    </row>
    <row r="24" s="1" customFormat="1" spans="1:20">
      <c r="A24" s="3">
        <v>15939004750</v>
      </c>
      <c r="B24" s="1" t="s">
        <v>286</v>
      </c>
      <c r="C24" s="1" t="s">
        <v>382</v>
      </c>
      <c r="D24" s="1" t="s">
        <v>383</v>
      </c>
      <c r="E24" s="1" t="s">
        <v>204</v>
      </c>
      <c r="F24" s="1" t="s">
        <v>286</v>
      </c>
      <c r="G24" s="1" t="s">
        <v>289</v>
      </c>
      <c r="H24" s="1" t="s">
        <v>290</v>
      </c>
      <c r="I24" s="1" t="s">
        <v>384</v>
      </c>
      <c r="J24" s="1" t="s">
        <v>292</v>
      </c>
      <c r="K24" s="1" t="s">
        <v>384</v>
      </c>
      <c r="L24" s="1" t="s">
        <v>384</v>
      </c>
      <c r="M24" s="1" t="s">
        <v>293</v>
      </c>
      <c r="N24" s="1" t="s">
        <v>293</v>
      </c>
      <c r="O24" s="1" t="s">
        <v>294</v>
      </c>
      <c r="P24" s="1" t="s">
        <v>295</v>
      </c>
      <c r="Q24" s="1" t="s">
        <v>385</v>
      </c>
      <c r="R24" s="1" t="s">
        <v>297</v>
      </c>
      <c r="S24" s="1" t="s">
        <v>298</v>
      </c>
      <c r="T24" s="1" t="s">
        <v>299</v>
      </c>
    </row>
    <row r="25" s="1" customFormat="1" spans="1:20">
      <c r="A25" s="3">
        <v>15938968133</v>
      </c>
      <c r="B25" s="1" t="s">
        <v>286</v>
      </c>
      <c r="C25" s="1" t="s">
        <v>386</v>
      </c>
      <c r="D25" s="1" t="s">
        <v>321</v>
      </c>
      <c r="E25" s="1" t="s">
        <v>203</v>
      </c>
      <c r="F25" s="1" t="s">
        <v>286</v>
      </c>
      <c r="G25" s="1" t="s">
        <v>289</v>
      </c>
      <c r="H25" s="1" t="s">
        <v>290</v>
      </c>
      <c r="I25" s="1" t="s">
        <v>387</v>
      </c>
      <c r="J25" s="1" t="s">
        <v>292</v>
      </c>
      <c r="K25" s="1" t="s">
        <v>387</v>
      </c>
      <c r="L25" s="1" t="s">
        <v>387</v>
      </c>
      <c r="M25" s="1" t="s">
        <v>293</v>
      </c>
      <c r="N25" s="1" t="s">
        <v>293</v>
      </c>
      <c r="O25" s="1" t="s">
        <v>294</v>
      </c>
      <c r="P25" s="1" t="s">
        <v>295</v>
      </c>
      <c r="Q25" s="1" t="s">
        <v>388</v>
      </c>
      <c r="R25" s="1" t="s">
        <v>297</v>
      </c>
      <c r="S25" s="1" t="s">
        <v>298</v>
      </c>
      <c r="T25" s="1" t="s">
        <v>299</v>
      </c>
    </row>
    <row r="26" s="1" customFormat="1" spans="1:20">
      <c r="A26" s="3">
        <v>15938741322</v>
      </c>
      <c r="B26" s="1" t="s">
        <v>286</v>
      </c>
      <c r="C26" s="1" t="s">
        <v>389</v>
      </c>
      <c r="D26" s="1" t="s">
        <v>390</v>
      </c>
      <c r="E26" s="1" t="s">
        <v>200</v>
      </c>
      <c r="F26" s="1" t="s">
        <v>286</v>
      </c>
      <c r="G26" s="1" t="s">
        <v>289</v>
      </c>
      <c r="H26" s="1" t="s">
        <v>290</v>
      </c>
      <c r="I26" s="1" t="s">
        <v>391</v>
      </c>
      <c r="J26" s="1" t="s">
        <v>292</v>
      </c>
      <c r="K26" s="1" t="s">
        <v>391</v>
      </c>
      <c r="L26" s="1" t="s">
        <v>391</v>
      </c>
      <c r="M26" s="1" t="s">
        <v>293</v>
      </c>
      <c r="N26" s="1" t="s">
        <v>293</v>
      </c>
      <c r="O26" s="1" t="s">
        <v>294</v>
      </c>
      <c r="P26" s="1" t="s">
        <v>295</v>
      </c>
      <c r="Q26" s="1" t="s">
        <v>392</v>
      </c>
      <c r="R26" s="1" t="s">
        <v>297</v>
      </c>
      <c r="S26" s="1" t="s">
        <v>298</v>
      </c>
      <c r="T26" s="1" t="s">
        <v>299</v>
      </c>
    </row>
    <row r="27" s="1" customFormat="1" spans="1:20">
      <c r="A27" s="3">
        <v>15938897999</v>
      </c>
      <c r="B27" s="1" t="s">
        <v>286</v>
      </c>
      <c r="C27" s="1" t="s">
        <v>393</v>
      </c>
      <c r="D27" s="1" t="s">
        <v>394</v>
      </c>
      <c r="E27" s="1" t="s">
        <v>197</v>
      </c>
      <c r="F27" s="1" t="s">
        <v>286</v>
      </c>
      <c r="G27" s="1" t="s">
        <v>289</v>
      </c>
      <c r="H27" s="1" t="s">
        <v>290</v>
      </c>
      <c r="I27" s="1" t="s">
        <v>395</v>
      </c>
      <c r="J27" s="1" t="s">
        <v>292</v>
      </c>
      <c r="K27" s="1" t="s">
        <v>395</v>
      </c>
      <c r="L27" s="1" t="s">
        <v>395</v>
      </c>
      <c r="M27" s="1" t="s">
        <v>293</v>
      </c>
      <c r="N27" s="1" t="s">
        <v>293</v>
      </c>
      <c r="O27" s="1" t="s">
        <v>294</v>
      </c>
      <c r="P27" s="1" t="s">
        <v>295</v>
      </c>
      <c r="Q27" s="1" t="s">
        <v>396</v>
      </c>
      <c r="R27" s="1" t="s">
        <v>297</v>
      </c>
      <c r="S27" s="1" t="s">
        <v>298</v>
      </c>
      <c r="T27" s="1" t="s">
        <v>299</v>
      </c>
    </row>
    <row r="28" s="1" customFormat="1" spans="1:20">
      <c r="A28" s="3">
        <v>15938871153</v>
      </c>
      <c r="B28" s="1" t="s">
        <v>286</v>
      </c>
      <c r="C28" s="1" t="s">
        <v>397</v>
      </c>
      <c r="D28" s="1" t="s">
        <v>398</v>
      </c>
      <c r="E28" s="1" t="s">
        <v>194</v>
      </c>
      <c r="F28" s="1" t="s">
        <v>286</v>
      </c>
      <c r="G28" s="1" t="s">
        <v>289</v>
      </c>
      <c r="H28" s="1" t="s">
        <v>290</v>
      </c>
      <c r="I28" s="1" t="s">
        <v>399</v>
      </c>
      <c r="J28" s="1" t="s">
        <v>292</v>
      </c>
      <c r="K28" s="1" t="s">
        <v>399</v>
      </c>
      <c r="L28" s="1" t="s">
        <v>399</v>
      </c>
      <c r="M28" s="1" t="s">
        <v>293</v>
      </c>
      <c r="N28" s="1" t="s">
        <v>293</v>
      </c>
      <c r="O28" s="1" t="s">
        <v>294</v>
      </c>
      <c r="P28" s="1" t="s">
        <v>295</v>
      </c>
      <c r="Q28" s="1" t="s">
        <v>400</v>
      </c>
      <c r="R28" s="1" t="s">
        <v>297</v>
      </c>
      <c r="S28" s="1" t="s">
        <v>298</v>
      </c>
      <c r="T28" s="1" t="s">
        <v>299</v>
      </c>
    </row>
    <row r="29" s="1" customFormat="1" spans="1:20">
      <c r="A29" s="3">
        <v>15938836696</v>
      </c>
      <c r="B29" s="1" t="s">
        <v>286</v>
      </c>
      <c r="C29" s="1" t="s">
        <v>401</v>
      </c>
      <c r="D29" s="1" t="s">
        <v>402</v>
      </c>
      <c r="E29" s="1" t="s">
        <v>192</v>
      </c>
      <c r="F29" s="1" t="s">
        <v>286</v>
      </c>
      <c r="G29" s="1" t="s">
        <v>289</v>
      </c>
      <c r="H29" s="1" t="s">
        <v>290</v>
      </c>
      <c r="I29" s="1" t="s">
        <v>403</v>
      </c>
      <c r="J29" s="1" t="s">
        <v>292</v>
      </c>
      <c r="K29" s="1" t="s">
        <v>403</v>
      </c>
      <c r="L29" s="1" t="s">
        <v>403</v>
      </c>
      <c r="M29" s="1" t="s">
        <v>293</v>
      </c>
      <c r="N29" s="1" t="s">
        <v>293</v>
      </c>
      <c r="O29" s="1" t="s">
        <v>294</v>
      </c>
      <c r="P29" s="1" t="s">
        <v>295</v>
      </c>
      <c r="Q29" s="1" t="s">
        <v>404</v>
      </c>
      <c r="R29" s="1" t="s">
        <v>297</v>
      </c>
      <c r="S29" s="1" t="s">
        <v>298</v>
      </c>
      <c r="T29" s="1" t="s">
        <v>299</v>
      </c>
    </row>
    <row r="30" s="1" customFormat="1" spans="1:20">
      <c r="A30" s="3">
        <v>15938813016</v>
      </c>
      <c r="B30" s="1" t="s">
        <v>286</v>
      </c>
      <c r="C30" s="1" t="s">
        <v>405</v>
      </c>
      <c r="D30" s="1" t="s">
        <v>406</v>
      </c>
      <c r="E30" s="1" t="s">
        <v>191</v>
      </c>
      <c r="F30" s="1" t="s">
        <v>286</v>
      </c>
      <c r="G30" s="1" t="s">
        <v>289</v>
      </c>
      <c r="H30" s="1" t="s">
        <v>290</v>
      </c>
      <c r="I30" s="1" t="s">
        <v>407</v>
      </c>
      <c r="J30" s="1" t="s">
        <v>292</v>
      </c>
      <c r="K30" s="1" t="s">
        <v>407</v>
      </c>
      <c r="L30" s="1" t="s">
        <v>407</v>
      </c>
      <c r="M30" s="1" t="s">
        <v>293</v>
      </c>
      <c r="N30" s="1" t="s">
        <v>293</v>
      </c>
      <c r="O30" s="1" t="s">
        <v>294</v>
      </c>
      <c r="P30" s="1" t="s">
        <v>295</v>
      </c>
      <c r="Q30" s="1" t="s">
        <v>408</v>
      </c>
      <c r="R30" s="1" t="s">
        <v>297</v>
      </c>
      <c r="S30" s="1" t="s">
        <v>298</v>
      </c>
      <c r="T30" s="1" t="s">
        <v>299</v>
      </c>
    </row>
    <row r="31" s="1" customFormat="1" spans="1:20">
      <c r="A31" s="3">
        <v>15938793032</v>
      </c>
      <c r="B31" s="1" t="s">
        <v>286</v>
      </c>
      <c r="C31" s="1" t="s">
        <v>409</v>
      </c>
      <c r="D31" s="1" t="s">
        <v>410</v>
      </c>
      <c r="E31" s="1" t="s">
        <v>190</v>
      </c>
      <c r="F31" s="1" t="s">
        <v>286</v>
      </c>
      <c r="G31" s="1" t="s">
        <v>289</v>
      </c>
      <c r="H31" s="1" t="s">
        <v>290</v>
      </c>
      <c r="I31" s="1" t="s">
        <v>411</v>
      </c>
      <c r="J31" s="1" t="s">
        <v>292</v>
      </c>
      <c r="K31" s="1" t="s">
        <v>411</v>
      </c>
      <c r="L31" s="1" t="s">
        <v>411</v>
      </c>
      <c r="M31" s="1" t="s">
        <v>293</v>
      </c>
      <c r="N31" s="1" t="s">
        <v>293</v>
      </c>
      <c r="O31" s="1" t="s">
        <v>294</v>
      </c>
      <c r="P31" s="1" t="s">
        <v>295</v>
      </c>
      <c r="Q31" s="1" t="s">
        <v>412</v>
      </c>
      <c r="R31" s="1" t="s">
        <v>297</v>
      </c>
      <c r="S31" s="1" t="s">
        <v>298</v>
      </c>
      <c r="T31" s="1" t="s">
        <v>299</v>
      </c>
    </row>
    <row r="32" s="1" customFormat="1" spans="1:20">
      <c r="A32" s="3">
        <v>15938716187</v>
      </c>
      <c r="B32" s="1" t="s">
        <v>286</v>
      </c>
      <c r="C32" s="1" t="s">
        <v>413</v>
      </c>
      <c r="D32" s="1" t="s">
        <v>383</v>
      </c>
      <c r="E32" s="1" t="s">
        <v>187</v>
      </c>
      <c r="F32" s="1" t="s">
        <v>286</v>
      </c>
      <c r="G32" s="1" t="s">
        <v>289</v>
      </c>
      <c r="H32" s="1" t="s">
        <v>290</v>
      </c>
      <c r="I32" s="1" t="s">
        <v>384</v>
      </c>
      <c r="J32" s="1" t="s">
        <v>292</v>
      </c>
      <c r="K32" s="1" t="s">
        <v>384</v>
      </c>
      <c r="L32" s="1" t="s">
        <v>384</v>
      </c>
      <c r="M32" s="1" t="s">
        <v>293</v>
      </c>
      <c r="N32" s="1" t="s">
        <v>293</v>
      </c>
      <c r="O32" s="1" t="s">
        <v>294</v>
      </c>
      <c r="P32" s="1" t="s">
        <v>295</v>
      </c>
      <c r="Q32" s="1" t="s">
        <v>414</v>
      </c>
      <c r="R32" s="1" t="s">
        <v>297</v>
      </c>
      <c r="S32" s="1" t="s">
        <v>298</v>
      </c>
      <c r="T32" s="1" t="s">
        <v>299</v>
      </c>
    </row>
    <row r="33" s="1" customFormat="1" spans="1:20">
      <c r="A33" s="3">
        <v>15938479891</v>
      </c>
      <c r="B33" s="1" t="s">
        <v>286</v>
      </c>
      <c r="C33" s="1" t="s">
        <v>415</v>
      </c>
      <c r="D33" s="1" t="s">
        <v>416</v>
      </c>
      <c r="E33" s="1" t="s">
        <v>185</v>
      </c>
      <c r="F33" s="1" t="s">
        <v>286</v>
      </c>
      <c r="G33" s="1" t="s">
        <v>289</v>
      </c>
      <c r="H33" s="1" t="s">
        <v>290</v>
      </c>
      <c r="I33" s="1" t="s">
        <v>417</v>
      </c>
      <c r="J33" s="1" t="s">
        <v>292</v>
      </c>
      <c r="K33" s="1" t="s">
        <v>417</v>
      </c>
      <c r="L33" s="1" t="s">
        <v>417</v>
      </c>
      <c r="M33" s="1" t="s">
        <v>293</v>
      </c>
      <c r="N33" s="1" t="s">
        <v>293</v>
      </c>
      <c r="O33" s="1" t="s">
        <v>294</v>
      </c>
      <c r="P33" s="1" t="s">
        <v>295</v>
      </c>
      <c r="Q33" s="1" t="s">
        <v>418</v>
      </c>
      <c r="R33" s="1" t="s">
        <v>297</v>
      </c>
      <c r="S33" s="1" t="s">
        <v>298</v>
      </c>
      <c r="T33" s="1" t="s">
        <v>299</v>
      </c>
    </row>
    <row r="34" s="1" customFormat="1" spans="1:20">
      <c r="A34" s="3">
        <v>15938242155</v>
      </c>
      <c r="B34" s="1" t="s">
        <v>286</v>
      </c>
      <c r="C34" s="1" t="s">
        <v>419</v>
      </c>
      <c r="D34" s="1" t="s">
        <v>420</v>
      </c>
      <c r="E34" s="1" t="s">
        <v>183</v>
      </c>
      <c r="F34" s="1" t="s">
        <v>286</v>
      </c>
      <c r="G34" s="1" t="s">
        <v>289</v>
      </c>
      <c r="H34" s="1" t="s">
        <v>290</v>
      </c>
      <c r="I34" s="1" t="s">
        <v>421</v>
      </c>
      <c r="J34" s="1" t="s">
        <v>292</v>
      </c>
      <c r="K34" s="1" t="s">
        <v>421</v>
      </c>
      <c r="L34" s="1" t="s">
        <v>421</v>
      </c>
      <c r="M34" s="1" t="s">
        <v>293</v>
      </c>
      <c r="N34" s="1" t="s">
        <v>293</v>
      </c>
      <c r="O34" s="1" t="s">
        <v>294</v>
      </c>
      <c r="P34" s="1" t="s">
        <v>295</v>
      </c>
      <c r="Q34" s="1" t="s">
        <v>422</v>
      </c>
      <c r="R34" s="1" t="s">
        <v>297</v>
      </c>
      <c r="S34" s="1" t="s">
        <v>298</v>
      </c>
      <c r="T34" s="1" t="s">
        <v>299</v>
      </c>
    </row>
    <row r="35" s="1" customFormat="1" spans="1:20">
      <c r="A35" s="3">
        <v>15938067449</v>
      </c>
      <c r="B35" s="1" t="s">
        <v>286</v>
      </c>
      <c r="C35" s="1" t="s">
        <v>423</v>
      </c>
      <c r="D35" s="1" t="s">
        <v>424</v>
      </c>
      <c r="E35" s="1" t="s">
        <v>181</v>
      </c>
      <c r="F35" s="1" t="s">
        <v>286</v>
      </c>
      <c r="G35" s="1" t="s">
        <v>289</v>
      </c>
      <c r="H35" s="1" t="s">
        <v>290</v>
      </c>
      <c r="I35" s="1" t="s">
        <v>425</v>
      </c>
      <c r="J35" s="1" t="s">
        <v>292</v>
      </c>
      <c r="K35" s="1" t="s">
        <v>425</v>
      </c>
      <c r="L35" s="1" t="s">
        <v>425</v>
      </c>
      <c r="M35" s="1" t="s">
        <v>293</v>
      </c>
      <c r="N35" s="1" t="s">
        <v>293</v>
      </c>
      <c r="O35" s="1" t="s">
        <v>294</v>
      </c>
      <c r="P35" s="1" t="s">
        <v>295</v>
      </c>
      <c r="Q35" s="1" t="s">
        <v>426</v>
      </c>
      <c r="R35" s="1" t="s">
        <v>297</v>
      </c>
      <c r="S35" s="1" t="s">
        <v>298</v>
      </c>
      <c r="T35" s="1" t="s">
        <v>299</v>
      </c>
    </row>
    <row r="36" s="1" customFormat="1" spans="1:20">
      <c r="A36" s="3">
        <v>15938000858</v>
      </c>
      <c r="B36" s="1" t="s">
        <v>286</v>
      </c>
      <c r="C36" s="1" t="s">
        <v>427</v>
      </c>
      <c r="D36" s="1" t="s">
        <v>428</v>
      </c>
      <c r="E36" s="1" t="s">
        <v>179</v>
      </c>
      <c r="F36" s="1" t="s">
        <v>286</v>
      </c>
      <c r="G36" s="1" t="s">
        <v>289</v>
      </c>
      <c r="H36" s="1" t="s">
        <v>290</v>
      </c>
      <c r="I36" s="1" t="s">
        <v>429</v>
      </c>
      <c r="J36" s="1" t="s">
        <v>292</v>
      </c>
      <c r="K36" s="1" t="s">
        <v>429</v>
      </c>
      <c r="L36" s="1" t="s">
        <v>429</v>
      </c>
      <c r="M36" s="1" t="s">
        <v>293</v>
      </c>
      <c r="N36" s="1" t="s">
        <v>293</v>
      </c>
      <c r="O36" s="1" t="s">
        <v>294</v>
      </c>
      <c r="P36" s="1" t="s">
        <v>295</v>
      </c>
      <c r="Q36" s="1" t="s">
        <v>430</v>
      </c>
      <c r="R36" s="1" t="s">
        <v>297</v>
      </c>
      <c r="S36" s="1" t="s">
        <v>298</v>
      </c>
      <c r="T36" s="1" t="s">
        <v>299</v>
      </c>
    </row>
    <row r="37" s="1" customFormat="1" spans="1:20">
      <c r="A37" s="3">
        <v>15937878245</v>
      </c>
      <c r="B37" s="1" t="s">
        <v>286</v>
      </c>
      <c r="C37" s="1" t="s">
        <v>431</v>
      </c>
      <c r="D37" s="1" t="s">
        <v>432</v>
      </c>
      <c r="E37" s="1" t="s">
        <v>177</v>
      </c>
      <c r="F37" s="1" t="s">
        <v>286</v>
      </c>
      <c r="G37" s="1" t="s">
        <v>289</v>
      </c>
      <c r="H37" s="1" t="s">
        <v>290</v>
      </c>
      <c r="I37" s="1" t="s">
        <v>433</v>
      </c>
      <c r="J37" s="1" t="s">
        <v>292</v>
      </c>
      <c r="K37" s="1" t="s">
        <v>433</v>
      </c>
      <c r="L37" s="1" t="s">
        <v>433</v>
      </c>
      <c r="M37" s="1" t="s">
        <v>293</v>
      </c>
      <c r="N37" s="1" t="s">
        <v>293</v>
      </c>
      <c r="O37" s="1" t="s">
        <v>294</v>
      </c>
      <c r="P37" s="1" t="s">
        <v>295</v>
      </c>
      <c r="Q37" s="1" t="s">
        <v>434</v>
      </c>
      <c r="R37" s="1" t="s">
        <v>297</v>
      </c>
      <c r="S37" s="1" t="s">
        <v>298</v>
      </c>
      <c r="T37" s="1" t="s">
        <v>299</v>
      </c>
    </row>
    <row r="38" s="1" customFormat="1" spans="1:20">
      <c r="A38" s="3">
        <v>15937786881</v>
      </c>
      <c r="B38" s="1" t="s">
        <v>286</v>
      </c>
      <c r="C38" s="1" t="s">
        <v>435</v>
      </c>
      <c r="D38" s="1" t="s">
        <v>353</v>
      </c>
      <c r="E38" s="1" t="s">
        <v>175</v>
      </c>
      <c r="F38" s="1" t="s">
        <v>286</v>
      </c>
      <c r="G38" s="1" t="s">
        <v>289</v>
      </c>
      <c r="H38" s="1" t="s">
        <v>290</v>
      </c>
      <c r="I38" s="1" t="s">
        <v>306</v>
      </c>
      <c r="J38" s="1" t="s">
        <v>292</v>
      </c>
      <c r="K38" s="1" t="s">
        <v>306</v>
      </c>
      <c r="L38" s="1" t="s">
        <v>306</v>
      </c>
      <c r="M38" s="1" t="s">
        <v>293</v>
      </c>
      <c r="N38" s="1" t="s">
        <v>293</v>
      </c>
      <c r="O38" s="1" t="s">
        <v>294</v>
      </c>
      <c r="P38" s="1" t="s">
        <v>295</v>
      </c>
      <c r="Q38" s="1" t="s">
        <v>436</v>
      </c>
      <c r="R38" s="1" t="s">
        <v>297</v>
      </c>
      <c r="S38" s="1" t="s">
        <v>298</v>
      </c>
      <c r="T38" s="1" t="s">
        <v>299</v>
      </c>
    </row>
    <row r="39" s="1" customFormat="1" spans="1:20">
      <c r="A39" s="3">
        <v>15937734544</v>
      </c>
      <c r="B39" s="1" t="s">
        <v>286</v>
      </c>
      <c r="C39" s="1" t="s">
        <v>437</v>
      </c>
      <c r="D39" s="1" t="s">
        <v>438</v>
      </c>
      <c r="E39" s="1" t="s">
        <v>173</v>
      </c>
      <c r="F39" s="1" t="s">
        <v>286</v>
      </c>
      <c r="G39" s="1" t="s">
        <v>289</v>
      </c>
      <c r="H39" s="1" t="s">
        <v>290</v>
      </c>
      <c r="I39" s="1" t="s">
        <v>439</v>
      </c>
      <c r="J39" s="1" t="s">
        <v>292</v>
      </c>
      <c r="K39" s="1" t="s">
        <v>439</v>
      </c>
      <c r="L39" s="1" t="s">
        <v>439</v>
      </c>
      <c r="M39" s="1" t="s">
        <v>293</v>
      </c>
      <c r="N39" s="1" t="s">
        <v>293</v>
      </c>
      <c r="O39" s="1" t="s">
        <v>294</v>
      </c>
      <c r="P39" s="1" t="s">
        <v>295</v>
      </c>
      <c r="Q39" s="1" t="s">
        <v>440</v>
      </c>
      <c r="R39" s="1" t="s">
        <v>297</v>
      </c>
      <c r="S39" s="1" t="s">
        <v>298</v>
      </c>
      <c r="T39" s="1" t="s">
        <v>299</v>
      </c>
    </row>
    <row r="40" s="1" customFormat="1" spans="1:20">
      <c r="A40" s="3">
        <v>15937686891</v>
      </c>
      <c r="B40" s="1" t="s">
        <v>286</v>
      </c>
      <c r="C40" s="1" t="s">
        <v>441</v>
      </c>
      <c r="D40" s="1" t="s">
        <v>442</v>
      </c>
      <c r="E40" s="1" t="s">
        <v>171</v>
      </c>
      <c r="F40" s="1" t="s">
        <v>286</v>
      </c>
      <c r="G40" s="1" t="s">
        <v>289</v>
      </c>
      <c r="H40" s="1" t="s">
        <v>290</v>
      </c>
      <c r="I40" s="1" t="s">
        <v>443</v>
      </c>
      <c r="J40" s="1" t="s">
        <v>292</v>
      </c>
      <c r="K40" s="1" t="s">
        <v>443</v>
      </c>
      <c r="L40" s="1" t="s">
        <v>443</v>
      </c>
      <c r="M40" s="1" t="s">
        <v>293</v>
      </c>
      <c r="N40" s="1" t="s">
        <v>293</v>
      </c>
      <c r="O40" s="1" t="s">
        <v>294</v>
      </c>
      <c r="P40" s="1" t="s">
        <v>295</v>
      </c>
      <c r="Q40" s="1" t="s">
        <v>444</v>
      </c>
      <c r="R40" s="1" t="s">
        <v>297</v>
      </c>
      <c r="S40" s="1" t="s">
        <v>298</v>
      </c>
      <c r="T40" s="1" t="s">
        <v>299</v>
      </c>
    </row>
    <row r="41" s="1" customFormat="1" spans="1:20">
      <c r="A41" s="3">
        <v>15937682217</v>
      </c>
      <c r="B41" s="1" t="s">
        <v>286</v>
      </c>
      <c r="C41" s="1" t="s">
        <v>445</v>
      </c>
      <c r="D41" s="1" t="s">
        <v>446</v>
      </c>
      <c r="E41" s="1" t="s">
        <v>168</v>
      </c>
      <c r="F41" s="1" t="s">
        <v>286</v>
      </c>
      <c r="G41" s="1" t="s">
        <v>289</v>
      </c>
      <c r="H41" s="1" t="s">
        <v>290</v>
      </c>
      <c r="I41" s="1" t="s">
        <v>306</v>
      </c>
      <c r="J41" s="1" t="s">
        <v>292</v>
      </c>
      <c r="K41" s="1" t="s">
        <v>306</v>
      </c>
      <c r="L41" s="1" t="s">
        <v>306</v>
      </c>
      <c r="M41" s="1" t="s">
        <v>293</v>
      </c>
      <c r="N41" s="1" t="s">
        <v>293</v>
      </c>
      <c r="O41" s="1" t="s">
        <v>294</v>
      </c>
      <c r="P41" s="1" t="s">
        <v>295</v>
      </c>
      <c r="Q41" s="1" t="s">
        <v>447</v>
      </c>
      <c r="R41" s="1" t="s">
        <v>297</v>
      </c>
      <c r="S41" s="1" t="s">
        <v>298</v>
      </c>
      <c r="T41" s="1" t="s">
        <v>299</v>
      </c>
    </row>
    <row r="42" s="1" customFormat="1" spans="1:20">
      <c r="A42" s="3">
        <v>15937650881</v>
      </c>
      <c r="B42" s="1" t="s">
        <v>286</v>
      </c>
      <c r="C42" s="1" t="s">
        <v>448</v>
      </c>
      <c r="D42" s="1" t="s">
        <v>449</v>
      </c>
      <c r="E42" s="1" t="s">
        <v>165</v>
      </c>
      <c r="F42" s="1" t="s">
        <v>286</v>
      </c>
      <c r="G42" s="1" t="s">
        <v>289</v>
      </c>
      <c r="H42" s="1" t="s">
        <v>290</v>
      </c>
      <c r="I42" s="1" t="s">
        <v>450</v>
      </c>
      <c r="J42" s="1" t="s">
        <v>292</v>
      </c>
      <c r="K42" s="1" t="s">
        <v>450</v>
      </c>
      <c r="L42" s="1" t="s">
        <v>450</v>
      </c>
      <c r="M42" s="1" t="s">
        <v>293</v>
      </c>
      <c r="N42" s="1" t="s">
        <v>293</v>
      </c>
      <c r="O42" s="1" t="s">
        <v>294</v>
      </c>
      <c r="P42" s="1" t="s">
        <v>295</v>
      </c>
      <c r="Q42" s="1" t="s">
        <v>451</v>
      </c>
      <c r="R42" s="1" t="s">
        <v>297</v>
      </c>
      <c r="S42" s="1" t="s">
        <v>298</v>
      </c>
      <c r="T42" s="1" t="s">
        <v>299</v>
      </c>
    </row>
    <row r="43" s="1" customFormat="1" spans="1:20">
      <c r="A43" s="3">
        <v>15937634660</v>
      </c>
      <c r="B43" s="1" t="s">
        <v>286</v>
      </c>
      <c r="C43" s="1" t="s">
        <v>452</v>
      </c>
      <c r="D43" s="1" t="s">
        <v>453</v>
      </c>
      <c r="E43" s="1" t="s">
        <v>162</v>
      </c>
      <c r="F43" s="1" t="s">
        <v>286</v>
      </c>
      <c r="G43" s="1" t="s">
        <v>289</v>
      </c>
      <c r="H43" s="1" t="s">
        <v>290</v>
      </c>
      <c r="I43" s="1" t="s">
        <v>454</v>
      </c>
      <c r="J43" s="1" t="s">
        <v>292</v>
      </c>
      <c r="K43" s="1" t="s">
        <v>454</v>
      </c>
      <c r="L43" s="1" t="s">
        <v>454</v>
      </c>
      <c r="M43" s="1" t="s">
        <v>293</v>
      </c>
      <c r="N43" s="1" t="s">
        <v>293</v>
      </c>
      <c r="O43" s="1" t="s">
        <v>294</v>
      </c>
      <c r="P43" s="1" t="s">
        <v>295</v>
      </c>
      <c r="Q43" s="1" t="s">
        <v>455</v>
      </c>
      <c r="R43" s="1" t="s">
        <v>297</v>
      </c>
      <c r="S43" s="1" t="s">
        <v>298</v>
      </c>
      <c r="T43" s="1" t="s">
        <v>299</v>
      </c>
    </row>
    <row r="44" s="1" customFormat="1" spans="1:20">
      <c r="A44" s="3">
        <v>15937416281</v>
      </c>
      <c r="B44" s="1" t="s">
        <v>286</v>
      </c>
      <c r="C44" s="1" t="s">
        <v>456</v>
      </c>
      <c r="D44" s="1" t="s">
        <v>457</v>
      </c>
      <c r="E44" s="1" t="s">
        <v>156</v>
      </c>
      <c r="F44" s="1" t="s">
        <v>286</v>
      </c>
      <c r="G44" s="1" t="s">
        <v>289</v>
      </c>
      <c r="H44" s="1" t="s">
        <v>290</v>
      </c>
      <c r="I44" s="1" t="s">
        <v>458</v>
      </c>
      <c r="J44" s="1" t="s">
        <v>292</v>
      </c>
      <c r="K44" s="1" t="s">
        <v>458</v>
      </c>
      <c r="L44" s="1" t="s">
        <v>458</v>
      </c>
      <c r="M44" s="1" t="s">
        <v>293</v>
      </c>
      <c r="N44" s="1" t="s">
        <v>293</v>
      </c>
      <c r="O44" s="1" t="s">
        <v>294</v>
      </c>
      <c r="P44" s="1" t="s">
        <v>295</v>
      </c>
      <c r="Q44" s="1" t="s">
        <v>459</v>
      </c>
      <c r="R44" s="1" t="s">
        <v>297</v>
      </c>
      <c r="S44" s="1" t="s">
        <v>298</v>
      </c>
      <c r="T44" s="1" t="s">
        <v>299</v>
      </c>
    </row>
    <row r="45" s="1" customFormat="1" spans="1:20">
      <c r="A45" s="3">
        <v>15937345751</v>
      </c>
      <c r="B45" s="1" t="s">
        <v>286</v>
      </c>
      <c r="C45" s="1" t="s">
        <v>460</v>
      </c>
      <c r="D45" s="1" t="s">
        <v>461</v>
      </c>
      <c r="E45" s="1" t="s">
        <v>155</v>
      </c>
      <c r="F45" s="1" t="s">
        <v>286</v>
      </c>
      <c r="G45" s="1" t="s">
        <v>289</v>
      </c>
      <c r="H45" s="1" t="s">
        <v>290</v>
      </c>
      <c r="I45" s="1" t="s">
        <v>462</v>
      </c>
      <c r="J45" s="1" t="s">
        <v>292</v>
      </c>
      <c r="K45" s="1" t="s">
        <v>462</v>
      </c>
      <c r="L45" s="1" t="s">
        <v>462</v>
      </c>
      <c r="M45" s="1" t="s">
        <v>293</v>
      </c>
      <c r="N45" s="1" t="s">
        <v>293</v>
      </c>
      <c r="O45" s="1" t="s">
        <v>294</v>
      </c>
      <c r="P45" s="1" t="s">
        <v>295</v>
      </c>
      <c r="Q45" s="1" t="s">
        <v>463</v>
      </c>
      <c r="R45" s="1" t="s">
        <v>297</v>
      </c>
      <c r="S45" s="1" t="s">
        <v>298</v>
      </c>
      <c r="T45" s="1" t="s">
        <v>299</v>
      </c>
    </row>
    <row r="46" s="1" customFormat="1" spans="1:20">
      <c r="A46" s="3">
        <v>15937334768</v>
      </c>
      <c r="B46" s="1" t="s">
        <v>286</v>
      </c>
      <c r="C46" s="1" t="s">
        <v>464</v>
      </c>
      <c r="D46" s="1" t="s">
        <v>465</v>
      </c>
      <c r="E46" s="1" t="s">
        <v>152</v>
      </c>
      <c r="F46" s="1" t="s">
        <v>286</v>
      </c>
      <c r="G46" s="1" t="s">
        <v>289</v>
      </c>
      <c r="H46" s="1" t="s">
        <v>290</v>
      </c>
      <c r="I46" s="1" t="s">
        <v>466</v>
      </c>
      <c r="J46" s="1" t="s">
        <v>292</v>
      </c>
      <c r="K46" s="1" t="s">
        <v>466</v>
      </c>
      <c r="L46" s="1" t="s">
        <v>466</v>
      </c>
      <c r="M46" s="1" t="s">
        <v>293</v>
      </c>
      <c r="N46" s="1" t="s">
        <v>293</v>
      </c>
      <c r="O46" s="1" t="s">
        <v>294</v>
      </c>
      <c r="P46" s="1" t="s">
        <v>295</v>
      </c>
      <c r="Q46" s="1" t="s">
        <v>467</v>
      </c>
      <c r="R46" s="1" t="s">
        <v>297</v>
      </c>
      <c r="S46" s="1" t="s">
        <v>298</v>
      </c>
      <c r="T46" s="1" t="s">
        <v>299</v>
      </c>
    </row>
    <row r="47" s="1" customFormat="1" spans="1:20">
      <c r="A47" s="3">
        <v>15937225484</v>
      </c>
      <c r="B47" s="1" t="s">
        <v>286</v>
      </c>
      <c r="C47" s="1" t="s">
        <v>468</v>
      </c>
      <c r="D47" s="1" t="s">
        <v>469</v>
      </c>
      <c r="E47" s="1" t="s">
        <v>151</v>
      </c>
      <c r="F47" s="1" t="s">
        <v>286</v>
      </c>
      <c r="G47" s="1" t="s">
        <v>289</v>
      </c>
      <c r="H47" s="1" t="s">
        <v>290</v>
      </c>
      <c r="I47" s="1" t="s">
        <v>470</v>
      </c>
      <c r="J47" s="1" t="s">
        <v>292</v>
      </c>
      <c r="K47" s="1" t="s">
        <v>470</v>
      </c>
      <c r="L47" s="1" t="s">
        <v>470</v>
      </c>
      <c r="M47" s="1" t="s">
        <v>293</v>
      </c>
      <c r="N47" s="1" t="s">
        <v>293</v>
      </c>
      <c r="O47" s="1" t="s">
        <v>294</v>
      </c>
      <c r="P47" s="1" t="s">
        <v>295</v>
      </c>
      <c r="Q47" s="1" t="s">
        <v>471</v>
      </c>
      <c r="R47" s="1" t="s">
        <v>297</v>
      </c>
      <c r="S47" s="1" t="s">
        <v>298</v>
      </c>
      <c r="T47" s="1" t="s">
        <v>299</v>
      </c>
    </row>
    <row r="48" s="1" customFormat="1" spans="1:20">
      <c r="A48" s="3">
        <v>15937168518</v>
      </c>
      <c r="B48" s="1" t="s">
        <v>286</v>
      </c>
      <c r="C48" s="1" t="s">
        <v>472</v>
      </c>
      <c r="D48" s="1" t="s">
        <v>473</v>
      </c>
      <c r="E48" s="1" t="s">
        <v>148</v>
      </c>
      <c r="F48" s="1" t="s">
        <v>286</v>
      </c>
      <c r="G48" s="1" t="s">
        <v>289</v>
      </c>
      <c r="H48" s="1" t="s">
        <v>290</v>
      </c>
      <c r="I48" s="1" t="s">
        <v>474</v>
      </c>
      <c r="J48" s="1" t="s">
        <v>292</v>
      </c>
      <c r="K48" s="1" t="s">
        <v>474</v>
      </c>
      <c r="L48" s="1" t="s">
        <v>474</v>
      </c>
      <c r="M48" s="1" t="s">
        <v>293</v>
      </c>
      <c r="N48" s="1" t="s">
        <v>293</v>
      </c>
      <c r="O48" s="1" t="s">
        <v>294</v>
      </c>
      <c r="P48" s="1" t="s">
        <v>295</v>
      </c>
      <c r="Q48" s="1" t="s">
        <v>475</v>
      </c>
      <c r="R48" s="1" t="s">
        <v>297</v>
      </c>
      <c r="S48" s="1" t="s">
        <v>298</v>
      </c>
      <c r="T48" s="1" t="s">
        <v>299</v>
      </c>
    </row>
    <row r="49" s="1" customFormat="1" spans="1:20">
      <c r="A49" s="3">
        <v>15936994907</v>
      </c>
      <c r="B49" s="1" t="s">
        <v>286</v>
      </c>
      <c r="C49" s="1" t="s">
        <v>476</v>
      </c>
      <c r="D49" s="1" t="s">
        <v>477</v>
      </c>
      <c r="E49" s="1" t="s">
        <v>145</v>
      </c>
      <c r="F49" s="1" t="s">
        <v>286</v>
      </c>
      <c r="G49" s="1" t="s">
        <v>289</v>
      </c>
      <c r="H49" s="1" t="s">
        <v>290</v>
      </c>
      <c r="I49" s="1" t="s">
        <v>478</v>
      </c>
      <c r="J49" s="1" t="s">
        <v>292</v>
      </c>
      <c r="K49" s="1" t="s">
        <v>478</v>
      </c>
      <c r="L49" s="1" t="s">
        <v>478</v>
      </c>
      <c r="M49" s="1" t="s">
        <v>293</v>
      </c>
      <c r="N49" s="1" t="s">
        <v>293</v>
      </c>
      <c r="O49" s="1" t="s">
        <v>294</v>
      </c>
      <c r="P49" s="1" t="s">
        <v>295</v>
      </c>
      <c r="Q49" s="1" t="s">
        <v>479</v>
      </c>
      <c r="R49" s="1" t="s">
        <v>297</v>
      </c>
      <c r="S49" s="1" t="s">
        <v>298</v>
      </c>
      <c r="T49" s="1" t="s">
        <v>299</v>
      </c>
    </row>
    <row r="50" s="1" customFormat="1" spans="1:20">
      <c r="A50" s="3">
        <v>15936884479</v>
      </c>
      <c r="B50" s="1" t="s">
        <v>286</v>
      </c>
      <c r="C50" s="1" t="s">
        <v>480</v>
      </c>
      <c r="D50" s="1" t="s">
        <v>481</v>
      </c>
      <c r="E50" s="1" t="s">
        <v>143</v>
      </c>
      <c r="F50" s="1" t="s">
        <v>286</v>
      </c>
      <c r="G50" s="1" t="s">
        <v>289</v>
      </c>
      <c r="H50" s="1" t="s">
        <v>290</v>
      </c>
      <c r="I50" s="1" t="s">
        <v>482</v>
      </c>
      <c r="J50" s="1" t="s">
        <v>292</v>
      </c>
      <c r="K50" s="1" t="s">
        <v>482</v>
      </c>
      <c r="L50" s="1" t="s">
        <v>482</v>
      </c>
      <c r="M50" s="1" t="s">
        <v>293</v>
      </c>
      <c r="N50" s="1" t="s">
        <v>293</v>
      </c>
      <c r="O50" s="1" t="s">
        <v>294</v>
      </c>
      <c r="P50" s="1" t="s">
        <v>295</v>
      </c>
      <c r="Q50" s="1" t="s">
        <v>483</v>
      </c>
      <c r="R50" s="1" t="s">
        <v>297</v>
      </c>
      <c r="S50" s="1" t="s">
        <v>298</v>
      </c>
      <c r="T50" s="1" t="s">
        <v>299</v>
      </c>
    </row>
    <row r="51" s="1" customFormat="1" spans="1:20">
      <c r="A51" s="3">
        <v>15936858057</v>
      </c>
      <c r="B51" s="1" t="s">
        <v>286</v>
      </c>
      <c r="C51" s="1" t="s">
        <v>484</v>
      </c>
      <c r="D51" s="1" t="s">
        <v>485</v>
      </c>
      <c r="E51" s="1" t="s">
        <v>141</v>
      </c>
      <c r="F51" s="1" t="s">
        <v>286</v>
      </c>
      <c r="G51" s="1" t="s">
        <v>289</v>
      </c>
      <c r="H51" s="1" t="s">
        <v>290</v>
      </c>
      <c r="I51" s="1" t="s">
        <v>486</v>
      </c>
      <c r="J51" s="1" t="s">
        <v>292</v>
      </c>
      <c r="K51" s="1" t="s">
        <v>486</v>
      </c>
      <c r="L51" s="1" t="s">
        <v>486</v>
      </c>
      <c r="M51" s="1" t="s">
        <v>293</v>
      </c>
      <c r="N51" s="1" t="s">
        <v>293</v>
      </c>
      <c r="O51" s="1" t="s">
        <v>294</v>
      </c>
      <c r="P51" s="1" t="s">
        <v>295</v>
      </c>
      <c r="Q51" s="1" t="s">
        <v>487</v>
      </c>
      <c r="R51" s="1" t="s">
        <v>297</v>
      </c>
      <c r="S51" s="1" t="s">
        <v>298</v>
      </c>
      <c r="T51" s="1" t="s">
        <v>299</v>
      </c>
    </row>
    <row r="52" s="1" customFormat="1" spans="1:20">
      <c r="A52" s="3">
        <v>15936780128</v>
      </c>
      <c r="B52" s="1" t="s">
        <v>286</v>
      </c>
      <c r="C52" s="1" t="s">
        <v>488</v>
      </c>
      <c r="D52" s="1" t="s">
        <v>489</v>
      </c>
      <c r="E52" s="1" t="s">
        <v>140</v>
      </c>
      <c r="F52" s="1" t="s">
        <v>286</v>
      </c>
      <c r="G52" s="1" t="s">
        <v>289</v>
      </c>
      <c r="H52" s="1" t="s">
        <v>290</v>
      </c>
      <c r="I52" s="1" t="s">
        <v>490</v>
      </c>
      <c r="J52" s="1" t="s">
        <v>292</v>
      </c>
      <c r="K52" s="1" t="s">
        <v>490</v>
      </c>
      <c r="L52" s="1" t="s">
        <v>490</v>
      </c>
      <c r="M52" s="1" t="s">
        <v>293</v>
      </c>
      <c r="N52" s="1" t="s">
        <v>293</v>
      </c>
      <c r="O52" s="1" t="s">
        <v>294</v>
      </c>
      <c r="P52" s="1" t="s">
        <v>295</v>
      </c>
      <c r="Q52" s="1" t="s">
        <v>491</v>
      </c>
      <c r="R52" s="1" t="s">
        <v>297</v>
      </c>
      <c r="S52" s="1" t="s">
        <v>298</v>
      </c>
      <c r="T52" s="1" t="s">
        <v>299</v>
      </c>
    </row>
    <row r="53" s="1" customFormat="1" spans="1:20">
      <c r="A53" s="3">
        <v>15936712436</v>
      </c>
      <c r="B53" s="1" t="s">
        <v>286</v>
      </c>
      <c r="C53" s="1" t="s">
        <v>492</v>
      </c>
      <c r="D53" s="1" t="s">
        <v>485</v>
      </c>
      <c r="E53" s="1" t="s">
        <v>137</v>
      </c>
      <c r="F53" s="1" t="s">
        <v>286</v>
      </c>
      <c r="G53" s="1" t="s">
        <v>289</v>
      </c>
      <c r="H53" s="1" t="s">
        <v>290</v>
      </c>
      <c r="I53" s="1" t="s">
        <v>486</v>
      </c>
      <c r="J53" s="1" t="s">
        <v>292</v>
      </c>
      <c r="K53" s="1" t="s">
        <v>486</v>
      </c>
      <c r="L53" s="1" t="s">
        <v>486</v>
      </c>
      <c r="M53" s="1" t="s">
        <v>293</v>
      </c>
      <c r="N53" s="1" t="s">
        <v>293</v>
      </c>
      <c r="O53" s="1" t="s">
        <v>294</v>
      </c>
      <c r="P53" s="1" t="s">
        <v>295</v>
      </c>
      <c r="Q53" s="1" t="s">
        <v>493</v>
      </c>
      <c r="R53" s="1" t="s">
        <v>297</v>
      </c>
      <c r="S53" s="1" t="s">
        <v>298</v>
      </c>
      <c r="T53" s="1" t="s">
        <v>299</v>
      </c>
    </row>
    <row r="54" s="1" customFormat="1" spans="1:20">
      <c r="A54" s="3">
        <v>15936634968</v>
      </c>
      <c r="B54" s="1" t="s">
        <v>286</v>
      </c>
      <c r="C54" s="1" t="s">
        <v>494</v>
      </c>
      <c r="D54" s="1" t="s">
        <v>457</v>
      </c>
      <c r="E54" s="1" t="s">
        <v>134</v>
      </c>
      <c r="F54" s="1" t="s">
        <v>286</v>
      </c>
      <c r="G54" s="1" t="s">
        <v>289</v>
      </c>
      <c r="H54" s="1" t="s">
        <v>290</v>
      </c>
      <c r="I54" s="1" t="s">
        <v>458</v>
      </c>
      <c r="J54" s="1" t="s">
        <v>292</v>
      </c>
      <c r="K54" s="1" t="s">
        <v>458</v>
      </c>
      <c r="L54" s="1" t="s">
        <v>458</v>
      </c>
      <c r="M54" s="1" t="s">
        <v>293</v>
      </c>
      <c r="N54" s="1" t="s">
        <v>293</v>
      </c>
      <c r="O54" s="1" t="s">
        <v>294</v>
      </c>
      <c r="P54" s="1" t="s">
        <v>295</v>
      </c>
      <c r="Q54" s="1" t="s">
        <v>495</v>
      </c>
      <c r="R54" s="1" t="s">
        <v>297</v>
      </c>
      <c r="S54" s="1" t="s">
        <v>298</v>
      </c>
      <c r="T54" s="1" t="s">
        <v>299</v>
      </c>
    </row>
    <row r="55" s="1" customFormat="1" spans="1:20">
      <c r="A55" s="3">
        <v>15936582146</v>
      </c>
      <c r="B55" s="1" t="s">
        <v>286</v>
      </c>
      <c r="C55" s="1" t="s">
        <v>496</v>
      </c>
      <c r="D55" s="1" t="s">
        <v>497</v>
      </c>
      <c r="E55" s="1" t="s">
        <v>133</v>
      </c>
      <c r="F55" s="1" t="s">
        <v>286</v>
      </c>
      <c r="G55" s="1" t="s">
        <v>289</v>
      </c>
      <c r="H55" s="1" t="s">
        <v>290</v>
      </c>
      <c r="I55" s="1" t="s">
        <v>498</v>
      </c>
      <c r="J55" s="1" t="s">
        <v>292</v>
      </c>
      <c r="K55" s="1" t="s">
        <v>498</v>
      </c>
      <c r="L55" s="1" t="s">
        <v>498</v>
      </c>
      <c r="M55" s="1" t="s">
        <v>293</v>
      </c>
      <c r="N55" s="1" t="s">
        <v>293</v>
      </c>
      <c r="O55" s="1" t="s">
        <v>294</v>
      </c>
      <c r="P55" s="1" t="s">
        <v>295</v>
      </c>
      <c r="Q55" s="1" t="s">
        <v>499</v>
      </c>
      <c r="R55" s="1" t="s">
        <v>297</v>
      </c>
      <c r="S55" s="1" t="s">
        <v>298</v>
      </c>
      <c r="T55" s="1" t="s">
        <v>299</v>
      </c>
    </row>
    <row r="56" s="1" customFormat="1" spans="1:20">
      <c r="A56" s="3">
        <v>15936563253</v>
      </c>
      <c r="B56" s="1" t="s">
        <v>286</v>
      </c>
      <c r="C56" s="1" t="s">
        <v>500</v>
      </c>
      <c r="D56" s="1" t="s">
        <v>457</v>
      </c>
      <c r="E56" s="1" t="s">
        <v>130</v>
      </c>
      <c r="F56" s="1" t="s">
        <v>286</v>
      </c>
      <c r="G56" s="1" t="s">
        <v>289</v>
      </c>
      <c r="H56" s="1" t="s">
        <v>290</v>
      </c>
      <c r="I56" s="1" t="s">
        <v>458</v>
      </c>
      <c r="J56" s="1" t="s">
        <v>292</v>
      </c>
      <c r="K56" s="1" t="s">
        <v>458</v>
      </c>
      <c r="L56" s="1" t="s">
        <v>458</v>
      </c>
      <c r="M56" s="1" t="s">
        <v>293</v>
      </c>
      <c r="N56" s="1" t="s">
        <v>293</v>
      </c>
      <c r="O56" s="1" t="s">
        <v>294</v>
      </c>
      <c r="P56" s="1" t="s">
        <v>295</v>
      </c>
      <c r="Q56" s="1" t="s">
        <v>501</v>
      </c>
      <c r="R56" s="1" t="s">
        <v>297</v>
      </c>
      <c r="S56" s="1" t="s">
        <v>298</v>
      </c>
      <c r="T56" s="1" t="s">
        <v>299</v>
      </c>
    </row>
    <row r="57" s="1" customFormat="1" spans="1:20">
      <c r="A57" s="3">
        <v>15936500137</v>
      </c>
      <c r="B57" s="1" t="s">
        <v>286</v>
      </c>
      <c r="C57" s="1" t="s">
        <v>502</v>
      </c>
      <c r="D57" s="1" t="s">
        <v>457</v>
      </c>
      <c r="E57" s="1" t="s">
        <v>129</v>
      </c>
      <c r="F57" s="1" t="s">
        <v>286</v>
      </c>
      <c r="G57" s="1" t="s">
        <v>289</v>
      </c>
      <c r="H57" s="1" t="s">
        <v>290</v>
      </c>
      <c r="I57" s="1" t="s">
        <v>503</v>
      </c>
      <c r="J57" s="1" t="s">
        <v>292</v>
      </c>
      <c r="K57" s="1" t="s">
        <v>503</v>
      </c>
      <c r="L57" s="1" t="s">
        <v>503</v>
      </c>
      <c r="M57" s="1" t="s">
        <v>293</v>
      </c>
      <c r="N57" s="1" t="s">
        <v>293</v>
      </c>
      <c r="O57" s="1" t="s">
        <v>294</v>
      </c>
      <c r="P57" s="1" t="s">
        <v>295</v>
      </c>
      <c r="Q57" s="1" t="s">
        <v>504</v>
      </c>
      <c r="R57" s="1" t="s">
        <v>297</v>
      </c>
      <c r="S57" s="1" t="s">
        <v>298</v>
      </c>
      <c r="T57" s="1" t="s">
        <v>299</v>
      </c>
    </row>
    <row r="58" s="1" customFormat="1" spans="1:20">
      <c r="A58" s="3">
        <v>15936277003</v>
      </c>
      <c r="B58" s="1" t="s">
        <v>286</v>
      </c>
      <c r="C58" s="1" t="s">
        <v>505</v>
      </c>
      <c r="D58" s="1" t="s">
        <v>506</v>
      </c>
      <c r="E58" s="1" t="s">
        <v>127</v>
      </c>
      <c r="F58" s="1" t="s">
        <v>286</v>
      </c>
      <c r="G58" s="1" t="s">
        <v>289</v>
      </c>
      <c r="H58" s="1" t="s">
        <v>290</v>
      </c>
      <c r="I58" s="1" t="s">
        <v>507</v>
      </c>
      <c r="J58" s="1" t="s">
        <v>292</v>
      </c>
      <c r="K58" s="1" t="s">
        <v>507</v>
      </c>
      <c r="L58" s="1" t="s">
        <v>507</v>
      </c>
      <c r="M58" s="1" t="s">
        <v>293</v>
      </c>
      <c r="N58" s="1" t="s">
        <v>293</v>
      </c>
      <c r="O58" s="1" t="s">
        <v>294</v>
      </c>
      <c r="P58" s="1" t="s">
        <v>295</v>
      </c>
      <c r="Q58" s="1" t="s">
        <v>508</v>
      </c>
      <c r="R58" s="1" t="s">
        <v>297</v>
      </c>
      <c r="S58" s="1" t="s">
        <v>298</v>
      </c>
      <c r="T58" s="1" t="s">
        <v>299</v>
      </c>
    </row>
    <row r="59" s="1" customFormat="1" spans="1:20">
      <c r="A59" s="3">
        <v>15936212423</v>
      </c>
      <c r="B59" s="1" t="s">
        <v>286</v>
      </c>
      <c r="C59" s="1" t="s">
        <v>509</v>
      </c>
      <c r="D59" s="1" t="s">
        <v>402</v>
      </c>
      <c r="E59" s="1" t="s">
        <v>123</v>
      </c>
      <c r="F59" s="1" t="s">
        <v>286</v>
      </c>
      <c r="G59" s="1" t="s">
        <v>289</v>
      </c>
      <c r="H59" s="1" t="s">
        <v>290</v>
      </c>
      <c r="I59" s="1" t="s">
        <v>403</v>
      </c>
      <c r="J59" s="1" t="s">
        <v>292</v>
      </c>
      <c r="K59" s="1" t="s">
        <v>403</v>
      </c>
      <c r="L59" s="1" t="s">
        <v>403</v>
      </c>
      <c r="M59" s="1" t="s">
        <v>293</v>
      </c>
      <c r="N59" s="1" t="s">
        <v>293</v>
      </c>
      <c r="O59" s="1" t="s">
        <v>294</v>
      </c>
      <c r="P59" s="1" t="s">
        <v>295</v>
      </c>
      <c r="Q59" s="1" t="s">
        <v>510</v>
      </c>
      <c r="R59" s="1" t="s">
        <v>297</v>
      </c>
      <c r="S59" s="1" t="s">
        <v>298</v>
      </c>
      <c r="T59" s="1" t="s">
        <v>299</v>
      </c>
    </row>
    <row r="60" s="1" customFormat="1" spans="1:20">
      <c r="A60" s="3">
        <v>15936127538</v>
      </c>
      <c r="B60" s="1" t="s">
        <v>286</v>
      </c>
      <c r="C60" s="1" t="s">
        <v>511</v>
      </c>
      <c r="D60" s="1" t="s">
        <v>512</v>
      </c>
      <c r="E60" s="1" t="s">
        <v>120</v>
      </c>
      <c r="F60" s="1" t="s">
        <v>286</v>
      </c>
      <c r="G60" s="1" t="s">
        <v>289</v>
      </c>
      <c r="H60" s="1" t="s">
        <v>290</v>
      </c>
      <c r="I60" s="1" t="s">
        <v>513</v>
      </c>
      <c r="J60" s="1" t="s">
        <v>292</v>
      </c>
      <c r="K60" s="1" t="s">
        <v>513</v>
      </c>
      <c r="L60" s="1" t="s">
        <v>513</v>
      </c>
      <c r="M60" s="1" t="s">
        <v>293</v>
      </c>
      <c r="N60" s="1" t="s">
        <v>293</v>
      </c>
      <c r="O60" s="1" t="s">
        <v>294</v>
      </c>
      <c r="P60" s="1" t="s">
        <v>295</v>
      </c>
      <c r="Q60" s="1" t="s">
        <v>514</v>
      </c>
      <c r="R60" s="1" t="s">
        <v>297</v>
      </c>
      <c r="S60" s="1" t="s">
        <v>298</v>
      </c>
      <c r="T60" s="1" t="s">
        <v>299</v>
      </c>
    </row>
    <row r="61" s="1" customFormat="1" spans="1:20">
      <c r="A61" s="3">
        <v>15935963456</v>
      </c>
      <c r="B61" s="1" t="s">
        <v>286</v>
      </c>
      <c r="C61" s="1" t="s">
        <v>515</v>
      </c>
      <c r="D61" s="1" t="s">
        <v>516</v>
      </c>
      <c r="E61" s="1" t="s">
        <v>125</v>
      </c>
      <c r="F61" s="1" t="s">
        <v>286</v>
      </c>
      <c r="G61" s="1" t="s">
        <v>289</v>
      </c>
      <c r="H61" s="1" t="s">
        <v>290</v>
      </c>
      <c r="I61" s="1" t="s">
        <v>517</v>
      </c>
      <c r="J61" s="1" t="s">
        <v>292</v>
      </c>
      <c r="K61" s="1" t="s">
        <v>517</v>
      </c>
      <c r="L61" s="1" t="s">
        <v>517</v>
      </c>
      <c r="M61" s="1" t="s">
        <v>293</v>
      </c>
      <c r="N61" s="1" t="s">
        <v>293</v>
      </c>
      <c r="O61" s="1" t="s">
        <v>294</v>
      </c>
      <c r="P61" s="1" t="s">
        <v>295</v>
      </c>
      <c r="Q61" s="1" t="s">
        <v>518</v>
      </c>
      <c r="R61" s="1" t="s">
        <v>297</v>
      </c>
      <c r="S61" s="1" t="s">
        <v>298</v>
      </c>
      <c r="T61" s="1" t="s">
        <v>299</v>
      </c>
    </row>
    <row r="62" s="1" customFormat="1" spans="1:20">
      <c r="A62" s="3">
        <v>15935964604</v>
      </c>
      <c r="B62" s="1" t="s">
        <v>286</v>
      </c>
      <c r="C62" s="1" t="s">
        <v>519</v>
      </c>
      <c r="D62" s="1" t="s">
        <v>520</v>
      </c>
      <c r="E62" s="1" t="s">
        <v>117</v>
      </c>
      <c r="F62" s="1" t="s">
        <v>286</v>
      </c>
      <c r="G62" s="1" t="s">
        <v>289</v>
      </c>
      <c r="H62" s="1" t="s">
        <v>290</v>
      </c>
      <c r="I62" s="1" t="s">
        <v>521</v>
      </c>
      <c r="J62" s="1" t="s">
        <v>292</v>
      </c>
      <c r="K62" s="1" t="s">
        <v>521</v>
      </c>
      <c r="L62" s="1" t="s">
        <v>521</v>
      </c>
      <c r="M62" s="1" t="s">
        <v>293</v>
      </c>
      <c r="N62" s="1" t="s">
        <v>293</v>
      </c>
      <c r="O62" s="1" t="s">
        <v>294</v>
      </c>
      <c r="P62" s="1" t="s">
        <v>295</v>
      </c>
      <c r="Q62" s="1" t="s">
        <v>522</v>
      </c>
      <c r="R62" s="1" t="s">
        <v>297</v>
      </c>
      <c r="S62" s="1" t="s">
        <v>298</v>
      </c>
      <c r="T62" s="1" t="s">
        <v>299</v>
      </c>
    </row>
    <row r="63" s="1" customFormat="1" spans="1:20">
      <c r="A63" s="3">
        <v>15935899672</v>
      </c>
      <c r="B63" s="1" t="s">
        <v>286</v>
      </c>
      <c r="C63" s="1" t="s">
        <v>523</v>
      </c>
      <c r="D63" s="1" t="s">
        <v>325</v>
      </c>
      <c r="E63" s="1" t="s">
        <v>115</v>
      </c>
      <c r="F63" s="1" t="s">
        <v>286</v>
      </c>
      <c r="G63" s="1" t="s">
        <v>289</v>
      </c>
      <c r="H63" s="1" t="s">
        <v>290</v>
      </c>
      <c r="I63" s="1" t="s">
        <v>524</v>
      </c>
      <c r="J63" s="1" t="s">
        <v>292</v>
      </c>
      <c r="K63" s="1" t="s">
        <v>524</v>
      </c>
      <c r="L63" s="1" t="s">
        <v>524</v>
      </c>
      <c r="M63" s="1" t="s">
        <v>293</v>
      </c>
      <c r="N63" s="1" t="s">
        <v>293</v>
      </c>
      <c r="O63" s="1" t="s">
        <v>294</v>
      </c>
      <c r="P63" s="1" t="s">
        <v>295</v>
      </c>
      <c r="Q63" s="1" t="s">
        <v>525</v>
      </c>
      <c r="R63" s="1" t="s">
        <v>297</v>
      </c>
      <c r="S63" s="1" t="s">
        <v>298</v>
      </c>
      <c r="T63" s="1" t="s">
        <v>299</v>
      </c>
    </row>
    <row r="64" s="1" customFormat="1" spans="1:20">
      <c r="A64" s="3">
        <v>15935780109</v>
      </c>
      <c r="B64" s="1" t="s">
        <v>286</v>
      </c>
      <c r="C64" s="1" t="s">
        <v>526</v>
      </c>
      <c r="D64" s="1" t="s">
        <v>457</v>
      </c>
      <c r="E64" s="1" t="s">
        <v>112</v>
      </c>
      <c r="F64" s="1" t="s">
        <v>286</v>
      </c>
      <c r="G64" s="1" t="s">
        <v>289</v>
      </c>
      <c r="H64" s="1" t="s">
        <v>290</v>
      </c>
      <c r="I64" s="1" t="s">
        <v>458</v>
      </c>
      <c r="J64" s="1" t="s">
        <v>292</v>
      </c>
      <c r="K64" s="1" t="s">
        <v>458</v>
      </c>
      <c r="L64" s="1" t="s">
        <v>458</v>
      </c>
      <c r="M64" s="1" t="s">
        <v>293</v>
      </c>
      <c r="N64" s="1" t="s">
        <v>293</v>
      </c>
      <c r="O64" s="1" t="s">
        <v>294</v>
      </c>
      <c r="P64" s="1" t="s">
        <v>295</v>
      </c>
      <c r="Q64" s="1" t="s">
        <v>527</v>
      </c>
      <c r="R64" s="1" t="s">
        <v>297</v>
      </c>
      <c r="S64" s="1" t="s">
        <v>298</v>
      </c>
      <c r="T64" s="1" t="s">
        <v>299</v>
      </c>
    </row>
    <row r="65" s="1" customFormat="1" spans="1:20">
      <c r="A65" s="3">
        <v>15935696288</v>
      </c>
      <c r="B65" s="1" t="s">
        <v>286</v>
      </c>
      <c r="C65" s="1" t="s">
        <v>528</v>
      </c>
      <c r="D65" s="1" t="s">
        <v>529</v>
      </c>
      <c r="E65" s="1" t="s">
        <v>110</v>
      </c>
      <c r="F65" s="1" t="s">
        <v>286</v>
      </c>
      <c r="G65" s="1" t="s">
        <v>289</v>
      </c>
      <c r="H65" s="1" t="s">
        <v>290</v>
      </c>
      <c r="I65" s="1" t="s">
        <v>530</v>
      </c>
      <c r="J65" s="1" t="s">
        <v>292</v>
      </c>
      <c r="K65" s="1" t="s">
        <v>530</v>
      </c>
      <c r="L65" s="1" t="s">
        <v>530</v>
      </c>
      <c r="M65" s="1" t="s">
        <v>293</v>
      </c>
      <c r="N65" s="1" t="s">
        <v>293</v>
      </c>
      <c r="O65" s="1" t="s">
        <v>294</v>
      </c>
      <c r="P65" s="1" t="s">
        <v>295</v>
      </c>
      <c r="Q65" s="1" t="s">
        <v>531</v>
      </c>
      <c r="R65" s="1" t="s">
        <v>297</v>
      </c>
      <c r="S65" s="1" t="s">
        <v>298</v>
      </c>
      <c r="T65" s="1" t="s">
        <v>299</v>
      </c>
    </row>
    <row r="66" s="1" customFormat="1" spans="1:20">
      <c r="A66" s="3">
        <v>15935538505</v>
      </c>
      <c r="B66" s="1" t="s">
        <v>286</v>
      </c>
      <c r="C66" s="1" t="s">
        <v>532</v>
      </c>
      <c r="D66" s="1" t="s">
        <v>457</v>
      </c>
      <c r="E66" s="1" t="s">
        <v>107</v>
      </c>
      <c r="F66" s="1" t="s">
        <v>286</v>
      </c>
      <c r="G66" s="1" t="s">
        <v>289</v>
      </c>
      <c r="H66" s="1" t="s">
        <v>290</v>
      </c>
      <c r="I66" s="1" t="s">
        <v>533</v>
      </c>
      <c r="J66" s="1" t="s">
        <v>292</v>
      </c>
      <c r="K66" s="1" t="s">
        <v>533</v>
      </c>
      <c r="L66" s="1" t="s">
        <v>533</v>
      </c>
      <c r="M66" s="1" t="s">
        <v>293</v>
      </c>
      <c r="N66" s="1" t="s">
        <v>293</v>
      </c>
      <c r="O66" s="1" t="s">
        <v>294</v>
      </c>
      <c r="P66" s="1" t="s">
        <v>295</v>
      </c>
      <c r="Q66" s="1" t="s">
        <v>534</v>
      </c>
      <c r="R66" s="1" t="s">
        <v>297</v>
      </c>
      <c r="S66" s="1" t="s">
        <v>298</v>
      </c>
      <c r="T66" s="1" t="s">
        <v>299</v>
      </c>
    </row>
    <row r="67" s="1" customFormat="1" spans="1:20">
      <c r="A67" s="3">
        <v>15935362189</v>
      </c>
      <c r="B67" s="1" t="s">
        <v>286</v>
      </c>
      <c r="C67" s="1" t="s">
        <v>535</v>
      </c>
      <c r="D67" s="1" t="s">
        <v>536</v>
      </c>
      <c r="E67" s="1" t="s">
        <v>106</v>
      </c>
      <c r="F67" s="1" t="s">
        <v>286</v>
      </c>
      <c r="G67" s="1" t="s">
        <v>289</v>
      </c>
      <c r="H67" s="1" t="s">
        <v>290</v>
      </c>
      <c r="I67" s="1" t="s">
        <v>537</v>
      </c>
      <c r="J67" s="1" t="s">
        <v>292</v>
      </c>
      <c r="K67" s="1" t="s">
        <v>537</v>
      </c>
      <c r="L67" s="1" t="s">
        <v>537</v>
      </c>
      <c r="M67" s="1" t="s">
        <v>293</v>
      </c>
      <c r="N67" s="1" t="s">
        <v>293</v>
      </c>
      <c r="O67" s="1" t="s">
        <v>294</v>
      </c>
      <c r="P67" s="1" t="s">
        <v>295</v>
      </c>
      <c r="Q67" s="1" t="s">
        <v>538</v>
      </c>
      <c r="R67" s="1" t="s">
        <v>297</v>
      </c>
      <c r="S67" s="1" t="s">
        <v>298</v>
      </c>
      <c r="T67" s="1" t="s">
        <v>299</v>
      </c>
    </row>
    <row r="68" s="1" customFormat="1" spans="1:20">
      <c r="A68" s="3">
        <v>15931902109</v>
      </c>
      <c r="B68" s="1" t="s">
        <v>286</v>
      </c>
      <c r="C68" s="1" t="s">
        <v>539</v>
      </c>
      <c r="D68" s="1" t="s">
        <v>540</v>
      </c>
      <c r="E68" s="1" t="s">
        <v>103</v>
      </c>
      <c r="F68" s="1" t="s">
        <v>286</v>
      </c>
      <c r="G68" s="1" t="s">
        <v>289</v>
      </c>
      <c r="H68" s="1" t="s">
        <v>290</v>
      </c>
      <c r="I68" s="1" t="s">
        <v>421</v>
      </c>
      <c r="J68" s="1" t="s">
        <v>292</v>
      </c>
      <c r="K68" s="1" t="s">
        <v>421</v>
      </c>
      <c r="L68" s="1" t="s">
        <v>421</v>
      </c>
      <c r="M68" s="1" t="s">
        <v>293</v>
      </c>
      <c r="N68" s="1" t="s">
        <v>293</v>
      </c>
      <c r="O68" s="1" t="s">
        <v>294</v>
      </c>
      <c r="P68" s="1" t="s">
        <v>295</v>
      </c>
      <c r="Q68" s="1" t="s">
        <v>541</v>
      </c>
      <c r="R68" s="1" t="s">
        <v>297</v>
      </c>
      <c r="S68" s="1" t="s">
        <v>298</v>
      </c>
      <c r="T68" s="1" t="s">
        <v>299</v>
      </c>
    </row>
    <row r="69" s="1" customFormat="1" spans="1:20">
      <c r="A69" s="3">
        <v>15931728792</v>
      </c>
      <c r="B69" s="1" t="s">
        <v>286</v>
      </c>
      <c r="C69" s="1" t="s">
        <v>542</v>
      </c>
      <c r="D69" s="1" t="s">
        <v>543</v>
      </c>
      <c r="E69" s="1" t="s">
        <v>101</v>
      </c>
      <c r="F69" s="1" t="s">
        <v>286</v>
      </c>
      <c r="G69" s="1" t="s">
        <v>289</v>
      </c>
      <c r="H69" s="1" t="s">
        <v>290</v>
      </c>
      <c r="I69" s="1" t="s">
        <v>544</v>
      </c>
      <c r="J69" s="1" t="s">
        <v>292</v>
      </c>
      <c r="K69" s="1" t="s">
        <v>544</v>
      </c>
      <c r="L69" s="1" t="s">
        <v>544</v>
      </c>
      <c r="M69" s="1" t="s">
        <v>293</v>
      </c>
      <c r="N69" s="1" t="s">
        <v>293</v>
      </c>
      <c r="O69" s="1" t="s">
        <v>294</v>
      </c>
      <c r="P69" s="1" t="s">
        <v>295</v>
      </c>
      <c r="Q69" s="1" t="s">
        <v>545</v>
      </c>
      <c r="R69" s="1" t="s">
        <v>297</v>
      </c>
      <c r="S69" s="1" t="s">
        <v>298</v>
      </c>
      <c r="T69" s="1" t="s">
        <v>299</v>
      </c>
    </row>
    <row r="70" s="1" customFormat="1" spans="1:20">
      <c r="A70" s="3">
        <v>15931613102</v>
      </c>
      <c r="B70" s="1" t="s">
        <v>286</v>
      </c>
      <c r="C70" s="1" t="s">
        <v>546</v>
      </c>
      <c r="D70" s="1" t="s">
        <v>547</v>
      </c>
      <c r="E70" s="1" t="s">
        <v>99</v>
      </c>
      <c r="F70" s="1" t="s">
        <v>286</v>
      </c>
      <c r="G70" s="1" t="s">
        <v>289</v>
      </c>
      <c r="H70" s="1" t="s">
        <v>290</v>
      </c>
      <c r="I70" s="1" t="s">
        <v>294</v>
      </c>
      <c r="J70" s="1" t="s">
        <v>292</v>
      </c>
      <c r="K70" s="1" t="s">
        <v>294</v>
      </c>
      <c r="L70" s="1" t="s">
        <v>294</v>
      </c>
      <c r="M70" s="1" t="s">
        <v>293</v>
      </c>
      <c r="N70" s="1" t="s">
        <v>293</v>
      </c>
      <c r="O70" s="1" t="s">
        <v>294</v>
      </c>
      <c r="P70" s="1" t="s">
        <v>295</v>
      </c>
      <c r="Q70" s="1" t="s">
        <v>548</v>
      </c>
      <c r="R70" s="1" t="s">
        <v>297</v>
      </c>
      <c r="S70" s="1" t="s">
        <v>298</v>
      </c>
      <c r="T70" s="1" t="s">
        <v>299</v>
      </c>
    </row>
    <row r="71" s="1" customFormat="1" spans="1:20">
      <c r="A71" s="3">
        <v>15931378015</v>
      </c>
      <c r="B71" s="1" t="s">
        <v>286</v>
      </c>
      <c r="C71" s="1" t="s">
        <v>549</v>
      </c>
      <c r="D71" s="1" t="s">
        <v>550</v>
      </c>
      <c r="E71" s="1" t="s">
        <v>96</v>
      </c>
      <c r="F71" s="1" t="s">
        <v>286</v>
      </c>
      <c r="G71" s="1" t="s">
        <v>289</v>
      </c>
      <c r="H71" s="1" t="s">
        <v>290</v>
      </c>
      <c r="I71" s="1" t="s">
        <v>551</v>
      </c>
      <c r="J71" s="1" t="s">
        <v>292</v>
      </c>
      <c r="K71" s="1" t="s">
        <v>551</v>
      </c>
      <c r="L71" s="1" t="s">
        <v>551</v>
      </c>
      <c r="M71" s="1" t="s">
        <v>293</v>
      </c>
      <c r="N71" s="1" t="s">
        <v>293</v>
      </c>
      <c r="O71" s="1" t="s">
        <v>294</v>
      </c>
      <c r="P71" s="1" t="s">
        <v>295</v>
      </c>
      <c r="Q71" s="1" t="s">
        <v>552</v>
      </c>
      <c r="R71" s="1" t="s">
        <v>297</v>
      </c>
      <c r="S71" s="1" t="s">
        <v>298</v>
      </c>
      <c r="T71" s="1" t="s">
        <v>299</v>
      </c>
    </row>
    <row r="72" s="1" customFormat="1" spans="1:20">
      <c r="A72" s="3">
        <v>15931006150</v>
      </c>
      <c r="B72" s="1" t="s">
        <v>553</v>
      </c>
      <c r="C72" s="1" t="s">
        <v>554</v>
      </c>
      <c r="D72" s="1" t="s">
        <v>457</v>
      </c>
      <c r="E72" s="1" t="s">
        <v>94</v>
      </c>
      <c r="F72" s="1" t="s">
        <v>286</v>
      </c>
      <c r="G72" s="1" t="s">
        <v>289</v>
      </c>
      <c r="H72" s="1" t="s">
        <v>290</v>
      </c>
      <c r="I72" s="1" t="s">
        <v>555</v>
      </c>
      <c r="J72" s="1" t="s">
        <v>292</v>
      </c>
      <c r="K72" s="1" t="s">
        <v>555</v>
      </c>
      <c r="L72" s="1" t="s">
        <v>555</v>
      </c>
      <c r="M72" s="1" t="s">
        <v>293</v>
      </c>
      <c r="N72" s="1" t="s">
        <v>293</v>
      </c>
      <c r="O72" s="1" t="s">
        <v>294</v>
      </c>
      <c r="P72" s="1" t="s">
        <v>295</v>
      </c>
      <c r="Q72" s="1" t="s">
        <v>556</v>
      </c>
      <c r="R72" s="1" t="s">
        <v>297</v>
      </c>
      <c r="S72" s="1" t="s">
        <v>298</v>
      </c>
      <c r="T72" s="1" t="s">
        <v>299</v>
      </c>
    </row>
    <row r="73" s="1" customFormat="1" spans="1:20">
      <c r="A73" s="3">
        <v>15930898571</v>
      </c>
      <c r="B73" s="1" t="s">
        <v>553</v>
      </c>
      <c r="C73" s="1" t="s">
        <v>557</v>
      </c>
      <c r="D73" s="1" t="s">
        <v>558</v>
      </c>
      <c r="E73" s="1" t="s">
        <v>91</v>
      </c>
      <c r="F73" s="1" t="s">
        <v>286</v>
      </c>
      <c r="G73" s="1" t="s">
        <v>289</v>
      </c>
      <c r="H73" s="1" t="s">
        <v>290</v>
      </c>
      <c r="I73" s="1" t="s">
        <v>559</v>
      </c>
      <c r="J73" s="1" t="s">
        <v>292</v>
      </c>
      <c r="K73" s="1" t="s">
        <v>559</v>
      </c>
      <c r="L73" s="1" t="s">
        <v>559</v>
      </c>
      <c r="M73" s="1" t="s">
        <v>293</v>
      </c>
      <c r="N73" s="1" t="s">
        <v>293</v>
      </c>
      <c r="O73" s="1" t="s">
        <v>294</v>
      </c>
      <c r="P73" s="1" t="s">
        <v>295</v>
      </c>
      <c r="Q73" s="1" t="s">
        <v>560</v>
      </c>
      <c r="R73" s="1" t="s">
        <v>297</v>
      </c>
      <c r="S73" s="1" t="s">
        <v>298</v>
      </c>
      <c r="T73" s="1" t="s">
        <v>299</v>
      </c>
    </row>
    <row r="74" s="1" customFormat="1" spans="1:20">
      <c r="A74" s="3">
        <v>15930845522</v>
      </c>
      <c r="B74" s="1" t="s">
        <v>553</v>
      </c>
      <c r="C74" s="1" t="s">
        <v>561</v>
      </c>
      <c r="D74" s="1" t="s">
        <v>562</v>
      </c>
      <c r="E74" s="1" t="s">
        <v>89</v>
      </c>
      <c r="F74" s="1" t="s">
        <v>286</v>
      </c>
      <c r="G74" s="1" t="s">
        <v>289</v>
      </c>
      <c r="H74" s="1" t="s">
        <v>290</v>
      </c>
      <c r="I74" s="1" t="s">
        <v>294</v>
      </c>
      <c r="J74" s="1" t="s">
        <v>292</v>
      </c>
      <c r="K74" s="1" t="s">
        <v>294</v>
      </c>
      <c r="L74" s="1" t="s">
        <v>294</v>
      </c>
      <c r="M74" s="1" t="s">
        <v>293</v>
      </c>
      <c r="N74" s="1" t="s">
        <v>293</v>
      </c>
      <c r="O74" s="1" t="s">
        <v>294</v>
      </c>
      <c r="P74" s="1" t="s">
        <v>295</v>
      </c>
      <c r="Q74" s="1" t="s">
        <v>563</v>
      </c>
      <c r="R74" s="1" t="s">
        <v>297</v>
      </c>
      <c r="S74" s="1" t="s">
        <v>298</v>
      </c>
      <c r="T74" s="1" t="s">
        <v>299</v>
      </c>
    </row>
    <row r="75" s="1" customFormat="1" spans="1:20">
      <c r="A75" s="3">
        <v>15930644107</v>
      </c>
      <c r="B75" s="1" t="s">
        <v>553</v>
      </c>
      <c r="C75" s="1" t="s">
        <v>564</v>
      </c>
      <c r="D75" s="1" t="s">
        <v>565</v>
      </c>
      <c r="E75" s="1" t="s">
        <v>86</v>
      </c>
      <c r="F75" s="1" t="s">
        <v>286</v>
      </c>
      <c r="G75" s="1" t="s">
        <v>289</v>
      </c>
      <c r="H75" s="1" t="s">
        <v>290</v>
      </c>
      <c r="I75" s="1" t="s">
        <v>566</v>
      </c>
      <c r="J75" s="1" t="s">
        <v>292</v>
      </c>
      <c r="K75" s="1" t="s">
        <v>566</v>
      </c>
      <c r="L75" s="1" t="s">
        <v>566</v>
      </c>
      <c r="M75" s="1" t="s">
        <v>293</v>
      </c>
      <c r="N75" s="1" t="s">
        <v>293</v>
      </c>
      <c r="O75" s="1" t="s">
        <v>294</v>
      </c>
      <c r="P75" s="1" t="s">
        <v>295</v>
      </c>
      <c r="Q75" s="1" t="s">
        <v>567</v>
      </c>
      <c r="R75" s="1" t="s">
        <v>297</v>
      </c>
      <c r="S75" s="1" t="s">
        <v>298</v>
      </c>
      <c r="T75" s="1" t="s">
        <v>299</v>
      </c>
    </row>
    <row r="76" s="1" customFormat="1" spans="1:20">
      <c r="A76" s="3">
        <v>15930316210</v>
      </c>
      <c r="B76" s="1" t="s">
        <v>553</v>
      </c>
      <c r="C76" s="1" t="s">
        <v>568</v>
      </c>
      <c r="D76" s="1" t="s">
        <v>569</v>
      </c>
      <c r="E76" s="1" t="s">
        <v>83</v>
      </c>
      <c r="F76" s="1" t="s">
        <v>286</v>
      </c>
      <c r="G76" s="1" t="s">
        <v>289</v>
      </c>
      <c r="H76" s="1" t="s">
        <v>290</v>
      </c>
      <c r="I76" s="1" t="s">
        <v>314</v>
      </c>
      <c r="J76" s="1" t="s">
        <v>292</v>
      </c>
      <c r="K76" s="1" t="s">
        <v>314</v>
      </c>
      <c r="L76" s="1" t="s">
        <v>314</v>
      </c>
      <c r="M76" s="1" t="s">
        <v>293</v>
      </c>
      <c r="N76" s="1" t="s">
        <v>293</v>
      </c>
      <c r="O76" s="1" t="s">
        <v>294</v>
      </c>
      <c r="P76" s="1" t="s">
        <v>295</v>
      </c>
      <c r="Q76" s="1" t="s">
        <v>570</v>
      </c>
      <c r="R76" s="1" t="s">
        <v>297</v>
      </c>
      <c r="S76" s="1" t="s">
        <v>298</v>
      </c>
      <c r="T76" s="1" t="s">
        <v>299</v>
      </c>
    </row>
    <row r="77" s="1" customFormat="1" spans="1:20">
      <c r="A77" s="3">
        <v>15930064954</v>
      </c>
      <c r="B77" s="1" t="s">
        <v>553</v>
      </c>
      <c r="C77" s="1" t="s">
        <v>571</v>
      </c>
      <c r="D77" s="1" t="s">
        <v>550</v>
      </c>
      <c r="E77" s="1" t="s">
        <v>80</v>
      </c>
      <c r="F77" s="1" t="s">
        <v>286</v>
      </c>
      <c r="G77" s="1" t="s">
        <v>289</v>
      </c>
      <c r="H77" s="1" t="s">
        <v>290</v>
      </c>
      <c r="I77" s="1" t="s">
        <v>551</v>
      </c>
      <c r="J77" s="1" t="s">
        <v>292</v>
      </c>
      <c r="K77" s="1" t="s">
        <v>551</v>
      </c>
      <c r="L77" s="1" t="s">
        <v>551</v>
      </c>
      <c r="M77" s="1" t="s">
        <v>293</v>
      </c>
      <c r="N77" s="1" t="s">
        <v>293</v>
      </c>
      <c r="O77" s="1" t="s">
        <v>294</v>
      </c>
      <c r="P77" s="1" t="s">
        <v>295</v>
      </c>
      <c r="Q77" s="1" t="s">
        <v>572</v>
      </c>
      <c r="R77" s="1" t="s">
        <v>297</v>
      </c>
      <c r="S77" s="1" t="s">
        <v>298</v>
      </c>
      <c r="T77" s="1" t="s">
        <v>299</v>
      </c>
    </row>
    <row r="78" s="1" customFormat="1" spans="1:20">
      <c r="A78" s="3">
        <v>15930046437</v>
      </c>
      <c r="B78" s="1" t="s">
        <v>553</v>
      </c>
      <c r="C78" s="1" t="s">
        <v>573</v>
      </c>
      <c r="D78" s="1" t="s">
        <v>574</v>
      </c>
      <c r="E78" s="1" t="s">
        <v>77</v>
      </c>
      <c r="F78" s="1" t="s">
        <v>286</v>
      </c>
      <c r="G78" s="1" t="s">
        <v>289</v>
      </c>
      <c r="H78" s="1" t="s">
        <v>290</v>
      </c>
      <c r="I78" s="1" t="s">
        <v>575</v>
      </c>
      <c r="J78" s="1" t="s">
        <v>292</v>
      </c>
      <c r="K78" s="1" t="s">
        <v>575</v>
      </c>
      <c r="L78" s="1" t="s">
        <v>575</v>
      </c>
      <c r="M78" s="1" t="s">
        <v>293</v>
      </c>
      <c r="N78" s="1" t="s">
        <v>293</v>
      </c>
      <c r="O78" s="1" t="s">
        <v>294</v>
      </c>
      <c r="P78" s="1" t="s">
        <v>295</v>
      </c>
      <c r="Q78" s="1" t="s">
        <v>576</v>
      </c>
      <c r="R78" s="1" t="s">
        <v>297</v>
      </c>
      <c r="S78" s="1" t="s">
        <v>298</v>
      </c>
      <c r="T78" s="1" t="s">
        <v>299</v>
      </c>
    </row>
    <row r="79" s="1" customFormat="1" spans="1:20">
      <c r="A79" s="3">
        <v>15929320825</v>
      </c>
      <c r="B79" s="1" t="s">
        <v>553</v>
      </c>
      <c r="C79" s="1" t="s">
        <v>577</v>
      </c>
      <c r="D79" s="1" t="s">
        <v>406</v>
      </c>
      <c r="E79" s="1" t="s">
        <v>74</v>
      </c>
      <c r="F79" s="1" t="s">
        <v>286</v>
      </c>
      <c r="G79" s="1" t="s">
        <v>289</v>
      </c>
      <c r="H79" s="1" t="s">
        <v>290</v>
      </c>
      <c r="I79" s="1" t="s">
        <v>407</v>
      </c>
      <c r="J79" s="1" t="s">
        <v>292</v>
      </c>
      <c r="K79" s="1" t="s">
        <v>407</v>
      </c>
      <c r="L79" s="1" t="s">
        <v>407</v>
      </c>
      <c r="M79" s="1" t="s">
        <v>293</v>
      </c>
      <c r="N79" s="1" t="s">
        <v>293</v>
      </c>
      <c r="O79" s="1" t="s">
        <v>294</v>
      </c>
      <c r="P79" s="1" t="s">
        <v>295</v>
      </c>
      <c r="Q79" s="1" t="s">
        <v>578</v>
      </c>
      <c r="R79" s="1" t="s">
        <v>297</v>
      </c>
      <c r="S79" s="1" t="s">
        <v>298</v>
      </c>
      <c r="T79" s="1" t="s">
        <v>299</v>
      </c>
    </row>
    <row r="80" s="1" customFormat="1" spans="1:20">
      <c r="A80" s="3">
        <v>15928599968</v>
      </c>
      <c r="B80" s="1" t="s">
        <v>553</v>
      </c>
      <c r="C80" s="1" t="s">
        <v>579</v>
      </c>
      <c r="D80" s="1" t="s">
        <v>580</v>
      </c>
      <c r="E80" s="1" t="s">
        <v>71</v>
      </c>
      <c r="F80" s="1" t="s">
        <v>286</v>
      </c>
      <c r="G80" s="1" t="s">
        <v>289</v>
      </c>
      <c r="H80" s="1" t="s">
        <v>290</v>
      </c>
      <c r="I80" s="1" t="s">
        <v>294</v>
      </c>
      <c r="J80" s="1" t="s">
        <v>292</v>
      </c>
      <c r="K80" s="1" t="s">
        <v>294</v>
      </c>
      <c r="L80" s="1" t="s">
        <v>294</v>
      </c>
      <c r="M80" s="1" t="s">
        <v>293</v>
      </c>
      <c r="N80" s="1" t="s">
        <v>293</v>
      </c>
      <c r="O80" s="1" t="s">
        <v>294</v>
      </c>
      <c r="P80" s="1" t="s">
        <v>295</v>
      </c>
      <c r="Q80" s="1" t="s">
        <v>581</v>
      </c>
      <c r="R80" s="1" t="s">
        <v>297</v>
      </c>
      <c r="S80" s="1" t="s">
        <v>298</v>
      </c>
      <c r="T80" s="1" t="s">
        <v>299</v>
      </c>
    </row>
    <row r="81" s="1" customFormat="1" spans="1:20">
      <c r="A81" s="3">
        <v>15927990892</v>
      </c>
      <c r="B81" s="1" t="s">
        <v>553</v>
      </c>
      <c r="C81" s="1" t="s">
        <v>582</v>
      </c>
      <c r="D81" s="1" t="s">
        <v>583</v>
      </c>
      <c r="E81" s="1" t="s">
        <v>68</v>
      </c>
      <c r="F81" s="1" t="s">
        <v>286</v>
      </c>
      <c r="G81" s="1" t="s">
        <v>289</v>
      </c>
      <c r="H81" s="1" t="s">
        <v>290</v>
      </c>
      <c r="I81" s="1" t="s">
        <v>584</v>
      </c>
      <c r="J81" s="1" t="s">
        <v>292</v>
      </c>
      <c r="K81" s="1" t="s">
        <v>584</v>
      </c>
      <c r="L81" s="1" t="s">
        <v>584</v>
      </c>
      <c r="M81" s="1" t="s">
        <v>293</v>
      </c>
      <c r="N81" s="1" t="s">
        <v>293</v>
      </c>
      <c r="O81" s="1" t="s">
        <v>294</v>
      </c>
      <c r="P81" s="1" t="s">
        <v>295</v>
      </c>
      <c r="Q81" s="1" t="s">
        <v>585</v>
      </c>
      <c r="R81" s="1" t="s">
        <v>297</v>
      </c>
      <c r="S81" s="1" t="s">
        <v>298</v>
      </c>
      <c r="T81" s="1" t="s">
        <v>299</v>
      </c>
    </row>
    <row r="82" s="1" customFormat="1" spans="1:20">
      <c r="A82" s="3">
        <v>15921324194</v>
      </c>
      <c r="B82" s="1" t="s">
        <v>586</v>
      </c>
      <c r="C82" s="1" t="s">
        <v>587</v>
      </c>
      <c r="D82" s="1" t="s">
        <v>465</v>
      </c>
      <c r="E82" s="1" t="s">
        <v>65</v>
      </c>
      <c r="F82" s="1" t="s">
        <v>286</v>
      </c>
      <c r="G82" s="1" t="s">
        <v>289</v>
      </c>
      <c r="H82" s="1" t="s">
        <v>290</v>
      </c>
      <c r="I82" s="1" t="s">
        <v>588</v>
      </c>
      <c r="J82" s="1" t="s">
        <v>292</v>
      </c>
      <c r="K82" s="1" t="s">
        <v>588</v>
      </c>
      <c r="L82" s="1" t="s">
        <v>588</v>
      </c>
      <c r="M82" s="1" t="s">
        <v>293</v>
      </c>
      <c r="N82" s="1" t="s">
        <v>293</v>
      </c>
      <c r="O82" s="1" t="s">
        <v>294</v>
      </c>
      <c r="P82" s="1" t="s">
        <v>295</v>
      </c>
      <c r="Q82" s="1" t="s">
        <v>589</v>
      </c>
      <c r="R82" s="1" t="s">
        <v>297</v>
      </c>
      <c r="S82" s="1" t="s">
        <v>298</v>
      </c>
      <c r="T82" s="1" t="s">
        <v>299</v>
      </c>
    </row>
    <row r="83" s="1" customFormat="1" spans="1:20">
      <c r="A83" s="3">
        <v>15919603080</v>
      </c>
      <c r="B83" s="1" t="s">
        <v>586</v>
      </c>
      <c r="C83" s="1" t="s">
        <v>590</v>
      </c>
      <c r="D83" s="1" t="s">
        <v>591</v>
      </c>
      <c r="E83" s="1" t="s">
        <v>62</v>
      </c>
      <c r="F83" s="1" t="s">
        <v>286</v>
      </c>
      <c r="G83" s="1" t="s">
        <v>289</v>
      </c>
      <c r="H83" s="1" t="s">
        <v>290</v>
      </c>
      <c r="I83" s="1" t="s">
        <v>294</v>
      </c>
      <c r="J83" s="1" t="s">
        <v>292</v>
      </c>
      <c r="K83" s="1" t="s">
        <v>294</v>
      </c>
      <c r="L83" s="1" t="s">
        <v>294</v>
      </c>
      <c r="M83" s="1" t="s">
        <v>293</v>
      </c>
      <c r="N83" s="1" t="s">
        <v>293</v>
      </c>
      <c r="O83" s="1" t="s">
        <v>294</v>
      </c>
      <c r="P83" s="1" t="s">
        <v>295</v>
      </c>
      <c r="Q83" s="1" t="s">
        <v>592</v>
      </c>
      <c r="R83" s="1" t="s">
        <v>297</v>
      </c>
      <c r="S83" s="1" t="s">
        <v>298</v>
      </c>
      <c r="T83" s="1" t="s">
        <v>299</v>
      </c>
    </row>
    <row r="84" s="1" customFormat="1" spans="1:20">
      <c r="A84" s="3">
        <v>15919548801</v>
      </c>
      <c r="B84" s="1" t="s">
        <v>586</v>
      </c>
      <c r="C84" s="1" t="s">
        <v>593</v>
      </c>
      <c r="D84" s="1" t="s">
        <v>594</v>
      </c>
      <c r="E84" s="1" t="s">
        <v>59</v>
      </c>
      <c r="F84" s="1" t="s">
        <v>286</v>
      </c>
      <c r="G84" s="1" t="s">
        <v>289</v>
      </c>
      <c r="H84" s="1" t="s">
        <v>290</v>
      </c>
      <c r="I84" s="1" t="s">
        <v>595</v>
      </c>
      <c r="J84" s="1" t="s">
        <v>292</v>
      </c>
      <c r="K84" s="1" t="s">
        <v>595</v>
      </c>
      <c r="L84" s="1" t="s">
        <v>595</v>
      </c>
      <c r="M84" s="1" t="s">
        <v>293</v>
      </c>
      <c r="N84" s="1" t="s">
        <v>293</v>
      </c>
      <c r="O84" s="1" t="s">
        <v>294</v>
      </c>
      <c r="P84" s="1" t="s">
        <v>295</v>
      </c>
      <c r="Q84" s="1" t="s">
        <v>596</v>
      </c>
      <c r="R84" s="1" t="s">
        <v>297</v>
      </c>
      <c r="S84" s="1" t="s">
        <v>298</v>
      </c>
      <c r="T84" s="1" t="s">
        <v>299</v>
      </c>
    </row>
    <row r="85" s="1" customFormat="1" spans="1:20">
      <c r="A85" s="3">
        <v>15897708640</v>
      </c>
      <c r="B85" s="1" t="s">
        <v>597</v>
      </c>
      <c r="C85" s="1" t="s">
        <v>598</v>
      </c>
      <c r="D85" s="1" t="s">
        <v>599</v>
      </c>
      <c r="E85" s="1" t="s">
        <v>56</v>
      </c>
      <c r="F85" s="1" t="s">
        <v>553</v>
      </c>
      <c r="G85" s="1" t="s">
        <v>289</v>
      </c>
      <c r="H85" s="1" t="s">
        <v>290</v>
      </c>
      <c r="I85" s="1" t="s">
        <v>600</v>
      </c>
      <c r="J85" s="1" t="s">
        <v>292</v>
      </c>
      <c r="K85" s="1" t="s">
        <v>600</v>
      </c>
      <c r="L85" s="1" t="s">
        <v>600</v>
      </c>
      <c r="M85" s="1" t="s">
        <v>293</v>
      </c>
      <c r="N85" s="1" t="s">
        <v>293</v>
      </c>
      <c r="O85" s="1" t="s">
        <v>294</v>
      </c>
      <c r="P85" s="1" t="s">
        <v>295</v>
      </c>
      <c r="Q85" s="1" t="s">
        <v>601</v>
      </c>
      <c r="R85" s="1" t="s">
        <v>297</v>
      </c>
      <c r="S85" s="1" t="s">
        <v>298</v>
      </c>
      <c r="T85" s="1" t="s">
        <v>299</v>
      </c>
    </row>
    <row r="86" s="1" customFormat="1" spans="1:20">
      <c r="A86" s="3">
        <v>15894669133</v>
      </c>
      <c r="B86" s="1" t="s">
        <v>597</v>
      </c>
      <c r="C86" s="1" t="s">
        <v>602</v>
      </c>
      <c r="D86" s="1" t="s">
        <v>603</v>
      </c>
      <c r="E86" s="1" t="s">
        <v>52</v>
      </c>
      <c r="F86" s="1" t="s">
        <v>286</v>
      </c>
      <c r="G86" s="1" t="s">
        <v>289</v>
      </c>
      <c r="H86" s="1" t="s">
        <v>290</v>
      </c>
      <c r="I86" s="1" t="s">
        <v>294</v>
      </c>
      <c r="J86" s="1" t="s">
        <v>292</v>
      </c>
      <c r="K86" s="1" t="s">
        <v>294</v>
      </c>
      <c r="L86" s="1" t="s">
        <v>294</v>
      </c>
      <c r="M86" s="1" t="s">
        <v>293</v>
      </c>
      <c r="N86" s="1" t="s">
        <v>293</v>
      </c>
      <c r="O86" s="1" t="s">
        <v>294</v>
      </c>
      <c r="P86" s="1" t="s">
        <v>295</v>
      </c>
      <c r="Q86" s="1" t="s">
        <v>604</v>
      </c>
      <c r="R86" s="1" t="s">
        <v>297</v>
      </c>
      <c r="S86" s="1" t="s">
        <v>298</v>
      </c>
      <c r="T86" s="1" t="s">
        <v>299</v>
      </c>
    </row>
    <row r="87" s="1" customFormat="1" spans="1:20">
      <c r="A87" s="3">
        <v>15865009790</v>
      </c>
      <c r="B87" s="1" t="s">
        <v>605</v>
      </c>
      <c r="C87" s="1" t="s">
        <v>606</v>
      </c>
      <c r="D87" s="1" t="s">
        <v>607</v>
      </c>
      <c r="E87" s="1" t="s">
        <v>49</v>
      </c>
      <c r="F87" s="1" t="s">
        <v>286</v>
      </c>
      <c r="G87" s="1" t="s">
        <v>289</v>
      </c>
      <c r="H87" s="1" t="s">
        <v>290</v>
      </c>
      <c r="I87" s="1" t="s">
        <v>294</v>
      </c>
      <c r="J87" s="1" t="s">
        <v>292</v>
      </c>
      <c r="K87" s="1" t="s">
        <v>294</v>
      </c>
      <c r="L87" s="1" t="s">
        <v>294</v>
      </c>
      <c r="M87" s="1" t="s">
        <v>293</v>
      </c>
      <c r="N87" s="1" t="s">
        <v>293</v>
      </c>
      <c r="O87" s="1" t="s">
        <v>294</v>
      </c>
      <c r="P87" s="1" t="s">
        <v>295</v>
      </c>
      <c r="Q87" s="1" t="s">
        <v>608</v>
      </c>
      <c r="R87" s="1" t="s">
        <v>297</v>
      </c>
      <c r="S87" s="1" t="s">
        <v>298</v>
      </c>
      <c r="T87" s="1" t="s">
        <v>299</v>
      </c>
    </row>
    <row r="88" s="1" customFormat="1" spans="1:20">
      <c r="A88" s="3">
        <v>15849024582</v>
      </c>
      <c r="B88" s="1" t="s">
        <v>609</v>
      </c>
      <c r="C88" s="1" t="s">
        <v>610</v>
      </c>
      <c r="D88" s="1" t="s">
        <v>611</v>
      </c>
      <c r="E88" s="1" t="s">
        <v>45</v>
      </c>
      <c r="F88" s="1" t="s">
        <v>553</v>
      </c>
      <c r="G88" s="1" t="s">
        <v>289</v>
      </c>
      <c r="H88" s="1" t="s">
        <v>290</v>
      </c>
      <c r="I88" s="1" t="s">
        <v>294</v>
      </c>
      <c r="J88" s="1" t="s">
        <v>292</v>
      </c>
      <c r="K88" s="1" t="s">
        <v>294</v>
      </c>
      <c r="L88" s="1" t="s">
        <v>612</v>
      </c>
      <c r="M88" s="1" t="s">
        <v>613</v>
      </c>
      <c r="N88" s="1" t="s">
        <v>613</v>
      </c>
      <c r="O88" s="1" t="s">
        <v>294</v>
      </c>
      <c r="P88" s="1" t="s">
        <v>295</v>
      </c>
      <c r="Q88" s="1" t="s">
        <v>614</v>
      </c>
      <c r="R88" s="1" t="s">
        <v>297</v>
      </c>
      <c r="S88" s="1" t="s">
        <v>298</v>
      </c>
      <c r="T88" s="1" t="s">
        <v>299</v>
      </c>
    </row>
    <row r="89" s="1" customFormat="1" spans="1:20">
      <c r="A89" s="3">
        <v>15847147280</v>
      </c>
      <c r="B89" s="1" t="s">
        <v>609</v>
      </c>
      <c r="C89" s="1" t="s">
        <v>615</v>
      </c>
      <c r="D89" s="1" t="s">
        <v>611</v>
      </c>
      <c r="E89" s="1" t="s">
        <v>44</v>
      </c>
      <c r="F89" s="1" t="s">
        <v>553</v>
      </c>
      <c r="G89" s="1" t="s">
        <v>289</v>
      </c>
      <c r="H89" s="1" t="s">
        <v>290</v>
      </c>
      <c r="I89" s="1" t="s">
        <v>616</v>
      </c>
      <c r="J89" s="1" t="s">
        <v>292</v>
      </c>
      <c r="K89" s="1" t="s">
        <v>616</v>
      </c>
      <c r="L89" s="1" t="s">
        <v>617</v>
      </c>
      <c r="M89" s="1" t="s">
        <v>618</v>
      </c>
      <c r="N89" s="1" t="s">
        <v>618</v>
      </c>
      <c r="O89" s="1" t="s">
        <v>294</v>
      </c>
      <c r="P89" s="1" t="s">
        <v>295</v>
      </c>
      <c r="Q89" s="1" t="s">
        <v>619</v>
      </c>
      <c r="R89" s="1" t="s">
        <v>297</v>
      </c>
      <c r="S89" s="1" t="s">
        <v>298</v>
      </c>
      <c r="T89" s="1" t="s">
        <v>299</v>
      </c>
    </row>
    <row r="90" s="1" customFormat="1" spans="1:20">
      <c r="A90" s="3">
        <v>15840099779</v>
      </c>
      <c r="B90" s="1" t="s">
        <v>620</v>
      </c>
      <c r="C90" s="1" t="s">
        <v>621</v>
      </c>
      <c r="D90" s="1" t="s">
        <v>622</v>
      </c>
      <c r="E90" s="1" t="s">
        <v>41</v>
      </c>
      <c r="F90" s="1" t="s">
        <v>286</v>
      </c>
      <c r="G90" s="1" t="s">
        <v>289</v>
      </c>
      <c r="H90" s="1" t="s">
        <v>290</v>
      </c>
      <c r="I90" s="1" t="s">
        <v>623</v>
      </c>
      <c r="J90" s="1" t="s">
        <v>292</v>
      </c>
      <c r="K90" s="1" t="s">
        <v>623</v>
      </c>
      <c r="L90" s="1" t="s">
        <v>624</v>
      </c>
      <c r="M90" s="1" t="s">
        <v>625</v>
      </c>
      <c r="N90" s="1" t="s">
        <v>625</v>
      </c>
      <c r="O90" s="1" t="s">
        <v>294</v>
      </c>
      <c r="P90" s="1" t="s">
        <v>295</v>
      </c>
      <c r="Q90" s="1" t="s">
        <v>626</v>
      </c>
      <c r="R90" s="1" t="s">
        <v>297</v>
      </c>
      <c r="S90" s="1" t="s">
        <v>298</v>
      </c>
      <c r="T90" s="1" t="s">
        <v>299</v>
      </c>
    </row>
    <row r="91" s="1" customFormat="1" spans="1:20">
      <c r="A91" s="3">
        <v>15833101375</v>
      </c>
      <c r="B91" s="1" t="s">
        <v>620</v>
      </c>
      <c r="C91" s="1" t="s">
        <v>627</v>
      </c>
      <c r="D91" s="1" t="s">
        <v>628</v>
      </c>
      <c r="E91" s="1" t="s">
        <v>39</v>
      </c>
      <c r="F91" s="1" t="s">
        <v>553</v>
      </c>
      <c r="G91" s="1" t="s">
        <v>289</v>
      </c>
      <c r="H91" s="1" t="s">
        <v>290</v>
      </c>
      <c r="I91" s="1" t="s">
        <v>629</v>
      </c>
      <c r="J91" s="1" t="s">
        <v>292</v>
      </c>
      <c r="K91" s="1" t="s">
        <v>629</v>
      </c>
      <c r="L91" s="1" t="s">
        <v>629</v>
      </c>
      <c r="M91" s="1" t="s">
        <v>293</v>
      </c>
      <c r="N91" s="1" t="s">
        <v>293</v>
      </c>
      <c r="O91" s="1" t="s">
        <v>294</v>
      </c>
      <c r="P91" s="1" t="s">
        <v>295</v>
      </c>
      <c r="Q91" s="1" t="s">
        <v>630</v>
      </c>
      <c r="R91" s="1" t="s">
        <v>297</v>
      </c>
      <c r="S91" s="1" t="s">
        <v>298</v>
      </c>
      <c r="T91" s="1" t="s">
        <v>299</v>
      </c>
    </row>
    <row r="92" s="1" customFormat="1" spans="1:20">
      <c r="A92" s="3">
        <v>15816463056</v>
      </c>
      <c r="B92" s="1" t="s">
        <v>631</v>
      </c>
      <c r="C92" s="1" t="s">
        <v>632</v>
      </c>
      <c r="D92" s="1" t="s">
        <v>633</v>
      </c>
      <c r="E92" s="1" t="s">
        <v>36</v>
      </c>
      <c r="F92" s="1" t="s">
        <v>286</v>
      </c>
      <c r="G92" s="1" t="s">
        <v>289</v>
      </c>
      <c r="H92" s="1" t="s">
        <v>290</v>
      </c>
      <c r="I92" s="1" t="s">
        <v>634</v>
      </c>
      <c r="J92" s="1" t="s">
        <v>292</v>
      </c>
      <c r="K92" s="1" t="s">
        <v>634</v>
      </c>
      <c r="L92" s="1" t="s">
        <v>634</v>
      </c>
      <c r="M92" s="1" t="s">
        <v>293</v>
      </c>
      <c r="N92" s="1" t="s">
        <v>293</v>
      </c>
      <c r="O92" s="1" t="s">
        <v>294</v>
      </c>
      <c r="P92" s="1" t="s">
        <v>295</v>
      </c>
      <c r="Q92" s="1" t="s">
        <v>635</v>
      </c>
      <c r="R92" s="1" t="s">
        <v>297</v>
      </c>
      <c r="S92" s="1" t="s">
        <v>298</v>
      </c>
      <c r="T92" s="1" t="s">
        <v>299</v>
      </c>
    </row>
    <row r="93" s="1" customFormat="1" spans="1:20">
      <c r="A93" s="3">
        <v>15799028051</v>
      </c>
      <c r="B93" s="1" t="s">
        <v>636</v>
      </c>
      <c r="C93" s="1" t="s">
        <v>637</v>
      </c>
      <c r="D93" s="1" t="s">
        <v>638</v>
      </c>
      <c r="E93" s="1" t="s">
        <v>30</v>
      </c>
      <c r="F93" s="1" t="s">
        <v>286</v>
      </c>
      <c r="G93" s="1" t="s">
        <v>289</v>
      </c>
      <c r="H93" s="1" t="s">
        <v>290</v>
      </c>
      <c r="I93" s="1" t="s">
        <v>639</v>
      </c>
      <c r="J93" s="1" t="s">
        <v>292</v>
      </c>
      <c r="K93" s="1" t="s">
        <v>639</v>
      </c>
      <c r="L93" s="1" t="s">
        <v>639</v>
      </c>
      <c r="M93" s="1" t="s">
        <v>293</v>
      </c>
      <c r="N93" s="1" t="s">
        <v>293</v>
      </c>
      <c r="O93" s="1" t="s">
        <v>294</v>
      </c>
      <c r="P93" s="1" t="s">
        <v>295</v>
      </c>
      <c r="Q93" s="1" t="s">
        <v>640</v>
      </c>
      <c r="R93" s="1" t="s">
        <v>297</v>
      </c>
      <c r="S93" s="1" t="s">
        <v>298</v>
      </c>
      <c r="T93" s="1" t="s">
        <v>299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2021-07-30T01:41:05Z</dcterms:created>
  <dcterms:modified xsi:type="dcterms:W3CDTF">2021-07-30T01:54:32Z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33131A89157B4691972A4E3A6E6B4B77</vt:lpwstr>
  </property>
  <property fmtid="{D5CDD505-2E9C-101B-9397-08002B2CF9AE}" pid="3" name="KSOProductBuildVer">
    <vt:lpwstr>2052-11.1.0.10503</vt:lpwstr>
  </property>
</Properties>
</file>