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<sst xmlns="http://schemas.openxmlformats.org/spreadsheetml/2006/main" count="1505" uniqueCount="504">
  <si>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</si>
  <si>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</si>
  <si>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</si>
  <si>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</si>
  <si>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</si>
  <si>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</si>
  <si>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</si>
  <si>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</si>
  <si>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</si>
  <si>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</si>
  <si>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</si>
  <si>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</si>
  <si>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</si>
  <si>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</si>
  <si>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</si>
  <si>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</si>
  <si>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</si>
  <si>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</si>
  <si>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</si>
  <si>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</si>
  <si>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</si>
  <si>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</si>
  <si>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</si>
  <si>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</si>
  <si>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</si>
  <si>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</si>
  <si>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</si>
  <si>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[西归浦市]济州神话世界度假酒店-蓝鼎(Landing Jeju Shinhwa World Hotels&amp;Resorts)(15812984)</t>
  </si>
  <si>
    <t>高级特大床房&lt;不退款&gt;&lt;2人入住&gt;</t>
  </si>
  <si>
    <t>USD</t>
  </si>
  <si>
    <t>lee/seonyong</t>
  </si>
  <si>
    <t>CA6352210802USD-W</t>
  </si>
  <si>
    <t>未提现</t>
  </si>
  <si>
    <t>携程开票</t>
  </si>
  <si>
    <t>[Sandusky South]狼之旅馆酒店(Wolf Inn Hotel)(40073241)</t>
  </si>
  <si>
    <t>客房1张特大床（吸烟）&lt;不退款&gt;&lt;2人入住&gt;</t>
  </si>
  <si>
    <t>Thomas/Andrew L</t>
  </si>
  <si>
    <t>[阿米利亚岛]海滨阿梅利亚酒店 - 阿米莉亚岛(Seaside Amelia Inn - Amelia Island)(40005111)</t>
  </si>
  <si>
    <t>大床房(至少连住2晚及以上)&lt;2人入住&gt;&lt;不退款&gt;&lt;早餐&gt;</t>
  </si>
  <si>
    <t>Radney/Brianna</t>
  </si>
  <si>
    <t>[弗雷德里克斯堡]星期天之家套房酒店(Sunday House Inn and Suites)(39884027)</t>
  </si>
  <si>
    <t>标准客房2张大床(至少连住2晚及以上)&lt;2人入住&gt;&lt;不退款&gt;&lt;早餐&gt;</t>
  </si>
  <si>
    <t>Teilmann IV/Gunnar Johan,Mitchell/Bailey</t>
  </si>
  <si>
    <t>[法兰克福]法兰克福生活酒店(Living Hotel Frankfurt)(39493895)</t>
  </si>
  <si>
    <t>商务法式房(至少连住2晚及以上)&lt;2人入住&gt;&lt;不退款&gt;</t>
  </si>
  <si>
    <t>Karakaya/Gamze,Karakaya/Gamze</t>
  </si>
  <si>
    <t>[加埃塔]艾尔兰达格兰德别墅酒店(Villa Irlanda Grand Hotel)(40079839)</t>
  </si>
  <si>
    <t>舒适双人间(至少连住2晚及以上)&lt;2人入住&gt;&lt;不退款&gt;&lt;早餐&gt;</t>
  </si>
  <si>
    <t>Castaldo/Angelo,Casazza/Ines</t>
  </si>
  <si>
    <t>高级双床房&lt;不退款&gt;&lt;2人入住&gt;</t>
  </si>
  <si>
    <t>Lee/Dinguk</t>
  </si>
  <si>
    <t>song/eunyoung</t>
  </si>
  <si>
    <t>[怀里卡]克拉马斯汽车旅馆(Klamath Motor Lodge)(39557759)</t>
  </si>
  <si>
    <t>标准间1特大床&lt;2人入住&gt;&lt;不退款&gt;</t>
  </si>
  <si>
    <t>CRESPO/ELLIOT</t>
  </si>
  <si>
    <t>[俾斯麦]俾斯麦拉昆塔旅馆及套房(La Quinta by Wyndham Bismarck)(39558301)</t>
  </si>
  <si>
    <t>客房2张大床(至少连住2晚及以上)&lt;2人入住&gt;&lt;不退款&gt;&lt;早餐&gt;</t>
  </si>
  <si>
    <t>Smith/Mitchell kerry</t>
  </si>
  <si>
    <t>退单</t>
  </si>
  <si>
    <t>[珊瑚角]海豚钥匙度假酒店 - 珊瑚角(Dolphin Key Resort - Cape Coral)(39518983)</t>
  </si>
  <si>
    <t>2张双人床房(至少连住2晚及以上)&lt;2人入住&gt;&lt;不退款&gt;</t>
  </si>
  <si>
    <t>HERNANDEZ/YAMILET</t>
  </si>
  <si>
    <t>[列涅萨]堪萨斯城西南雷内克萨号6号汽车旅馆(Motel 6-Lenexa, KS - Kansas City Southwest)(40043792)</t>
  </si>
  <si>
    <t>标准客房1张大床&lt;不退款&gt;&lt;2人入住&gt;</t>
  </si>
  <si>
    <t>Kadivar/Stephanie Ann</t>
  </si>
  <si>
    <t>[坦帕]瓦鲁洛奇布希花园坦帕汽车旅馆(Valuelodge Busch Gardens - Tampa)(39927652)</t>
  </si>
  <si>
    <t>标准间1特大床（吸烟）(至少连住2晚及以上)&lt;2人入住&gt;&lt;不退款&gt;</t>
  </si>
  <si>
    <t>Straley/Keith Edward</t>
  </si>
  <si>
    <t>[阿什兰]阿什兰温泉酒店(Ashland Springs Hotel)(39989531)</t>
  </si>
  <si>
    <t>客房精品大床(至少连住2晚及以上)&lt;2人入住&gt;&lt;不退款&gt;&lt;早餐&gt;</t>
  </si>
  <si>
    <t>Feiner/Shana</t>
  </si>
  <si>
    <t>[布里夫拉盖亚尔德]科隆斯酒店(Hôtel le Collonges)(39518060)</t>
  </si>
  <si>
    <t>双人床房(至少连住2晚及以上)&lt;2人入住&gt;&lt;不退款&gt;</t>
  </si>
  <si>
    <t>MARMIN/Valerie,MARMIN/Noel</t>
  </si>
  <si>
    <t>[克洛弗代尔]克洛弗代尔贝斯特韦斯特酒店(Cloverdale Wine Country Inn &amp; Suites)(39497319)</t>
  </si>
  <si>
    <t>特大床房(至少连住2晚及以上)&lt;2人入住&gt;&lt;不退款&gt;</t>
  </si>
  <si>
    <t>Templeton/Paul</t>
  </si>
  <si>
    <t>取消</t>
  </si>
  <si>
    <t>[韦科]瓦可北麦瑞特万豪费尔菲尔德酒店(Fairfield Inn &amp; Suites by Marriott Waco North)(45826583)</t>
  </si>
  <si>
    <t>双床房(至少连住2晚及以上)&lt;2人入住&gt;&lt;不退款&gt;&lt;早餐&gt;</t>
  </si>
  <si>
    <t>Jemison/Briana</t>
  </si>
  <si>
    <t>[阿灵顿县]五角酒店(Hotel Pentagon)(17362021)</t>
  </si>
  <si>
    <t>2张大号床房&lt;不退款&gt;&lt;2人入住&gt;</t>
  </si>
  <si>
    <t>Nni/Nancy</t>
  </si>
  <si>
    <t>[赫希]白玫瑰汽车旅馆(White Rose Motel)(40059661)</t>
  </si>
  <si>
    <t>标准间1特大床&lt;不退款&gt;&lt;2人入住&gt;</t>
  </si>
  <si>
    <t>Roach/Brian William,Sullivan/Rebekah Lyn</t>
  </si>
  <si>
    <t>[金斯山]国王山舒适酒店(Comfort Inn Kings Mountain)(40047197)</t>
  </si>
  <si>
    <t>标准间1特大床(至少连住2晚及以上)&lt;2人入住&gt;&lt;不退款&gt;&lt;早餐&gt;</t>
  </si>
  <si>
    <t>Billings/Rick</t>
  </si>
  <si>
    <t>[塞尔瓦迪费塞努]米拉蒙提酒店(Hotel Miramonti)(40073488)</t>
  </si>
  <si>
    <t>双人房&lt;2人入住&gt;&lt;不退款&gt;&lt;早餐&gt;</t>
  </si>
  <si>
    <t>Proietti Pannunzi/Alessandro</t>
  </si>
  <si>
    <t>[迪拜]迪拜阿尔巴沙诺富特酒店(Novotel Dubai Al Barsha)(16077876)</t>
  </si>
  <si>
    <t>高级双床房&lt;2人入住&gt;&lt;中宾&gt;&lt;不退款&gt;</t>
  </si>
  <si>
    <t>CHENG/YINGDONG,ZHENG/RUIMING</t>
  </si>
  <si>
    <t>[于韦斯屈莱]弗里农于韦斯屈莱青年旅舍(Forenom Hostel Jyväskylä)(39489581)</t>
  </si>
  <si>
    <t>基本客房1张双人床&lt;不退款&gt;&lt;2人入住&gt;</t>
  </si>
  <si>
    <t>Irsa/Vivien</t>
  </si>
  <si>
    <t>[华雷斯城]华雷斯城易留酒店(IStay Hotel Ciudad Juarez)(39517155)</t>
  </si>
  <si>
    <t>豪华双人间&lt;2人入住&gt;&lt;不退款&gt;</t>
  </si>
  <si>
    <t>valles/Luis</t>
  </si>
  <si>
    <t>[迪拜]伊卓美亚棕榈雅乐轩酒店(Aloft Palm Jumeirah)(31325783)</t>
  </si>
  <si>
    <t>雅乐轩特大床房(至少连住2晚及以上)&lt;2人入住&gt;&lt;不退款&gt;</t>
  </si>
  <si>
    <t>ivanenko/sergeii</t>
  </si>
  <si>
    <t>阶梯</t>
  </si>
  <si>
    <t>Taylor/Mika Willow</t>
  </si>
  <si>
    <t>[卡梅罗塔的码头]美国酒店(Hotel America)(39582813)</t>
  </si>
  <si>
    <t>双人间&lt;不退款&gt;&lt;2人入住&gt;</t>
  </si>
  <si>
    <t>Tagliafierro/Nicola</t>
  </si>
  <si>
    <t>[塔扎纳]塔扎纳旅馆(Tarzana Inn)(48435697)</t>
  </si>
  <si>
    <t>豪华大床房（2张大床）(至少连住2晚及以上)&lt;2人入住&gt;&lt;不退款&gt;</t>
  </si>
  <si>
    <t>Gonsalves/claylin Lorene</t>
  </si>
  <si>
    <t>[奥斯汀]奥斯汀市中心奥莱恩治伍德套房酒店(Orangewood Inn and Suites Midtown Austin)(39554891)</t>
  </si>
  <si>
    <t>特大床房(至少连住2晚及以上)&lt;2人入住&gt;&lt;不退款&gt;&lt;早餐&gt;</t>
  </si>
  <si>
    <t>Castillo/Matthew Shayne</t>
  </si>
  <si>
    <t>[釜山]阿文特里釜山酒店(Aventree Hotel Busan)(15627177)</t>
  </si>
  <si>
    <t>豪华双人房(至少连住2晚及以上)&lt;2人入住&gt;&lt;不退款&gt;</t>
  </si>
  <si>
    <t>Hong/Daniel</t>
  </si>
  <si>
    <t>[拉罗切利]阿尔迪卡拉罗歇尔酒店(Hôtel Altica La Rochelle)(39499304)</t>
  </si>
  <si>
    <t>Van loon/Willem</t>
  </si>
  <si>
    <t>[格伦埃林]格伦埃林普吉特套房酒店(Budgetel Inn and Suites - Glen Ellyn)(39935230)</t>
  </si>
  <si>
    <t>Clark/Ethan John</t>
  </si>
  <si>
    <t>[林肯]市中心联排别墅长住酒店(TownHouse Extended Stay Hotel Downtown)(39515676)</t>
  </si>
  <si>
    <t>带沙发床的大号套房&lt;2人入住&gt;&lt;不退款&gt;</t>
  </si>
  <si>
    <t>Hernandez/Jose</t>
  </si>
  <si>
    <t>[二世古町]二世古格兰大酒店(Niseko Grand Hotel)(23884362)</t>
  </si>
  <si>
    <t>日式标准客房&lt;2人入住&gt;&lt;不退款&gt;&lt;早餐&gt;</t>
  </si>
  <si>
    <t>TANIGUCHI/MINAKO</t>
  </si>
  <si>
    <t>[马累]马累漂亮酒店(Hotel Lonuveli Maldives)(44800034)</t>
  </si>
  <si>
    <t>豪华房&lt;不退款&gt;&lt;2人入住&gt;</t>
  </si>
  <si>
    <t>Sedidi/Ravindranath</t>
  </si>
  <si>
    <t>BAEK/MIRIM,BAEK/MIRIM</t>
  </si>
  <si>
    <t>[吕尼翁]图卢兹北部留尼奥康铂酒店(Campanile Toulouse Nord l'Union)(46578454)</t>
  </si>
  <si>
    <t>双人床（下一代）&lt;不退款&gt;&lt;2人入住&gt;</t>
  </si>
  <si>
    <t>Berriri/Ines</t>
  </si>
  <si>
    <t>woo/jiwon,woo/jiwon</t>
  </si>
  <si>
    <t>[亚历山德里亚]华盛顿特区亚历山德里亚艾森豪威尔大道美国长住酒店(Extended Stay America - Washington, D.C. - Alexandria - Eisenhower Ave.)(39522151)</t>
  </si>
  <si>
    <t>1号工作室大床(至少连住2晚及以上)&lt;2人入住&gt;&lt;不退款&gt;</t>
  </si>
  <si>
    <t>Lopez/Ethan Michael</t>
  </si>
  <si>
    <t>[坎农福尔斯]格兰德斯住宿 - 坎农福尔斯酒店(GrandStay Cannon Falls)(39971575)</t>
  </si>
  <si>
    <t>客房1张特大床(至少连住2晚及以上)&lt;2人入住&gt;&lt;不退款&gt;&lt;早餐&gt;</t>
  </si>
  <si>
    <t>Sanchez/Jonathan</t>
  </si>
  <si>
    <t>[比舍诺]比舍诺钻石岛企鹅之旅度假酒店(Diamond Island Resort &amp; Penguin Tour Bicheno)(44806133)</t>
  </si>
  <si>
    <t>海景房-带露台&lt;不退款&gt;&lt;2人入住&gt;</t>
  </si>
  <si>
    <t>woolley/melissa</t>
  </si>
  <si>
    <t>[华欣]鲸华欣酒店(Whale Hua Hin)(39542925)</t>
  </si>
  <si>
    <t>高级房间&lt;2人入住&gt;&lt;不退款&gt;</t>
  </si>
  <si>
    <t>Guest/Todd</t>
  </si>
  <si>
    <t>[大山脚]梵高豪华酒店(Vangohh Eminent Hotel &amp; Spa)(44685841)</t>
  </si>
  <si>
    <t>豪华特大床房&lt;2人入住&gt;&lt;不退款&gt;</t>
  </si>
  <si>
    <t>LO/NAM SIONG</t>
  </si>
  <si>
    <t>[莫斯科]莫斯科谢列梅捷沃机场喜来登酒店(Sheraton Moscow Sheremetyevo Airport Hotel)(24538628)</t>
  </si>
  <si>
    <t>经典特大床房&lt;普通,金牌,白金,钻石会员 特惠&gt;&lt;2人入住&gt;&lt;中宾&gt;&lt;IBU黄金会员专享&gt;&lt;不退款&gt;</t>
  </si>
  <si>
    <t>sheng/weibiao</t>
  </si>
  <si>
    <t>[弗农]康乃狄格威农 - 哈特福 6 号汽车旅馆(Motel 6 Vernon, CT - Hartford)(39922539)</t>
  </si>
  <si>
    <t>特大床房&lt;不退款&gt;&lt;2人入住&gt;</t>
  </si>
  <si>
    <t>Hobson/Andrew Robert</t>
  </si>
  <si>
    <t>[斯普林莱克高地]大西洋酒店及套房 - 沃尔镇(Atlantic Inn and Suites - Wall Township)(39924990)</t>
  </si>
  <si>
    <t>双人间(至少连住2晚及以上)&lt;2人入住&gt;&lt;不退款&gt;&lt;早餐&gt;</t>
  </si>
  <si>
    <t>Godino/Jules</t>
  </si>
  <si>
    <t>[凤凰城]斯科茨代尔腓尼基豪华精选度假酒店(The Phoenician, a Luxury Collection Resort, Scottsdale)(17887635)</t>
  </si>
  <si>
    <t>度假村景特大床房(至少连住2晚及以上)&lt;2人入住&gt;&lt;不退款&gt;</t>
  </si>
  <si>
    <t>Beatt/Silky</t>
  </si>
  <si>
    <t>[华沙]华沙丽笙精选酒店(Radisson Collection Hotel, Warsaw)(16128983)</t>
  </si>
  <si>
    <t>收藏房(至少连住2晚及以上)&lt;2人入住&gt;&lt;不退款&gt;&lt;早餐&gt;</t>
  </si>
  <si>
    <t>Slob/Jeroen</t>
  </si>
  <si>
    <t>[哈拉帕 恩德里克斯]维拉拉斯马格利塔卡科斯别墅酒店(Villa Las Margaritas Caxa)(39503420)</t>
  </si>
  <si>
    <t>普通套房(至少连住2晚及以上)&lt;2人入住&gt;&lt;不退款&gt;</t>
  </si>
  <si>
    <t>hernandez/oscar jesus</t>
  </si>
  <si>
    <t>[南苏城]南苏城美洲最佳价值酒店(7294)(Cottonwood Inn and Conference Center)(40046967)</t>
  </si>
  <si>
    <t>基本客房2张大床(至少连住2晚及以上)&lt;2人入住&gt;&lt;不退款&gt;&lt;早餐&gt;</t>
  </si>
  <si>
    <t>Miracle/Talia Vanessa</t>
  </si>
  <si>
    <t>，</t>
  </si>
  <si>
    <t>A210802103613481</t>
  </si>
  <si>
    <t>USD / THB 当前参考汇率: 32.947</t>
  </si>
  <si>
    <t>总计：11285 USD/
371806.9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</si>
  <si>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</si>
  <si>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</si>
  <si>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</si>
  <si>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</si>
  <si>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</si>
  <si>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</si>
  <si>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</si>
  <si>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</si>
  <si>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</si>
  <si>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</si>
  <si>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</si>
  <si>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</si>
  <si>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</si>
  <si>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</si>
  <si>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</si>
  <si>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</si>
  <si>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</si>
  <si>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2021-06-25</t>
  </si>
  <si>
    <t>2171607</t>
  </si>
  <si>
    <t>济州神话世界度假酒店-蓝鼎</t>
  </si>
  <si>
    <t>lee seonyong</t>
  </si>
  <si>
    <t>2021-07-23</t>
  </si>
  <si>
    <t>2021-07-26</t>
  </si>
  <si>
    <t>退房日周结</t>
  </si>
  <si>
    <t>3048.04</t>
  </si>
  <si>
    <t>470.00</t>
  </si>
  <si>
    <t>0</t>
  </si>
  <si>
    <t>0.00</t>
  </si>
  <si>
    <t>携程国际直连(CIT)</t>
  </si>
  <si>
    <t>2021-06-25 13:19:04</t>
  </si>
  <si>
    <t>否</t>
  </si>
  <si>
    <t>汇智国际旅游发展有限公司</t>
  </si>
  <si>
    <t>直连</t>
  </si>
  <si>
    <t>2021-06-27</t>
  </si>
  <si>
    <t>2174283</t>
  </si>
  <si>
    <t>狼之旅馆酒店</t>
  </si>
  <si>
    <t>Thomas Andrew L</t>
  </si>
  <si>
    <t>2021-07-30</t>
  </si>
  <si>
    <t>2021-08-01</t>
  </si>
  <si>
    <t>1281.20</t>
  </si>
  <si>
    <t>198.00</t>
  </si>
  <si>
    <t>2021-06-27 08:27:53</t>
  </si>
  <si>
    <t>2174408</t>
  </si>
  <si>
    <t>阿米莉亚海滨酒店</t>
  </si>
  <si>
    <t>Radney Brianna</t>
  </si>
  <si>
    <t>3170.64</t>
  </si>
  <si>
    <t>490.00</t>
  </si>
  <si>
    <t>2021-06-27 11:04:06</t>
  </si>
  <si>
    <t>2021-06-30</t>
  </si>
  <si>
    <t>2178013</t>
  </si>
  <si>
    <t>星期天豪斯旅馆及套房酒店</t>
  </si>
  <si>
    <t>Teilmann IV Gunnar Johan,Mitchell Bailey</t>
  </si>
  <si>
    <t>2021-06-30 03:19:14</t>
  </si>
  <si>
    <t>2021-07-04</t>
  </si>
  <si>
    <t>2183018</t>
  </si>
  <si>
    <t>法兰克福德雷格生活酒店</t>
  </si>
  <si>
    <t>Karakaya Gamze,Karakaya Gamze</t>
  </si>
  <si>
    <t>713.70</t>
  </si>
  <si>
    <t>110.00</t>
  </si>
  <si>
    <t>2021-07-04 06:36:31</t>
  </si>
  <si>
    <t>2021-07-06</t>
  </si>
  <si>
    <t>2184926</t>
  </si>
  <si>
    <t>艾尔兰达格兰德别墅酒店</t>
  </si>
  <si>
    <t>Castaldo Angelo,Casazza Ines</t>
  </si>
  <si>
    <t>2818.23</t>
  </si>
  <si>
    <t>435.00</t>
  </si>
  <si>
    <t>2021-07-06 04:43:14</t>
  </si>
  <si>
    <t>2021-07-07</t>
  </si>
  <si>
    <t>2187132</t>
  </si>
  <si>
    <t>Lee Dinguk</t>
  </si>
  <si>
    <t>2021-07-25</t>
  </si>
  <si>
    <t>2021-07-27</t>
  </si>
  <si>
    <t>1960.95</t>
  </si>
  <si>
    <t>302.00</t>
  </si>
  <si>
    <t>2021-07-07 21:33:04</t>
  </si>
  <si>
    <t>2021-07-08</t>
  </si>
  <si>
    <t>2187907</t>
  </si>
  <si>
    <t>song eunyoung</t>
  </si>
  <si>
    <t>2021-07-28</t>
  </si>
  <si>
    <t>2021-07-08 14:59:26</t>
  </si>
  <si>
    <t>2021-07-09</t>
  </si>
  <si>
    <t>2188879</t>
  </si>
  <si>
    <t>克拉马斯汽车旅馆</t>
  </si>
  <si>
    <t>CRESPO ELLIOT</t>
  </si>
  <si>
    <t>2021-07-24</t>
  </si>
  <si>
    <t>84.00</t>
  </si>
  <si>
    <t>83</t>
  </si>
  <si>
    <t>546</t>
  </si>
  <si>
    <t>2021-07-09 13:11:10</t>
  </si>
  <si>
    <t>2189442</t>
  </si>
  <si>
    <t>俾斯麦拉昆塔温德姆酒店</t>
  </si>
  <si>
    <t>Smith Mitchell kerry</t>
  </si>
  <si>
    <t>2021-07-21</t>
  </si>
  <si>
    <t>4272.08</t>
  </si>
  <si>
    <t>657.02</t>
  </si>
  <si>
    <t>2021-07-09 13:19:42</t>
  </si>
  <si>
    <t>2190694</t>
  </si>
  <si>
    <t>海豚凯度假村</t>
  </si>
  <si>
    <t>HERNANDEZ YAMILET</t>
  </si>
  <si>
    <t>1313.44</t>
  </si>
  <si>
    <t>202.00</t>
  </si>
  <si>
    <t>2021-07-09 23:35:14</t>
  </si>
  <si>
    <t>2021-07-12</t>
  </si>
  <si>
    <t>2193602</t>
  </si>
  <si>
    <t>莱尼克萨肯萨斯城西南 6 号汽车旅馆</t>
  </si>
  <si>
    <t>Kadivar Stephanie Ann</t>
  </si>
  <si>
    <t>2021-07-29</t>
  </si>
  <si>
    <t>2021-07-12 12:59:40</t>
  </si>
  <si>
    <t>2021-07-13</t>
  </si>
  <si>
    <t>2194610</t>
  </si>
  <si>
    <t>坦帕布什公园价值旅馆</t>
  </si>
  <si>
    <t>Straley Keith Edward</t>
  </si>
  <si>
    <t>1609.69</t>
  </si>
  <si>
    <t>248.00</t>
  </si>
  <si>
    <t>2021-07-13 07:04:30</t>
  </si>
  <si>
    <t>2194867</t>
  </si>
  <si>
    <t>阿什兰温泉酒店</t>
  </si>
  <si>
    <t>Feiner Shana</t>
  </si>
  <si>
    <t>1882.30</t>
  </si>
  <si>
    <t>290.00</t>
  </si>
  <si>
    <t>2021-07-13 11:59:30</t>
  </si>
  <si>
    <t>2195475</t>
  </si>
  <si>
    <t>科隆斯酒店</t>
  </si>
  <si>
    <t>MARMIN Valerie,MARMIN Noel</t>
  </si>
  <si>
    <t>1051.49</t>
  </si>
  <si>
    <t>162.00</t>
  </si>
  <si>
    <t>2021-07-13 20:33:36</t>
  </si>
  <si>
    <t>2021-07-14</t>
  </si>
  <si>
    <t>2195870</t>
  </si>
  <si>
    <t>克洛弗代尔酒乡套房酒店</t>
  </si>
  <si>
    <t>Templeton Paul</t>
  </si>
  <si>
    <t>2295.23</t>
  </si>
  <si>
    <t>354.00</t>
  </si>
  <si>
    <t>177.00</t>
  </si>
  <si>
    <t>-177</t>
  </si>
  <si>
    <t>-1147</t>
  </si>
  <si>
    <t>2021-07-23 13:17:10</t>
  </si>
  <si>
    <t>2021-07-15</t>
  </si>
  <si>
    <t>2197258</t>
  </si>
  <si>
    <t>瓦可北万豪费尔菲尔德酒店</t>
  </si>
  <si>
    <t>Jemison Briana</t>
  </si>
  <si>
    <t>2021-07-31</t>
  </si>
  <si>
    <t>1289.76</t>
  </si>
  <si>
    <t>199.00</t>
  </si>
  <si>
    <t>2021-07-15 03:38:20</t>
  </si>
  <si>
    <t>2021-07-17</t>
  </si>
  <si>
    <t>2199639</t>
  </si>
  <si>
    <t>五角贝斯特韦斯特酒店</t>
  </si>
  <si>
    <t>Nni Nancy</t>
  </si>
  <si>
    <t>960.85</t>
  </si>
  <si>
    <t>148.00</t>
  </si>
  <si>
    <t>2021-07-17 04:01:34</t>
  </si>
  <si>
    <t>2199705</t>
  </si>
  <si>
    <t>白玫瑰汽车旅馆</t>
  </si>
  <si>
    <t>Roach Brian William,Sullivan Rebekah Lyn</t>
  </si>
  <si>
    <t>2064.52</t>
  </si>
  <si>
    <t>318.00</t>
  </si>
  <si>
    <t>2021-07-17 08:13:42</t>
  </si>
  <si>
    <t>2021-07-20</t>
  </si>
  <si>
    <t>2202620</t>
  </si>
  <si>
    <t>国王山温德姆速 8 酒店</t>
  </si>
  <si>
    <t>Billings Rick</t>
  </si>
  <si>
    <t>1001.57</t>
  </si>
  <si>
    <t>154.00</t>
  </si>
  <si>
    <t>2021-07-20 06:08:32</t>
  </si>
  <si>
    <t>2204161</t>
  </si>
  <si>
    <t>米拉蒙提酒店</t>
  </si>
  <si>
    <t>Proietti Pannunzi Alessandro</t>
  </si>
  <si>
    <t>1351.73</t>
  </si>
  <si>
    <t>208.00</t>
  </si>
  <si>
    <t>2021-07-21 13:20:33</t>
  </si>
  <si>
    <t>2021-07-22</t>
  </si>
  <si>
    <t>2205053</t>
  </si>
  <si>
    <t>迪拜阿尔巴沙诺富特酒店</t>
  </si>
  <si>
    <t>CHENG YINGDONG,ZHENG RUIMING</t>
  </si>
  <si>
    <t>2268.42</t>
  </si>
  <si>
    <t>350.00</t>
  </si>
  <si>
    <t>2021-07-22 12:02:03</t>
  </si>
  <si>
    <t>2205492</t>
  </si>
  <si>
    <t>弗里农于韦斯屈莱青年旅舍</t>
  </si>
  <si>
    <t>Irsa Vivien</t>
  </si>
  <si>
    <t>1108.29</t>
  </si>
  <si>
    <t>171.00</t>
  </si>
  <si>
    <t>2021-07-22 18:46:33</t>
  </si>
  <si>
    <t>2205674</t>
  </si>
  <si>
    <t>华雷斯爱居酒店</t>
  </si>
  <si>
    <t>valles Luis</t>
  </si>
  <si>
    <t>1568.45</t>
  </si>
  <si>
    <t>242.00</t>
  </si>
  <si>
    <t>2021-07-22 21:38:08</t>
  </si>
  <si>
    <t>2205908</t>
  </si>
  <si>
    <t>伊卓美亚棕榈雅乐轩酒店</t>
  </si>
  <si>
    <t>ivanenko sergeii</t>
  </si>
  <si>
    <t>2833.38</t>
  </si>
  <si>
    <t>437.00</t>
  </si>
  <si>
    <t>2021-07-23 03:05:40</t>
  </si>
  <si>
    <t>2207015</t>
  </si>
  <si>
    <t>Taylor Mika Willow</t>
  </si>
  <si>
    <t>2159.07</t>
  </si>
  <si>
    <t>333.00</t>
  </si>
  <si>
    <t>2021-07-24 00:59:57</t>
  </si>
  <si>
    <t>2207043</t>
  </si>
  <si>
    <t>美国酒店</t>
  </si>
  <si>
    <t>Tagliafierro Nicola</t>
  </si>
  <si>
    <t>2376.88</t>
  </si>
  <si>
    <t>366.00</t>
  </si>
  <si>
    <t>2021-07-24 02:18:01</t>
  </si>
  <si>
    <t>2207108</t>
  </si>
  <si>
    <t>塔扎纳旅馆</t>
  </si>
  <si>
    <t>Gonsalves claylin Lorene</t>
  </si>
  <si>
    <t>2000.21</t>
  </si>
  <si>
    <t>308.00</t>
  </si>
  <si>
    <t>2021-07-24 07:08:22</t>
  </si>
  <si>
    <t>2207391</t>
  </si>
  <si>
    <t>橘橙林套房酒店</t>
  </si>
  <si>
    <t>Castillo Matthew Shayne</t>
  </si>
  <si>
    <t>1961.25</t>
  </si>
  <si>
    <t>2021-07-24 13:13:34</t>
  </si>
  <si>
    <t>2208553</t>
  </si>
  <si>
    <t>阿尔迪卡罗谢尔酒店</t>
  </si>
  <si>
    <t>Van loon Willem</t>
  </si>
  <si>
    <t>1149.47</t>
  </si>
  <si>
    <t>2021-07-25 19:46:16</t>
  </si>
  <si>
    <t>2208737</t>
  </si>
  <si>
    <t>格伦埃琳旅馆</t>
  </si>
  <si>
    <t>Clark Ethan John</t>
  </si>
  <si>
    <t>1188.44</t>
  </si>
  <si>
    <t>183.00</t>
  </si>
  <si>
    <t>2021-07-25 23:11:23</t>
  </si>
  <si>
    <t>2208846</t>
  </si>
  <si>
    <t>市区联排别墅长住酒店</t>
  </si>
  <si>
    <t>Hernandez Jose</t>
  </si>
  <si>
    <t>1500.16</t>
  </si>
  <si>
    <t>231.00</t>
  </si>
  <si>
    <t>2021-07-26 06:57:47</t>
  </si>
  <si>
    <t>2208991</t>
  </si>
  <si>
    <t>尼塞库大酒店</t>
  </si>
  <si>
    <t>TANIGUCHI MINAKO</t>
  </si>
  <si>
    <t>1532.63</t>
  </si>
  <si>
    <t>236.00</t>
  </si>
  <si>
    <t>2021-07-26 11:25:07</t>
  </si>
  <si>
    <t>2209067</t>
  </si>
  <si>
    <t>马累漂亮酒店</t>
  </si>
  <si>
    <t>Sedidi Ravindranath</t>
  </si>
  <si>
    <t>857.23</t>
  </si>
  <si>
    <t>132.00</t>
  </si>
  <si>
    <t>2021-07-26 12:47:42</t>
  </si>
  <si>
    <t>2209297</t>
  </si>
  <si>
    <t>阿文特里釜山酒店</t>
  </si>
  <si>
    <t>BAEK MIRIM,BAEK MIRIM</t>
  </si>
  <si>
    <t>740.34</t>
  </si>
  <si>
    <t>114.00</t>
  </si>
  <si>
    <t>2021-07-26 18:08:13</t>
  </si>
  <si>
    <t>2209347</t>
  </si>
  <si>
    <t>北图卢兹联盟钟楼酒店</t>
  </si>
  <si>
    <t>Berriri Ines</t>
  </si>
  <si>
    <t>1422.23</t>
  </si>
  <si>
    <t>219.00</t>
  </si>
  <si>
    <t>2021-07-26 19:10:24</t>
  </si>
  <si>
    <t>2209377</t>
  </si>
  <si>
    <t>woo jiwon,woo jiwon</t>
  </si>
  <si>
    <t>2021-07-26 19:58:03</t>
  </si>
  <si>
    <t>2209533</t>
  </si>
  <si>
    <t>亚历山大艾森豪威尔大街美国长住酒店 - 华盛顿特区</t>
  </si>
  <si>
    <t>Lopez Ethan Michael</t>
  </si>
  <si>
    <t>1850.85</t>
  </si>
  <si>
    <t>285.00</t>
  </si>
  <si>
    <t>2021-07-27 00:01:05</t>
  </si>
  <si>
    <t>2209570</t>
  </si>
  <si>
    <t>格兰德斯住宿 - 坎农福尔斯酒店</t>
  </si>
  <si>
    <t>Sanchez Jonathan</t>
  </si>
  <si>
    <t>2319.14</t>
  </si>
  <si>
    <t>357.00</t>
  </si>
  <si>
    <t>2021-07-27 08:57:23</t>
  </si>
  <si>
    <t>2209964</t>
  </si>
  <si>
    <t>比舍诺钻石岛企鹅之旅度假酒店</t>
  </si>
  <si>
    <t>woolley melissa</t>
  </si>
  <si>
    <t>1312.23</t>
  </si>
  <si>
    <t>2021-07-27 17:20:56</t>
  </si>
  <si>
    <t>2209979</t>
  </si>
  <si>
    <t>华欣鲸鱼酒店</t>
  </si>
  <si>
    <t>Guest Todd</t>
  </si>
  <si>
    <t>467.73</t>
  </si>
  <si>
    <t>72.00</t>
  </si>
  <si>
    <t>2021-07-27 17:32:16</t>
  </si>
  <si>
    <t>2210049</t>
  </si>
  <si>
    <t>万格尊贵酒店</t>
  </si>
  <si>
    <t>LO NAM SIONG</t>
  </si>
  <si>
    <t>558.67</t>
  </si>
  <si>
    <t>86.00</t>
  </si>
  <si>
    <t>2021-07-27 18:37:00</t>
  </si>
  <si>
    <t>2210230</t>
  </si>
  <si>
    <t xml:space="preserve">莫斯科谢列梅捷沃机场喜来登酒店 </t>
  </si>
  <si>
    <t>sheng weibiao</t>
  </si>
  <si>
    <t>948.45</t>
  </si>
  <si>
    <t>146.00</t>
  </si>
  <si>
    <t>2021-07-27 20:59:14</t>
  </si>
  <si>
    <t>2210356</t>
  </si>
  <si>
    <t>哈特福德弗农 6 号汽车旅馆</t>
  </si>
  <si>
    <t>Hobson Andrew Robert</t>
  </si>
  <si>
    <t>766.55</t>
  </si>
  <si>
    <t>118.00</t>
  </si>
  <si>
    <t>2021-07-27 22:10:05</t>
  </si>
  <si>
    <t>2210699</t>
  </si>
  <si>
    <t>亚特兰蒂卡套房酒店</t>
  </si>
  <si>
    <t>Godino Jules</t>
  </si>
  <si>
    <t>3817.59</t>
  </si>
  <si>
    <t>585.00</t>
  </si>
  <si>
    <t>2021-07-28 08:29:33</t>
  </si>
  <si>
    <t>2210866</t>
  </si>
  <si>
    <t>斯科茨代尔腓尼基豪华精选度假酒店</t>
  </si>
  <si>
    <t>Beatt Silky</t>
  </si>
  <si>
    <t>3504.35</t>
  </si>
  <si>
    <t>537.00</t>
  </si>
  <si>
    <t>2021-07-28 11:07:44</t>
  </si>
  <si>
    <t>2213369</t>
  </si>
  <si>
    <t>拉斯玛格丽塔苏库尔萨尔卡沙别墅酒店</t>
  </si>
  <si>
    <t>hernandez oscar jesus</t>
  </si>
  <si>
    <t>634.18</t>
  </si>
  <si>
    <t>98.00</t>
  </si>
  <si>
    <t>2021-07-30 12:15:34</t>
  </si>
  <si>
    <t>2213776</t>
  </si>
  <si>
    <t>南苏城美洲最佳价值酒店(7294)</t>
  </si>
  <si>
    <t>Miracle Talia Vanessa</t>
  </si>
  <si>
    <t>1255.41</t>
  </si>
  <si>
    <t>194.00</t>
  </si>
  <si>
    <t>2021-07-30 21:51:17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</si>
</sst>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9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15620184385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44400</v>
      </c>
      <c r="G2" s="5">
        <v>44403</v>
      </c>
      <c r="H2" s="4">
        <v>1</v>
      </c>
      <c r="I2" s="4">
        <v>3</v>
      </c>
      <c r="J2" s="4">
        <v>3</v>
      </c>
      <c r="K2" s="4" t="s">
        <v>29</v>
      </c>
      <c r="L2" s="4">
        <v>470</v>
      </c>
      <c r="M2" s="4">
        <v>470</v>
      </c>
      <c r="N2" s="4" t="s">
        <v>30</v>
      </c>
      <c r="O2" s="4" t="s">
        <v>31</v>
      </c>
      <c r="P2" s="4" t="s">
        <v>32</v>
      </c>
      <c r="Q2" s="4">
        <v>0</v>
      </c>
      <c r="R2" s="6">
        <v>44372</v>
      </c>
      <c r="S2" s="5">
        <v>44410</v>
      </c>
      <c r="T2" s="4" t="s">
        <v>33</v>
      </c>
      <c r="U2" s="4">
        <v>470</v>
      </c>
      <c r="V2" s="4">
        <v>0</v>
      </c>
      <c r="W2" s="4">
        <v>0</v>
      </c>
      <c r="X2" s="4">
        <v>2171607</v>
      </c>
    </row>
    <row r="3" s="4" customFormat="1" spans="1:24">
      <c r="A3" s="4">
        <v>15634428125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44407</v>
      </c>
      <c r="G3" s="5">
        <v>44409</v>
      </c>
      <c r="H3" s="4">
        <v>1</v>
      </c>
      <c r="I3" s="4">
        <v>2</v>
      </c>
      <c r="J3" s="4">
        <v>2</v>
      </c>
      <c r="K3" s="4" t="s">
        <v>29</v>
      </c>
      <c r="L3" s="4">
        <v>198</v>
      </c>
      <c r="M3" s="4">
        <v>198</v>
      </c>
      <c r="N3" s="4" t="s">
        <v>36</v>
      </c>
      <c r="O3" s="4" t="s">
        <v>31</v>
      </c>
      <c r="P3" s="4" t="s">
        <v>32</v>
      </c>
      <c r="Q3" s="4">
        <v>0</v>
      </c>
      <c r="R3" s="6">
        <v>44374</v>
      </c>
      <c r="S3" s="5">
        <v>44410</v>
      </c>
      <c r="T3" s="4" t="s">
        <v>33</v>
      </c>
      <c r="U3" s="4">
        <v>198</v>
      </c>
      <c r="V3" s="4">
        <v>0</v>
      </c>
      <c r="W3" s="4">
        <v>0</v>
      </c>
      <c r="X3" s="4">
        <v>2174283</v>
      </c>
    </row>
    <row r="4" s="4" customFormat="1" spans="1:24">
      <c r="A4" s="4">
        <v>15634878062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44407</v>
      </c>
      <c r="G4" s="5">
        <v>44409</v>
      </c>
      <c r="H4" s="4">
        <v>1</v>
      </c>
      <c r="I4" s="4">
        <v>2</v>
      </c>
      <c r="J4" s="4">
        <v>2</v>
      </c>
      <c r="K4" s="4" t="s">
        <v>29</v>
      </c>
      <c r="L4" s="4">
        <v>490</v>
      </c>
      <c r="M4" s="4">
        <v>490</v>
      </c>
      <c r="N4" s="4" t="s">
        <v>39</v>
      </c>
      <c r="O4" s="4" t="s">
        <v>31</v>
      </c>
      <c r="P4" s="4" t="s">
        <v>32</v>
      </c>
      <c r="Q4" s="4">
        <v>0</v>
      </c>
      <c r="R4" s="6">
        <v>44374</v>
      </c>
      <c r="S4" s="5">
        <v>44410</v>
      </c>
      <c r="T4" s="4" t="s">
        <v>33</v>
      </c>
      <c r="U4" s="4">
        <v>490</v>
      </c>
      <c r="V4" s="4">
        <v>0</v>
      </c>
      <c r="W4" s="4">
        <v>0</v>
      </c>
      <c r="X4" s="4">
        <v>2174408</v>
      </c>
    </row>
    <row r="5" s="4" customFormat="1" spans="1:24">
      <c r="A5" s="4">
        <v>15656327457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44407</v>
      </c>
      <c r="G5" s="5">
        <v>44409</v>
      </c>
      <c r="H5" s="4">
        <v>1</v>
      </c>
      <c r="I5" s="4">
        <v>2</v>
      </c>
      <c r="J5" s="4">
        <v>2</v>
      </c>
      <c r="K5" s="4" t="s">
        <v>29</v>
      </c>
      <c r="L5" s="4">
        <v>296</v>
      </c>
      <c r="M5" s="4">
        <v>296</v>
      </c>
      <c r="N5" s="4" t="s">
        <v>42</v>
      </c>
      <c r="O5" s="4" t="s">
        <v>31</v>
      </c>
      <c r="P5" s="4" t="s">
        <v>32</v>
      </c>
      <c r="Q5" s="4">
        <v>0</v>
      </c>
      <c r="R5" s="6">
        <v>44377</v>
      </c>
      <c r="S5" s="5">
        <v>44410</v>
      </c>
      <c r="T5" s="4" t="s">
        <v>33</v>
      </c>
      <c r="U5" s="4">
        <v>296</v>
      </c>
      <c r="V5" s="4">
        <v>0</v>
      </c>
      <c r="W5" s="4">
        <v>0</v>
      </c>
      <c r="X5" s="4">
        <v>2178013</v>
      </c>
    </row>
    <row r="6" s="4" customFormat="1" spans="1:24">
      <c r="A6" s="4">
        <v>15692306152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44407</v>
      </c>
      <c r="G6" s="5">
        <v>44409</v>
      </c>
      <c r="H6" s="4">
        <v>1</v>
      </c>
      <c r="I6" s="4">
        <v>2</v>
      </c>
      <c r="J6" s="4">
        <v>2</v>
      </c>
      <c r="K6" s="4" t="s">
        <v>29</v>
      </c>
      <c r="L6" s="4">
        <v>110</v>
      </c>
      <c r="M6" s="4">
        <v>110</v>
      </c>
      <c r="N6" s="4" t="s">
        <v>45</v>
      </c>
      <c r="O6" s="4" t="s">
        <v>31</v>
      </c>
      <c r="P6" s="4" t="s">
        <v>32</v>
      </c>
      <c r="Q6" s="4">
        <v>0</v>
      </c>
      <c r="R6" s="6">
        <v>44381</v>
      </c>
      <c r="S6" s="5">
        <v>44410</v>
      </c>
      <c r="T6" s="4" t="s">
        <v>33</v>
      </c>
      <c r="U6" s="4">
        <v>110</v>
      </c>
      <c r="V6" s="4">
        <v>0</v>
      </c>
      <c r="W6" s="4">
        <v>0</v>
      </c>
      <c r="X6" s="4">
        <v>2183018</v>
      </c>
    </row>
    <row r="7" s="4" customFormat="1" spans="1:24">
      <c r="A7" s="4">
        <v>15710936690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44407</v>
      </c>
      <c r="G7" s="5">
        <v>44409</v>
      </c>
      <c r="H7" s="4">
        <v>1</v>
      </c>
      <c r="I7" s="4">
        <v>2</v>
      </c>
      <c r="J7" s="4">
        <v>2</v>
      </c>
      <c r="K7" s="4" t="s">
        <v>29</v>
      </c>
      <c r="L7" s="4">
        <v>435</v>
      </c>
      <c r="M7" s="4">
        <v>435</v>
      </c>
      <c r="N7" s="4" t="s">
        <v>48</v>
      </c>
      <c r="O7" s="4" t="s">
        <v>31</v>
      </c>
      <c r="P7" s="4" t="s">
        <v>32</v>
      </c>
      <c r="Q7" s="4">
        <v>0</v>
      </c>
      <c r="R7" s="6">
        <v>44383</v>
      </c>
      <c r="S7" s="5">
        <v>44410</v>
      </c>
      <c r="T7" s="4" t="s">
        <v>33</v>
      </c>
      <c r="U7" s="4">
        <v>435</v>
      </c>
      <c r="V7" s="4">
        <v>0</v>
      </c>
      <c r="W7" s="4">
        <v>0</v>
      </c>
      <c r="X7" s="4">
        <v>2184926</v>
      </c>
    </row>
    <row r="8" s="4" customFormat="1" spans="1:24">
      <c r="A8" s="4">
        <v>15728644287</v>
      </c>
      <c r="B8" s="4" t="s">
        <v>25</v>
      </c>
      <c r="C8" s="4" t="s">
        <v>26</v>
      </c>
      <c r="D8" s="4" t="s">
        <v>27</v>
      </c>
      <c r="E8" s="4" t="s">
        <v>49</v>
      </c>
      <c r="F8" s="5">
        <v>44402</v>
      </c>
      <c r="G8" s="5">
        <v>44404</v>
      </c>
      <c r="H8" s="4">
        <v>1</v>
      </c>
      <c r="I8" s="4">
        <v>2</v>
      </c>
      <c r="J8" s="4">
        <v>2</v>
      </c>
      <c r="K8" s="4" t="s">
        <v>29</v>
      </c>
      <c r="L8" s="4">
        <v>302</v>
      </c>
      <c r="M8" s="4">
        <v>302</v>
      </c>
      <c r="N8" s="4" t="s">
        <v>50</v>
      </c>
      <c r="O8" s="4" t="s">
        <v>31</v>
      </c>
      <c r="P8" s="4" t="s">
        <v>32</v>
      </c>
      <c r="Q8" s="4">
        <v>0</v>
      </c>
      <c r="R8" s="6">
        <v>44384</v>
      </c>
      <c r="S8" s="5">
        <v>44410</v>
      </c>
      <c r="T8" s="4" t="s">
        <v>33</v>
      </c>
      <c r="U8" s="4">
        <v>302</v>
      </c>
      <c r="V8" s="4">
        <v>0</v>
      </c>
      <c r="W8" s="4">
        <v>0</v>
      </c>
      <c r="X8" s="4">
        <v>2187132</v>
      </c>
    </row>
    <row r="9" s="4" customFormat="1" spans="1:24">
      <c r="A9" s="4">
        <v>15734326375</v>
      </c>
      <c r="B9" s="4" t="s">
        <v>25</v>
      </c>
      <c r="C9" s="4" t="s">
        <v>26</v>
      </c>
      <c r="D9" s="4" t="s">
        <v>27</v>
      </c>
      <c r="E9" s="4" t="s">
        <v>49</v>
      </c>
      <c r="F9" s="5">
        <v>44405</v>
      </c>
      <c r="G9" s="5">
        <v>44407</v>
      </c>
      <c r="H9" s="4">
        <v>1</v>
      </c>
      <c r="I9" s="4">
        <v>2</v>
      </c>
      <c r="J9" s="4">
        <v>2</v>
      </c>
      <c r="K9" s="4" t="s">
        <v>29</v>
      </c>
      <c r="L9" s="4">
        <v>337</v>
      </c>
      <c r="M9" s="4">
        <v>337</v>
      </c>
      <c r="N9" s="4" t="s">
        <v>51</v>
      </c>
      <c r="O9" s="4" t="s">
        <v>31</v>
      </c>
      <c r="P9" s="4" t="s">
        <v>32</v>
      </c>
      <c r="Q9" s="4">
        <v>0</v>
      </c>
      <c r="R9" s="6">
        <v>44385</v>
      </c>
      <c r="S9" s="5">
        <v>44410</v>
      </c>
      <c r="T9" s="4" t="s">
        <v>33</v>
      </c>
      <c r="U9" s="4">
        <v>337</v>
      </c>
      <c r="V9" s="4">
        <v>0</v>
      </c>
      <c r="W9" s="4">
        <v>0</v>
      </c>
      <c r="X9" s="4">
        <v>2187907</v>
      </c>
    </row>
    <row r="10" s="4" customFormat="1" spans="1:24">
      <c r="A10" s="4">
        <v>15740625348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44401</v>
      </c>
      <c r="G10" s="5">
        <v>44403</v>
      </c>
      <c r="H10" s="4">
        <v>1</v>
      </c>
      <c r="I10" s="4">
        <v>2</v>
      </c>
      <c r="J10" s="4">
        <v>2</v>
      </c>
      <c r="K10" s="4" t="s">
        <v>29</v>
      </c>
      <c r="L10" s="4">
        <v>168</v>
      </c>
      <c r="M10" s="4">
        <v>168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44386</v>
      </c>
      <c r="S10" s="5">
        <v>44410</v>
      </c>
      <c r="T10" s="4" t="s">
        <v>33</v>
      </c>
      <c r="U10" s="4">
        <v>168</v>
      </c>
      <c r="V10" s="4">
        <v>0</v>
      </c>
      <c r="W10" s="4">
        <v>0</v>
      </c>
      <c r="X10" s="4">
        <v>2188879</v>
      </c>
    </row>
    <row r="11" s="4" customFormat="1" spans="1:24">
      <c r="A11" s="4">
        <v>15742459861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44398</v>
      </c>
      <c r="G11" s="5">
        <v>44405</v>
      </c>
      <c r="H11" s="4">
        <v>1</v>
      </c>
      <c r="I11" s="4">
        <v>7</v>
      </c>
      <c r="J11" s="4">
        <v>7</v>
      </c>
      <c r="K11" s="4" t="s">
        <v>29</v>
      </c>
      <c r="L11" s="4">
        <v>657</v>
      </c>
      <c r="M11" s="4">
        <v>657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44386</v>
      </c>
      <c r="S11" s="5">
        <v>44410</v>
      </c>
      <c r="T11" s="4" t="s">
        <v>33</v>
      </c>
      <c r="U11" s="4">
        <v>657</v>
      </c>
      <c r="V11" s="4">
        <v>0</v>
      </c>
      <c r="W11" s="4">
        <v>0</v>
      </c>
      <c r="X11" s="4">
        <v>2189442</v>
      </c>
    </row>
    <row r="12" s="4" customFormat="1" spans="1:24">
      <c r="A12" s="4">
        <v>15740625348</v>
      </c>
      <c r="B12" s="4" t="s">
        <v>25</v>
      </c>
      <c r="C12" s="4" t="s">
        <v>58</v>
      </c>
      <c r="D12" s="4" t="s">
        <v>52</v>
      </c>
      <c r="E12" s="4" t="s">
        <v>53</v>
      </c>
      <c r="F12" s="5">
        <v>44401</v>
      </c>
      <c r="G12" s="5">
        <v>44403</v>
      </c>
      <c r="H12" s="4">
        <v>1</v>
      </c>
      <c r="I12" s="4">
        <v>2</v>
      </c>
      <c r="J12" s="4">
        <v>2</v>
      </c>
      <c r="K12" s="4" t="s">
        <v>29</v>
      </c>
      <c r="L12" s="4">
        <v>-84</v>
      </c>
      <c r="M12" s="4">
        <v>-84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44386</v>
      </c>
      <c r="S12" s="5">
        <v>44410</v>
      </c>
      <c r="T12" s="4" t="s">
        <v>33</v>
      </c>
      <c r="U12" s="4">
        <v>-84</v>
      </c>
      <c r="V12" s="4">
        <v>0</v>
      </c>
      <c r="W12" s="4">
        <v>0</v>
      </c>
      <c r="X12" s="4">
        <v>2188879</v>
      </c>
    </row>
    <row r="13" s="4" customFormat="1" spans="1:24">
      <c r="A13" s="4">
        <v>15749343461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44407</v>
      </c>
      <c r="G13" s="5">
        <v>44409</v>
      </c>
      <c r="H13" s="4">
        <v>1</v>
      </c>
      <c r="I13" s="4">
        <v>2</v>
      </c>
      <c r="J13" s="4">
        <v>2</v>
      </c>
      <c r="K13" s="4" t="s">
        <v>29</v>
      </c>
      <c r="L13" s="4">
        <v>202</v>
      </c>
      <c r="M13" s="4">
        <v>202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44386</v>
      </c>
      <c r="S13" s="5">
        <v>44410</v>
      </c>
      <c r="T13" s="4" t="s">
        <v>33</v>
      </c>
      <c r="U13" s="4">
        <v>202</v>
      </c>
      <c r="V13" s="4">
        <v>0</v>
      </c>
      <c r="W13" s="4">
        <v>0</v>
      </c>
      <c r="X13" s="4">
        <v>2190694</v>
      </c>
    </row>
    <row r="14" s="4" customFormat="1" spans="1:24">
      <c r="A14" s="4">
        <v>15774632410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44404</v>
      </c>
      <c r="G14" s="5">
        <v>44406</v>
      </c>
      <c r="H14" s="4">
        <v>1</v>
      </c>
      <c r="I14" s="4">
        <v>2</v>
      </c>
      <c r="J14" s="4">
        <v>2</v>
      </c>
      <c r="K14" s="4" t="s">
        <v>29</v>
      </c>
      <c r="L14" s="4">
        <v>102</v>
      </c>
      <c r="M14" s="4">
        <v>102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44389</v>
      </c>
      <c r="S14" s="5">
        <v>44410</v>
      </c>
      <c r="T14" s="4" t="s">
        <v>33</v>
      </c>
      <c r="U14" s="4">
        <v>102</v>
      </c>
      <c r="V14" s="4">
        <v>0</v>
      </c>
      <c r="W14" s="4">
        <v>0</v>
      </c>
      <c r="X14" s="4">
        <v>2193602</v>
      </c>
    </row>
    <row r="15" s="4" customFormat="1" spans="1:24">
      <c r="A15" s="4">
        <v>15785055763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44407</v>
      </c>
      <c r="G15" s="5">
        <v>44409</v>
      </c>
      <c r="H15" s="4">
        <v>1</v>
      </c>
      <c r="I15" s="4">
        <v>2</v>
      </c>
      <c r="J15" s="4">
        <v>2</v>
      </c>
      <c r="K15" s="4" t="s">
        <v>29</v>
      </c>
      <c r="L15" s="4">
        <v>248</v>
      </c>
      <c r="M15" s="4">
        <v>248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44390</v>
      </c>
      <c r="S15" s="5">
        <v>44410</v>
      </c>
      <c r="T15" s="4" t="s">
        <v>33</v>
      </c>
      <c r="U15" s="4">
        <v>248</v>
      </c>
      <c r="V15" s="4">
        <v>0</v>
      </c>
      <c r="W15" s="4">
        <v>0</v>
      </c>
      <c r="X15" s="4">
        <v>2194610</v>
      </c>
    </row>
    <row r="16" s="4" customFormat="1" spans="1:24">
      <c r="A16" s="4">
        <v>15786294938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44403</v>
      </c>
      <c r="G16" s="5">
        <v>44405</v>
      </c>
      <c r="H16" s="4">
        <v>1</v>
      </c>
      <c r="I16" s="4">
        <v>2</v>
      </c>
      <c r="J16" s="4">
        <v>2</v>
      </c>
      <c r="K16" s="4" t="s">
        <v>29</v>
      </c>
      <c r="L16" s="4">
        <v>290</v>
      </c>
      <c r="M16" s="4">
        <v>290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44390</v>
      </c>
      <c r="S16" s="5">
        <v>44410</v>
      </c>
      <c r="T16" s="4" t="s">
        <v>33</v>
      </c>
      <c r="U16" s="4">
        <v>290</v>
      </c>
      <c r="V16" s="4">
        <v>0</v>
      </c>
      <c r="W16" s="4">
        <v>0</v>
      </c>
      <c r="X16" s="4">
        <v>2194867</v>
      </c>
    </row>
    <row r="17" s="4" customFormat="1" spans="1:24">
      <c r="A17" s="4">
        <v>15792371157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44401</v>
      </c>
      <c r="G17" s="5">
        <v>44403</v>
      </c>
      <c r="H17" s="4">
        <v>1</v>
      </c>
      <c r="I17" s="4">
        <v>2</v>
      </c>
      <c r="J17" s="4">
        <v>2</v>
      </c>
      <c r="K17" s="4" t="s">
        <v>29</v>
      </c>
      <c r="L17" s="4">
        <v>162</v>
      </c>
      <c r="M17" s="4">
        <v>162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44390</v>
      </c>
      <c r="S17" s="5">
        <v>44410</v>
      </c>
      <c r="T17" s="4" t="s">
        <v>33</v>
      </c>
      <c r="U17" s="4">
        <v>162</v>
      </c>
      <c r="V17" s="4">
        <v>0</v>
      </c>
      <c r="W17" s="4">
        <v>0</v>
      </c>
      <c r="X17" s="4">
        <v>2195475</v>
      </c>
    </row>
    <row r="18" s="4" customFormat="1" spans="1:24">
      <c r="A18" s="4">
        <v>15794203172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44407</v>
      </c>
      <c r="G18" s="5">
        <v>44409</v>
      </c>
      <c r="H18" s="4">
        <v>1</v>
      </c>
      <c r="I18" s="4">
        <v>2</v>
      </c>
      <c r="J18" s="4">
        <v>2</v>
      </c>
      <c r="K18" s="4" t="s">
        <v>29</v>
      </c>
      <c r="L18" s="4">
        <v>354</v>
      </c>
      <c r="M18" s="4">
        <v>354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44391</v>
      </c>
      <c r="S18" s="5">
        <v>44410</v>
      </c>
      <c r="T18" s="4" t="s">
        <v>33</v>
      </c>
      <c r="U18" s="4">
        <v>354</v>
      </c>
      <c r="V18" s="4">
        <v>0</v>
      </c>
      <c r="W18" s="4">
        <v>0</v>
      </c>
      <c r="X18" s="4">
        <v>2195870</v>
      </c>
    </row>
    <row r="19" s="4" customFormat="1" spans="1:24">
      <c r="A19" s="4">
        <v>15774632410</v>
      </c>
      <c r="B19" s="4" t="s">
        <v>25</v>
      </c>
      <c r="C19" s="4" t="s">
        <v>77</v>
      </c>
      <c r="D19" s="4" t="s">
        <v>62</v>
      </c>
      <c r="E19" s="4" t="s">
        <v>63</v>
      </c>
      <c r="F19" s="5">
        <v>44404</v>
      </c>
      <c r="G19" s="5">
        <v>44406</v>
      </c>
      <c r="H19" s="4">
        <v>1</v>
      </c>
      <c r="I19" s="4">
        <v>2</v>
      </c>
      <c r="J19" s="4">
        <v>2</v>
      </c>
      <c r="K19" s="4" t="s">
        <v>29</v>
      </c>
      <c r="L19" s="4">
        <v>-102</v>
      </c>
      <c r="M19" s="4">
        <v>-102</v>
      </c>
      <c r="N19" s="4" t="s">
        <v>64</v>
      </c>
      <c r="O19" s="4" t="s">
        <v>31</v>
      </c>
      <c r="P19" s="4" t="s">
        <v>32</v>
      </c>
      <c r="Q19" s="4">
        <v>0</v>
      </c>
      <c r="R19" s="6">
        <v>44389</v>
      </c>
      <c r="S19" s="5">
        <v>44410</v>
      </c>
      <c r="T19" s="4" t="s">
        <v>33</v>
      </c>
      <c r="U19" s="4">
        <v>-102</v>
      </c>
      <c r="V19" s="4">
        <v>0</v>
      </c>
      <c r="W19" s="4">
        <v>0</v>
      </c>
      <c r="X19" s="4">
        <v>2193602</v>
      </c>
    </row>
    <row r="20" s="4" customFormat="1" spans="1:24">
      <c r="A20" s="4">
        <v>15807084419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44406</v>
      </c>
      <c r="G20" s="5">
        <v>44408</v>
      </c>
      <c r="H20" s="4">
        <v>1</v>
      </c>
      <c r="I20" s="4">
        <v>2</v>
      </c>
      <c r="J20" s="4">
        <v>2</v>
      </c>
      <c r="K20" s="4" t="s">
        <v>29</v>
      </c>
      <c r="L20" s="4">
        <v>199</v>
      </c>
      <c r="M20" s="4">
        <v>199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44392</v>
      </c>
      <c r="S20" s="5">
        <v>44410</v>
      </c>
      <c r="T20" s="4" t="s">
        <v>33</v>
      </c>
      <c r="U20" s="4">
        <v>199</v>
      </c>
      <c r="V20" s="4">
        <v>0</v>
      </c>
      <c r="W20" s="4">
        <v>0</v>
      </c>
      <c r="X20" s="4">
        <v>2197258</v>
      </c>
    </row>
    <row r="21" s="4" customFormat="1" spans="1:24">
      <c r="A21" s="4">
        <v>15734326375</v>
      </c>
      <c r="B21" s="4" t="s">
        <v>25</v>
      </c>
      <c r="C21" s="4" t="s">
        <v>77</v>
      </c>
      <c r="D21" s="4" t="s">
        <v>27</v>
      </c>
      <c r="E21" s="4" t="s">
        <v>49</v>
      </c>
      <c r="F21" s="5">
        <v>44405</v>
      </c>
      <c r="G21" s="5">
        <v>44407</v>
      </c>
      <c r="H21" s="4">
        <v>1</v>
      </c>
      <c r="I21" s="4">
        <v>2</v>
      </c>
      <c r="J21" s="4">
        <v>2</v>
      </c>
      <c r="K21" s="4" t="s">
        <v>29</v>
      </c>
      <c r="L21" s="4">
        <v>-337</v>
      </c>
      <c r="M21" s="4">
        <v>-337</v>
      </c>
      <c r="N21" s="4" t="s">
        <v>51</v>
      </c>
      <c r="O21" s="4" t="s">
        <v>31</v>
      </c>
      <c r="P21" s="4" t="s">
        <v>32</v>
      </c>
      <c r="Q21" s="4">
        <v>0</v>
      </c>
      <c r="R21" s="6">
        <v>44385</v>
      </c>
      <c r="S21" s="5">
        <v>44410</v>
      </c>
      <c r="T21" s="4" t="s">
        <v>33</v>
      </c>
      <c r="U21" s="4">
        <v>-337</v>
      </c>
      <c r="V21" s="4">
        <v>0</v>
      </c>
      <c r="W21" s="4">
        <v>0</v>
      </c>
      <c r="X21" s="4">
        <v>2187907</v>
      </c>
    </row>
    <row r="22" s="4" customFormat="1" spans="1:24">
      <c r="A22" s="4">
        <v>15830898504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44402</v>
      </c>
      <c r="G22" s="5">
        <v>44404</v>
      </c>
      <c r="H22" s="4">
        <v>1</v>
      </c>
      <c r="I22" s="4">
        <v>2</v>
      </c>
      <c r="J22" s="4">
        <v>2</v>
      </c>
      <c r="K22" s="4" t="s">
        <v>29</v>
      </c>
      <c r="L22" s="4">
        <v>148</v>
      </c>
      <c r="M22" s="4">
        <v>148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44394</v>
      </c>
      <c r="S22" s="5">
        <v>44410</v>
      </c>
      <c r="T22" s="4" t="s">
        <v>33</v>
      </c>
      <c r="U22" s="4">
        <v>148</v>
      </c>
      <c r="V22" s="4">
        <v>0</v>
      </c>
      <c r="W22" s="4">
        <v>0</v>
      </c>
      <c r="X22" s="4">
        <v>2199639</v>
      </c>
    </row>
    <row r="23" s="4" customFormat="1" spans="1:24">
      <c r="A23" s="4">
        <v>15831163501</v>
      </c>
      <c r="B23" s="4" t="s">
        <v>25</v>
      </c>
      <c r="C23" s="4" t="s">
        <v>26</v>
      </c>
      <c r="D23" s="4" t="s">
        <v>84</v>
      </c>
      <c r="E23" s="4" t="s">
        <v>85</v>
      </c>
      <c r="F23" s="5">
        <v>44406</v>
      </c>
      <c r="G23" s="5">
        <v>44408</v>
      </c>
      <c r="H23" s="4">
        <v>1</v>
      </c>
      <c r="I23" s="4">
        <v>2</v>
      </c>
      <c r="J23" s="4">
        <v>2</v>
      </c>
      <c r="K23" s="4" t="s">
        <v>29</v>
      </c>
      <c r="L23" s="4">
        <v>318</v>
      </c>
      <c r="M23" s="4">
        <v>318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44394</v>
      </c>
      <c r="S23" s="5">
        <v>44410</v>
      </c>
      <c r="T23" s="4" t="s">
        <v>33</v>
      </c>
      <c r="U23" s="4">
        <v>318</v>
      </c>
      <c r="V23" s="4">
        <v>0</v>
      </c>
      <c r="W23" s="4">
        <v>0</v>
      </c>
      <c r="X23" s="4">
        <v>2199705</v>
      </c>
    </row>
    <row r="24" s="4" customFormat="1" spans="1:24">
      <c r="A24" s="4">
        <v>15862657465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44405</v>
      </c>
      <c r="G24" s="5">
        <v>44407</v>
      </c>
      <c r="H24" s="4">
        <v>1</v>
      </c>
      <c r="I24" s="4">
        <v>2</v>
      </c>
      <c r="J24" s="4">
        <v>2</v>
      </c>
      <c r="K24" s="4" t="s">
        <v>29</v>
      </c>
      <c r="L24" s="4">
        <v>154</v>
      </c>
      <c r="M24" s="4">
        <v>154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44397</v>
      </c>
      <c r="S24" s="5">
        <v>44410</v>
      </c>
      <c r="T24" s="4" t="s">
        <v>33</v>
      </c>
      <c r="U24" s="4">
        <v>154</v>
      </c>
      <c r="V24" s="4">
        <v>0</v>
      </c>
      <c r="W24" s="4">
        <v>0</v>
      </c>
      <c r="X24" s="4">
        <v>2202620</v>
      </c>
    </row>
    <row r="25" s="4" customFormat="1" spans="1:24">
      <c r="A25" s="4">
        <v>15877406795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44403</v>
      </c>
      <c r="G25" s="5">
        <v>44405</v>
      </c>
      <c r="H25" s="4">
        <v>1</v>
      </c>
      <c r="I25" s="4">
        <v>2</v>
      </c>
      <c r="J25" s="4">
        <v>2</v>
      </c>
      <c r="K25" s="4" t="s">
        <v>29</v>
      </c>
      <c r="L25" s="4">
        <v>208</v>
      </c>
      <c r="M25" s="4">
        <v>208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44398</v>
      </c>
      <c r="S25" s="5">
        <v>44410</v>
      </c>
      <c r="T25" s="4" t="s">
        <v>33</v>
      </c>
      <c r="U25" s="4">
        <v>208</v>
      </c>
      <c r="V25" s="4">
        <v>0</v>
      </c>
      <c r="W25" s="4">
        <v>0</v>
      </c>
      <c r="X25" s="4">
        <v>2204161</v>
      </c>
    </row>
    <row r="26" s="4" customFormat="1" spans="1:24">
      <c r="A26" s="4">
        <v>15893893453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44401</v>
      </c>
      <c r="G26" s="5">
        <v>44408</v>
      </c>
      <c r="H26" s="4">
        <v>1</v>
      </c>
      <c r="I26" s="4">
        <v>7</v>
      </c>
      <c r="J26" s="4">
        <v>7</v>
      </c>
      <c r="K26" s="4" t="s">
        <v>29</v>
      </c>
      <c r="L26" s="4">
        <v>350</v>
      </c>
      <c r="M26" s="4">
        <v>350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44399</v>
      </c>
      <c r="S26" s="5">
        <v>44410</v>
      </c>
      <c r="T26" s="4" t="s">
        <v>33</v>
      </c>
      <c r="U26" s="4">
        <v>350</v>
      </c>
      <c r="V26" s="4">
        <v>0</v>
      </c>
      <c r="W26" s="4">
        <v>0</v>
      </c>
      <c r="X26" s="4">
        <v>2205053</v>
      </c>
    </row>
    <row r="27" s="4" customFormat="1" spans="1:24">
      <c r="A27" s="4">
        <v>15896622716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44401</v>
      </c>
      <c r="G27" s="5">
        <v>44404</v>
      </c>
      <c r="H27" s="4">
        <v>1</v>
      </c>
      <c r="I27" s="4">
        <v>3</v>
      </c>
      <c r="J27" s="4">
        <v>3</v>
      </c>
      <c r="K27" s="4" t="s">
        <v>29</v>
      </c>
      <c r="L27" s="4">
        <v>171</v>
      </c>
      <c r="M27" s="4">
        <v>171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44399</v>
      </c>
      <c r="S27" s="5">
        <v>44410</v>
      </c>
      <c r="T27" s="4" t="s">
        <v>33</v>
      </c>
      <c r="U27" s="4">
        <v>171</v>
      </c>
      <c r="V27" s="4">
        <v>0</v>
      </c>
      <c r="W27" s="4">
        <v>0</v>
      </c>
      <c r="X27" s="4">
        <v>2205492</v>
      </c>
    </row>
    <row r="28" s="4" customFormat="1" spans="1:24">
      <c r="A28" s="4">
        <v>15897777186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44399</v>
      </c>
      <c r="G28" s="5">
        <v>44403</v>
      </c>
      <c r="H28" s="4">
        <v>1</v>
      </c>
      <c r="I28" s="4">
        <v>4</v>
      </c>
      <c r="J28" s="4">
        <v>4</v>
      </c>
      <c r="K28" s="4" t="s">
        <v>29</v>
      </c>
      <c r="L28" s="4">
        <v>242</v>
      </c>
      <c r="M28" s="4">
        <v>242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44399</v>
      </c>
      <c r="S28" s="5">
        <v>44410</v>
      </c>
      <c r="T28" s="4" t="s">
        <v>33</v>
      </c>
      <c r="U28" s="4">
        <v>242</v>
      </c>
      <c r="V28" s="4">
        <v>0</v>
      </c>
      <c r="W28" s="4">
        <v>0</v>
      </c>
      <c r="X28" s="4">
        <v>2205674</v>
      </c>
    </row>
    <row r="29" s="4" customFormat="1" spans="1:24">
      <c r="A29" s="4">
        <v>15903526917</v>
      </c>
      <c r="B29" s="4" t="s">
        <v>25</v>
      </c>
      <c r="C29" s="4" t="s">
        <v>26</v>
      </c>
      <c r="D29" s="4" t="s">
        <v>102</v>
      </c>
      <c r="E29" s="4" t="s">
        <v>103</v>
      </c>
      <c r="F29" s="5">
        <v>44402</v>
      </c>
      <c r="G29" s="5">
        <v>44409</v>
      </c>
      <c r="H29" s="4">
        <v>1</v>
      </c>
      <c r="I29" s="4">
        <v>7</v>
      </c>
      <c r="J29" s="4">
        <v>7</v>
      </c>
      <c r="K29" s="4" t="s">
        <v>29</v>
      </c>
      <c r="L29" s="4">
        <v>437</v>
      </c>
      <c r="M29" s="4">
        <v>437</v>
      </c>
      <c r="N29" s="4" t="s">
        <v>104</v>
      </c>
      <c r="O29" s="4" t="s">
        <v>31</v>
      </c>
      <c r="P29" s="4" t="s">
        <v>32</v>
      </c>
      <c r="Q29" s="4">
        <v>0</v>
      </c>
      <c r="R29" s="6">
        <v>44400</v>
      </c>
      <c r="S29" s="5">
        <v>44410</v>
      </c>
      <c r="T29" s="4" t="s">
        <v>33</v>
      </c>
      <c r="U29" s="4">
        <v>437</v>
      </c>
      <c r="V29" s="4">
        <v>0</v>
      </c>
      <c r="W29" s="4">
        <v>0</v>
      </c>
      <c r="X29" s="4">
        <v>2205908</v>
      </c>
    </row>
    <row r="30" s="4" customFormat="1" spans="1:24">
      <c r="A30" s="4">
        <v>15794203172</v>
      </c>
      <c r="B30" s="4" t="s">
        <v>25</v>
      </c>
      <c r="C30" s="4" t="s">
        <v>77</v>
      </c>
      <c r="D30" s="4" t="s">
        <v>74</v>
      </c>
      <c r="E30" s="4" t="s">
        <v>75</v>
      </c>
      <c r="F30" s="5">
        <v>44407</v>
      </c>
      <c r="G30" s="5">
        <v>44409</v>
      </c>
      <c r="H30" s="4">
        <v>1</v>
      </c>
      <c r="I30" s="4">
        <v>2</v>
      </c>
      <c r="J30" s="4">
        <v>2</v>
      </c>
      <c r="K30" s="4" t="s">
        <v>29</v>
      </c>
      <c r="L30" s="4">
        <v>-354</v>
      </c>
      <c r="M30" s="4">
        <v>-354</v>
      </c>
      <c r="N30" s="4" t="s">
        <v>76</v>
      </c>
      <c r="O30" s="4" t="s">
        <v>31</v>
      </c>
      <c r="P30" s="4" t="s">
        <v>32</v>
      </c>
      <c r="Q30" s="4">
        <v>0</v>
      </c>
      <c r="R30" s="6">
        <v>44391</v>
      </c>
      <c r="S30" s="5">
        <v>44410</v>
      </c>
      <c r="T30" s="4" t="s">
        <v>33</v>
      </c>
      <c r="U30" s="4">
        <v>-354</v>
      </c>
      <c r="V30" s="4">
        <v>0</v>
      </c>
      <c r="W30" s="4">
        <v>0</v>
      </c>
      <c r="X30" s="4">
        <v>2195870</v>
      </c>
    </row>
    <row r="31" s="4" customFormat="1" spans="1:24">
      <c r="A31" s="4">
        <v>15794203172</v>
      </c>
      <c r="B31" s="4" t="s">
        <v>25</v>
      </c>
      <c r="C31" s="4" t="s">
        <v>105</v>
      </c>
      <c r="D31" s="4" t="s">
        <v>74</v>
      </c>
      <c r="E31" s="4" t="s">
        <v>75</v>
      </c>
      <c r="F31" s="5">
        <v>44407</v>
      </c>
      <c r="G31" s="5">
        <v>44409</v>
      </c>
      <c r="H31" s="4">
        <v>1</v>
      </c>
      <c r="I31" s="4">
        <v>2</v>
      </c>
      <c r="J31" s="4">
        <v>2</v>
      </c>
      <c r="K31" s="4" t="s">
        <v>29</v>
      </c>
      <c r="L31" s="4">
        <v>177</v>
      </c>
      <c r="M31" s="4">
        <v>177</v>
      </c>
      <c r="N31" s="4" t="s">
        <v>76</v>
      </c>
      <c r="O31" s="4" t="s">
        <v>31</v>
      </c>
      <c r="P31" s="4" t="s">
        <v>32</v>
      </c>
      <c r="Q31" s="4">
        <v>0</v>
      </c>
      <c r="R31" s="6">
        <v>44391</v>
      </c>
      <c r="S31" s="5">
        <v>44410</v>
      </c>
      <c r="T31" s="4" t="s">
        <v>33</v>
      </c>
      <c r="U31" s="4">
        <v>177</v>
      </c>
      <c r="V31" s="4">
        <v>0</v>
      </c>
      <c r="W31" s="4">
        <v>0</v>
      </c>
      <c r="X31" s="4">
        <v>2195870</v>
      </c>
    </row>
    <row r="32" s="4" customFormat="1" spans="1:24">
      <c r="A32" s="4">
        <v>15792371157</v>
      </c>
      <c r="B32" s="4" t="s">
        <v>25</v>
      </c>
      <c r="C32" s="4" t="s">
        <v>77</v>
      </c>
      <c r="D32" s="4" t="s">
        <v>71</v>
      </c>
      <c r="E32" s="4" t="s">
        <v>72</v>
      </c>
      <c r="F32" s="5">
        <v>44401</v>
      </c>
      <c r="G32" s="5">
        <v>44403</v>
      </c>
      <c r="H32" s="4">
        <v>1</v>
      </c>
      <c r="I32" s="4">
        <v>2</v>
      </c>
      <c r="J32" s="4">
        <v>2</v>
      </c>
      <c r="K32" s="4" t="s">
        <v>29</v>
      </c>
      <c r="L32" s="4">
        <v>-162</v>
      </c>
      <c r="M32" s="4">
        <v>-162</v>
      </c>
      <c r="N32" s="4" t="s">
        <v>73</v>
      </c>
      <c r="O32" s="4" t="s">
        <v>31</v>
      </c>
      <c r="P32" s="4" t="s">
        <v>32</v>
      </c>
      <c r="Q32" s="4">
        <v>0</v>
      </c>
      <c r="R32" s="6">
        <v>44390</v>
      </c>
      <c r="S32" s="5">
        <v>44410</v>
      </c>
      <c r="T32" s="4" t="s">
        <v>33</v>
      </c>
      <c r="U32" s="4">
        <v>-162</v>
      </c>
      <c r="V32" s="4">
        <v>0</v>
      </c>
      <c r="W32" s="4">
        <v>0</v>
      </c>
      <c r="X32" s="4">
        <v>2195475</v>
      </c>
    </row>
    <row r="33" s="4" customFormat="1" spans="1:24">
      <c r="A33" s="4">
        <v>15912619457</v>
      </c>
      <c r="B33" s="4" t="s">
        <v>25</v>
      </c>
      <c r="C33" s="4" t="s">
        <v>26</v>
      </c>
      <c r="D33" s="4" t="s">
        <v>68</v>
      </c>
      <c r="E33" s="4" t="s">
        <v>69</v>
      </c>
      <c r="F33" s="5">
        <v>44404</v>
      </c>
      <c r="G33" s="5">
        <v>44406</v>
      </c>
      <c r="H33" s="4">
        <v>1</v>
      </c>
      <c r="I33" s="4">
        <v>2</v>
      </c>
      <c r="J33" s="4">
        <v>2</v>
      </c>
      <c r="K33" s="4" t="s">
        <v>29</v>
      </c>
      <c r="L33" s="4">
        <v>333</v>
      </c>
      <c r="M33" s="4">
        <v>333</v>
      </c>
      <c r="N33" s="4" t="s">
        <v>106</v>
      </c>
      <c r="O33" s="4" t="s">
        <v>31</v>
      </c>
      <c r="P33" s="4" t="s">
        <v>32</v>
      </c>
      <c r="Q33" s="4">
        <v>0</v>
      </c>
      <c r="R33" s="6">
        <v>44401</v>
      </c>
      <c r="S33" s="5">
        <v>44410</v>
      </c>
      <c r="T33" s="4" t="s">
        <v>33</v>
      </c>
      <c r="U33" s="4">
        <v>333</v>
      </c>
      <c r="V33" s="4">
        <v>0</v>
      </c>
      <c r="W33" s="4">
        <v>0</v>
      </c>
      <c r="X33" s="4">
        <v>2207015</v>
      </c>
    </row>
    <row r="34" s="4" customFormat="1" spans="1:24">
      <c r="A34" s="4">
        <v>15912775832</v>
      </c>
      <c r="B34" s="4" t="s">
        <v>25</v>
      </c>
      <c r="C34" s="4" t="s">
        <v>26</v>
      </c>
      <c r="D34" s="4" t="s">
        <v>107</v>
      </c>
      <c r="E34" s="4" t="s">
        <v>108</v>
      </c>
      <c r="F34" s="5">
        <v>44407</v>
      </c>
      <c r="G34" s="5">
        <v>44409</v>
      </c>
      <c r="H34" s="4">
        <v>1</v>
      </c>
      <c r="I34" s="4">
        <v>2</v>
      </c>
      <c r="J34" s="4">
        <v>2</v>
      </c>
      <c r="K34" s="4" t="s">
        <v>29</v>
      </c>
      <c r="L34" s="4">
        <v>366</v>
      </c>
      <c r="M34" s="4">
        <v>366</v>
      </c>
      <c r="N34" s="4" t="s">
        <v>109</v>
      </c>
      <c r="O34" s="4" t="s">
        <v>31</v>
      </c>
      <c r="P34" s="4" t="s">
        <v>32</v>
      </c>
      <c r="Q34" s="4">
        <v>0</v>
      </c>
      <c r="R34" s="6">
        <v>44401</v>
      </c>
      <c r="S34" s="5">
        <v>44410</v>
      </c>
      <c r="T34" s="4" t="s">
        <v>33</v>
      </c>
      <c r="U34" s="4">
        <v>366</v>
      </c>
      <c r="V34" s="4">
        <v>0</v>
      </c>
      <c r="W34" s="4">
        <v>0</v>
      </c>
      <c r="X34" s="4">
        <v>2207043</v>
      </c>
    </row>
    <row r="35" s="4" customFormat="1" spans="1:24">
      <c r="A35" s="4">
        <v>15912995871</v>
      </c>
      <c r="B35" s="4" t="s">
        <v>25</v>
      </c>
      <c r="C35" s="4" t="s">
        <v>26</v>
      </c>
      <c r="D35" s="4" t="s">
        <v>110</v>
      </c>
      <c r="E35" s="4" t="s">
        <v>111</v>
      </c>
      <c r="F35" s="5">
        <v>44402</v>
      </c>
      <c r="G35" s="5">
        <v>44404</v>
      </c>
      <c r="H35" s="4">
        <v>1</v>
      </c>
      <c r="I35" s="4">
        <v>2</v>
      </c>
      <c r="J35" s="4">
        <v>2</v>
      </c>
      <c r="K35" s="4" t="s">
        <v>29</v>
      </c>
      <c r="L35" s="4">
        <v>308</v>
      </c>
      <c r="M35" s="4">
        <v>308</v>
      </c>
      <c r="N35" s="4" t="s">
        <v>112</v>
      </c>
      <c r="O35" s="4" t="s">
        <v>31</v>
      </c>
      <c r="P35" s="4" t="s">
        <v>32</v>
      </c>
      <c r="Q35" s="4">
        <v>0</v>
      </c>
      <c r="R35" s="6">
        <v>44401</v>
      </c>
      <c r="S35" s="5">
        <v>44410</v>
      </c>
      <c r="T35" s="4" t="s">
        <v>33</v>
      </c>
      <c r="U35" s="4">
        <v>308</v>
      </c>
      <c r="V35" s="4">
        <v>0</v>
      </c>
      <c r="W35" s="4">
        <v>0</v>
      </c>
      <c r="X35" s="4">
        <v>2207108</v>
      </c>
    </row>
    <row r="36" s="4" customFormat="1" spans="1:24">
      <c r="A36" s="4">
        <v>15914667613</v>
      </c>
      <c r="B36" s="4" t="s">
        <v>25</v>
      </c>
      <c r="C36" s="4" t="s">
        <v>26</v>
      </c>
      <c r="D36" s="4" t="s">
        <v>113</v>
      </c>
      <c r="E36" s="4" t="s">
        <v>114</v>
      </c>
      <c r="F36" s="5">
        <v>44406</v>
      </c>
      <c r="G36" s="5">
        <v>44409</v>
      </c>
      <c r="H36" s="4">
        <v>1</v>
      </c>
      <c r="I36" s="4">
        <v>3</v>
      </c>
      <c r="J36" s="4">
        <v>3</v>
      </c>
      <c r="K36" s="4" t="s">
        <v>29</v>
      </c>
      <c r="L36" s="4">
        <v>302</v>
      </c>
      <c r="M36" s="4">
        <v>302</v>
      </c>
      <c r="N36" s="4" t="s">
        <v>115</v>
      </c>
      <c r="O36" s="4" t="s">
        <v>31</v>
      </c>
      <c r="P36" s="4" t="s">
        <v>32</v>
      </c>
      <c r="Q36" s="4">
        <v>0</v>
      </c>
      <c r="R36" s="6">
        <v>44401</v>
      </c>
      <c r="S36" s="5">
        <v>44410</v>
      </c>
      <c r="T36" s="4" t="s">
        <v>33</v>
      </c>
      <c r="U36" s="4">
        <v>302</v>
      </c>
      <c r="V36" s="4">
        <v>0</v>
      </c>
      <c r="W36" s="4">
        <v>0</v>
      </c>
      <c r="X36" s="4">
        <v>2207391</v>
      </c>
    </row>
    <row r="37" s="4" customFormat="1" spans="1:24">
      <c r="A37" s="4">
        <v>15927817032</v>
      </c>
      <c r="B37" s="4" t="s">
        <v>25</v>
      </c>
      <c r="C37" s="4" t="s">
        <v>26</v>
      </c>
      <c r="D37" s="4" t="s">
        <v>116</v>
      </c>
      <c r="E37" s="4" t="s">
        <v>117</v>
      </c>
      <c r="F37" s="5">
        <v>44406</v>
      </c>
      <c r="G37" s="5">
        <v>44408</v>
      </c>
      <c r="H37" s="4">
        <v>1</v>
      </c>
      <c r="I37" s="4">
        <v>2</v>
      </c>
      <c r="J37" s="4">
        <v>2</v>
      </c>
      <c r="K37" s="4" t="s">
        <v>29</v>
      </c>
      <c r="L37" s="4">
        <v>102</v>
      </c>
      <c r="M37" s="4">
        <v>102</v>
      </c>
      <c r="N37" s="4" t="s">
        <v>118</v>
      </c>
      <c r="O37" s="4" t="s">
        <v>31</v>
      </c>
      <c r="P37" s="4" t="s">
        <v>32</v>
      </c>
      <c r="Q37" s="4">
        <v>0</v>
      </c>
      <c r="R37" s="6">
        <v>44402</v>
      </c>
      <c r="S37" s="5">
        <v>44410</v>
      </c>
      <c r="T37" s="4" t="s">
        <v>33</v>
      </c>
      <c r="U37" s="4">
        <v>102</v>
      </c>
      <c r="V37" s="4">
        <v>0</v>
      </c>
      <c r="W37" s="4">
        <v>0</v>
      </c>
      <c r="X37" s="4">
        <v>2208280</v>
      </c>
    </row>
    <row r="38" s="4" customFormat="1" spans="1:24">
      <c r="A38" s="4">
        <v>15927817032</v>
      </c>
      <c r="B38" s="4" t="s">
        <v>25</v>
      </c>
      <c r="C38" s="4" t="s">
        <v>77</v>
      </c>
      <c r="D38" s="4" t="s">
        <v>116</v>
      </c>
      <c r="E38" s="4" t="s">
        <v>117</v>
      </c>
      <c r="F38" s="5">
        <v>44406</v>
      </c>
      <c r="G38" s="5">
        <v>44408</v>
      </c>
      <c r="H38" s="4">
        <v>1</v>
      </c>
      <c r="I38" s="4">
        <v>2</v>
      </c>
      <c r="J38" s="4">
        <v>2</v>
      </c>
      <c r="K38" s="4" t="s">
        <v>29</v>
      </c>
      <c r="L38" s="4">
        <v>-102</v>
      </c>
      <c r="M38" s="4">
        <v>-102</v>
      </c>
      <c r="N38" s="4" t="s">
        <v>118</v>
      </c>
      <c r="O38" s="4" t="s">
        <v>31</v>
      </c>
      <c r="P38" s="4" t="s">
        <v>32</v>
      </c>
      <c r="Q38" s="4">
        <v>0</v>
      </c>
      <c r="R38" s="6">
        <v>44402</v>
      </c>
      <c r="S38" s="5">
        <v>44410</v>
      </c>
      <c r="T38" s="4" t="s">
        <v>33</v>
      </c>
      <c r="U38" s="4">
        <v>-102</v>
      </c>
      <c r="V38" s="4">
        <v>0</v>
      </c>
      <c r="W38" s="4">
        <v>0</v>
      </c>
      <c r="X38" s="4">
        <v>2208280</v>
      </c>
    </row>
    <row r="39" s="4" customFormat="1" spans="1:24">
      <c r="A39" s="4">
        <v>15929969770</v>
      </c>
      <c r="B39" s="4" t="s">
        <v>25</v>
      </c>
      <c r="C39" s="4" t="s">
        <v>26</v>
      </c>
      <c r="D39" s="4" t="s">
        <v>119</v>
      </c>
      <c r="E39" s="4" t="s">
        <v>108</v>
      </c>
      <c r="F39" s="5">
        <v>44402</v>
      </c>
      <c r="G39" s="5">
        <v>44404</v>
      </c>
      <c r="H39" s="4">
        <v>1</v>
      </c>
      <c r="I39" s="4">
        <v>2</v>
      </c>
      <c r="J39" s="4">
        <v>2</v>
      </c>
      <c r="K39" s="4" t="s">
        <v>29</v>
      </c>
      <c r="L39" s="4">
        <v>177</v>
      </c>
      <c r="M39" s="4">
        <v>177</v>
      </c>
      <c r="N39" s="4" t="s">
        <v>120</v>
      </c>
      <c r="O39" s="4" t="s">
        <v>31</v>
      </c>
      <c r="P39" s="4" t="s">
        <v>32</v>
      </c>
      <c r="Q39" s="4">
        <v>0</v>
      </c>
      <c r="R39" s="6">
        <v>44402</v>
      </c>
      <c r="S39" s="5">
        <v>44410</v>
      </c>
      <c r="T39" s="4" t="s">
        <v>33</v>
      </c>
      <c r="U39" s="4">
        <v>177</v>
      </c>
      <c r="V39" s="4">
        <v>0</v>
      </c>
      <c r="W39" s="4">
        <v>0</v>
      </c>
      <c r="X39" s="4">
        <v>2208553</v>
      </c>
    </row>
    <row r="40" s="4" customFormat="1" spans="1:24">
      <c r="A40" s="4">
        <v>15931087695</v>
      </c>
      <c r="B40" s="4" t="s">
        <v>25</v>
      </c>
      <c r="C40" s="4" t="s">
        <v>26</v>
      </c>
      <c r="D40" s="4" t="s">
        <v>121</v>
      </c>
      <c r="E40" s="4" t="s">
        <v>88</v>
      </c>
      <c r="F40" s="5">
        <v>44406</v>
      </c>
      <c r="G40" s="5">
        <v>44409</v>
      </c>
      <c r="H40" s="4">
        <v>1</v>
      </c>
      <c r="I40" s="4">
        <v>3</v>
      </c>
      <c r="J40" s="4">
        <v>3</v>
      </c>
      <c r="K40" s="4" t="s">
        <v>29</v>
      </c>
      <c r="L40" s="4">
        <v>183</v>
      </c>
      <c r="M40" s="4">
        <v>183</v>
      </c>
      <c r="N40" s="4" t="s">
        <v>122</v>
      </c>
      <c r="O40" s="4" t="s">
        <v>31</v>
      </c>
      <c r="P40" s="4" t="s">
        <v>32</v>
      </c>
      <c r="Q40" s="4">
        <v>0</v>
      </c>
      <c r="R40" s="6">
        <v>44402</v>
      </c>
      <c r="S40" s="5">
        <v>44410</v>
      </c>
      <c r="T40" s="4" t="s">
        <v>33</v>
      </c>
      <c r="U40" s="4">
        <v>183</v>
      </c>
      <c r="V40" s="4">
        <v>0</v>
      </c>
      <c r="W40" s="4">
        <v>0</v>
      </c>
      <c r="X40" s="4">
        <v>2208737</v>
      </c>
    </row>
    <row r="41" s="4" customFormat="1" spans="1:24">
      <c r="A41" s="4">
        <v>15931751174</v>
      </c>
      <c r="B41" s="4" t="s">
        <v>25</v>
      </c>
      <c r="C41" s="4" t="s">
        <v>26</v>
      </c>
      <c r="D41" s="4" t="s">
        <v>123</v>
      </c>
      <c r="E41" s="4" t="s">
        <v>124</v>
      </c>
      <c r="F41" s="5">
        <v>44405</v>
      </c>
      <c r="G41" s="5">
        <v>44408</v>
      </c>
      <c r="H41" s="4">
        <v>1</v>
      </c>
      <c r="I41" s="4">
        <v>3</v>
      </c>
      <c r="J41" s="4">
        <v>3</v>
      </c>
      <c r="K41" s="4" t="s">
        <v>29</v>
      </c>
      <c r="L41" s="4">
        <v>231</v>
      </c>
      <c r="M41" s="4">
        <v>231</v>
      </c>
      <c r="N41" s="4" t="s">
        <v>125</v>
      </c>
      <c r="O41" s="4" t="s">
        <v>31</v>
      </c>
      <c r="P41" s="4" t="s">
        <v>32</v>
      </c>
      <c r="Q41" s="4">
        <v>0</v>
      </c>
      <c r="R41" s="6">
        <v>44403</v>
      </c>
      <c r="S41" s="5">
        <v>44410</v>
      </c>
      <c r="T41" s="4" t="s">
        <v>33</v>
      </c>
      <c r="U41" s="4">
        <v>231</v>
      </c>
      <c r="V41" s="4">
        <v>0</v>
      </c>
      <c r="W41" s="4">
        <v>0</v>
      </c>
      <c r="X41" s="4">
        <v>2208846</v>
      </c>
    </row>
    <row r="42" s="4" customFormat="1" spans="1:24">
      <c r="A42" s="4">
        <v>15936560995</v>
      </c>
      <c r="B42" s="4" t="s">
        <v>25</v>
      </c>
      <c r="C42" s="4" t="s">
        <v>26</v>
      </c>
      <c r="D42" s="4" t="s">
        <v>126</v>
      </c>
      <c r="E42" s="4" t="s">
        <v>127</v>
      </c>
      <c r="F42" s="5">
        <v>44405</v>
      </c>
      <c r="G42" s="5">
        <v>44407</v>
      </c>
      <c r="H42" s="4">
        <v>1</v>
      </c>
      <c r="I42" s="4">
        <v>2</v>
      </c>
      <c r="J42" s="4">
        <v>2</v>
      </c>
      <c r="K42" s="4" t="s">
        <v>29</v>
      </c>
      <c r="L42" s="4">
        <v>236</v>
      </c>
      <c r="M42" s="4">
        <v>236</v>
      </c>
      <c r="N42" s="4" t="s">
        <v>128</v>
      </c>
      <c r="O42" s="4" t="s">
        <v>31</v>
      </c>
      <c r="P42" s="4" t="s">
        <v>32</v>
      </c>
      <c r="Q42" s="4">
        <v>0</v>
      </c>
      <c r="R42" s="6">
        <v>44403</v>
      </c>
      <c r="S42" s="5">
        <v>44410</v>
      </c>
      <c r="T42" s="4" t="s">
        <v>33</v>
      </c>
      <c r="U42" s="4">
        <v>236</v>
      </c>
      <c r="V42" s="4">
        <v>0</v>
      </c>
      <c r="W42" s="4">
        <v>0</v>
      </c>
      <c r="X42" s="4">
        <v>2208991</v>
      </c>
    </row>
    <row r="43" s="4" customFormat="1" spans="1:24">
      <c r="A43" s="4">
        <v>15937148527</v>
      </c>
      <c r="B43" s="4" t="s">
        <v>25</v>
      </c>
      <c r="C43" s="4" t="s">
        <v>26</v>
      </c>
      <c r="D43" s="4" t="s">
        <v>129</v>
      </c>
      <c r="E43" s="4" t="s">
        <v>130</v>
      </c>
      <c r="F43" s="5">
        <v>44404</v>
      </c>
      <c r="G43" s="5">
        <v>44407</v>
      </c>
      <c r="H43" s="4">
        <v>1</v>
      </c>
      <c r="I43" s="4">
        <v>3</v>
      </c>
      <c r="J43" s="4">
        <v>3</v>
      </c>
      <c r="K43" s="4" t="s">
        <v>29</v>
      </c>
      <c r="L43" s="4">
        <v>132</v>
      </c>
      <c r="M43" s="4">
        <v>132</v>
      </c>
      <c r="N43" s="4" t="s">
        <v>131</v>
      </c>
      <c r="O43" s="4" t="s">
        <v>31</v>
      </c>
      <c r="P43" s="4" t="s">
        <v>32</v>
      </c>
      <c r="Q43" s="4">
        <v>0</v>
      </c>
      <c r="R43" s="6">
        <v>44403</v>
      </c>
      <c r="S43" s="5">
        <v>44410</v>
      </c>
      <c r="T43" s="4" t="s">
        <v>33</v>
      </c>
      <c r="U43" s="4">
        <v>132</v>
      </c>
      <c r="V43" s="4">
        <v>0</v>
      </c>
      <c r="W43" s="4">
        <v>0</v>
      </c>
      <c r="X43" s="4">
        <v>2209067</v>
      </c>
    </row>
    <row r="44" s="4" customFormat="1" spans="1:24">
      <c r="A44" s="4">
        <v>15939060393</v>
      </c>
      <c r="B44" s="4" t="s">
        <v>25</v>
      </c>
      <c r="C44" s="4" t="s">
        <v>26</v>
      </c>
      <c r="D44" s="4" t="s">
        <v>116</v>
      </c>
      <c r="E44" s="4" t="s">
        <v>117</v>
      </c>
      <c r="F44" s="5">
        <v>44407</v>
      </c>
      <c r="G44" s="5">
        <v>44409</v>
      </c>
      <c r="H44" s="4">
        <v>1</v>
      </c>
      <c r="I44" s="4">
        <v>2</v>
      </c>
      <c r="J44" s="4">
        <v>2</v>
      </c>
      <c r="K44" s="4" t="s">
        <v>29</v>
      </c>
      <c r="L44" s="4">
        <v>114</v>
      </c>
      <c r="M44" s="4">
        <v>114</v>
      </c>
      <c r="N44" s="4" t="s">
        <v>132</v>
      </c>
      <c r="O44" s="4" t="s">
        <v>31</v>
      </c>
      <c r="P44" s="4" t="s">
        <v>32</v>
      </c>
      <c r="Q44" s="4">
        <v>0</v>
      </c>
      <c r="R44" s="6">
        <v>44403</v>
      </c>
      <c r="S44" s="5">
        <v>44410</v>
      </c>
      <c r="T44" s="4" t="s">
        <v>33</v>
      </c>
      <c r="U44" s="4">
        <v>114</v>
      </c>
      <c r="V44" s="4">
        <v>0</v>
      </c>
      <c r="W44" s="4">
        <v>0</v>
      </c>
      <c r="X44" s="4">
        <v>2209297</v>
      </c>
    </row>
    <row r="45" s="4" customFormat="1" spans="1:24">
      <c r="A45" s="4">
        <v>15939416576</v>
      </c>
      <c r="B45" s="4" t="s">
        <v>25</v>
      </c>
      <c r="C45" s="4" t="s">
        <v>26</v>
      </c>
      <c r="D45" s="4" t="s">
        <v>133</v>
      </c>
      <c r="E45" s="4" t="s">
        <v>134</v>
      </c>
      <c r="F45" s="5">
        <v>44403</v>
      </c>
      <c r="G45" s="5">
        <v>44406</v>
      </c>
      <c r="H45" s="4">
        <v>1</v>
      </c>
      <c r="I45" s="4">
        <v>3</v>
      </c>
      <c r="J45" s="4">
        <v>3</v>
      </c>
      <c r="K45" s="4" t="s">
        <v>29</v>
      </c>
      <c r="L45" s="4">
        <v>219</v>
      </c>
      <c r="M45" s="4">
        <v>219</v>
      </c>
      <c r="N45" s="4" t="s">
        <v>135</v>
      </c>
      <c r="O45" s="4" t="s">
        <v>31</v>
      </c>
      <c r="P45" s="4" t="s">
        <v>32</v>
      </c>
      <c r="Q45" s="4">
        <v>0</v>
      </c>
      <c r="R45" s="6">
        <v>44403</v>
      </c>
      <c r="S45" s="5">
        <v>44410</v>
      </c>
      <c r="T45" s="4" t="s">
        <v>33</v>
      </c>
      <c r="U45" s="4">
        <v>219</v>
      </c>
      <c r="V45" s="4">
        <v>0</v>
      </c>
      <c r="W45" s="4">
        <v>0</v>
      </c>
      <c r="X45" s="4">
        <v>2209347</v>
      </c>
    </row>
    <row r="46" s="4" customFormat="1" spans="1:24">
      <c r="A46" s="4">
        <v>15939707035</v>
      </c>
      <c r="B46" s="4" t="s">
        <v>25</v>
      </c>
      <c r="C46" s="4" t="s">
        <v>26</v>
      </c>
      <c r="D46" s="4" t="s">
        <v>116</v>
      </c>
      <c r="E46" s="4" t="s">
        <v>117</v>
      </c>
      <c r="F46" s="5">
        <v>44407</v>
      </c>
      <c r="G46" s="5">
        <v>44409</v>
      </c>
      <c r="H46" s="4">
        <v>1</v>
      </c>
      <c r="I46" s="4">
        <v>2</v>
      </c>
      <c r="J46" s="4">
        <v>2</v>
      </c>
      <c r="K46" s="4" t="s">
        <v>29</v>
      </c>
      <c r="L46" s="4">
        <v>114</v>
      </c>
      <c r="M46" s="4">
        <v>114</v>
      </c>
      <c r="N46" s="4" t="s">
        <v>136</v>
      </c>
      <c r="O46" s="4" t="s">
        <v>31</v>
      </c>
      <c r="P46" s="4" t="s">
        <v>32</v>
      </c>
      <c r="Q46" s="4">
        <v>0</v>
      </c>
      <c r="R46" s="6">
        <v>44403</v>
      </c>
      <c r="S46" s="5">
        <v>44410</v>
      </c>
      <c r="T46" s="4" t="s">
        <v>33</v>
      </c>
      <c r="U46" s="4">
        <v>114</v>
      </c>
      <c r="V46" s="4">
        <v>0</v>
      </c>
      <c r="W46" s="4">
        <v>0</v>
      </c>
      <c r="X46" s="4">
        <v>2209377</v>
      </c>
    </row>
    <row r="47" s="4" customFormat="1" spans="1:24">
      <c r="A47" s="4">
        <v>15941046456</v>
      </c>
      <c r="B47" s="4" t="s">
        <v>25</v>
      </c>
      <c r="C47" s="4" t="s">
        <v>26</v>
      </c>
      <c r="D47" s="4" t="s">
        <v>137</v>
      </c>
      <c r="E47" s="4" t="s">
        <v>138</v>
      </c>
      <c r="F47" s="5">
        <v>44404</v>
      </c>
      <c r="G47" s="5">
        <v>44407</v>
      </c>
      <c r="H47" s="4">
        <v>1</v>
      </c>
      <c r="I47" s="4">
        <v>3</v>
      </c>
      <c r="J47" s="4">
        <v>3</v>
      </c>
      <c r="K47" s="4" t="s">
        <v>29</v>
      </c>
      <c r="L47" s="4">
        <v>285</v>
      </c>
      <c r="M47" s="4">
        <v>285</v>
      </c>
      <c r="N47" s="4" t="s">
        <v>139</v>
      </c>
      <c r="O47" s="4" t="s">
        <v>31</v>
      </c>
      <c r="P47" s="4" t="s">
        <v>32</v>
      </c>
      <c r="Q47" s="4">
        <v>0</v>
      </c>
      <c r="R47" s="6">
        <v>44404</v>
      </c>
      <c r="S47" s="5">
        <v>44410</v>
      </c>
      <c r="T47" s="4" t="s">
        <v>33</v>
      </c>
      <c r="U47" s="4">
        <v>285</v>
      </c>
      <c r="V47" s="4">
        <v>0</v>
      </c>
      <c r="W47" s="4">
        <v>0</v>
      </c>
      <c r="X47" s="4">
        <v>2209533</v>
      </c>
    </row>
    <row r="48" s="4" customFormat="1" spans="1:24">
      <c r="A48" s="4">
        <v>15945827376</v>
      </c>
      <c r="B48" s="4" t="s">
        <v>25</v>
      </c>
      <c r="C48" s="4" t="s">
        <v>26</v>
      </c>
      <c r="D48" s="4" t="s">
        <v>140</v>
      </c>
      <c r="E48" s="4" t="s">
        <v>141</v>
      </c>
      <c r="F48" s="5">
        <v>44407</v>
      </c>
      <c r="G48" s="5">
        <v>44409</v>
      </c>
      <c r="H48" s="4">
        <v>1</v>
      </c>
      <c r="I48" s="4">
        <v>2</v>
      </c>
      <c r="J48" s="4">
        <v>2</v>
      </c>
      <c r="K48" s="4" t="s">
        <v>29</v>
      </c>
      <c r="L48" s="4">
        <v>357</v>
      </c>
      <c r="M48" s="4">
        <v>357</v>
      </c>
      <c r="N48" s="4" t="s">
        <v>142</v>
      </c>
      <c r="O48" s="4" t="s">
        <v>31</v>
      </c>
      <c r="P48" s="4" t="s">
        <v>32</v>
      </c>
      <c r="Q48" s="4">
        <v>0</v>
      </c>
      <c r="R48" s="6">
        <v>44404</v>
      </c>
      <c r="S48" s="5">
        <v>44410</v>
      </c>
      <c r="T48" s="4" t="s">
        <v>33</v>
      </c>
      <c r="U48" s="4">
        <v>357</v>
      </c>
      <c r="V48" s="4">
        <v>0</v>
      </c>
      <c r="W48" s="4">
        <v>0</v>
      </c>
      <c r="X48" s="4">
        <v>2209570</v>
      </c>
    </row>
    <row r="49" s="4" customFormat="1" spans="1:24">
      <c r="A49" s="4">
        <v>15948708553</v>
      </c>
      <c r="B49" s="4" t="s">
        <v>25</v>
      </c>
      <c r="C49" s="4" t="s">
        <v>26</v>
      </c>
      <c r="D49" s="4" t="s">
        <v>143</v>
      </c>
      <c r="E49" s="4" t="s">
        <v>144</v>
      </c>
      <c r="F49" s="5">
        <v>44407</v>
      </c>
      <c r="G49" s="5">
        <v>44409</v>
      </c>
      <c r="H49" s="4">
        <v>1</v>
      </c>
      <c r="I49" s="4">
        <v>2</v>
      </c>
      <c r="J49" s="4">
        <v>2</v>
      </c>
      <c r="K49" s="4" t="s">
        <v>29</v>
      </c>
      <c r="L49" s="4">
        <v>202</v>
      </c>
      <c r="M49" s="4">
        <v>202</v>
      </c>
      <c r="N49" s="4" t="s">
        <v>145</v>
      </c>
      <c r="O49" s="4" t="s">
        <v>31</v>
      </c>
      <c r="P49" s="4" t="s">
        <v>32</v>
      </c>
      <c r="Q49" s="4">
        <v>0</v>
      </c>
      <c r="R49" s="6">
        <v>44404</v>
      </c>
      <c r="S49" s="5">
        <v>44410</v>
      </c>
      <c r="T49" s="4" t="s">
        <v>33</v>
      </c>
      <c r="U49" s="4">
        <v>202</v>
      </c>
      <c r="V49" s="4">
        <v>0</v>
      </c>
      <c r="W49" s="4">
        <v>0</v>
      </c>
      <c r="X49" s="4">
        <v>2209964</v>
      </c>
    </row>
    <row r="50" s="4" customFormat="1" spans="1:24">
      <c r="A50" s="4">
        <v>15948792817</v>
      </c>
      <c r="B50" s="4" t="s">
        <v>25</v>
      </c>
      <c r="C50" s="4" t="s">
        <v>26</v>
      </c>
      <c r="D50" s="4" t="s">
        <v>146</v>
      </c>
      <c r="E50" s="4" t="s">
        <v>147</v>
      </c>
      <c r="F50" s="5">
        <v>44405</v>
      </c>
      <c r="G50" s="5">
        <v>44407</v>
      </c>
      <c r="H50" s="4">
        <v>1</v>
      </c>
      <c r="I50" s="4">
        <v>2</v>
      </c>
      <c r="J50" s="4">
        <v>2</v>
      </c>
      <c r="K50" s="4" t="s">
        <v>29</v>
      </c>
      <c r="L50" s="4">
        <v>72</v>
      </c>
      <c r="M50" s="4">
        <v>72</v>
      </c>
      <c r="N50" s="4" t="s">
        <v>148</v>
      </c>
      <c r="O50" s="4" t="s">
        <v>31</v>
      </c>
      <c r="P50" s="4" t="s">
        <v>32</v>
      </c>
      <c r="Q50" s="4">
        <v>0</v>
      </c>
      <c r="R50" s="6">
        <v>44404</v>
      </c>
      <c r="S50" s="5">
        <v>44410</v>
      </c>
      <c r="T50" s="4" t="s">
        <v>33</v>
      </c>
      <c r="U50" s="4">
        <v>72</v>
      </c>
      <c r="V50" s="4">
        <v>0</v>
      </c>
      <c r="W50" s="4">
        <v>0</v>
      </c>
      <c r="X50" s="4">
        <v>2209979</v>
      </c>
    </row>
    <row r="51" s="4" customFormat="1" spans="1:24">
      <c r="A51" s="4">
        <v>15949194967</v>
      </c>
      <c r="B51" s="4" t="s">
        <v>25</v>
      </c>
      <c r="C51" s="4" t="s">
        <v>26</v>
      </c>
      <c r="D51" s="4" t="s">
        <v>149</v>
      </c>
      <c r="E51" s="4" t="s">
        <v>150</v>
      </c>
      <c r="F51" s="5">
        <v>44405</v>
      </c>
      <c r="G51" s="5">
        <v>44407</v>
      </c>
      <c r="H51" s="4">
        <v>1</v>
      </c>
      <c r="I51" s="4">
        <v>2</v>
      </c>
      <c r="J51" s="4">
        <v>2</v>
      </c>
      <c r="K51" s="4" t="s">
        <v>29</v>
      </c>
      <c r="L51" s="4">
        <v>86</v>
      </c>
      <c r="M51" s="4">
        <v>86</v>
      </c>
      <c r="N51" s="4" t="s">
        <v>151</v>
      </c>
      <c r="O51" s="4" t="s">
        <v>31</v>
      </c>
      <c r="P51" s="4" t="s">
        <v>32</v>
      </c>
      <c r="Q51" s="4">
        <v>0</v>
      </c>
      <c r="R51" s="6">
        <v>44404</v>
      </c>
      <c r="S51" s="5">
        <v>44410</v>
      </c>
      <c r="T51" s="4" t="s">
        <v>33</v>
      </c>
      <c r="U51" s="4">
        <v>86</v>
      </c>
      <c r="V51" s="4">
        <v>0</v>
      </c>
      <c r="W51" s="4">
        <v>0</v>
      </c>
      <c r="X51" s="4">
        <v>2210049</v>
      </c>
    </row>
    <row r="52" s="4" customFormat="1" spans="1:24">
      <c r="A52" s="4">
        <v>15950097858</v>
      </c>
      <c r="B52" s="4" t="s">
        <v>25</v>
      </c>
      <c r="C52" s="4" t="s">
        <v>26</v>
      </c>
      <c r="D52" s="4" t="s">
        <v>152</v>
      </c>
      <c r="E52" s="4" t="s">
        <v>153</v>
      </c>
      <c r="F52" s="5">
        <v>44404</v>
      </c>
      <c r="G52" s="5">
        <v>44406</v>
      </c>
      <c r="H52" s="4">
        <v>1</v>
      </c>
      <c r="I52" s="4">
        <v>2</v>
      </c>
      <c r="J52" s="4">
        <v>2</v>
      </c>
      <c r="K52" s="4" t="s">
        <v>29</v>
      </c>
      <c r="L52" s="4">
        <v>146</v>
      </c>
      <c r="M52" s="4">
        <v>146</v>
      </c>
      <c r="N52" s="4" t="s">
        <v>154</v>
      </c>
      <c r="O52" s="4" t="s">
        <v>31</v>
      </c>
      <c r="P52" s="4" t="s">
        <v>32</v>
      </c>
      <c r="Q52" s="4">
        <v>0</v>
      </c>
      <c r="R52" s="6">
        <v>44404</v>
      </c>
      <c r="S52" s="5">
        <v>44410</v>
      </c>
      <c r="T52" s="4" t="s">
        <v>33</v>
      </c>
      <c r="U52" s="4">
        <v>146</v>
      </c>
      <c r="V52" s="4">
        <v>0</v>
      </c>
      <c r="W52" s="4">
        <v>0</v>
      </c>
      <c r="X52" s="4">
        <v>2210230</v>
      </c>
    </row>
    <row r="53" s="4" customFormat="1" spans="1:24">
      <c r="A53" s="4">
        <v>15950525891</v>
      </c>
      <c r="B53" s="4" t="s">
        <v>25</v>
      </c>
      <c r="C53" s="4" t="s">
        <v>26</v>
      </c>
      <c r="D53" s="4" t="s">
        <v>155</v>
      </c>
      <c r="E53" s="4" t="s">
        <v>156</v>
      </c>
      <c r="F53" s="5">
        <v>44404</v>
      </c>
      <c r="G53" s="5">
        <v>44406</v>
      </c>
      <c r="H53" s="4">
        <v>1</v>
      </c>
      <c r="I53" s="4">
        <v>2</v>
      </c>
      <c r="J53" s="4">
        <v>2</v>
      </c>
      <c r="K53" s="4" t="s">
        <v>29</v>
      </c>
      <c r="L53" s="4">
        <v>118</v>
      </c>
      <c r="M53" s="4">
        <v>118</v>
      </c>
      <c r="N53" s="4" t="s">
        <v>157</v>
      </c>
      <c r="O53" s="4" t="s">
        <v>31</v>
      </c>
      <c r="P53" s="4" t="s">
        <v>32</v>
      </c>
      <c r="Q53" s="4">
        <v>0</v>
      </c>
      <c r="R53" s="6">
        <v>44404</v>
      </c>
      <c r="S53" s="5">
        <v>44410</v>
      </c>
      <c r="T53" s="4" t="s">
        <v>33</v>
      </c>
      <c r="U53" s="4">
        <v>118</v>
      </c>
      <c r="V53" s="4">
        <v>0</v>
      </c>
      <c r="W53" s="4">
        <v>0</v>
      </c>
      <c r="X53" s="4">
        <v>2210356</v>
      </c>
    </row>
    <row r="54" s="4" customFormat="1" spans="1:24">
      <c r="A54" s="4">
        <v>15955921555</v>
      </c>
      <c r="B54" s="4" t="s">
        <v>25</v>
      </c>
      <c r="C54" s="4" t="s">
        <v>26</v>
      </c>
      <c r="D54" s="4" t="s">
        <v>158</v>
      </c>
      <c r="E54" s="4" t="s">
        <v>159</v>
      </c>
      <c r="F54" s="5">
        <v>44407</v>
      </c>
      <c r="G54" s="5">
        <v>44409</v>
      </c>
      <c r="H54" s="4">
        <v>1</v>
      </c>
      <c r="I54" s="4">
        <v>2</v>
      </c>
      <c r="J54" s="4">
        <v>2</v>
      </c>
      <c r="K54" s="4" t="s">
        <v>29</v>
      </c>
      <c r="L54" s="4">
        <v>585</v>
      </c>
      <c r="M54" s="4">
        <v>585</v>
      </c>
      <c r="N54" s="4" t="s">
        <v>160</v>
      </c>
      <c r="O54" s="4" t="s">
        <v>31</v>
      </c>
      <c r="P54" s="4" t="s">
        <v>32</v>
      </c>
      <c r="Q54" s="4">
        <v>0</v>
      </c>
      <c r="R54" s="6">
        <v>44405</v>
      </c>
      <c r="S54" s="5">
        <v>44410</v>
      </c>
      <c r="T54" s="4" t="s">
        <v>33</v>
      </c>
      <c r="U54" s="4">
        <v>585</v>
      </c>
      <c r="V54" s="4">
        <v>0</v>
      </c>
      <c r="W54" s="4">
        <v>0</v>
      </c>
      <c r="X54" s="4">
        <v>2210699</v>
      </c>
    </row>
    <row r="55" s="4" customFormat="1" spans="1:24">
      <c r="A55" s="4">
        <v>15956587053</v>
      </c>
      <c r="B55" s="4" t="s">
        <v>25</v>
      </c>
      <c r="C55" s="4" t="s">
        <v>26</v>
      </c>
      <c r="D55" s="4" t="s">
        <v>161</v>
      </c>
      <c r="E55" s="4" t="s">
        <v>162</v>
      </c>
      <c r="F55" s="5">
        <v>44405</v>
      </c>
      <c r="G55" s="5">
        <v>44407</v>
      </c>
      <c r="H55" s="4">
        <v>1</v>
      </c>
      <c r="I55" s="4">
        <v>2</v>
      </c>
      <c r="J55" s="4">
        <v>2</v>
      </c>
      <c r="K55" s="4" t="s">
        <v>29</v>
      </c>
      <c r="L55" s="4">
        <v>537</v>
      </c>
      <c r="M55" s="4">
        <v>537</v>
      </c>
      <c r="N55" s="4" t="s">
        <v>163</v>
      </c>
      <c r="O55" s="4" t="s">
        <v>31</v>
      </c>
      <c r="P55" s="4" t="s">
        <v>32</v>
      </c>
      <c r="Q55" s="4">
        <v>0</v>
      </c>
      <c r="R55" s="6">
        <v>44405</v>
      </c>
      <c r="S55" s="5">
        <v>44410</v>
      </c>
      <c r="T55" s="4" t="s">
        <v>33</v>
      </c>
      <c r="U55" s="4">
        <v>537</v>
      </c>
      <c r="V55" s="4">
        <v>0</v>
      </c>
      <c r="W55" s="4">
        <v>0</v>
      </c>
      <c r="X55" s="4">
        <v>2210866</v>
      </c>
    </row>
    <row r="56" s="4" customFormat="1" spans="1:24">
      <c r="A56" s="4">
        <v>15965890778</v>
      </c>
      <c r="B56" s="4" t="s">
        <v>25</v>
      </c>
      <c r="C56" s="4" t="s">
        <v>26</v>
      </c>
      <c r="D56" s="4" t="s">
        <v>164</v>
      </c>
      <c r="E56" s="4" t="s">
        <v>165</v>
      </c>
      <c r="F56" s="5">
        <v>44406</v>
      </c>
      <c r="G56" s="5">
        <v>44408</v>
      </c>
      <c r="H56" s="4">
        <v>1</v>
      </c>
      <c r="I56" s="4">
        <v>2</v>
      </c>
      <c r="J56" s="4">
        <v>2</v>
      </c>
      <c r="K56" s="4" t="s">
        <v>29</v>
      </c>
      <c r="L56" s="4">
        <v>225</v>
      </c>
      <c r="M56" s="4">
        <v>225</v>
      </c>
      <c r="N56" s="4" t="s">
        <v>166</v>
      </c>
      <c r="O56" s="4" t="s">
        <v>31</v>
      </c>
      <c r="P56" s="4" t="s">
        <v>32</v>
      </c>
      <c r="Q56" s="4">
        <v>0</v>
      </c>
      <c r="R56" s="6">
        <v>44406</v>
      </c>
      <c r="S56" s="5">
        <v>44410</v>
      </c>
      <c r="T56" s="4" t="s">
        <v>33</v>
      </c>
      <c r="U56" s="4">
        <v>225</v>
      </c>
      <c r="V56" s="4">
        <v>0</v>
      </c>
      <c r="W56" s="4">
        <v>0</v>
      </c>
      <c r="X56" s="4">
        <v>2212306</v>
      </c>
    </row>
    <row r="57" s="4" customFormat="1" spans="1:24">
      <c r="A57" s="4">
        <v>15656327457</v>
      </c>
      <c r="B57" s="4" t="s">
        <v>25</v>
      </c>
      <c r="C57" s="4" t="s">
        <v>77</v>
      </c>
      <c r="D57" s="4" t="s">
        <v>40</v>
      </c>
      <c r="E57" s="4" t="s">
        <v>41</v>
      </c>
      <c r="F57" s="5">
        <v>44407</v>
      </c>
      <c r="G57" s="5">
        <v>44409</v>
      </c>
      <c r="H57" s="4">
        <v>1</v>
      </c>
      <c r="I57" s="4">
        <v>2</v>
      </c>
      <c r="J57" s="4">
        <v>2</v>
      </c>
      <c r="K57" s="4" t="s">
        <v>29</v>
      </c>
      <c r="L57" s="4">
        <v>-296</v>
      </c>
      <c r="M57" s="4">
        <v>-296</v>
      </c>
      <c r="N57" s="4" t="s">
        <v>42</v>
      </c>
      <c r="O57" s="4" t="s">
        <v>31</v>
      </c>
      <c r="P57" s="4" t="s">
        <v>32</v>
      </c>
      <c r="Q57" s="4">
        <v>0</v>
      </c>
      <c r="R57" s="6">
        <v>44377</v>
      </c>
      <c r="S57" s="5">
        <v>44410</v>
      </c>
      <c r="T57" s="4" t="s">
        <v>33</v>
      </c>
      <c r="U57" s="4">
        <v>-296</v>
      </c>
      <c r="V57" s="4">
        <v>0</v>
      </c>
      <c r="W57" s="4">
        <v>0</v>
      </c>
      <c r="X57" s="4">
        <v>2178013</v>
      </c>
    </row>
    <row r="58" s="4" customFormat="1" spans="1:24">
      <c r="A58" s="4">
        <v>15656327457</v>
      </c>
      <c r="B58" s="4" t="s">
        <v>25</v>
      </c>
      <c r="C58" s="4" t="s">
        <v>105</v>
      </c>
      <c r="D58" s="4" t="s">
        <v>40</v>
      </c>
      <c r="E58" s="4" t="s">
        <v>41</v>
      </c>
      <c r="F58" s="5">
        <v>44407</v>
      </c>
      <c r="G58" s="5">
        <v>44409</v>
      </c>
      <c r="H58" s="4">
        <v>1</v>
      </c>
      <c r="I58" s="4">
        <v>2</v>
      </c>
      <c r="J58" s="4">
        <v>2</v>
      </c>
      <c r="K58" s="4" t="s">
        <v>29</v>
      </c>
      <c r="L58" s="4">
        <v>0</v>
      </c>
      <c r="M58" s="4">
        <v>0</v>
      </c>
      <c r="N58" s="4" t="s">
        <v>42</v>
      </c>
      <c r="O58" s="4" t="s">
        <v>31</v>
      </c>
      <c r="P58" s="4" t="s">
        <v>32</v>
      </c>
      <c r="Q58" s="4">
        <v>0</v>
      </c>
      <c r="R58" s="6">
        <v>44377</v>
      </c>
      <c r="S58" s="5">
        <v>44410</v>
      </c>
      <c r="T58" s="4" t="s">
        <v>33</v>
      </c>
      <c r="U58" s="4">
        <v>0</v>
      </c>
      <c r="V58" s="4">
        <v>0</v>
      </c>
      <c r="W58" s="4">
        <v>0</v>
      </c>
      <c r="X58" s="4">
        <v>2178013</v>
      </c>
    </row>
    <row r="59" s="4" customFormat="1" spans="1:24">
      <c r="A59" s="4">
        <v>15965890778</v>
      </c>
      <c r="B59" s="4" t="s">
        <v>25</v>
      </c>
      <c r="C59" s="4" t="s">
        <v>77</v>
      </c>
      <c r="D59" s="4" t="s">
        <v>164</v>
      </c>
      <c r="E59" s="4" t="s">
        <v>165</v>
      </c>
      <c r="F59" s="5">
        <v>44406</v>
      </c>
      <c r="G59" s="5">
        <v>44408</v>
      </c>
      <c r="H59" s="4">
        <v>1</v>
      </c>
      <c r="I59" s="4">
        <v>2</v>
      </c>
      <c r="J59" s="4">
        <v>2</v>
      </c>
      <c r="K59" s="4" t="s">
        <v>29</v>
      </c>
      <c r="L59" s="4">
        <v>-225</v>
      </c>
      <c r="M59" s="4">
        <v>-225</v>
      </c>
      <c r="N59" s="4" t="s">
        <v>166</v>
      </c>
      <c r="O59" s="4" t="s">
        <v>31</v>
      </c>
      <c r="P59" s="4" t="s">
        <v>32</v>
      </c>
      <c r="Q59" s="4">
        <v>0</v>
      </c>
      <c r="R59" s="6">
        <v>44406</v>
      </c>
      <c r="S59" s="5">
        <v>44410</v>
      </c>
      <c r="T59" s="4" t="s">
        <v>33</v>
      </c>
      <c r="U59" s="4">
        <v>-225</v>
      </c>
      <c r="V59" s="4">
        <v>0</v>
      </c>
      <c r="W59" s="4">
        <v>0</v>
      </c>
      <c r="X59" s="4">
        <v>2212306</v>
      </c>
    </row>
    <row r="60" s="4" customFormat="1" spans="1:24">
      <c r="A60" s="4">
        <v>15975772385</v>
      </c>
      <c r="B60" s="4" t="s">
        <v>25</v>
      </c>
      <c r="C60" s="4" t="s">
        <v>26</v>
      </c>
      <c r="D60" s="4" t="s">
        <v>167</v>
      </c>
      <c r="E60" s="4" t="s">
        <v>168</v>
      </c>
      <c r="F60" s="5">
        <v>44407</v>
      </c>
      <c r="G60" s="5">
        <v>44409</v>
      </c>
      <c r="H60" s="4">
        <v>1</v>
      </c>
      <c r="I60" s="4">
        <v>2</v>
      </c>
      <c r="J60" s="4">
        <v>2</v>
      </c>
      <c r="K60" s="4" t="s">
        <v>29</v>
      </c>
      <c r="L60" s="4">
        <v>98</v>
      </c>
      <c r="M60" s="4">
        <v>98</v>
      </c>
      <c r="N60" s="4" t="s">
        <v>169</v>
      </c>
      <c r="O60" s="4" t="s">
        <v>31</v>
      </c>
      <c r="P60" s="4" t="s">
        <v>32</v>
      </c>
      <c r="Q60" s="4">
        <v>0</v>
      </c>
      <c r="R60" s="6">
        <v>44407</v>
      </c>
      <c r="S60" s="5">
        <v>44410</v>
      </c>
      <c r="T60" s="4" t="s">
        <v>33</v>
      </c>
      <c r="U60" s="4">
        <v>98</v>
      </c>
      <c r="V60" s="4">
        <v>0</v>
      </c>
      <c r="W60" s="4">
        <v>0</v>
      </c>
      <c r="X60" s="4">
        <v>2213369</v>
      </c>
    </row>
    <row r="61" s="4" customFormat="1" spans="1:24">
      <c r="A61" s="4">
        <v>15978805397</v>
      </c>
      <c r="B61" s="4" t="s">
        <v>25</v>
      </c>
      <c r="C61" s="4" t="s">
        <v>26</v>
      </c>
      <c r="D61" s="4" t="s">
        <v>170</v>
      </c>
      <c r="E61" s="4" t="s">
        <v>171</v>
      </c>
      <c r="F61" s="5">
        <v>44407</v>
      </c>
      <c r="G61" s="5">
        <v>44409</v>
      </c>
      <c r="H61" s="4">
        <v>1</v>
      </c>
      <c r="I61" s="4">
        <v>2</v>
      </c>
      <c r="J61" s="4">
        <v>2</v>
      </c>
      <c r="K61" s="4" t="s">
        <v>29</v>
      </c>
      <c r="L61" s="4">
        <v>194</v>
      </c>
      <c r="M61" s="4">
        <v>194</v>
      </c>
      <c r="N61" s="4" t="s">
        <v>172</v>
      </c>
      <c r="O61" s="4" t="s">
        <v>31</v>
      </c>
      <c r="P61" s="4" t="s">
        <v>32</v>
      </c>
      <c r="Q61" s="4">
        <v>0</v>
      </c>
      <c r="R61" s="6">
        <v>44407</v>
      </c>
      <c r="S61" s="5">
        <v>44410</v>
      </c>
      <c r="T61" s="4" t="s">
        <v>33</v>
      </c>
      <c r="U61" s="4">
        <v>194</v>
      </c>
      <c r="V61" s="4">
        <v>0</v>
      </c>
      <c r="W61" s="4">
        <v>0</v>
      </c>
      <c r="X61" s="4">
        <v>2213776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workbookViewId="0">
      <selection activeCell="B77" sqref="B77"/>
    </sheetView>
  </sheetViews>
  <sheetFormatPr defaultColWidth="9" defaultRowHeight="13.5"/>
  <cols>
    <col min="1" max="1" width="12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173</v>
      </c>
    </row>
    <row r="2" s="4" customFormat="1" hidden="1" spans="1:9">
      <c r="A2" s="4">
        <v>15620184385</v>
      </c>
      <c r="B2" s="5">
        <v>44400</v>
      </c>
      <c r="C2" s="5">
        <v>44403</v>
      </c>
      <c r="D2" s="4">
        <v>470</v>
      </c>
      <c r="E2" s="4" t="str">
        <f>VLOOKUP(A2,hop!A:L,12,0)</f>
        <v>470.00</v>
      </c>
      <c r="F2" s="4" t="str">
        <f>VLOOKUP(A2,hop!A:C,3,0)</f>
        <v>2171607</v>
      </c>
      <c r="G2" s="4">
        <f>D2-E2</f>
        <v>0</v>
      </c>
      <c r="H2" s="4" t="str">
        <f>$H$1&amp;F2</f>
        <v>，2171607</v>
      </c>
      <c r="I2" s="4" t="str">
        <f>VLOOKUP(A2,hop!A:T,20,0)</f>
        <v>直连</v>
      </c>
    </row>
    <row r="3" s="4" customFormat="1" hidden="1" spans="1:9">
      <c r="A3" s="4">
        <v>15634428125</v>
      </c>
      <c r="B3" s="5">
        <v>44407</v>
      </c>
      <c r="C3" s="5">
        <v>44409</v>
      </c>
      <c r="D3" s="4">
        <v>198</v>
      </c>
      <c r="E3" s="4" t="str">
        <f>VLOOKUP(A3,hop!A:L,12,0)</f>
        <v>198.00</v>
      </c>
      <c r="F3" s="4" t="str">
        <f>VLOOKUP(A3,hop!A:C,3,0)</f>
        <v>2174283</v>
      </c>
      <c r="G3" s="4">
        <f>D3-E3</f>
        <v>0</v>
      </c>
      <c r="H3" s="4" t="str">
        <f>$H$1&amp;F3</f>
        <v>，2174283</v>
      </c>
      <c r="I3" s="4" t="str">
        <f>VLOOKUP(A3,hop!A:T,20,0)</f>
        <v>直连</v>
      </c>
    </row>
    <row r="4" s="4" customFormat="1" hidden="1" spans="1:9">
      <c r="A4" s="4">
        <v>15634878062</v>
      </c>
      <c r="B4" s="5">
        <v>44407</v>
      </c>
      <c r="C4" s="5">
        <v>44409</v>
      </c>
      <c r="D4" s="4">
        <v>490</v>
      </c>
      <c r="E4" s="4" t="str">
        <f>VLOOKUP(A4,hop!A:L,12,0)</f>
        <v>490.00</v>
      </c>
      <c r="F4" s="4" t="str">
        <f>VLOOKUP(A4,hop!A:C,3,0)</f>
        <v>2174408</v>
      </c>
      <c r="G4" s="4">
        <f>D4-E4</f>
        <v>0</v>
      </c>
      <c r="H4" s="4" t="str">
        <f>$H$1&amp;F4</f>
        <v>，2174408</v>
      </c>
      <c r="I4" s="4" t="str">
        <f>VLOOKUP(A4,hop!A:T,20,0)</f>
        <v>直连</v>
      </c>
    </row>
    <row r="5" s="4" customFormat="1" hidden="1" spans="1:9">
      <c r="A5" s="4">
        <v>15692306152</v>
      </c>
      <c r="B5" s="5">
        <v>44407</v>
      </c>
      <c r="C5" s="5">
        <v>44409</v>
      </c>
      <c r="D5" s="4">
        <v>110</v>
      </c>
      <c r="E5" s="4" t="str">
        <f>VLOOKUP(A5,hop!A:L,12,0)</f>
        <v>110.00</v>
      </c>
      <c r="F5" s="4" t="str">
        <f>VLOOKUP(A5,hop!A:C,3,0)</f>
        <v>2183018</v>
      </c>
      <c r="G5" s="4">
        <f>D5-E5</f>
        <v>0</v>
      </c>
      <c r="H5" s="4" t="str">
        <f>$H$1&amp;F5</f>
        <v>，2183018</v>
      </c>
      <c r="I5" s="4" t="str">
        <f>VLOOKUP(A5,hop!A:T,20,0)</f>
        <v>直连</v>
      </c>
    </row>
    <row r="6" s="4" customFormat="1" hidden="1" spans="1:9">
      <c r="A6" s="4">
        <v>15710936690</v>
      </c>
      <c r="B6" s="5">
        <v>44407</v>
      </c>
      <c r="C6" s="5">
        <v>44409</v>
      </c>
      <c r="D6" s="4">
        <v>435</v>
      </c>
      <c r="E6" s="4" t="str">
        <f>VLOOKUP(A6,hop!A:L,12,0)</f>
        <v>435.00</v>
      </c>
      <c r="F6" s="4" t="str">
        <f>VLOOKUP(A6,hop!A:C,3,0)</f>
        <v>2184926</v>
      </c>
      <c r="G6" s="4">
        <f>D6-E6</f>
        <v>0</v>
      </c>
      <c r="H6" s="4" t="str">
        <f>$H$1&amp;F6</f>
        <v>，2184926</v>
      </c>
      <c r="I6" s="4" t="str">
        <f>VLOOKUP(A6,hop!A:T,20,0)</f>
        <v>直连</v>
      </c>
    </row>
    <row r="7" s="4" customFormat="1" hidden="1" spans="1:9">
      <c r="A7" s="4">
        <v>15728644287</v>
      </c>
      <c r="B7" s="5">
        <v>44402</v>
      </c>
      <c r="C7" s="5">
        <v>44404</v>
      </c>
      <c r="D7" s="4">
        <v>302</v>
      </c>
      <c r="E7" s="4" t="str">
        <f>VLOOKUP(A7,hop!A:L,12,0)</f>
        <v>302.00</v>
      </c>
      <c r="F7" s="4" t="str">
        <f>VLOOKUP(A7,hop!A:C,3,0)</f>
        <v>2187132</v>
      </c>
      <c r="G7" s="4">
        <f>D7-E7</f>
        <v>0</v>
      </c>
      <c r="H7" s="4" t="str">
        <f>$H$1&amp;F7</f>
        <v>，2187132</v>
      </c>
      <c r="I7" s="4" t="str">
        <f>VLOOKUP(A7,hop!A:T,20,0)</f>
        <v>直连</v>
      </c>
    </row>
    <row r="8" s="4" customFormat="1" hidden="1" spans="1:9">
      <c r="A8" s="4">
        <v>15734326375</v>
      </c>
      <c r="B8" s="5">
        <v>44405</v>
      </c>
      <c r="C8" s="5">
        <v>44407</v>
      </c>
      <c r="D8" s="4">
        <v>0</v>
      </c>
      <c r="E8" s="4" t="str">
        <f>VLOOKUP(A8,hop!A:L,12,0)</f>
        <v>0.00</v>
      </c>
      <c r="F8" s="4" t="str">
        <f>VLOOKUP(A8,hop!A:C,3,0)</f>
        <v>2187907</v>
      </c>
      <c r="G8" s="4">
        <f>D8-E8</f>
        <v>0</v>
      </c>
      <c r="H8" s="4" t="str">
        <f>$H$1&amp;F8</f>
        <v>，2187907</v>
      </c>
      <c r="I8" s="4" t="str">
        <f>VLOOKUP(A8,hop!A:T,20,0)</f>
        <v>直连</v>
      </c>
    </row>
    <row r="9" s="4" customFormat="1" hidden="1" spans="1:9">
      <c r="A9" s="4">
        <v>15740625348</v>
      </c>
      <c r="B9" s="5">
        <v>44401</v>
      </c>
      <c r="C9" s="5">
        <v>44403</v>
      </c>
      <c r="D9" s="4">
        <v>84</v>
      </c>
      <c r="E9" s="4" t="str">
        <f>VLOOKUP(A9,hop!A:L,12,0)</f>
        <v>84.00</v>
      </c>
      <c r="F9" s="4" t="str">
        <f>VLOOKUP(A9,hop!A:C,3,0)</f>
        <v>2188879</v>
      </c>
      <c r="G9" s="4">
        <f>D9-E9</f>
        <v>0</v>
      </c>
      <c r="H9" s="4" t="str">
        <f>$H$1&amp;F9</f>
        <v>，2188879</v>
      </c>
      <c r="I9" s="4" t="str">
        <f>VLOOKUP(A9,hop!A:T,20,0)</f>
        <v>直连</v>
      </c>
    </row>
    <row r="10" s="4" customFormat="1" spans="1:9">
      <c r="A10" s="4">
        <v>15742459861</v>
      </c>
      <c r="B10" s="5">
        <v>44398</v>
      </c>
      <c r="C10" s="5">
        <v>44405</v>
      </c>
      <c r="D10" s="4">
        <v>657</v>
      </c>
      <c r="E10" s="4" t="str">
        <f>VLOOKUP(A10,hop!A:L,12,0)</f>
        <v>657.02</v>
      </c>
      <c r="F10" s="4" t="str">
        <f>VLOOKUP(A10,hop!A:C,3,0)</f>
        <v>2189442</v>
      </c>
      <c r="G10" s="4">
        <f>D10-E10</f>
        <v>-0.0199999999999818</v>
      </c>
      <c r="H10" s="4" t="str">
        <f>$H$1&amp;F10</f>
        <v>，2189442</v>
      </c>
      <c r="I10" s="4" t="str">
        <f>VLOOKUP(A10,hop!A:T,20,0)</f>
        <v>直连</v>
      </c>
    </row>
    <row r="11" s="4" customFormat="1" hidden="1" spans="1:9">
      <c r="A11" s="4">
        <v>15749343461</v>
      </c>
      <c r="B11" s="5">
        <v>44407</v>
      </c>
      <c r="C11" s="5">
        <v>44409</v>
      </c>
      <c r="D11" s="4">
        <v>202</v>
      </c>
      <c r="E11" s="4" t="str">
        <f>VLOOKUP(A11,hop!A:L,12,0)</f>
        <v>202.00</v>
      </c>
      <c r="F11" s="4" t="str">
        <f>VLOOKUP(A11,hop!A:C,3,0)</f>
        <v>2190694</v>
      </c>
      <c r="G11" s="4">
        <f>D11-E11</f>
        <v>0</v>
      </c>
      <c r="H11" s="4" t="str">
        <f>$H$1&amp;F11</f>
        <v>，2190694</v>
      </c>
      <c r="I11" s="4" t="str">
        <f>VLOOKUP(A11,hop!A:T,20,0)</f>
        <v>直连</v>
      </c>
    </row>
    <row r="12" s="4" customFormat="1" hidden="1" spans="1:9">
      <c r="A12" s="4">
        <v>15774632410</v>
      </c>
      <c r="B12" s="5">
        <v>44404</v>
      </c>
      <c r="C12" s="5">
        <v>44406</v>
      </c>
      <c r="D12" s="4">
        <v>0</v>
      </c>
      <c r="E12" s="4" t="str">
        <f>VLOOKUP(A12,hop!A:L,12,0)</f>
        <v>0.00</v>
      </c>
      <c r="F12" s="4" t="str">
        <f>VLOOKUP(A12,hop!A:C,3,0)</f>
        <v>2193602</v>
      </c>
      <c r="G12" s="4">
        <f>D12-E12</f>
        <v>0</v>
      </c>
      <c r="H12" s="4" t="str">
        <f>$H$1&amp;F12</f>
        <v>，2193602</v>
      </c>
      <c r="I12" s="4" t="str">
        <f>VLOOKUP(A12,hop!A:T,20,0)</f>
        <v>直连</v>
      </c>
    </row>
    <row r="13" s="4" customFormat="1" hidden="1" spans="1:9">
      <c r="A13" s="4">
        <v>15785055763</v>
      </c>
      <c r="B13" s="5">
        <v>44407</v>
      </c>
      <c r="C13" s="5">
        <v>44409</v>
      </c>
      <c r="D13" s="4">
        <v>248</v>
      </c>
      <c r="E13" s="4" t="str">
        <f>VLOOKUP(A13,hop!A:L,12,0)</f>
        <v>248.00</v>
      </c>
      <c r="F13" s="4" t="str">
        <f>VLOOKUP(A13,hop!A:C,3,0)</f>
        <v>2194610</v>
      </c>
      <c r="G13" s="4">
        <f>D13-E13</f>
        <v>0</v>
      </c>
      <c r="H13" s="4" t="str">
        <f>$H$1&amp;F13</f>
        <v>，2194610</v>
      </c>
      <c r="I13" s="4" t="str">
        <f>VLOOKUP(A13,hop!A:T,20,0)</f>
        <v>直连</v>
      </c>
    </row>
    <row r="14" s="4" customFormat="1" hidden="1" spans="1:9">
      <c r="A14" s="4">
        <v>15786294938</v>
      </c>
      <c r="B14" s="5">
        <v>44403</v>
      </c>
      <c r="C14" s="5">
        <v>44405</v>
      </c>
      <c r="D14" s="4">
        <v>290</v>
      </c>
      <c r="E14" s="4" t="str">
        <f>VLOOKUP(A14,hop!A:L,12,0)</f>
        <v>290.00</v>
      </c>
      <c r="F14" s="4" t="str">
        <f>VLOOKUP(A14,hop!A:C,3,0)</f>
        <v>2194867</v>
      </c>
      <c r="G14" s="4">
        <f>D14-E14</f>
        <v>0</v>
      </c>
      <c r="H14" s="4" t="str">
        <f>$H$1&amp;F14</f>
        <v>，2194867</v>
      </c>
      <c r="I14" s="4" t="str">
        <f>VLOOKUP(A14,hop!A:T,20,0)</f>
        <v>直连</v>
      </c>
    </row>
    <row r="15" s="4" customFormat="1" hidden="1" spans="1:9">
      <c r="A15" s="4">
        <v>15792371157</v>
      </c>
      <c r="B15" s="5">
        <v>44401</v>
      </c>
      <c r="C15" s="5">
        <v>44403</v>
      </c>
      <c r="D15" s="4">
        <v>0</v>
      </c>
      <c r="E15" s="4" t="str">
        <f>VLOOKUP(A15,hop!A:L,12,0)</f>
        <v>162.00</v>
      </c>
      <c r="F15" s="4" t="str">
        <f>VLOOKUP(A15,hop!A:C,3,0)</f>
        <v>2195475</v>
      </c>
      <c r="G15" s="4">
        <f>D15-E15</f>
        <v>-162</v>
      </c>
      <c r="H15" s="4" t="str">
        <f>$H$1&amp;F15</f>
        <v>，2195475</v>
      </c>
      <c r="I15" s="4" t="str">
        <f>VLOOKUP(A15,hop!A:T,20,0)</f>
        <v>直连</v>
      </c>
    </row>
    <row r="16" s="4" customFormat="1" hidden="1" spans="1:9">
      <c r="A16" s="4">
        <v>15807084419</v>
      </c>
      <c r="B16" s="5">
        <v>44406</v>
      </c>
      <c r="C16" s="5">
        <v>44408</v>
      </c>
      <c r="D16" s="4">
        <v>199</v>
      </c>
      <c r="E16" s="4" t="str">
        <f>VLOOKUP(A16,hop!A:L,12,0)</f>
        <v>199.00</v>
      </c>
      <c r="F16" s="4" t="str">
        <f>VLOOKUP(A16,hop!A:C,3,0)</f>
        <v>2197258</v>
      </c>
      <c r="G16" s="4">
        <f>D16-E16</f>
        <v>0</v>
      </c>
      <c r="H16" s="4" t="str">
        <f>$H$1&amp;F16</f>
        <v>，2197258</v>
      </c>
      <c r="I16" s="4" t="str">
        <f>VLOOKUP(A16,hop!A:T,20,0)</f>
        <v>直连</v>
      </c>
    </row>
    <row r="17" s="4" customFormat="1" hidden="1" spans="1:9">
      <c r="A17" s="4">
        <v>15830898504</v>
      </c>
      <c r="B17" s="5">
        <v>44402</v>
      </c>
      <c r="C17" s="5">
        <v>44404</v>
      </c>
      <c r="D17" s="4">
        <v>148</v>
      </c>
      <c r="E17" s="4" t="str">
        <f>VLOOKUP(A17,hop!A:L,12,0)</f>
        <v>148.00</v>
      </c>
      <c r="F17" s="4" t="str">
        <f>VLOOKUP(A17,hop!A:C,3,0)</f>
        <v>2199639</v>
      </c>
      <c r="G17" s="4">
        <f t="shared" ref="G17:G29" si="0">D17-E17</f>
        <v>0</v>
      </c>
      <c r="H17" s="4" t="str">
        <f t="shared" ref="H17:H29" si="1">$H$1&amp;F17</f>
        <v>，2199639</v>
      </c>
      <c r="I17" s="4" t="str">
        <f>VLOOKUP(A17,hop!A:T,20,0)</f>
        <v>直连</v>
      </c>
    </row>
    <row r="18" s="4" customFormat="1" hidden="1" spans="1:9">
      <c r="A18" s="4">
        <v>15831163501</v>
      </c>
      <c r="B18" s="5">
        <v>44406</v>
      </c>
      <c r="C18" s="5">
        <v>44408</v>
      </c>
      <c r="D18" s="4">
        <v>318</v>
      </c>
      <c r="E18" s="4" t="str">
        <f>VLOOKUP(A18,hop!A:L,12,0)</f>
        <v>318.00</v>
      </c>
      <c r="F18" s="4" t="str">
        <f>VLOOKUP(A18,hop!A:C,3,0)</f>
        <v>2199705</v>
      </c>
      <c r="G18" s="4">
        <f t="shared" si="0"/>
        <v>0</v>
      </c>
      <c r="H18" s="4" t="str">
        <f t="shared" si="1"/>
        <v>，2199705</v>
      </c>
      <c r="I18" s="4" t="str">
        <f>VLOOKUP(A18,hop!A:T,20,0)</f>
        <v>直连</v>
      </c>
    </row>
    <row r="19" s="4" customFormat="1" hidden="1" spans="1:9">
      <c r="A19" s="4">
        <v>15862657465</v>
      </c>
      <c r="B19" s="5">
        <v>44405</v>
      </c>
      <c r="C19" s="5">
        <v>44407</v>
      </c>
      <c r="D19" s="4">
        <v>154</v>
      </c>
      <c r="E19" s="4" t="str">
        <f>VLOOKUP(A19,hop!A:L,12,0)</f>
        <v>154.00</v>
      </c>
      <c r="F19" s="4" t="str">
        <f>VLOOKUP(A19,hop!A:C,3,0)</f>
        <v>2202620</v>
      </c>
      <c r="G19" s="4">
        <f t="shared" si="0"/>
        <v>0</v>
      </c>
      <c r="H19" s="4" t="str">
        <f t="shared" si="1"/>
        <v>，2202620</v>
      </c>
      <c r="I19" s="4" t="str">
        <f>VLOOKUP(A19,hop!A:T,20,0)</f>
        <v>直连</v>
      </c>
    </row>
    <row r="20" s="4" customFormat="1" hidden="1" spans="1:9">
      <c r="A20" s="4">
        <v>15877406795</v>
      </c>
      <c r="B20" s="5">
        <v>44403</v>
      </c>
      <c r="C20" s="5">
        <v>44405</v>
      </c>
      <c r="D20" s="4">
        <v>208</v>
      </c>
      <c r="E20" s="4" t="str">
        <f>VLOOKUP(A20,hop!A:L,12,0)</f>
        <v>208.00</v>
      </c>
      <c r="F20" s="4" t="str">
        <f>VLOOKUP(A20,hop!A:C,3,0)</f>
        <v>2204161</v>
      </c>
      <c r="G20" s="4">
        <f t="shared" si="0"/>
        <v>0</v>
      </c>
      <c r="H20" s="4" t="str">
        <f t="shared" si="1"/>
        <v>，2204161</v>
      </c>
      <c r="I20" s="4" t="str">
        <f>VLOOKUP(A20,hop!A:T,20,0)</f>
        <v>直连</v>
      </c>
    </row>
    <row r="21" s="4" customFormat="1" hidden="1" spans="1:9">
      <c r="A21" s="4">
        <v>15893893453</v>
      </c>
      <c r="B21" s="5">
        <v>44401</v>
      </c>
      <c r="C21" s="5">
        <v>44408</v>
      </c>
      <c r="D21" s="4">
        <v>350</v>
      </c>
      <c r="E21" s="4" t="str">
        <f>VLOOKUP(A21,hop!A:L,12,0)</f>
        <v>350.00</v>
      </c>
      <c r="F21" s="4" t="str">
        <f>VLOOKUP(A21,hop!A:C,3,0)</f>
        <v>2205053</v>
      </c>
      <c r="G21" s="4">
        <f t="shared" si="0"/>
        <v>0</v>
      </c>
      <c r="H21" s="4" t="str">
        <f t="shared" si="1"/>
        <v>，2205053</v>
      </c>
      <c r="I21" s="4" t="str">
        <f>VLOOKUP(A21,hop!A:T,20,0)</f>
        <v>直连</v>
      </c>
    </row>
    <row r="22" s="4" customFormat="1" hidden="1" spans="1:9">
      <c r="A22" s="4">
        <v>15896622716</v>
      </c>
      <c r="B22" s="5">
        <v>44401</v>
      </c>
      <c r="C22" s="5">
        <v>44404</v>
      </c>
      <c r="D22" s="4">
        <v>171</v>
      </c>
      <c r="E22" s="4" t="str">
        <f>VLOOKUP(A22,hop!A:L,12,0)</f>
        <v>171.00</v>
      </c>
      <c r="F22" s="4" t="str">
        <f>VLOOKUP(A22,hop!A:C,3,0)</f>
        <v>2205492</v>
      </c>
      <c r="G22" s="4">
        <f t="shared" si="0"/>
        <v>0</v>
      </c>
      <c r="H22" s="4" t="str">
        <f t="shared" si="1"/>
        <v>，2205492</v>
      </c>
      <c r="I22" s="4" t="str">
        <f>VLOOKUP(A22,hop!A:T,20,0)</f>
        <v>直连</v>
      </c>
    </row>
    <row r="23" s="4" customFormat="1" hidden="1" spans="1:9">
      <c r="A23" s="4">
        <v>15897777186</v>
      </c>
      <c r="B23" s="5">
        <v>44399</v>
      </c>
      <c r="C23" s="5">
        <v>44403</v>
      </c>
      <c r="D23" s="4">
        <v>242</v>
      </c>
      <c r="E23" s="4" t="str">
        <f>VLOOKUP(A23,hop!A:L,12,0)</f>
        <v>242.00</v>
      </c>
      <c r="F23" s="4" t="str">
        <f>VLOOKUP(A23,hop!A:C,3,0)</f>
        <v>2205674</v>
      </c>
      <c r="G23" s="4">
        <f t="shared" si="0"/>
        <v>0</v>
      </c>
      <c r="H23" s="4" t="str">
        <f t="shared" si="1"/>
        <v>，2205674</v>
      </c>
      <c r="I23" s="4" t="str">
        <f>VLOOKUP(A23,hop!A:T,20,0)</f>
        <v>直连</v>
      </c>
    </row>
    <row r="24" s="4" customFormat="1" hidden="1" spans="1:9">
      <c r="A24" s="4">
        <v>15903526917</v>
      </c>
      <c r="B24" s="5">
        <v>44402</v>
      </c>
      <c r="C24" s="5">
        <v>44409</v>
      </c>
      <c r="D24" s="4">
        <v>437</v>
      </c>
      <c r="E24" s="4" t="str">
        <f>VLOOKUP(A24,hop!A:L,12,0)</f>
        <v>437.00</v>
      </c>
      <c r="F24" s="4" t="str">
        <f>VLOOKUP(A24,hop!A:C,3,0)</f>
        <v>2205908</v>
      </c>
      <c r="G24" s="4">
        <f t="shared" si="0"/>
        <v>0</v>
      </c>
      <c r="H24" s="4" t="str">
        <f t="shared" si="1"/>
        <v>，2205908</v>
      </c>
      <c r="I24" s="4" t="str">
        <f>VLOOKUP(A24,hop!A:T,20,0)</f>
        <v>直连</v>
      </c>
    </row>
    <row r="25" s="4" customFormat="1" hidden="1" spans="1:9">
      <c r="A25" s="4">
        <v>15794203172</v>
      </c>
      <c r="B25" s="5">
        <v>44407</v>
      </c>
      <c r="C25" s="5">
        <v>44409</v>
      </c>
      <c r="D25" s="4">
        <v>177</v>
      </c>
      <c r="E25" s="4" t="str">
        <f>VLOOKUP(A25,hop!A:L,12,0)</f>
        <v>177.00</v>
      </c>
      <c r="F25" s="4" t="str">
        <f>VLOOKUP(A25,hop!A:C,3,0)</f>
        <v>2195870</v>
      </c>
      <c r="G25" s="4">
        <f>D25-E25</f>
        <v>0</v>
      </c>
      <c r="H25" s="4" t="str">
        <f>$H$1&amp;F25</f>
        <v>，2195870</v>
      </c>
      <c r="I25" s="4" t="str">
        <f>VLOOKUP(A25,hop!A:T,20,0)</f>
        <v>直连</v>
      </c>
    </row>
    <row r="26" s="4" customFormat="1" hidden="1" spans="1:9">
      <c r="A26" s="4">
        <v>15912619457</v>
      </c>
      <c r="B26" s="5">
        <v>44404</v>
      </c>
      <c r="C26" s="5">
        <v>44406</v>
      </c>
      <c r="D26" s="4">
        <v>333</v>
      </c>
      <c r="E26" s="4" t="str">
        <f>VLOOKUP(A26,hop!A:L,12,0)</f>
        <v>333.00</v>
      </c>
      <c r="F26" s="4" t="str">
        <f>VLOOKUP(A26,hop!A:C,3,0)</f>
        <v>2207015</v>
      </c>
      <c r="G26" s="4">
        <f>D26-E26</f>
        <v>0</v>
      </c>
      <c r="H26" s="4" t="str">
        <f>$H$1&amp;F26</f>
        <v>，2207015</v>
      </c>
      <c r="I26" s="4" t="str">
        <f>VLOOKUP(A26,hop!A:T,20,0)</f>
        <v>直连</v>
      </c>
    </row>
    <row r="27" s="4" customFormat="1" hidden="1" spans="1:9">
      <c r="A27" s="4">
        <v>15912775832</v>
      </c>
      <c r="B27" s="5">
        <v>44407</v>
      </c>
      <c r="C27" s="5">
        <v>44409</v>
      </c>
      <c r="D27" s="4">
        <v>366</v>
      </c>
      <c r="E27" s="4" t="str">
        <f>VLOOKUP(A27,hop!A:L,12,0)</f>
        <v>366.00</v>
      </c>
      <c r="F27" s="4" t="str">
        <f>VLOOKUP(A27,hop!A:C,3,0)</f>
        <v>2207043</v>
      </c>
      <c r="G27" s="4">
        <f>D27-E27</f>
        <v>0</v>
      </c>
      <c r="H27" s="4" t="str">
        <f>$H$1&amp;F27</f>
        <v>，2207043</v>
      </c>
      <c r="I27" s="4" t="str">
        <f>VLOOKUP(A27,hop!A:T,20,0)</f>
        <v>直连</v>
      </c>
    </row>
    <row r="28" s="4" customFormat="1" hidden="1" spans="1:9">
      <c r="A28" s="4">
        <v>15912995871</v>
      </c>
      <c r="B28" s="5">
        <v>44402</v>
      </c>
      <c r="C28" s="5">
        <v>44404</v>
      </c>
      <c r="D28" s="4">
        <v>308</v>
      </c>
      <c r="E28" s="4" t="str">
        <f>VLOOKUP(A28,hop!A:L,12,0)</f>
        <v>308.00</v>
      </c>
      <c r="F28" s="4" t="str">
        <f>VLOOKUP(A28,hop!A:C,3,0)</f>
        <v>2207108</v>
      </c>
      <c r="G28" s="4">
        <f>D28-E28</f>
        <v>0</v>
      </c>
      <c r="H28" s="4" t="str">
        <f>$H$1&amp;F28</f>
        <v>，2207108</v>
      </c>
      <c r="I28" s="4" t="str">
        <f>VLOOKUP(A28,hop!A:T,20,0)</f>
        <v>直连</v>
      </c>
    </row>
    <row r="29" s="4" customFormat="1" hidden="1" spans="1:9">
      <c r="A29" s="4">
        <v>15914667613</v>
      </c>
      <c r="B29" s="5">
        <v>44406</v>
      </c>
      <c r="C29" s="5">
        <v>44409</v>
      </c>
      <c r="D29" s="4">
        <v>302</v>
      </c>
      <c r="E29" s="4" t="str">
        <f>VLOOKUP(A29,hop!A:L,12,0)</f>
        <v>302.00</v>
      </c>
      <c r="F29" s="4" t="str">
        <f>VLOOKUP(A29,hop!A:C,3,0)</f>
        <v>2207391</v>
      </c>
      <c r="G29" s="4">
        <f>D29-E29</f>
        <v>0</v>
      </c>
      <c r="H29" s="4" t="str">
        <f>$H$1&amp;F29</f>
        <v>，2207391</v>
      </c>
      <c r="I29" s="4" t="str">
        <f>VLOOKUP(A29,hop!A:T,20,0)</f>
        <v>直连</v>
      </c>
    </row>
    <row r="30" s="4" customFormat="1" hidden="1" spans="1:9">
      <c r="A30" s="4">
        <v>15927817032</v>
      </c>
      <c r="B30" s="5">
        <v>44406</v>
      </c>
      <c r="C30" s="5">
        <v>44408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>D30-E30</f>
        <v>#N/A</v>
      </c>
      <c r="H30" s="4" t="e">
        <f>$H$1&amp;F30</f>
        <v>#N/A</v>
      </c>
      <c r="I30" s="4" t="e">
        <f>VLOOKUP(A30,hop!A:T,20,0)</f>
        <v>#N/A</v>
      </c>
    </row>
    <row r="31" s="4" customFormat="1" hidden="1" spans="1:9">
      <c r="A31" s="4">
        <v>15929969770</v>
      </c>
      <c r="B31" s="5">
        <v>44402</v>
      </c>
      <c r="C31" s="5">
        <v>44404</v>
      </c>
      <c r="D31" s="4">
        <v>177</v>
      </c>
      <c r="E31" s="4" t="str">
        <f>VLOOKUP(A31,hop!A:L,12,0)</f>
        <v>177.00</v>
      </c>
      <c r="F31" s="4" t="str">
        <f>VLOOKUP(A31,hop!A:C,3,0)</f>
        <v>2208553</v>
      </c>
      <c r="G31" s="4">
        <f t="shared" ref="G31:G53" si="2">D31-E31</f>
        <v>0</v>
      </c>
      <c r="H31" s="4" t="str">
        <f t="shared" ref="H31:H53" si="3">$H$1&amp;F31</f>
        <v>，2208553</v>
      </c>
      <c r="I31" s="4" t="str">
        <f>VLOOKUP(A31,hop!A:T,20,0)</f>
        <v>直连</v>
      </c>
    </row>
    <row r="32" s="4" customFormat="1" hidden="1" spans="1:9">
      <c r="A32" s="4">
        <v>15931087695</v>
      </c>
      <c r="B32" s="5">
        <v>44406</v>
      </c>
      <c r="C32" s="5">
        <v>44409</v>
      </c>
      <c r="D32" s="4">
        <v>183</v>
      </c>
      <c r="E32" s="4" t="str">
        <f>VLOOKUP(A32,hop!A:L,12,0)</f>
        <v>183.00</v>
      </c>
      <c r="F32" s="4" t="str">
        <f>VLOOKUP(A32,hop!A:C,3,0)</f>
        <v>2208737</v>
      </c>
      <c r="G32" s="4">
        <f t="shared" si="2"/>
        <v>0</v>
      </c>
      <c r="H32" s="4" t="str">
        <f t="shared" si="3"/>
        <v>，2208737</v>
      </c>
      <c r="I32" s="4" t="str">
        <f>VLOOKUP(A32,hop!A:T,20,0)</f>
        <v>直连</v>
      </c>
    </row>
    <row r="33" s="4" customFormat="1" hidden="1" spans="1:9">
      <c r="A33" s="4">
        <v>15931751174</v>
      </c>
      <c r="B33" s="5">
        <v>44405</v>
      </c>
      <c r="C33" s="5">
        <v>44408</v>
      </c>
      <c r="D33" s="4">
        <v>231</v>
      </c>
      <c r="E33" s="4" t="str">
        <f>VLOOKUP(A33,hop!A:L,12,0)</f>
        <v>231.00</v>
      </c>
      <c r="F33" s="4" t="str">
        <f>VLOOKUP(A33,hop!A:C,3,0)</f>
        <v>2208846</v>
      </c>
      <c r="G33" s="4">
        <f t="shared" si="2"/>
        <v>0</v>
      </c>
      <c r="H33" s="4" t="str">
        <f t="shared" si="3"/>
        <v>，2208846</v>
      </c>
      <c r="I33" s="4" t="str">
        <f>VLOOKUP(A33,hop!A:T,20,0)</f>
        <v>直连</v>
      </c>
    </row>
    <row r="34" s="4" customFormat="1" hidden="1" spans="1:9">
      <c r="A34" s="4">
        <v>15936560995</v>
      </c>
      <c r="B34" s="5">
        <v>44405</v>
      </c>
      <c r="C34" s="5">
        <v>44407</v>
      </c>
      <c r="D34" s="4">
        <v>236</v>
      </c>
      <c r="E34" s="4" t="str">
        <f>VLOOKUP(A34,hop!A:L,12,0)</f>
        <v>236.00</v>
      </c>
      <c r="F34" s="4" t="str">
        <f>VLOOKUP(A34,hop!A:C,3,0)</f>
        <v>2208991</v>
      </c>
      <c r="G34" s="4">
        <f t="shared" si="2"/>
        <v>0</v>
      </c>
      <c r="H34" s="4" t="str">
        <f t="shared" si="3"/>
        <v>，2208991</v>
      </c>
      <c r="I34" s="4" t="str">
        <f>VLOOKUP(A34,hop!A:T,20,0)</f>
        <v>直连</v>
      </c>
    </row>
    <row r="35" s="4" customFormat="1" hidden="1" spans="1:9">
      <c r="A35" s="4">
        <v>15937148527</v>
      </c>
      <c r="B35" s="5">
        <v>44404</v>
      </c>
      <c r="C35" s="5">
        <v>44407</v>
      </c>
      <c r="D35" s="4">
        <v>132</v>
      </c>
      <c r="E35" s="4" t="str">
        <f>VLOOKUP(A35,hop!A:L,12,0)</f>
        <v>132.00</v>
      </c>
      <c r="F35" s="4" t="str">
        <f>VLOOKUP(A35,hop!A:C,3,0)</f>
        <v>2209067</v>
      </c>
      <c r="G35" s="4">
        <f t="shared" si="2"/>
        <v>0</v>
      </c>
      <c r="H35" s="4" t="str">
        <f t="shared" si="3"/>
        <v>，2209067</v>
      </c>
      <c r="I35" s="4" t="str">
        <f>VLOOKUP(A35,hop!A:T,20,0)</f>
        <v>直连</v>
      </c>
    </row>
    <row r="36" s="4" customFormat="1" hidden="1" spans="1:9">
      <c r="A36" s="4">
        <v>15939060393</v>
      </c>
      <c r="B36" s="5">
        <v>44407</v>
      </c>
      <c r="C36" s="5">
        <v>44409</v>
      </c>
      <c r="D36" s="4">
        <v>114</v>
      </c>
      <c r="E36" s="4" t="str">
        <f>VLOOKUP(A36,hop!A:L,12,0)</f>
        <v>114.00</v>
      </c>
      <c r="F36" s="4" t="str">
        <f>VLOOKUP(A36,hop!A:C,3,0)</f>
        <v>2209297</v>
      </c>
      <c r="G36" s="4">
        <f t="shared" si="2"/>
        <v>0</v>
      </c>
      <c r="H36" s="4" t="str">
        <f t="shared" si="3"/>
        <v>，2209297</v>
      </c>
      <c r="I36" s="4" t="str">
        <f>VLOOKUP(A36,hop!A:T,20,0)</f>
        <v>直连</v>
      </c>
    </row>
    <row r="37" s="4" customFormat="1" hidden="1" spans="1:9">
      <c r="A37" s="4">
        <v>15939416576</v>
      </c>
      <c r="B37" s="5">
        <v>44403</v>
      </c>
      <c r="C37" s="5">
        <v>44406</v>
      </c>
      <c r="D37" s="4">
        <v>219</v>
      </c>
      <c r="E37" s="4" t="str">
        <f>VLOOKUP(A37,hop!A:L,12,0)</f>
        <v>219.00</v>
      </c>
      <c r="F37" s="4" t="str">
        <f>VLOOKUP(A37,hop!A:C,3,0)</f>
        <v>2209347</v>
      </c>
      <c r="G37" s="4">
        <f t="shared" si="2"/>
        <v>0</v>
      </c>
      <c r="H37" s="4" t="str">
        <f t="shared" si="3"/>
        <v>，2209347</v>
      </c>
      <c r="I37" s="4" t="str">
        <f>VLOOKUP(A37,hop!A:T,20,0)</f>
        <v>直连</v>
      </c>
    </row>
    <row r="38" s="4" customFormat="1" hidden="1" spans="1:9">
      <c r="A38" s="4">
        <v>15939707035</v>
      </c>
      <c r="B38" s="5">
        <v>44407</v>
      </c>
      <c r="C38" s="5">
        <v>44409</v>
      </c>
      <c r="D38" s="4">
        <v>114</v>
      </c>
      <c r="E38" s="4" t="str">
        <f>VLOOKUP(A38,hop!A:L,12,0)</f>
        <v>114.00</v>
      </c>
      <c r="F38" s="4" t="str">
        <f>VLOOKUP(A38,hop!A:C,3,0)</f>
        <v>2209377</v>
      </c>
      <c r="G38" s="4">
        <f t="shared" si="2"/>
        <v>0</v>
      </c>
      <c r="H38" s="4" t="str">
        <f t="shared" si="3"/>
        <v>，2209377</v>
      </c>
      <c r="I38" s="4" t="str">
        <f>VLOOKUP(A38,hop!A:T,20,0)</f>
        <v>直连</v>
      </c>
    </row>
    <row r="39" s="4" customFormat="1" hidden="1" spans="1:9">
      <c r="A39" s="4">
        <v>15941046456</v>
      </c>
      <c r="B39" s="5">
        <v>44404</v>
      </c>
      <c r="C39" s="5">
        <v>44407</v>
      </c>
      <c r="D39" s="4">
        <v>285</v>
      </c>
      <c r="E39" s="4" t="str">
        <f>VLOOKUP(A39,hop!A:L,12,0)</f>
        <v>285.00</v>
      </c>
      <c r="F39" s="4" t="str">
        <f>VLOOKUP(A39,hop!A:C,3,0)</f>
        <v>2209533</v>
      </c>
      <c r="G39" s="4">
        <f t="shared" si="2"/>
        <v>0</v>
      </c>
      <c r="H39" s="4" t="str">
        <f t="shared" si="3"/>
        <v>，2209533</v>
      </c>
      <c r="I39" s="4" t="str">
        <f>VLOOKUP(A39,hop!A:T,20,0)</f>
        <v>直连</v>
      </c>
    </row>
    <row r="40" s="4" customFormat="1" hidden="1" spans="1:9">
      <c r="A40" s="4">
        <v>15945827376</v>
      </c>
      <c r="B40" s="5">
        <v>44407</v>
      </c>
      <c r="C40" s="5">
        <v>44409</v>
      </c>
      <c r="D40" s="4">
        <v>357</v>
      </c>
      <c r="E40" s="4" t="str">
        <f>VLOOKUP(A40,hop!A:L,12,0)</f>
        <v>357.00</v>
      </c>
      <c r="F40" s="4" t="str">
        <f>VLOOKUP(A40,hop!A:C,3,0)</f>
        <v>2209570</v>
      </c>
      <c r="G40" s="4">
        <f t="shared" si="2"/>
        <v>0</v>
      </c>
      <c r="H40" s="4" t="str">
        <f t="shared" si="3"/>
        <v>，2209570</v>
      </c>
      <c r="I40" s="4" t="str">
        <f>VLOOKUP(A40,hop!A:T,20,0)</f>
        <v>直连</v>
      </c>
    </row>
    <row r="41" s="4" customFormat="1" hidden="1" spans="1:9">
      <c r="A41" s="4">
        <v>15948708553</v>
      </c>
      <c r="B41" s="5">
        <v>44407</v>
      </c>
      <c r="C41" s="5">
        <v>44409</v>
      </c>
      <c r="D41" s="4">
        <v>202</v>
      </c>
      <c r="E41" s="4" t="str">
        <f>VLOOKUP(A41,hop!A:L,12,0)</f>
        <v>202.00</v>
      </c>
      <c r="F41" s="4" t="str">
        <f>VLOOKUP(A41,hop!A:C,3,0)</f>
        <v>2209964</v>
      </c>
      <c r="G41" s="4">
        <f t="shared" si="2"/>
        <v>0</v>
      </c>
      <c r="H41" s="4" t="str">
        <f t="shared" si="3"/>
        <v>，2209964</v>
      </c>
      <c r="I41" s="4" t="str">
        <f>VLOOKUP(A41,hop!A:T,20,0)</f>
        <v>直连</v>
      </c>
    </row>
    <row r="42" s="4" customFormat="1" hidden="1" spans="1:9">
      <c r="A42" s="4">
        <v>15948792817</v>
      </c>
      <c r="B42" s="5">
        <v>44405</v>
      </c>
      <c r="C42" s="5">
        <v>44407</v>
      </c>
      <c r="D42" s="4">
        <v>72</v>
      </c>
      <c r="E42" s="4" t="str">
        <f>VLOOKUP(A42,hop!A:L,12,0)</f>
        <v>72.00</v>
      </c>
      <c r="F42" s="4" t="str">
        <f>VLOOKUP(A42,hop!A:C,3,0)</f>
        <v>2209979</v>
      </c>
      <c r="G42" s="4">
        <f t="shared" si="2"/>
        <v>0</v>
      </c>
      <c r="H42" s="4" t="str">
        <f t="shared" si="3"/>
        <v>，2209979</v>
      </c>
      <c r="I42" s="4" t="str">
        <f>VLOOKUP(A42,hop!A:T,20,0)</f>
        <v>直连</v>
      </c>
    </row>
    <row r="43" s="4" customFormat="1" hidden="1" spans="1:9">
      <c r="A43" s="4">
        <v>15949194967</v>
      </c>
      <c r="B43" s="5">
        <v>44405</v>
      </c>
      <c r="C43" s="5">
        <v>44407</v>
      </c>
      <c r="D43" s="4">
        <v>86</v>
      </c>
      <c r="E43" s="4" t="str">
        <f>VLOOKUP(A43,hop!A:L,12,0)</f>
        <v>86.00</v>
      </c>
      <c r="F43" s="4" t="str">
        <f>VLOOKUP(A43,hop!A:C,3,0)</f>
        <v>2210049</v>
      </c>
      <c r="G43" s="4">
        <f t="shared" si="2"/>
        <v>0</v>
      </c>
      <c r="H43" s="4" t="str">
        <f t="shared" si="3"/>
        <v>，2210049</v>
      </c>
      <c r="I43" s="4" t="str">
        <f>VLOOKUP(A43,hop!A:T,20,0)</f>
        <v>直连</v>
      </c>
    </row>
    <row r="44" s="4" customFormat="1" hidden="1" spans="1:9">
      <c r="A44" s="4">
        <v>15950097858</v>
      </c>
      <c r="B44" s="5">
        <v>44404</v>
      </c>
      <c r="C44" s="5">
        <v>44406</v>
      </c>
      <c r="D44" s="4">
        <v>146</v>
      </c>
      <c r="E44" s="4" t="str">
        <f>VLOOKUP(A44,hop!A:L,12,0)</f>
        <v>146.00</v>
      </c>
      <c r="F44" s="4" t="str">
        <f>VLOOKUP(A44,hop!A:C,3,0)</f>
        <v>2210230</v>
      </c>
      <c r="G44" s="4">
        <f t="shared" si="2"/>
        <v>0</v>
      </c>
      <c r="H44" s="4" t="str">
        <f t="shared" si="3"/>
        <v>，2210230</v>
      </c>
      <c r="I44" s="4" t="str">
        <f>VLOOKUP(A44,hop!A:T,20,0)</f>
        <v>直连</v>
      </c>
    </row>
    <row r="45" s="4" customFormat="1" hidden="1" spans="1:9">
      <c r="A45" s="4">
        <v>15950525891</v>
      </c>
      <c r="B45" s="5">
        <v>44404</v>
      </c>
      <c r="C45" s="5">
        <v>44406</v>
      </c>
      <c r="D45" s="4">
        <v>118</v>
      </c>
      <c r="E45" s="4" t="str">
        <f>VLOOKUP(A45,hop!A:L,12,0)</f>
        <v>118.00</v>
      </c>
      <c r="F45" s="4" t="str">
        <f>VLOOKUP(A45,hop!A:C,3,0)</f>
        <v>2210356</v>
      </c>
      <c r="G45" s="4">
        <f t="shared" si="2"/>
        <v>0</v>
      </c>
      <c r="H45" s="4" t="str">
        <f t="shared" si="3"/>
        <v>，2210356</v>
      </c>
      <c r="I45" s="4" t="str">
        <f>VLOOKUP(A45,hop!A:T,20,0)</f>
        <v>直连</v>
      </c>
    </row>
    <row r="46" s="4" customFormat="1" hidden="1" spans="1:9">
      <c r="A46" s="4">
        <v>15955921555</v>
      </c>
      <c r="B46" s="5">
        <v>44407</v>
      </c>
      <c r="C46" s="5">
        <v>44409</v>
      </c>
      <c r="D46" s="4">
        <v>585</v>
      </c>
      <c r="E46" s="4" t="str">
        <f>VLOOKUP(A46,hop!A:L,12,0)</f>
        <v>585.00</v>
      </c>
      <c r="F46" s="4" t="str">
        <f>VLOOKUP(A46,hop!A:C,3,0)</f>
        <v>2210699</v>
      </c>
      <c r="G46" s="4">
        <f t="shared" si="2"/>
        <v>0</v>
      </c>
      <c r="H46" s="4" t="str">
        <f t="shared" si="3"/>
        <v>，2210699</v>
      </c>
      <c r="I46" s="4" t="str">
        <f>VLOOKUP(A46,hop!A:T,20,0)</f>
        <v>直连</v>
      </c>
    </row>
    <row r="47" s="4" customFormat="1" hidden="1" spans="1:9">
      <c r="A47" s="4">
        <v>15956587053</v>
      </c>
      <c r="B47" s="5">
        <v>44405</v>
      </c>
      <c r="C47" s="5">
        <v>44407</v>
      </c>
      <c r="D47" s="4">
        <v>537</v>
      </c>
      <c r="E47" s="4" t="str">
        <f>VLOOKUP(A47,hop!A:L,12,0)</f>
        <v>537.00</v>
      </c>
      <c r="F47" s="4" t="str">
        <f>VLOOKUP(A47,hop!A:C,3,0)</f>
        <v>2210866</v>
      </c>
      <c r="G47" s="4">
        <f t="shared" si="2"/>
        <v>0</v>
      </c>
      <c r="H47" s="4" t="str">
        <f t="shared" si="3"/>
        <v>，2210866</v>
      </c>
      <c r="I47" s="4" t="str">
        <f>VLOOKUP(A47,hop!A:T,20,0)</f>
        <v>直连</v>
      </c>
    </row>
    <row r="48" s="4" customFormat="1" hidden="1" spans="1:9">
      <c r="A48" s="4">
        <v>15965890778</v>
      </c>
      <c r="B48" s="5">
        <v>44406</v>
      </c>
      <c r="C48" s="5">
        <v>44408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VLOOKUP(A48,hop!A:T,20,0)</f>
        <v>#N/A</v>
      </c>
    </row>
    <row r="49" s="4" customFormat="1" hidden="1" spans="1:9">
      <c r="A49" s="4">
        <v>15656327457</v>
      </c>
      <c r="B49" s="5">
        <v>44407</v>
      </c>
      <c r="C49" s="5">
        <v>44409</v>
      </c>
      <c r="D49" s="4">
        <v>0</v>
      </c>
      <c r="E49" s="4" t="str">
        <f>VLOOKUP(A49,hop!A:L,12,0)</f>
        <v>0.00</v>
      </c>
      <c r="F49" s="4" t="str">
        <f>VLOOKUP(A49,hop!A:C,3,0)</f>
        <v>2178013</v>
      </c>
      <c r="G49" s="4">
        <f>D49-E49</f>
        <v>0</v>
      </c>
      <c r="H49" s="4" t="str">
        <f>$H$1&amp;F49</f>
        <v>，2178013</v>
      </c>
      <c r="I49" s="4" t="str">
        <f>VLOOKUP(A49,hop!A:T,20,0)</f>
        <v>直连</v>
      </c>
    </row>
    <row r="50" s="4" customFormat="1" hidden="1" spans="1:9">
      <c r="A50" s="4">
        <v>15975772385</v>
      </c>
      <c r="B50" s="5">
        <v>44407</v>
      </c>
      <c r="C50" s="5">
        <v>44409</v>
      </c>
      <c r="D50" s="4">
        <v>98</v>
      </c>
      <c r="E50" s="4" t="str">
        <f>VLOOKUP(A50,hop!A:L,12,0)</f>
        <v>98.00</v>
      </c>
      <c r="F50" s="4" t="str">
        <f>VLOOKUP(A50,hop!A:C,3,0)</f>
        <v>2213369</v>
      </c>
      <c r="G50" s="4">
        <f>D50-E50</f>
        <v>0</v>
      </c>
      <c r="H50" s="4" t="str">
        <f>$H$1&amp;F50</f>
        <v>，2213369</v>
      </c>
      <c r="I50" s="4" t="str">
        <f>VLOOKUP(A50,hop!A:T,20,0)</f>
        <v>直连</v>
      </c>
    </row>
    <row r="51" s="4" customFormat="1" hidden="1" spans="1:9">
      <c r="A51" s="4">
        <v>15978805397</v>
      </c>
      <c r="B51" s="5">
        <v>44407</v>
      </c>
      <c r="C51" s="5">
        <v>44409</v>
      </c>
      <c r="D51" s="4">
        <v>194</v>
      </c>
      <c r="E51" s="4" t="str">
        <f>VLOOKUP(A51,hop!A:L,12,0)</f>
        <v>194.00</v>
      </c>
      <c r="F51" s="4" t="str">
        <f>VLOOKUP(A51,hop!A:C,3,0)</f>
        <v>2213776</v>
      </c>
      <c r="G51" s="4">
        <f>D51-E51</f>
        <v>0</v>
      </c>
      <c r="H51" s="4" t="str">
        <f>$H$1&amp;F51</f>
        <v>，2213776</v>
      </c>
      <c r="I51" s="4" t="str">
        <f>VLOOKUP(A51,hop!A:T,20,0)</f>
        <v>直连</v>
      </c>
    </row>
    <row r="53" spans="4:4">
      <c r="D53" s="4">
        <f>SUM(D2:D52)</f>
        <v>11285</v>
      </c>
    </row>
    <row r="58" spans="1:1">
      <c r="A58" s="4" t="s">
        <v>174</v>
      </c>
    </row>
    <row r="59" spans="1:1">
      <c r="A59" s="4" t="s">
        <v>175</v>
      </c>
    </row>
    <row r="60" spans="1:1">
      <c r="A60" s="4" t="s">
        <v>176</v>
      </c>
    </row>
  </sheetData>
  <autoFilter ref="A1:XFD53">
    <filterColumn colId="3">
      <filters blank="1">
        <filter val="110"/>
        <filter val="290"/>
        <filter val="350"/>
        <filter val="490"/>
        <filter val="114"/>
        <filter val="154"/>
        <filter val="194"/>
        <filter val="357"/>
        <filter val="657"/>
        <filter val="98"/>
        <filter val="118"/>
        <filter val="198"/>
        <filter val="318"/>
        <filter val="199"/>
        <filter val="219"/>
        <filter val="366"/>
        <filter val="470"/>
        <filter val="171"/>
        <filter val="231"/>
        <filter val="72"/>
        <filter val="132"/>
        <filter val="333"/>
        <filter val="435"/>
        <filter val="236"/>
        <filter val="177"/>
        <filter val="437"/>
        <filter val="537"/>
        <filter val="202"/>
        <filter val="242"/>
        <filter val="302"/>
        <filter val="183"/>
        <filter val="84"/>
        <filter val="285"/>
        <filter val="585"/>
        <filter val="11285"/>
        <filter val="86"/>
        <filter val="146"/>
        <filter val="148"/>
        <filter val="208"/>
        <filter val="248"/>
        <filter val="308"/>
      </filters>
    </filterColumn>
    <filterColumn colId="6">
      <customFilters>
        <customFilter operator="equal" val=""/>
        <customFilter operator="equal" val="-0.02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workbookViewId="0">
      <selection activeCell="F10" sqref="F1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177</v>
      </c>
      <c r="B1" s="2" t="s">
        <v>178</v>
      </c>
      <c r="C1" s="2" t="s">
        <v>179</v>
      </c>
      <c r="D1" s="2" t="s">
        <v>180</v>
      </c>
      <c r="E1" s="2" t="s">
        <v>13</v>
      </c>
      <c r="F1" s="2" t="s">
        <v>5</v>
      </c>
      <c r="G1" s="2" t="s">
        <v>6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</row>
    <row r="2" s="1" customFormat="1" spans="1:20">
      <c r="A2" s="3">
        <v>15620184385</v>
      </c>
      <c r="B2" s="1" t="s">
        <v>194</v>
      </c>
      <c r="C2" s="1" t="s">
        <v>195</v>
      </c>
      <c r="D2" s="1" t="s">
        <v>196</v>
      </c>
      <c r="E2" s="1" t="s">
        <v>197</v>
      </c>
      <c r="F2" s="1" t="s">
        <v>198</v>
      </c>
      <c r="G2" s="1" t="s">
        <v>199</v>
      </c>
      <c r="H2" s="1" t="s">
        <v>200</v>
      </c>
      <c r="I2" s="1" t="s">
        <v>201</v>
      </c>
      <c r="J2" s="1" t="s">
        <v>29</v>
      </c>
      <c r="K2" s="1" t="s">
        <v>202</v>
      </c>
      <c r="L2" s="1" t="s">
        <v>202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208</v>
      </c>
      <c r="T2" s="1" t="s">
        <v>209</v>
      </c>
    </row>
    <row r="3" s="1" customFormat="1" spans="1:20">
      <c r="A3" s="3">
        <v>15634428125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214</v>
      </c>
      <c r="G3" s="1" t="s">
        <v>215</v>
      </c>
      <c r="H3" s="1" t="s">
        <v>200</v>
      </c>
      <c r="I3" s="1" t="s">
        <v>216</v>
      </c>
      <c r="J3" s="1" t="s">
        <v>29</v>
      </c>
      <c r="K3" s="1" t="s">
        <v>217</v>
      </c>
      <c r="L3" s="1" t="s">
        <v>217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218</v>
      </c>
      <c r="R3" s="1" t="s">
        <v>207</v>
      </c>
      <c r="S3" s="1" t="s">
        <v>208</v>
      </c>
      <c r="T3" s="1" t="s">
        <v>209</v>
      </c>
    </row>
    <row r="4" s="1" customFormat="1" spans="1:20">
      <c r="A4" s="3">
        <v>15634878062</v>
      </c>
      <c r="B4" s="1" t="s">
        <v>210</v>
      </c>
      <c r="C4" s="1" t="s">
        <v>219</v>
      </c>
      <c r="D4" s="1" t="s">
        <v>220</v>
      </c>
      <c r="E4" s="1" t="s">
        <v>221</v>
      </c>
      <c r="F4" s="1" t="s">
        <v>214</v>
      </c>
      <c r="G4" s="1" t="s">
        <v>215</v>
      </c>
      <c r="H4" s="1" t="s">
        <v>200</v>
      </c>
      <c r="I4" s="1" t="s">
        <v>222</v>
      </c>
      <c r="J4" s="1" t="s">
        <v>29</v>
      </c>
      <c r="K4" s="1" t="s">
        <v>223</v>
      </c>
      <c r="L4" s="1" t="s">
        <v>223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224</v>
      </c>
      <c r="R4" s="1" t="s">
        <v>207</v>
      </c>
      <c r="S4" s="1" t="s">
        <v>208</v>
      </c>
      <c r="T4" s="1" t="s">
        <v>209</v>
      </c>
    </row>
    <row r="5" s="1" customFormat="1" spans="1:20">
      <c r="A5" s="3">
        <v>15656327457</v>
      </c>
      <c r="B5" s="1" t="s">
        <v>225</v>
      </c>
      <c r="C5" s="1" t="s">
        <v>226</v>
      </c>
      <c r="D5" s="1" t="s">
        <v>227</v>
      </c>
      <c r="E5" s="1" t="s">
        <v>228</v>
      </c>
      <c r="F5" s="1" t="s">
        <v>214</v>
      </c>
      <c r="G5" s="1" t="s">
        <v>215</v>
      </c>
      <c r="H5" s="1" t="s">
        <v>200</v>
      </c>
      <c r="I5" s="1" t="s">
        <v>204</v>
      </c>
      <c r="J5" s="1" t="s">
        <v>29</v>
      </c>
      <c r="K5" s="1" t="s">
        <v>204</v>
      </c>
      <c r="L5" s="1" t="s">
        <v>204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229</v>
      </c>
      <c r="R5" s="1" t="s">
        <v>207</v>
      </c>
      <c r="S5" s="1" t="s">
        <v>208</v>
      </c>
      <c r="T5" s="1" t="s">
        <v>209</v>
      </c>
    </row>
    <row r="6" s="1" customFormat="1" spans="1:20">
      <c r="A6" s="3">
        <v>15692306152</v>
      </c>
      <c r="B6" s="1" t="s">
        <v>230</v>
      </c>
      <c r="C6" s="1" t="s">
        <v>231</v>
      </c>
      <c r="D6" s="1" t="s">
        <v>232</v>
      </c>
      <c r="E6" s="1" t="s">
        <v>233</v>
      </c>
      <c r="F6" s="1" t="s">
        <v>214</v>
      </c>
      <c r="G6" s="1" t="s">
        <v>215</v>
      </c>
      <c r="H6" s="1" t="s">
        <v>200</v>
      </c>
      <c r="I6" s="1" t="s">
        <v>234</v>
      </c>
      <c r="J6" s="1" t="s">
        <v>29</v>
      </c>
      <c r="K6" s="1" t="s">
        <v>235</v>
      </c>
      <c r="L6" s="1" t="s">
        <v>235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236</v>
      </c>
      <c r="R6" s="1" t="s">
        <v>207</v>
      </c>
      <c r="S6" s="1" t="s">
        <v>208</v>
      </c>
      <c r="T6" s="1" t="s">
        <v>209</v>
      </c>
    </row>
    <row r="7" s="1" customFormat="1" spans="1:20">
      <c r="A7" s="3">
        <v>15710936690</v>
      </c>
      <c r="B7" s="1" t="s">
        <v>237</v>
      </c>
      <c r="C7" s="1" t="s">
        <v>238</v>
      </c>
      <c r="D7" s="1" t="s">
        <v>239</v>
      </c>
      <c r="E7" s="1" t="s">
        <v>240</v>
      </c>
      <c r="F7" s="1" t="s">
        <v>214</v>
      </c>
      <c r="G7" s="1" t="s">
        <v>215</v>
      </c>
      <c r="H7" s="1" t="s">
        <v>200</v>
      </c>
      <c r="I7" s="1" t="s">
        <v>241</v>
      </c>
      <c r="J7" s="1" t="s">
        <v>29</v>
      </c>
      <c r="K7" s="1" t="s">
        <v>242</v>
      </c>
      <c r="L7" s="1" t="s">
        <v>242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243</v>
      </c>
      <c r="R7" s="1" t="s">
        <v>207</v>
      </c>
      <c r="S7" s="1" t="s">
        <v>208</v>
      </c>
      <c r="T7" s="1" t="s">
        <v>209</v>
      </c>
    </row>
    <row r="8" s="1" customFormat="1" spans="1:20">
      <c r="A8" s="3">
        <v>15728644287</v>
      </c>
      <c r="B8" s="1" t="s">
        <v>244</v>
      </c>
      <c r="C8" s="1" t="s">
        <v>245</v>
      </c>
      <c r="D8" s="1" t="s">
        <v>196</v>
      </c>
      <c r="E8" s="1" t="s">
        <v>246</v>
      </c>
      <c r="F8" s="1" t="s">
        <v>247</v>
      </c>
      <c r="G8" s="1" t="s">
        <v>248</v>
      </c>
      <c r="H8" s="1" t="s">
        <v>200</v>
      </c>
      <c r="I8" s="1" t="s">
        <v>249</v>
      </c>
      <c r="J8" s="1" t="s">
        <v>29</v>
      </c>
      <c r="K8" s="1" t="s">
        <v>250</v>
      </c>
      <c r="L8" s="1" t="s">
        <v>250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251</v>
      </c>
      <c r="R8" s="1" t="s">
        <v>207</v>
      </c>
      <c r="S8" s="1" t="s">
        <v>208</v>
      </c>
      <c r="T8" s="1" t="s">
        <v>209</v>
      </c>
    </row>
    <row r="9" s="1" customFormat="1" spans="1:20">
      <c r="A9" s="3">
        <v>15734326375</v>
      </c>
      <c r="B9" s="1" t="s">
        <v>252</v>
      </c>
      <c r="C9" s="1" t="s">
        <v>253</v>
      </c>
      <c r="D9" s="1" t="s">
        <v>196</v>
      </c>
      <c r="E9" s="1" t="s">
        <v>254</v>
      </c>
      <c r="F9" s="1" t="s">
        <v>255</v>
      </c>
      <c r="G9" s="1" t="s">
        <v>214</v>
      </c>
      <c r="H9" s="1" t="s">
        <v>200</v>
      </c>
      <c r="I9" s="1" t="s">
        <v>204</v>
      </c>
      <c r="J9" s="1" t="s">
        <v>29</v>
      </c>
      <c r="K9" s="1" t="s">
        <v>204</v>
      </c>
      <c r="L9" s="1" t="s">
        <v>204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256</v>
      </c>
      <c r="R9" s="1" t="s">
        <v>207</v>
      </c>
      <c r="S9" s="1" t="s">
        <v>208</v>
      </c>
      <c r="T9" s="1" t="s">
        <v>209</v>
      </c>
    </row>
    <row r="10" s="1" customFormat="1" spans="1:20">
      <c r="A10" s="3">
        <v>15740625348</v>
      </c>
      <c r="B10" s="1" t="s">
        <v>257</v>
      </c>
      <c r="C10" s="1" t="s">
        <v>258</v>
      </c>
      <c r="D10" s="1" t="s">
        <v>259</v>
      </c>
      <c r="E10" s="1" t="s">
        <v>260</v>
      </c>
      <c r="F10" s="1" t="s">
        <v>261</v>
      </c>
      <c r="G10" s="1" t="s">
        <v>199</v>
      </c>
      <c r="H10" s="1" t="s">
        <v>200</v>
      </c>
      <c r="I10" s="1" t="s">
        <v>204</v>
      </c>
      <c r="J10" s="1" t="s">
        <v>29</v>
      </c>
      <c r="K10" s="1" t="s">
        <v>204</v>
      </c>
      <c r="L10" s="1" t="s">
        <v>262</v>
      </c>
      <c r="M10" s="1" t="s">
        <v>263</v>
      </c>
      <c r="N10" s="1" t="s">
        <v>264</v>
      </c>
      <c r="O10" s="1" t="s">
        <v>204</v>
      </c>
      <c r="P10" s="1" t="s">
        <v>205</v>
      </c>
      <c r="Q10" s="1" t="s">
        <v>265</v>
      </c>
      <c r="R10" s="1" t="s">
        <v>207</v>
      </c>
      <c r="S10" s="1" t="s">
        <v>208</v>
      </c>
      <c r="T10" s="1" t="s">
        <v>209</v>
      </c>
    </row>
    <row r="11" s="1" customFormat="1" spans="1:20">
      <c r="A11" s="3">
        <v>15742459861</v>
      </c>
      <c r="B11" s="1" t="s">
        <v>257</v>
      </c>
      <c r="C11" s="1" t="s">
        <v>266</v>
      </c>
      <c r="D11" s="1" t="s">
        <v>267</v>
      </c>
      <c r="E11" s="1" t="s">
        <v>268</v>
      </c>
      <c r="F11" s="1" t="s">
        <v>269</v>
      </c>
      <c r="G11" s="1" t="s">
        <v>255</v>
      </c>
      <c r="H11" s="1" t="s">
        <v>200</v>
      </c>
      <c r="I11" s="1" t="s">
        <v>270</v>
      </c>
      <c r="J11" s="1" t="s">
        <v>29</v>
      </c>
      <c r="K11" s="1" t="s">
        <v>271</v>
      </c>
      <c r="L11" s="1" t="s">
        <v>271</v>
      </c>
      <c r="M11" s="1" t="s">
        <v>203</v>
      </c>
      <c r="N11" s="1" t="s">
        <v>203</v>
      </c>
      <c r="O11" s="1" t="s">
        <v>204</v>
      </c>
      <c r="P11" s="1" t="s">
        <v>205</v>
      </c>
      <c r="Q11" s="1" t="s">
        <v>272</v>
      </c>
      <c r="R11" s="1" t="s">
        <v>207</v>
      </c>
      <c r="S11" s="1" t="s">
        <v>208</v>
      </c>
      <c r="T11" s="1" t="s">
        <v>209</v>
      </c>
    </row>
    <row r="12" s="1" customFormat="1" spans="1:20">
      <c r="A12" s="3">
        <v>15749343461</v>
      </c>
      <c r="B12" s="1" t="s">
        <v>257</v>
      </c>
      <c r="C12" s="1" t="s">
        <v>273</v>
      </c>
      <c r="D12" s="1" t="s">
        <v>274</v>
      </c>
      <c r="E12" s="1" t="s">
        <v>275</v>
      </c>
      <c r="F12" s="1" t="s">
        <v>214</v>
      </c>
      <c r="G12" s="1" t="s">
        <v>215</v>
      </c>
      <c r="H12" s="1" t="s">
        <v>200</v>
      </c>
      <c r="I12" s="1" t="s">
        <v>276</v>
      </c>
      <c r="J12" s="1" t="s">
        <v>29</v>
      </c>
      <c r="K12" s="1" t="s">
        <v>277</v>
      </c>
      <c r="L12" s="1" t="s">
        <v>277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278</v>
      </c>
      <c r="R12" s="1" t="s">
        <v>207</v>
      </c>
      <c r="S12" s="1" t="s">
        <v>208</v>
      </c>
      <c r="T12" s="1" t="s">
        <v>209</v>
      </c>
    </row>
    <row r="13" s="1" customFormat="1" spans="1:20">
      <c r="A13" s="3">
        <v>15774632410</v>
      </c>
      <c r="B13" s="1" t="s">
        <v>279</v>
      </c>
      <c r="C13" s="1" t="s">
        <v>280</v>
      </c>
      <c r="D13" s="1" t="s">
        <v>281</v>
      </c>
      <c r="E13" s="1" t="s">
        <v>282</v>
      </c>
      <c r="F13" s="1" t="s">
        <v>248</v>
      </c>
      <c r="G13" s="1" t="s">
        <v>283</v>
      </c>
      <c r="H13" s="1" t="s">
        <v>200</v>
      </c>
      <c r="I13" s="1" t="s">
        <v>204</v>
      </c>
      <c r="J13" s="1" t="s">
        <v>29</v>
      </c>
      <c r="K13" s="1" t="s">
        <v>204</v>
      </c>
      <c r="L13" s="1" t="s">
        <v>204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284</v>
      </c>
      <c r="R13" s="1" t="s">
        <v>207</v>
      </c>
      <c r="S13" s="1" t="s">
        <v>208</v>
      </c>
      <c r="T13" s="1" t="s">
        <v>209</v>
      </c>
    </row>
    <row r="14" s="1" customFormat="1" spans="1:20">
      <c r="A14" s="3">
        <v>15785055763</v>
      </c>
      <c r="B14" s="1" t="s">
        <v>285</v>
      </c>
      <c r="C14" s="1" t="s">
        <v>286</v>
      </c>
      <c r="D14" s="1" t="s">
        <v>287</v>
      </c>
      <c r="E14" s="1" t="s">
        <v>288</v>
      </c>
      <c r="F14" s="1" t="s">
        <v>214</v>
      </c>
      <c r="G14" s="1" t="s">
        <v>215</v>
      </c>
      <c r="H14" s="1" t="s">
        <v>200</v>
      </c>
      <c r="I14" s="1" t="s">
        <v>289</v>
      </c>
      <c r="J14" s="1" t="s">
        <v>29</v>
      </c>
      <c r="K14" s="1" t="s">
        <v>290</v>
      </c>
      <c r="L14" s="1" t="s">
        <v>290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291</v>
      </c>
      <c r="R14" s="1" t="s">
        <v>207</v>
      </c>
      <c r="S14" s="1" t="s">
        <v>208</v>
      </c>
      <c r="T14" s="1" t="s">
        <v>209</v>
      </c>
    </row>
    <row r="15" s="1" customFormat="1" spans="1:20">
      <c r="A15" s="3">
        <v>15786294938</v>
      </c>
      <c r="B15" s="1" t="s">
        <v>285</v>
      </c>
      <c r="C15" s="1" t="s">
        <v>292</v>
      </c>
      <c r="D15" s="1" t="s">
        <v>293</v>
      </c>
      <c r="E15" s="1" t="s">
        <v>294</v>
      </c>
      <c r="F15" s="1" t="s">
        <v>199</v>
      </c>
      <c r="G15" s="1" t="s">
        <v>255</v>
      </c>
      <c r="H15" s="1" t="s">
        <v>200</v>
      </c>
      <c r="I15" s="1" t="s">
        <v>295</v>
      </c>
      <c r="J15" s="1" t="s">
        <v>29</v>
      </c>
      <c r="K15" s="1" t="s">
        <v>296</v>
      </c>
      <c r="L15" s="1" t="s">
        <v>296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297</v>
      </c>
      <c r="R15" s="1" t="s">
        <v>207</v>
      </c>
      <c r="S15" s="1" t="s">
        <v>208</v>
      </c>
      <c r="T15" s="1" t="s">
        <v>209</v>
      </c>
    </row>
    <row r="16" s="1" customFormat="1" spans="1:20">
      <c r="A16" s="3">
        <v>15792371157</v>
      </c>
      <c r="B16" s="1" t="s">
        <v>285</v>
      </c>
      <c r="C16" s="1" t="s">
        <v>298</v>
      </c>
      <c r="D16" s="1" t="s">
        <v>299</v>
      </c>
      <c r="E16" s="1" t="s">
        <v>300</v>
      </c>
      <c r="F16" s="1" t="s">
        <v>261</v>
      </c>
      <c r="G16" s="1" t="s">
        <v>199</v>
      </c>
      <c r="H16" s="1" t="s">
        <v>200</v>
      </c>
      <c r="I16" s="1" t="s">
        <v>301</v>
      </c>
      <c r="J16" s="1" t="s">
        <v>29</v>
      </c>
      <c r="K16" s="1" t="s">
        <v>302</v>
      </c>
      <c r="L16" s="1" t="s">
        <v>302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303</v>
      </c>
      <c r="R16" s="1" t="s">
        <v>207</v>
      </c>
      <c r="S16" s="1" t="s">
        <v>208</v>
      </c>
      <c r="T16" s="1" t="s">
        <v>209</v>
      </c>
    </row>
    <row r="17" s="1" customFormat="1" spans="1:20">
      <c r="A17" s="3">
        <v>15794203172</v>
      </c>
      <c r="B17" s="1" t="s">
        <v>304</v>
      </c>
      <c r="C17" s="1" t="s">
        <v>305</v>
      </c>
      <c r="D17" s="1" t="s">
        <v>306</v>
      </c>
      <c r="E17" s="1" t="s">
        <v>307</v>
      </c>
      <c r="F17" s="1" t="s">
        <v>214</v>
      </c>
      <c r="G17" s="1" t="s">
        <v>215</v>
      </c>
      <c r="H17" s="1" t="s">
        <v>200</v>
      </c>
      <c r="I17" s="1" t="s">
        <v>308</v>
      </c>
      <c r="J17" s="1" t="s">
        <v>29</v>
      </c>
      <c r="K17" s="1" t="s">
        <v>309</v>
      </c>
      <c r="L17" s="1" t="s">
        <v>310</v>
      </c>
      <c r="M17" s="1" t="s">
        <v>311</v>
      </c>
      <c r="N17" s="1" t="s">
        <v>312</v>
      </c>
      <c r="O17" s="1" t="s">
        <v>204</v>
      </c>
      <c r="P17" s="1" t="s">
        <v>205</v>
      </c>
      <c r="Q17" s="1" t="s">
        <v>313</v>
      </c>
      <c r="R17" s="1" t="s">
        <v>207</v>
      </c>
      <c r="S17" s="1" t="s">
        <v>208</v>
      </c>
      <c r="T17" s="1" t="s">
        <v>209</v>
      </c>
    </row>
    <row r="18" s="1" customFormat="1" spans="1:20">
      <c r="A18" s="3">
        <v>15807084419</v>
      </c>
      <c r="B18" s="1" t="s">
        <v>314</v>
      </c>
      <c r="C18" s="1" t="s">
        <v>315</v>
      </c>
      <c r="D18" s="1" t="s">
        <v>316</v>
      </c>
      <c r="E18" s="1" t="s">
        <v>317</v>
      </c>
      <c r="F18" s="1" t="s">
        <v>283</v>
      </c>
      <c r="G18" s="1" t="s">
        <v>318</v>
      </c>
      <c r="H18" s="1" t="s">
        <v>200</v>
      </c>
      <c r="I18" s="1" t="s">
        <v>319</v>
      </c>
      <c r="J18" s="1" t="s">
        <v>29</v>
      </c>
      <c r="K18" s="1" t="s">
        <v>320</v>
      </c>
      <c r="L18" s="1" t="s">
        <v>320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321</v>
      </c>
      <c r="R18" s="1" t="s">
        <v>207</v>
      </c>
      <c r="S18" s="1" t="s">
        <v>208</v>
      </c>
      <c r="T18" s="1" t="s">
        <v>209</v>
      </c>
    </row>
    <row r="19" s="1" customFormat="1" spans="1:20">
      <c r="A19" s="3">
        <v>15830898504</v>
      </c>
      <c r="B19" s="1" t="s">
        <v>322</v>
      </c>
      <c r="C19" s="1" t="s">
        <v>323</v>
      </c>
      <c r="D19" s="1" t="s">
        <v>324</v>
      </c>
      <c r="E19" s="1" t="s">
        <v>325</v>
      </c>
      <c r="F19" s="1" t="s">
        <v>247</v>
      </c>
      <c r="G19" s="1" t="s">
        <v>248</v>
      </c>
      <c r="H19" s="1" t="s">
        <v>200</v>
      </c>
      <c r="I19" s="1" t="s">
        <v>326</v>
      </c>
      <c r="J19" s="1" t="s">
        <v>29</v>
      </c>
      <c r="K19" s="1" t="s">
        <v>327</v>
      </c>
      <c r="L19" s="1" t="s">
        <v>327</v>
      </c>
      <c r="M19" s="1" t="s">
        <v>203</v>
      </c>
      <c r="N19" s="1" t="s">
        <v>203</v>
      </c>
      <c r="O19" s="1" t="s">
        <v>204</v>
      </c>
      <c r="P19" s="1" t="s">
        <v>205</v>
      </c>
      <c r="Q19" s="1" t="s">
        <v>328</v>
      </c>
      <c r="R19" s="1" t="s">
        <v>207</v>
      </c>
      <c r="S19" s="1" t="s">
        <v>208</v>
      </c>
      <c r="T19" s="1" t="s">
        <v>209</v>
      </c>
    </row>
    <row r="20" s="1" customFormat="1" spans="1:20">
      <c r="A20" s="3">
        <v>15831163501</v>
      </c>
      <c r="B20" s="1" t="s">
        <v>322</v>
      </c>
      <c r="C20" s="1" t="s">
        <v>329</v>
      </c>
      <c r="D20" s="1" t="s">
        <v>330</v>
      </c>
      <c r="E20" s="1" t="s">
        <v>331</v>
      </c>
      <c r="F20" s="1" t="s">
        <v>283</v>
      </c>
      <c r="G20" s="1" t="s">
        <v>318</v>
      </c>
      <c r="H20" s="1" t="s">
        <v>200</v>
      </c>
      <c r="I20" s="1" t="s">
        <v>332</v>
      </c>
      <c r="J20" s="1" t="s">
        <v>29</v>
      </c>
      <c r="K20" s="1" t="s">
        <v>333</v>
      </c>
      <c r="L20" s="1" t="s">
        <v>333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334</v>
      </c>
      <c r="R20" s="1" t="s">
        <v>207</v>
      </c>
      <c r="S20" s="1" t="s">
        <v>208</v>
      </c>
      <c r="T20" s="1" t="s">
        <v>209</v>
      </c>
    </row>
    <row r="21" s="1" customFormat="1" spans="1:20">
      <c r="A21" s="3">
        <v>15862657465</v>
      </c>
      <c r="B21" s="1" t="s">
        <v>335</v>
      </c>
      <c r="C21" s="1" t="s">
        <v>336</v>
      </c>
      <c r="D21" s="1" t="s">
        <v>337</v>
      </c>
      <c r="E21" s="1" t="s">
        <v>338</v>
      </c>
      <c r="F21" s="1" t="s">
        <v>255</v>
      </c>
      <c r="G21" s="1" t="s">
        <v>214</v>
      </c>
      <c r="H21" s="1" t="s">
        <v>200</v>
      </c>
      <c r="I21" s="1" t="s">
        <v>339</v>
      </c>
      <c r="J21" s="1" t="s">
        <v>29</v>
      </c>
      <c r="K21" s="1" t="s">
        <v>340</v>
      </c>
      <c r="L21" s="1" t="s">
        <v>340</v>
      </c>
      <c r="M21" s="1" t="s">
        <v>203</v>
      </c>
      <c r="N21" s="1" t="s">
        <v>203</v>
      </c>
      <c r="O21" s="1" t="s">
        <v>204</v>
      </c>
      <c r="P21" s="1" t="s">
        <v>205</v>
      </c>
      <c r="Q21" s="1" t="s">
        <v>341</v>
      </c>
      <c r="R21" s="1" t="s">
        <v>207</v>
      </c>
      <c r="S21" s="1" t="s">
        <v>208</v>
      </c>
      <c r="T21" s="1" t="s">
        <v>209</v>
      </c>
    </row>
    <row r="22" s="1" customFormat="1" spans="1:20">
      <c r="A22" s="3">
        <v>15877406795</v>
      </c>
      <c r="B22" s="1" t="s">
        <v>269</v>
      </c>
      <c r="C22" s="1" t="s">
        <v>342</v>
      </c>
      <c r="D22" s="1" t="s">
        <v>343</v>
      </c>
      <c r="E22" s="1" t="s">
        <v>344</v>
      </c>
      <c r="F22" s="1" t="s">
        <v>199</v>
      </c>
      <c r="G22" s="1" t="s">
        <v>255</v>
      </c>
      <c r="H22" s="1" t="s">
        <v>200</v>
      </c>
      <c r="I22" s="1" t="s">
        <v>345</v>
      </c>
      <c r="J22" s="1" t="s">
        <v>29</v>
      </c>
      <c r="K22" s="1" t="s">
        <v>346</v>
      </c>
      <c r="L22" s="1" t="s">
        <v>346</v>
      </c>
      <c r="M22" s="1" t="s">
        <v>203</v>
      </c>
      <c r="N22" s="1" t="s">
        <v>203</v>
      </c>
      <c r="O22" s="1" t="s">
        <v>204</v>
      </c>
      <c r="P22" s="1" t="s">
        <v>205</v>
      </c>
      <c r="Q22" s="1" t="s">
        <v>347</v>
      </c>
      <c r="R22" s="1" t="s">
        <v>207</v>
      </c>
      <c r="S22" s="1" t="s">
        <v>208</v>
      </c>
      <c r="T22" s="1" t="s">
        <v>209</v>
      </c>
    </row>
    <row r="23" s="1" customFormat="1" spans="1:20">
      <c r="A23" s="3">
        <v>15893893453</v>
      </c>
      <c r="B23" s="1" t="s">
        <v>348</v>
      </c>
      <c r="C23" s="1" t="s">
        <v>349</v>
      </c>
      <c r="D23" s="1" t="s">
        <v>350</v>
      </c>
      <c r="E23" s="1" t="s">
        <v>351</v>
      </c>
      <c r="F23" s="1" t="s">
        <v>261</v>
      </c>
      <c r="G23" s="1" t="s">
        <v>318</v>
      </c>
      <c r="H23" s="1" t="s">
        <v>200</v>
      </c>
      <c r="I23" s="1" t="s">
        <v>352</v>
      </c>
      <c r="J23" s="1" t="s">
        <v>29</v>
      </c>
      <c r="K23" s="1" t="s">
        <v>353</v>
      </c>
      <c r="L23" s="1" t="s">
        <v>353</v>
      </c>
      <c r="M23" s="1" t="s">
        <v>203</v>
      </c>
      <c r="N23" s="1" t="s">
        <v>203</v>
      </c>
      <c r="O23" s="1" t="s">
        <v>204</v>
      </c>
      <c r="P23" s="1" t="s">
        <v>205</v>
      </c>
      <c r="Q23" s="1" t="s">
        <v>354</v>
      </c>
      <c r="R23" s="1" t="s">
        <v>207</v>
      </c>
      <c r="S23" s="1" t="s">
        <v>208</v>
      </c>
      <c r="T23" s="1" t="s">
        <v>209</v>
      </c>
    </row>
    <row r="24" s="1" customFormat="1" spans="1:20">
      <c r="A24" s="3">
        <v>15896622716</v>
      </c>
      <c r="B24" s="1" t="s">
        <v>348</v>
      </c>
      <c r="C24" s="1" t="s">
        <v>355</v>
      </c>
      <c r="D24" s="1" t="s">
        <v>356</v>
      </c>
      <c r="E24" s="1" t="s">
        <v>357</v>
      </c>
      <c r="F24" s="1" t="s">
        <v>261</v>
      </c>
      <c r="G24" s="1" t="s">
        <v>248</v>
      </c>
      <c r="H24" s="1" t="s">
        <v>200</v>
      </c>
      <c r="I24" s="1" t="s">
        <v>358</v>
      </c>
      <c r="J24" s="1" t="s">
        <v>29</v>
      </c>
      <c r="K24" s="1" t="s">
        <v>359</v>
      </c>
      <c r="L24" s="1" t="s">
        <v>359</v>
      </c>
      <c r="M24" s="1" t="s">
        <v>203</v>
      </c>
      <c r="N24" s="1" t="s">
        <v>203</v>
      </c>
      <c r="O24" s="1" t="s">
        <v>204</v>
      </c>
      <c r="P24" s="1" t="s">
        <v>205</v>
      </c>
      <c r="Q24" s="1" t="s">
        <v>360</v>
      </c>
      <c r="R24" s="1" t="s">
        <v>207</v>
      </c>
      <c r="S24" s="1" t="s">
        <v>208</v>
      </c>
      <c r="T24" s="1" t="s">
        <v>209</v>
      </c>
    </row>
    <row r="25" s="1" customFormat="1" spans="1:20">
      <c r="A25" s="3">
        <v>15897777186</v>
      </c>
      <c r="B25" s="1" t="s">
        <v>348</v>
      </c>
      <c r="C25" s="1" t="s">
        <v>361</v>
      </c>
      <c r="D25" s="1" t="s">
        <v>362</v>
      </c>
      <c r="E25" s="1" t="s">
        <v>363</v>
      </c>
      <c r="F25" s="1" t="s">
        <v>348</v>
      </c>
      <c r="G25" s="1" t="s">
        <v>199</v>
      </c>
      <c r="H25" s="1" t="s">
        <v>200</v>
      </c>
      <c r="I25" s="1" t="s">
        <v>364</v>
      </c>
      <c r="J25" s="1" t="s">
        <v>29</v>
      </c>
      <c r="K25" s="1" t="s">
        <v>365</v>
      </c>
      <c r="L25" s="1" t="s">
        <v>365</v>
      </c>
      <c r="M25" s="1" t="s">
        <v>203</v>
      </c>
      <c r="N25" s="1" t="s">
        <v>203</v>
      </c>
      <c r="O25" s="1" t="s">
        <v>204</v>
      </c>
      <c r="P25" s="1" t="s">
        <v>205</v>
      </c>
      <c r="Q25" s="1" t="s">
        <v>366</v>
      </c>
      <c r="R25" s="1" t="s">
        <v>207</v>
      </c>
      <c r="S25" s="1" t="s">
        <v>208</v>
      </c>
      <c r="T25" s="1" t="s">
        <v>209</v>
      </c>
    </row>
    <row r="26" s="1" customFormat="1" spans="1:20">
      <c r="A26" s="3">
        <v>15903526917</v>
      </c>
      <c r="B26" s="1" t="s">
        <v>198</v>
      </c>
      <c r="C26" s="1" t="s">
        <v>367</v>
      </c>
      <c r="D26" s="1" t="s">
        <v>368</v>
      </c>
      <c r="E26" s="1" t="s">
        <v>369</v>
      </c>
      <c r="F26" s="1" t="s">
        <v>247</v>
      </c>
      <c r="G26" s="1" t="s">
        <v>215</v>
      </c>
      <c r="H26" s="1" t="s">
        <v>200</v>
      </c>
      <c r="I26" s="1" t="s">
        <v>370</v>
      </c>
      <c r="J26" s="1" t="s">
        <v>29</v>
      </c>
      <c r="K26" s="1" t="s">
        <v>371</v>
      </c>
      <c r="L26" s="1" t="s">
        <v>371</v>
      </c>
      <c r="M26" s="1" t="s">
        <v>203</v>
      </c>
      <c r="N26" s="1" t="s">
        <v>203</v>
      </c>
      <c r="O26" s="1" t="s">
        <v>204</v>
      </c>
      <c r="P26" s="1" t="s">
        <v>205</v>
      </c>
      <c r="Q26" s="1" t="s">
        <v>372</v>
      </c>
      <c r="R26" s="1" t="s">
        <v>207</v>
      </c>
      <c r="S26" s="1" t="s">
        <v>208</v>
      </c>
      <c r="T26" s="1" t="s">
        <v>209</v>
      </c>
    </row>
    <row r="27" s="1" customFormat="1" spans="1:20">
      <c r="A27" s="3">
        <v>15912619457</v>
      </c>
      <c r="B27" s="1" t="s">
        <v>261</v>
      </c>
      <c r="C27" s="1" t="s">
        <v>373</v>
      </c>
      <c r="D27" s="1" t="s">
        <v>293</v>
      </c>
      <c r="E27" s="1" t="s">
        <v>374</v>
      </c>
      <c r="F27" s="1" t="s">
        <v>248</v>
      </c>
      <c r="G27" s="1" t="s">
        <v>283</v>
      </c>
      <c r="H27" s="1" t="s">
        <v>200</v>
      </c>
      <c r="I27" s="1" t="s">
        <v>375</v>
      </c>
      <c r="J27" s="1" t="s">
        <v>29</v>
      </c>
      <c r="K27" s="1" t="s">
        <v>376</v>
      </c>
      <c r="L27" s="1" t="s">
        <v>376</v>
      </c>
      <c r="M27" s="1" t="s">
        <v>203</v>
      </c>
      <c r="N27" s="1" t="s">
        <v>203</v>
      </c>
      <c r="O27" s="1" t="s">
        <v>204</v>
      </c>
      <c r="P27" s="1" t="s">
        <v>205</v>
      </c>
      <c r="Q27" s="1" t="s">
        <v>377</v>
      </c>
      <c r="R27" s="1" t="s">
        <v>207</v>
      </c>
      <c r="S27" s="1" t="s">
        <v>208</v>
      </c>
      <c r="T27" s="1" t="s">
        <v>209</v>
      </c>
    </row>
    <row r="28" s="1" customFormat="1" spans="1:20">
      <c r="A28" s="3">
        <v>15912775832</v>
      </c>
      <c r="B28" s="1" t="s">
        <v>261</v>
      </c>
      <c r="C28" s="1" t="s">
        <v>378</v>
      </c>
      <c r="D28" s="1" t="s">
        <v>379</v>
      </c>
      <c r="E28" s="1" t="s">
        <v>380</v>
      </c>
      <c r="F28" s="1" t="s">
        <v>214</v>
      </c>
      <c r="G28" s="1" t="s">
        <v>215</v>
      </c>
      <c r="H28" s="1" t="s">
        <v>200</v>
      </c>
      <c r="I28" s="1" t="s">
        <v>381</v>
      </c>
      <c r="J28" s="1" t="s">
        <v>29</v>
      </c>
      <c r="K28" s="1" t="s">
        <v>382</v>
      </c>
      <c r="L28" s="1" t="s">
        <v>382</v>
      </c>
      <c r="M28" s="1" t="s">
        <v>203</v>
      </c>
      <c r="N28" s="1" t="s">
        <v>203</v>
      </c>
      <c r="O28" s="1" t="s">
        <v>204</v>
      </c>
      <c r="P28" s="1" t="s">
        <v>205</v>
      </c>
      <c r="Q28" s="1" t="s">
        <v>383</v>
      </c>
      <c r="R28" s="1" t="s">
        <v>207</v>
      </c>
      <c r="S28" s="1" t="s">
        <v>208</v>
      </c>
      <c r="T28" s="1" t="s">
        <v>209</v>
      </c>
    </row>
    <row r="29" s="1" customFormat="1" spans="1:20">
      <c r="A29" s="3">
        <v>15912995871</v>
      </c>
      <c r="B29" s="1" t="s">
        <v>261</v>
      </c>
      <c r="C29" s="1" t="s">
        <v>384</v>
      </c>
      <c r="D29" s="1" t="s">
        <v>385</v>
      </c>
      <c r="E29" s="1" t="s">
        <v>386</v>
      </c>
      <c r="F29" s="1" t="s">
        <v>247</v>
      </c>
      <c r="G29" s="1" t="s">
        <v>248</v>
      </c>
      <c r="H29" s="1" t="s">
        <v>200</v>
      </c>
      <c r="I29" s="1" t="s">
        <v>387</v>
      </c>
      <c r="J29" s="1" t="s">
        <v>29</v>
      </c>
      <c r="K29" s="1" t="s">
        <v>388</v>
      </c>
      <c r="L29" s="1" t="s">
        <v>388</v>
      </c>
      <c r="M29" s="1" t="s">
        <v>203</v>
      </c>
      <c r="N29" s="1" t="s">
        <v>203</v>
      </c>
      <c r="O29" s="1" t="s">
        <v>204</v>
      </c>
      <c r="P29" s="1" t="s">
        <v>205</v>
      </c>
      <c r="Q29" s="1" t="s">
        <v>389</v>
      </c>
      <c r="R29" s="1" t="s">
        <v>207</v>
      </c>
      <c r="S29" s="1" t="s">
        <v>208</v>
      </c>
      <c r="T29" s="1" t="s">
        <v>209</v>
      </c>
    </row>
    <row r="30" s="1" customFormat="1" spans="1:20">
      <c r="A30" s="3">
        <v>15914667613</v>
      </c>
      <c r="B30" s="1" t="s">
        <v>261</v>
      </c>
      <c r="C30" s="1" t="s">
        <v>390</v>
      </c>
      <c r="D30" s="1" t="s">
        <v>391</v>
      </c>
      <c r="E30" s="1" t="s">
        <v>392</v>
      </c>
      <c r="F30" s="1" t="s">
        <v>283</v>
      </c>
      <c r="G30" s="1" t="s">
        <v>215</v>
      </c>
      <c r="H30" s="1" t="s">
        <v>200</v>
      </c>
      <c r="I30" s="1" t="s">
        <v>393</v>
      </c>
      <c r="J30" s="1" t="s">
        <v>29</v>
      </c>
      <c r="K30" s="1" t="s">
        <v>250</v>
      </c>
      <c r="L30" s="1" t="s">
        <v>250</v>
      </c>
      <c r="M30" s="1" t="s">
        <v>203</v>
      </c>
      <c r="N30" s="1" t="s">
        <v>203</v>
      </c>
      <c r="O30" s="1" t="s">
        <v>204</v>
      </c>
      <c r="P30" s="1" t="s">
        <v>205</v>
      </c>
      <c r="Q30" s="1" t="s">
        <v>394</v>
      </c>
      <c r="R30" s="1" t="s">
        <v>207</v>
      </c>
      <c r="S30" s="1" t="s">
        <v>208</v>
      </c>
      <c r="T30" s="1" t="s">
        <v>209</v>
      </c>
    </row>
    <row r="31" s="1" customFormat="1" spans="1:20">
      <c r="A31" s="3">
        <v>15929969770</v>
      </c>
      <c r="B31" s="1" t="s">
        <v>247</v>
      </c>
      <c r="C31" s="1" t="s">
        <v>395</v>
      </c>
      <c r="D31" s="1" t="s">
        <v>396</v>
      </c>
      <c r="E31" s="1" t="s">
        <v>397</v>
      </c>
      <c r="F31" s="1" t="s">
        <v>247</v>
      </c>
      <c r="G31" s="1" t="s">
        <v>248</v>
      </c>
      <c r="H31" s="1" t="s">
        <v>200</v>
      </c>
      <c r="I31" s="1" t="s">
        <v>398</v>
      </c>
      <c r="J31" s="1" t="s">
        <v>29</v>
      </c>
      <c r="K31" s="1" t="s">
        <v>310</v>
      </c>
      <c r="L31" s="1" t="s">
        <v>310</v>
      </c>
      <c r="M31" s="1" t="s">
        <v>203</v>
      </c>
      <c r="N31" s="1" t="s">
        <v>203</v>
      </c>
      <c r="O31" s="1" t="s">
        <v>204</v>
      </c>
      <c r="P31" s="1" t="s">
        <v>205</v>
      </c>
      <c r="Q31" s="1" t="s">
        <v>399</v>
      </c>
      <c r="R31" s="1" t="s">
        <v>207</v>
      </c>
      <c r="S31" s="1" t="s">
        <v>208</v>
      </c>
      <c r="T31" s="1" t="s">
        <v>209</v>
      </c>
    </row>
    <row r="32" s="1" customFormat="1" spans="1:20">
      <c r="A32" s="3">
        <v>15931087695</v>
      </c>
      <c r="B32" s="1" t="s">
        <v>247</v>
      </c>
      <c r="C32" s="1" t="s">
        <v>400</v>
      </c>
      <c r="D32" s="1" t="s">
        <v>401</v>
      </c>
      <c r="E32" s="1" t="s">
        <v>402</v>
      </c>
      <c r="F32" s="1" t="s">
        <v>283</v>
      </c>
      <c r="G32" s="1" t="s">
        <v>215</v>
      </c>
      <c r="H32" s="1" t="s">
        <v>200</v>
      </c>
      <c r="I32" s="1" t="s">
        <v>403</v>
      </c>
      <c r="J32" s="1" t="s">
        <v>29</v>
      </c>
      <c r="K32" s="1" t="s">
        <v>404</v>
      </c>
      <c r="L32" s="1" t="s">
        <v>404</v>
      </c>
      <c r="M32" s="1" t="s">
        <v>203</v>
      </c>
      <c r="N32" s="1" t="s">
        <v>203</v>
      </c>
      <c r="O32" s="1" t="s">
        <v>204</v>
      </c>
      <c r="P32" s="1" t="s">
        <v>205</v>
      </c>
      <c r="Q32" s="1" t="s">
        <v>405</v>
      </c>
      <c r="R32" s="1" t="s">
        <v>207</v>
      </c>
      <c r="S32" s="1" t="s">
        <v>208</v>
      </c>
      <c r="T32" s="1" t="s">
        <v>209</v>
      </c>
    </row>
    <row r="33" s="1" customFormat="1" spans="1:20">
      <c r="A33" s="3">
        <v>15931751174</v>
      </c>
      <c r="B33" s="1" t="s">
        <v>199</v>
      </c>
      <c r="C33" s="1" t="s">
        <v>406</v>
      </c>
      <c r="D33" s="1" t="s">
        <v>407</v>
      </c>
      <c r="E33" s="1" t="s">
        <v>408</v>
      </c>
      <c r="F33" s="1" t="s">
        <v>255</v>
      </c>
      <c r="G33" s="1" t="s">
        <v>318</v>
      </c>
      <c r="H33" s="1" t="s">
        <v>200</v>
      </c>
      <c r="I33" s="1" t="s">
        <v>409</v>
      </c>
      <c r="J33" s="1" t="s">
        <v>29</v>
      </c>
      <c r="K33" s="1" t="s">
        <v>410</v>
      </c>
      <c r="L33" s="1" t="s">
        <v>410</v>
      </c>
      <c r="M33" s="1" t="s">
        <v>203</v>
      </c>
      <c r="N33" s="1" t="s">
        <v>203</v>
      </c>
      <c r="O33" s="1" t="s">
        <v>204</v>
      </c>
      <c r="P33" s="1" t="s">
        <v>205</v>
      </c>
      <c r="Q33" s="1" t="s">
        <v>411</v>
      </c>
      <c r="R33" s="1" t="s">
        <v>207</v>
      </c>
      <c r="S33" s="1" t="s">
        <v>208</v>
      </c>
      <c r="T33" s="1" t="s">
        <v>209</v>
      </c>
    </row>
    <row r="34" s="1" customFormat="1" spans="1:20">
      <c r="A34" s="3">
        <v>15936560995</v>
      </c>
      <c r="B34" s="1" t="s">
        <v>199</v>
      </c>
      <c r="C34" s="1" t="s">
        <v>412</v>
      </c>
      <c r="D34" s="1" t="s">
        <v>413</v>
      </c>
      <c r="E34" s="1" t="s">
        <v>414</v>
      </c>
      <c r="F34" s="1" t="s">
        <v>255</v>
      </c>
      <c r="G34" s="1" t="s">
        <v>214</v>
      </c>
      <c r="H34" s="1" t="s">
        <v>200</v>
      </c>
      <c r="I34" s="1" t="s">
        <v>415</v>
      </c>
      <c r="J34" s="1" t="s">
        <v>29</v>
      </c>
      <c r="K34" s="1" t="s">
        <v>416</v>
      </c>
      <c r="L34" s="1" t="s">
        <v>416</v>
      </c>
      <c r="M34" s="1" t="s">
        <v>203</v>
      </c>
      <c r="N34" s="1" t="s">
        <v>203</v>
      </c>
      <c r="O34" s="1" t="s">
        <v>204</v>
      </c>
      <c r="P34" s="1" t="s">
        <v>205</v>
      </c>
      <c r="Q34" s="1" t="s">
        <v>417</v>
      </c>
      <c r="R34" s="1" t="s">
        <v>207</v>
      </c>
      <c r="S34" s="1" t="s">
        <v>208</v>
      </c>
      <c r="T34" s="1" t="s">
        <v>209</v>
      </c>
    </row>
    <row r="35" s="1" customFormat="1" spans="1:20">
      <c r="A35" s="3">
        <v>15937148527</v>
      </c>
      <c r="B35" s="1" t="s">
        <v>199</v>
      </c>
      <c r="C35" s="1" t="s">
        <v>418</v>
      </c>
      <c r="D35" s="1" t="s">
        <v>419</v>
      </c>
      <c r="E35" s="1" t="s">
        <v>420</v>
      </c>
      <c r="F35" s="1" t="s">
        <v>248</v>
      </c>
      <c r="G35" s="1" t="s">
        <v>214</v>
      </c>
      <c r="H35" s="1" t="s">
        <v>200</v>
      </c>
      <c r="I35" s="1" t="s">
        <v>421</v>
      </c>
      <c r="J35" s="1" t="s">
        <v>29</v>
      </c>
      <c r="K35" s="1" t="s">
        <v>422</v>
      </c>
      <c r="L35" s="1" t="s">
        <v>422</v>
      </c>
      <c r="M35" s="1" t="s">
        <v>203</v>
      </c>
      <c r="N35" s="1" t="s">
        <v>203</v>
      </c>
      <c r="O35" s="1" t="s">
        <v>204</v>
      </c>
      <c r="P35" s="1" t="s">
        <v>205</v>
      </c>
      <c r="Q35" s="1" t="s">
        <v>423</v>
      </c>
      <c r="R35" s="1" t="s">
        <v>207</v>
      </c>
      <c r="S35" s="1" t="s">
        <v>208</v>
      </c>
      <c r="T35" s="1" t="s">
        <v>209</v>
      </c>
    </row>
    <row r="36" s="1" customFormat="1" spans="1:20">
      <c r="A36" s="3">
        <v>15939060393</v>
      </c>
      <c r="B36" s="1" t="s">
        <v>199</v>
      </c>
      <c r="C36" s="1" t="s">
        <v>424</v>
      </c>
      <c r="D36" s="1" t="s">
        <v>425</v>
      </c>
      <c r="E36" s="1" t="s">
        <v>426</v>
      </c>
      <c r="F36" s="1" t="s">
        <v>214</v>
      </c>
      <c r="G36" s="1" t="s">
        <v>215</v>
      </c>
      <c r="H36" s="1" t="s">
        <v>200</v>
      </c>
      <c r="I36" s="1" t="s">
        <v>427</v>
      </c>
      <c r="J36" s="1" t="s">
        <v>29</v>
      </c>
      <c r="K36" s="1" t="s">
        <v>428</v>
      </c>
      <c r="L36" s="1" t="s">
        <v>428</v>
      </c>
      <c r="M36" s="1" t="s">
        <v>203</v>
      </c>
      <c r="N36" s="1" t="s">
        <v>203</v>
      </c>
      <c r="O36" s="1" t="s">
        <v>204</v>
      </c>
      <c r="P36" s="1" t="s">
        <v>205</v>
      </c>
      <c r="Q36" s="1" t="s">
        <v>429</v>
      </c>
      <c r="R36" s="1" t="s">
        <v>207</v>
      </c>
      <c r="S36" s="1" t="s">
        <v>208</v>
      </c>
      <c r="T36" s="1" t="s">
        <v>209</v>
      </c>
    </row>
    <row r="37" s="1" customFormat="1" spans="1:20">
      <c r="A37" s="3">
        <v>15939416576</v>
      </c>
      <c r="B37" s="1" t="s">
        <v>199</v>
      </c>
      <c r="C37" s="1" t="s">
        <v>430</v>
      </c>
      <c r="D37" s="1" t="s">
        <v>431</v>
      </c>
      <c r="E37" s="1" t="s">
        <v>432</v>
      </c>
      <c r="F37" s="1" t="s">
        <v>199</v>
      </c>
      <c r="G37" s="1" t="s">
        <v>283</v>
      </c>
      <c r="H37" s="1" t="s">
        <v>200</v>
      </c>
      <c r="I37" s="1" t="s">
        <v>433</v>
      </c>
      <c r="J37" s="1" t="s">
        <v>29</v>
      </c>
      <c r="K37" s="1" t="s">
        <v>434</v>
      </c>
      <c r="L37" s="1" t="s">
        <v>434</v>
      </c>
      <c r="M37" s="1" t="s">
        <v>203</v>
      </c>
      <c r="N37" s="1" t="s">
        <v>203</v>
      </c>
      <c r="O37" s="1" t="s">
        <v>204</v>
      </c>
      <c r="P37" s="1" t="s">
        <v>205</v>
      </c>
      <c r="Q37" s="1" t="s">
        <v>435</v>
      </c>
      <c r="R37" s="1" t="s">
        <v>207</v>
      </c>
      <c r="S37" s="1" t="s">
        <v>208</v>
      </c>
      <c r="T37" s="1" t="s">
        <v>209</v>
      </c>
    </row>
    <row r="38" s="1" customFormat="1" spans="1:20">
      <c r="A38" s="3">
        <v>15939707035</v>
      </c>
      <c r="B38" s="1" t="s">
        <v>199</v>
      </c>
      <c r="C38" s="1" t="s">
        <v>436</v>
      </c>
      <c r="D38" s="1" t="s">
        <v>425</v>
      </c>
      <c r="E38" s="1" t="s">
        <v>437</v>
      </c>
      <c r="F38" s="1" t="s">
        <v>214</v>
      </c>
      <c r="G38" s="1" t="s">
        <v>215</v>
      </c>
      <c r="H38" s="1" t="s">
        <v>200</v>
      </c>
      <c r="I38" s="1" t="s">
        <v>427</v>
      </c>
      <c r="J38" s="1" t="s">
        <v>29</v>
      </c>
      <c r="K38" s="1" t="s">
        <v>428</v>
      </c>
      <c r="L38" s="1" t="s">
        <v>428</v>
      </c>
      <c r="M38" s="1" t="s">
        <v>203</v>
      </c>
      <c r="N38" s="1" t="s">
        <v>203</v>
      </c>
      <c r="O38" s="1" t="s">
        <v>204</v>
      </c>
      <c r="P38" s="1" t="s">
        <v>205</v>
      </c>
      <c r="Q38" s="1" t="s">
        <v>438</v>
      </c>
      <c r="R38" s="1" t="s">
        <v>207</v>
      </c>
      <c r="S38" s="1" t="s">
        <v>208</v>
      </c>
      <c r="T38" s="1" t="s">
        <v>209</v>
      </c>
    </row>
    <row r="39" s="1" customFormat="1" spans="1:20">
      <c r="A39" s="3">
        <v>15941046456</v>
      </c>
      <c r="B39" s="1" t="s">
        <v>248</v>
      </c>
      <c r="C39" s="1" t="s">
        <v>439</v>
      </c>
      <c r="D39" s="1" t="s">
        <v>440</v>
      </c>
      <c r="E39" s="1" t="s">
        <v>441</v>
      </c>
      <c r="F39" s="1" t="s">
        <v>248</v>
      </c>
      <c r="G39" s="1" t="s">
        <v>214</v>
      </c>
      <c r="H39" s="1" t="s">
        <v>200</v>
      </c>
      <c r="I39" s="1" t="s">
        <v>442</v>
      </c>
      <c r="J39" s="1" t="s">
        <v>29</v>
      </c>
      <c r="K39" s="1" t="s">
        <v>443</v>
      </c>
      <c r="L39" s="1" t="s">
        <v>443</v>
      </c>
      <c r="M39" s="1" t="s">
        <v>203</v>
      </c>
      <c r="N39" s="1" t="s">
        <v>203</v>
      </c>
      <c r="O39" s="1" t="s">
        <v>204</v>
      </c>
      <c r="P39" s="1" t="s">
        <v>205</v>
      </c>
      <c r="Q39" s="1" t="s">
        <v>444</v>
      </c>
      <c r="R39" s="1" t="s">
        <v>207</v>
      </c>
      <c r="S39" s="1" t="s">
        <v>208</v>
      </c>
      <c r="T39" s="1" t="s">
        <v>209</v>
      </c>
    </row>
    <row r="40" s="1" customFormat="1" spans="1:20">
      <c r="A40" s="3">
        <v>15945827376</v>
      </c>
      <c r="B40" s="1" t="s">
        <v>248</v>
      </c>
      <c r="C40" s="1" t="s">
        <v>445</v>
      </c>
      <c r="D40" s="1" t="s">
        <v>446</v>
      </c>
      <c r="E40" s="1" t="s">
        <v>447</v>
      </c>
      <c r="F40" s="1" t="s">
        <v>214</v>
      </c>
      <c r="G40" s="1" t="s">
        <v>215</v>
      </c>
      <c r="H40" s="1" t="s">
        <v>200</v>
      </c>
      <c r="I40" s="1" t="s">
        <v>448</v>
      </c>
      <c r="J40" s="1" t="s">
        <v>29</v>
      </c>
      <c r="K40" s="1" t="s">
        <v>449</v>
      </c>
      <c r="L40" s="1" t="s">
        <v>449</v>
      </c>
      <c r="M40" s="1" t="s">
        <v>203</v>
      </c>
      <c r="N40" s="1" t="s">
        <v>203</v>
      </c>
      <c r="O40" s="1" t="s">
        <v>204</v>
      </c>
      <c r="P40" s="1" t="s">
        <v>205</v>
      </c>
      <c r="Q40" s="1" t="s">
        <v>450</v>
      </c>
      <c r="R40" s="1" t="s">
        <v>207</v>
      </c>
      <c r="S40" s="1" t="s">
        <v>208</v>
      </c>
      <c r="T40" s="1" t="s">
        <v>209</v>
      </c>
    </row>
    <row r="41" s="1" customFormat="1" spans="1:20">
      <c r="A41" s="3">
        <v>15948708553</v>
      </c>
      <c r="B41" s="1" t="s">
        <v>248</v>
      </c>
      <c r="C41" s="1" t="s">
        <v>451</v>
      </c>
      <c r="D41" s="1" t="s">
        <v>452</v>
      </c>
      <c r="E41" s="1" t="s">
        <v>453</v>
      </c>
      <c r="F41" s="1" t="s">
        <v>214</v>
      </c>
      <c r="G41" s="1" t="s">
        <v>215</v>
      </c>
      <c r="H41" s="1" t="s">
        <v>200</v>
      </c>
      <c r="I41" s="1" t="s">
        <v>454</v>
      </c>
      <c r="J41" s="1" t="s">
        <v>29</v>
      </c>
      <c r="K41" s="1" t="s">
        <v>277</v>
      </c>
      <c r="L41" s="1" t="s">
        <v>277</v>
      </c>
      <c r="M41" s="1" t="s">
        <v>203</v>
      </c>
      <c r="N41" s="1" t="s">
        <v>203</v>
      </c>
      <c r="O41" s="1" t="s">
        <v>204</v>
      </c>
      <c r="P41" s="1" t="s">
        <v>205</v>
      </c>
      <c r="Q41" s="1" t="s">
        <v>455</v>
      </c>
      <c r="R41" s="1" t="s">
        <v>207</v>
      </c>
      <c r="S41" s="1" t="s">
        <v>208</v>
      </c>
      <c r="T41" s="1" t="s">
        <v>209</v>
      </c>
    </row>
    <row r="42" s="1" customFormat="1" spans="1:20">
      <c r="A42" s="3">
        <v>15948792817</v>
      </c>
      <c r="B42" s="1" t="s">
        <v>248</v>
      </c>
      <c r="C42" s="1" t="s">
        <v>456</v>
      </c>
      <c r="D42" s="1" t="s">
        <v>457</v>
      </c>
      <c r="E42" s="1" t="s">
        <v>458</v>
      </c>
      <c r="F42" s="1" t="s">
        <v>255</v>
      </c>
      <c r="G42" s="1" t="s">
        <v>214</v>
      </c>
      <c r="H42" s="1" t="s">
        <v>200</v>
      </c>
      <c r="I42" s="1" t="s">
        <v>459</v>
      </c>
      <c r="J42" s="1" t="s">
        <v>29</v>
      </c>
      <c r="K42" s="1" t="s">
        <v>460</v>
      </c>
      <c r="L42" s="1" t="s">
        <v>460</v>
      </c>
      <c r="M42" s="1" t="s">
        <v>203</v>
      </c>
      <c r="N42" s="1" t="s">
        <v>203</v>
      </c>
      <c r="O42" s="1" t="s">
        <v>204</v>
      </c>
      <c r="P42" s="1" t="s">
        <v>205</v>
      </c>
      <c r="Q42" s="1" t="s">
        <v>461</v>
      </c>
      <c r="R42" s="1" t="s">
        <v>207</v>
      </c>
      <c r="S42" s="1" t="s">
        <v>208</v>
      </c>
      <c r="T42" s="1" t="s">
        <v>209</v>
      </c>
    </row>
    <row r="43" s="1" customFormat="1" spans="1:20">
      <c r="A43" s="3">
        <v>15949194967</v>
      </c>
      <c r="B43" s="1" t="s">
        <v>248</v>
      </c>
      <c r="C43" s="1" t="s">
        <v>462</v>
      </c>
      <c r="D43" s="1" t="s">
        <v>463</v>
      </c>
      <c r="E43" s="1" t="s">
        <v>464</v>
      </c>
      <c r="F43" s="1" t="s">
        <v>255</v>
      </c>
      <c r="G43" s="1" t="s">
        <v>214</v>
      </c>
      <c r="H43" s="1" t="s">
        <v>200</v>
      </c>
      <c r="I43" s="1" t="s">
        <v>465</v>
      </c>
      <c r="J43" s="1" t="s">
        <v>29</v>
      </c>
      <c r="K43" s="1" t="s">
        <v>466</v>
      </c>
      <c r="L43" s="1" t="s">
        <v>466</v>
      </c>
      <c r="M43" s="1" t="s">
        <v>203</v>
      </c>
      <c r="N43" s="1" t="s">
        <v>203</v>
      </c>
      <c r="O43" s="1" t="s">
        <v>204</v>
      </c>
      <c r="P43" s="1" t="s">
        <v>205</v>
      </c>
      <c r="Q43" s="1" t="s">
        <v>467</v>
      </c>
      <c r="R43" s="1" t="s">
        <v>207</v>
      </c>
      <c r="S43" s="1" t="s">
        <v>208</v>
      </c>
      <c r="T43" s="1" t="s">
        <v>209</v>
      </c>
    </row>
    <row r="44" s="1" customFormat="1" spans="1:20">
      <c r="A44" s="3">
        <v>15950097858</v>
      </c>
      <c r="B44" s="1" t="s">
        <v>248</v>
      </c>
      <c r="C44" s="1" t="s">
        <v>468</v>
      </c>
      <c r="D44" s="1" t="s">
        <v>469</v>
      </c>
      <c r="E44" s="1" t="s">
        <v>470</v>
      </c>
      <c r="F44" s="1" t="s">
        <v>248</v>
      </c>
      <c r="G44" s="1" t="s">
        <v>283</v>
      </c>
      <c r="H44" s="1" t="s">
        <v>200</v>
      </c>
      <c r="I44" s="1" t="s">
        <v>471</v>
      </c>
      <c r="J44" s="1" t="s">
        <v>29</v>
      </c>
      <c r="K44" s="1" t="s">
        <v>472</v>
      </c>
      <c r="L44" s="1" t="s">
        <v>472</v>
      </c>
      <c r="M44" s="1" t="s">
        <v>203</v>
      </c>
      <c r="N44" s="1" t="s">
        <v>203</v>
      </c>
      <c r="O44" s="1" t="s">
        <v>204</v>
      </c>
      <c r="P44" s="1" t="s">
        <v>205</v>
      </c>
      <c r="Q44" s="1" t="s">
        <v>473</v>
      </c>
      <c r="R44" s="1" t="s">
        <v>207</v>
      </c>
      <c r="S44" s="1" t="s">
        <v>208</v>
      </c>
      <c r="T44" s="1" t="s">
        <v>209</v>
      </c>
    </row>
    <row r="45" s="1" customFormat="1" spans="1:20">
      <c r="A45" s="3">
        <v>15950525891</v>
      </c>
      <c r="B45" s="1" t="s">
        <v>248</v>
      </c>
      <c r="C45" s="1" t="s">
        <v>474</v>
      </c>
      <c r="D45" s="1" t="s">
        <v>475</v>
      </c>
      <c r="E45" s="1" t="s">
        <v>476</v>
      </c>
      <c r="F45" s="1" t="s">
        <v>248</v>
      </c>
      <c r="G45" s="1" t="s">
        <v>283</v>
      </c>
      <c r="H45" s="1" t="s">
        <v>200</v>
      </c>
      <c r="I45" s="1" t="s">
        <v>477</v>
      </c>
      <c r="J45" s="1" t="s">
        <v>29</v>
      </c>
      <c r="K45" s="1" t="s">
        <v>478</v>
      </c>
      <c r="L45" s="1" t="s">
        <v>478</v>
      </c>
      <c r="M45" s="1" t="s">
        <v>203</v>
      </c>
      <c r="N45" s="1" t="s">
        <v>203</v>
      </c>
      <c r="O45" s="1" t="s">
        <v>204</v>
      </c>
      <c r="P45" s="1" t="s">
        <v>205</v>
      </c>
      <c r="Q45" s="1" t="s">
        <v>479</v>
      </c>
      <c r="R45" s="1" t="s">
        <v>207</v>
      </c>
      <c r="S45" s="1" t="s">
        <v>208</v>
      </c>
      <c r="T45" s="1" t="s">
        <v>209</v>
      </c>
    </row>
    <row r="46" s="1" customFormat="1" spans="1:20">
      <c r="A46" s="3">
        <v>15955921555</v>
      </c>
      <c r="B46" s="1" t="s">
        <v>255</v>
      </c>
      <c r="C46" s="1" t="s">
        <v>480</v>
      </c>
      <c r="D46" s="1" t="s">
        <v>481</v>
      </c>
      <c r="E46" s="1" t="s">
        <v>482</v>
      </c>
      <c r="F46" s="1" t="s">
        <v>214</v>
      </c>
      <c r="G46" s="1" t="s">
        <v>215</v>
      </c>
      <c r="H46" s="1" t="s">
        <v>200</v>
      </c>
      <c r="I46" s="1" t="s">
        <v>483</v>
      </c>
      <c r="J46" s="1" t="s">
        <v>29</v>
      </c>
      <c r="K46" s="1" t="s">
        <v>484</v>
      </c>
      <c r="L46" s="1" t="s">
        <v>484</v>
      </c>
      <c r="M46" s="1" t="s">
        <v>203</v>
      </c>
      <c r="N46" s="1" t="s">
        <v>203</v>
      </c>
      <c r="O46" s="1" t="s">
        <v>204</v>
      </c>
      <c r="P46" s="1" t="s">
        <v>205</v>
      </c>
      <c r="Q46" s="1" t="s">
        <v>485</v>
      </c>
      <c r="R46" s="1" t="s">
        <v>207</v>
      </c>
      <c r="S46" s="1" t="s">
        <v>208</v>
      </c>
      <c r="T46" s="1" t="s">
        <v>209</v>
      </c>
    </row>
    <row r="47" s="1" customFormat="1" spans="1:20">
      <c r="A47" s="3">
        <v>15956587053</v>
      </c>
      <c r="B47" s="1" t="s">
        <v>255</v>
      </c>
      <c r="C47" s="1" t="s">
        <v>486</v>
      </c>
      <c r="D47" s="1" t="s">
        <v>487</v>
      </c>
      <c r="E47" s="1" t="s">
        <v>488</v>
      </c>
      <c r="F47" s="1" t="s">
        <v>255</v>
      </c>
      <c r="G47" s="1" t="s">
        <v>214</v>
      </c>
      <c r="H47" s="1" t="s">
        <v>200</v>
      </c>
      <c r="I47" s="1" t="s">
        <v>489</v>
      </c>
      <c r="J47" s="1" t="s">
        <v>29</v>
      </c>
      <c r="K47" s="1" t="s">
        <v>490</v>
      </c>
      <c r="L47" s="1" t="s">
        <v>490</v>
      </c>
      <c r="M47" s="1" t="s">
        <v>203</v>
      </c>
      <c r="N47" s="1" t="s">
        <v>203</v>
      </c>
      <c r="O47" s="1" t="s">
        <v>204</v>
      </c>
      <c r="P47" s="1" t="s">
        <v>205</v>
      </c>
      <c r="Q47" s="1" t="s">
        <v>491</v>
      </c>
      <c r="R47" s="1" t="s">
        <v>207</v>
      </c>
      <c r="S47" s="1" t="s">
        <v>208</v>
      </c>
      <c r="T47" s="1" t="s">
        <v>209</v>
      </c>
    </row>
    <row r="48" s="1" customFormat="1" spans="1:20">
      <c r="A48" s="3">
        <v>15975772385</v>
      </c>
      <c r="B48" s="1" t="s">
        <v>214</v>
      </c>
      <c r="C48" s="1" t="s">
        <v>492</v>
      </c>
      <c r="D48" s="1" t="s">
        <v>493</v>
      </c>
      <c r="E48" s="1" t="s">
        <v>494</v>
      </c>
      <c r="F48" s="1" t="s">
        <v>214</v>
      </c>
      <c r="G48" s="1" t="s">
        <v>215</v>
      </c>
      <c r="H48" s="1" t="s">
        <v>200</v>
      </c>
      <c r="I48" s="1" t="s">
        <v>495</v>
      </c>
      <c r="J48" s="1" t="s">
        <v>29</v>
      </c>
      <c r="K48" s="1" t="s">
        <v>496</v>
      </c>
      <c r="L48" s="1" t="s">
        <v>496</v>
      </c>
      <c r="M48" s="1" t="s">
        <v>203</v>
      </c>
      <c r="N48" s="1" t="s">
        <v>203</v>
      </c>
      <c r="O48" s="1" t="s">
        <v>204</v>
      </c>
      <c r="P48" s="1" t="s">
        <v>205</v>
      </c>
      <c r="Q48" s="1" t="s">
        <v>497</v>
      </c>
      <c r="R48" s="1" t="s">
        <v>207</v>
      </c>
      <c r="S48" s="1" t="s">
        <v>208</v>
      </c>
      <c r="T48" s="1" t="s">
        <v>209</v>
      </c>
    </row>
    <row r="49" s="1" customFormat="1" spans="1:20">
      <c r="A49" s="3">
        <v>15978805397</v>
      </c>
      <c r="B49" s="1" t="s">
        <v>214</v>
      </c>
      <c r="C49" s="1" t="s">
        <v>498</v>
      </c>
      <c r="D49" s="1" t="s">
        <v>499</v>
      </c>
      <c r="E49" s="1" t="s">
        <v>500</v>
      </c>
      <c r="F49" s="1" t="s">
        <v>214</v>
      </c>
      <c r="G49" s="1" t="s">
        <v>215</v>
      </c>
      <c r="H49" s="1" t="s">
        <v>200</v>
      </c>
      <c r="I49" s="1" t="s">
        <v>501</v>
      </c>
      <c r="J49" s="1" t="s">
        <v>29</v>
      </c>
      <c r="K49" s="1" t="s">
        <v>502</v>
      </c>
      <c r="L49" s="1" t="s">
        <v>502</v>
      </c>
      <c r="M49" s="1" t="s">
        <v>203</v>
      </c>
      <c r="N49" s="1" t="s">
        <v>203</v>
      </c>
      <c r="O49" s="1" t="s">
        <v>204</v>
      </c>
      <c r="P49" s="1" t="s">
        <v>205</v>
      </c>
      <c r="Q49" s="1" t="s">
        <v>503</v>
      </c>
      <c r="R49" s="1" t="s">
        <v>207</v>
      </c>
      <c r="S49" s="1" t="s">
        <v>208</v>
      </c>
      <c r="T49" s="1" t="s">
        <v>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2021-08-02T02:29:15Z</dcterms:created>
  <dcterms:modified xsi:type="dcterms:W3CDTF">2021-08-02T02:35:29Z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4841E17A787F4BFF8FA2EE2238D92D2D</vt:lpwstr>
  </property>
  <property fmtid="{D5CDD505-2E9C-101B-9397-08002B2CF9AE}" pid="3" name="KSOProductBuildVer">
    <vt:lpwstr>2052-11.1.0.10503</vt:lpwstr>
  </property>
</Properties>
</file>