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对账!$A$1:$I$76</definedName>
  </definedNames>
  <calcPr calcId="144525"/>
</workbook>
</file>

<file path=xl/sharedStrings.xml><?xml version="1.0" encoding="utf-8"?>
<sst xmlns="http://schemas.openxmlformats.org/spreadsheetml/2006/main" count="4541" uniqueCount="1012">
  <si>
    <t>去哪儿网酒店预付对账单</t>
  </si>
  <si>
    <t>供应商名称：</t>
  </si>
  <si>
    <t>汇趣住</t>
  </si>
  <si>
    <t>结算周期：</t>
  </si>
  <si>
    <t>2021-08-02至2021-08-03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</si>
  <si>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</si>
  <si>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</si>
  <si>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</si>
  <si>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</si>
  <si>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</si>
  <si>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</si>
  <si>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</si>
  <si>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</si>
  <si>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</si>
  <si>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</si>
  <si>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</si>
  <si>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</si>
  <si>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</si>
  <si>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</si>
  <si>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</si>
  <si>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¥34,108.00</t>
  </si>
  <si>
    <t>¥4,601.00</t>
  </si>
  <si>
    <t>-¥903.00</t>
  </si>
  <si>
    <t>¥28,604.00</t>
  </si>
  <si>
    <t>分类信息</t>
  </si>
  <si>
    <t>业务类型</t>
  </si>
  <si>
    <t>酒店预付（点击查看明细）</t>
  </si>
  <si>
    <t>¥29,507.00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</si>
  <si>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</si>
  <si>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</si>
  <si>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</si>
  <si>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</si>
  <si>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</si>
  <si>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</si>
  <si>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</si>
  <si>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</si>
  <si>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</si>
  <si>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</si>
  <si>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</si>
  <si>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</si>
  <si>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</si>
  <si>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</si>
  <si>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</si>
  <si>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</si>
  <si>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</si>
  <si>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</si>
  <si>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</si>
  <si>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</si>
  <si>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</si>
  <si>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</si>
  <si>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</si>
  <si>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</si>
  <si>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</si>
  <si>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</si>
  <si>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</si>
  <si>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</si>
  <si>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</si>
  <si>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</si>
  <si>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</si>
  <si>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</si>
  <si>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</si>
  <si>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</si>
  <si>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</si>
  <si>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</si>
  <si>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</si>
  <si>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</si>
  <si>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</si>
  <si>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</si>
  <si>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</si>
  <si>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</si>
  <si>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</si>
  <si>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</si>
  <si>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102710775415</t>
  </si>
  <si>
    <t>酒店预付</t>
  </si>
  <si>
    <t>否</t>
  </si>
  <si>
    <t>普通</t>
  </si>
  <si>
    <t>321303079</t>
  </si>
  <si>
    <t>天开假日酒店(柳州柳汽公司总店)</t>
  </si>
  <si>
    <t>1639468</t>
  </si>
  <si>
    <t>滚春雷</t>
  </si>
  <si>
    <t>2021-07-31</t>
  </si>
  <si>
    <t>2021-08-02</t>
  </si>
  <si>
    <t>¥266.00</t>
  </si>
  <si>
    <t>¥36.00</t>
  </si>
  <si>
    <t>¥230.00</t>
  </si>
  <si>
    <t>欧式单间</t>
  </si>
  <si>
    <t>WEBSITE</t>
  </si>
  <si>
    <t>102710406559</t>
  </si>
  <si>
    <t>318086959</t>
  </si>
  <si>
    <t>拉萨光年客栈</t>
  </si>
  <si>
    <t>王以</t>
  </si>
  <si>
    <t>2021-08-01</t>
  </si>
  <si>
    <t>¥233.00</t>
  </si>
  <si>
    <t>¥31.00</t>
  </si>
  <si>
    <t>¥202.00</t>
  </si>
  <si>
    <t>大床房</t>
  </si>
  <si>
    <t>102709095953</t>
  </si>
  <si>
    <t>311527969</t>
  </si>
  <si>
    <t>如家睿柏·云酒店(乌兰察布中心广场店)</t>
  </si>
  <si>
    <t>齐胜太</t>
  </si>
  <si>
    <t>2021-07-30</t>
  </si>
  <si>
    <t>¥274.00</t>
  </si>
  <si>
    <t>¥238.00</t>
  </si>
  <si>
    <t>高级双床房</t>
  </si>
  <si>
    <t>102710394100</t>
  </si>
  <si>
    <t>311525023</t>
  </si>
  <si>
    <t>大兴安岭和泰快捷宾馆</t>
  </si>
  <si>
    <t>孙逊之</t>
  </si>
  <si>
    <t>¥122.00</t>
  </si>
  <si>
    <t>¥16.00</t>
  </si>
  <si>
    <t>¥106.00</t>
  </si>
  <si>
    <t>和泰大床房</t>
  </si>
  <si>
    <t>102711013533</t>
  </si>
  <si>
    <t>316600651</t>
  </si>
  <si>
    <t>青龙金源商务宾馆</t>
  </si>
  <si>
    <t>孟凡聪</t>
  </si>
  <si>
    <t>¥147.00</t>
  </si>
  <si>
    <t>¥20.00</t>
  </si>
  <si>
    <t>¥127.00</t>
  </si>
  <si>
    <t>标准间</t>
  </si>
  <si>
    <t>102711562554</t>
  </si>
  <si>
    <t>321292999</t>
  </si>
  <si>
    <t>逸居连锁酒店(遵义习水精致店)</t>
  </si>
  <si>
    <t>梁玉洁</t>
  </si>
  <si>
    <t>¥235.00</t>
  </si>
  <si>
    <t>¥204.00</t>
  </si>
  <si>
    <t>品质·雅韵双床房</t>
  </si>
  <si>
    <t>102711924661</t>
  </si>
  <si>
    <t>318732430</t>
  </si>
  <si>
    <t>大新老街头酒店</t>
  </si>
  <si>
    <t>连溯</t>
  </si>
  <si>
    <t>¥170.00</t>
  </si>
  <si>
    <t>¥23.00</t>
  </si>
  <si>
    <t>标准双人房</t>
  </si>
  <si>
    <t>102710729038</t>
  </si>
  <si>
    <t>311539765</t>
  </si>
  <si>
    <t>沈阳今又顺酒店</t>
  </si>
  <si>
    <t>王佰俊</t>
  </si>
  <si>
    <t>¥348.00</t>
  </si>
  <si>
    <t>¥46.00</t>
  </si>
  <si>
    <t>¥302.00</t>
  </si>
  <si>
    <t>102710391508</t>
  </si>
  <si>
    <t>313765558</t>
  </si>
  <si>
    <t>青岛宜家主题宾馆</t>
  </si>
  <si>
    <t>孙礼占</t>
  </si>
  <si>
    <t>大床单人间</t>
  </si>
  <si>
    <t>102707480582</t>
  </si>
  <si>
    <t>318726088</t>
  </si>
  <si>
    <t>宁城嘉悦宾馆</t>
  </si>
  <si>
    <t>孟天雨</t>
  </si>
  <si>
    <t>2021-07-28</t>
  </si>
  <si>
    <t>¥118.00</t>
  </si>
  <si>
    <t>¥102.00</t>
  </si>
  <si>
    <t>标准大床房</t>
  </si>
  <si>
    <t>102711877197</t>
  </si>
  <si>
    <t>316587517</t>
  </si>
  <si>
    <t>乌鲁木齐旺德福大酒店</t>
  </si>
  <si>
    <t>阿卜杜力提甫·麦提努尔</t>
  </si>
  <si>
    <t>¥351.00</t>
  </si>
  <si>
    <t>¥305.00</t>
  </si>
  <si>
    <t>家庭套房</t>
  </si>
  <si>
    <t>102711320505</t>
  </si>
  <si>
    <t>321956332</t>
  </si>
  <si>
    <t>家美家连锁酒店(晋江机场店)</t>
  </si>
  <si>
    <t>熊波</t>
  </si>
  <si>
    <t>¥97.00</t>
  </si>
  <si>
    <t>¥13.00</t>
  </si>
  <si>
    <t>¥84.00</t>
  </si>
  <si>
    <t>特惠房</t>
  </si>
  <si>
    <t>102711907743</t>
  </si>
  <si>
    <t>321286810</t>
  </si>
  <si>
    <t>拉萨四通宾馆</t>
  </si>
  <si>
    <t>王建平</t>
  </si>
  <si>
    <t>2021-08-03</t>
  </si>
  <si>
    <t>¥178.00</t>
  </si>
  <si>
    <t>¥24.00</t>
  </si>
  <si>
    <t>¥154.00</t>
  </si>
  <si>
    <t>普通大床房(公共卫浴)</t>
  </si>
  <si>
    <t>102711969127</t>
  </si>
  <si>
    <t>谢森</t>
  </si>
  <si>
    <t>¥247.00</t>
  </si>
  <si>
    <t>¥33.00</t>
  </si>
  <si>
    <t>¥214.00</t>
  </si>
  <si>
    <t>102711931871</t>
  </si>
  <si>
    <t>318742699</t>
  </si>
  <si>
    <t>骏怡连锁酒店(扬中新扬南路店)</t>
  </si>
  <si>
    <t>陈闯|丁道勇</t>
  </si>
  <si>
    <t>¥576.00</t>
  </si>
  <si>
    <t>¥76.00</t>
  </si>
  <si>
    <t>¥500.00</t>
  </si>
  <si>
    <t>经济双床房</t>
  </si>
  <si>
    <t>102711236997</t>
  </si>
  <si>
    <t>318748501</t>
  </si>
  <si>
    <t>班戈联亿大酒店</t>
  </si>
  <si>
    <t>李栩雄|郭旗</t>
  </si>
  <si>
    <t>¥1,088.00</t>
  </si>
  <si>
    <t>¥142.00</t>
  </si>
  <si>
    <t>¥946.00</t>
  </si>
  <si>
    <t>标准山景双床房</t>
  </si>
  <si>
    <t>102712077243</t>
  </si>
  <si>
    <t>318744838</t>
  </si>
  <si>
    <t>索县怡心酒店</t>
  </si>
  <si>
    <t>鲁金顺</t>
  </si>
  <si>
    <t>¥320.00</t>
  </si>
  <si>
    <t>¥42.00</t>
  </si>
  <si>
    <t>¥278.00</t>
  </si>
  <si>
    <t>舒适三人间</t>
  </si>
  <si>
    <t>102712364000</t>
  </si>
  <si>
    <t>311478937</t>
  </si>
  <si>
    <t>上海外高桥喜来登酒店</t>
  </si>
  <si>
    <t>赵勇</t>
  </si>
  <si>
    <t>¥708.00</t>
  </si>
  <si>
    <t>¥93.00</t>
  </si>
  <si>
    <t>¥615.00</t>
  </si>
  <si>
    <t>豪华大床房</t>
  </si>
  <si>
    <t>102710062713</t>
  </si>
  <si>
    <t>321965476</t>
  </si>
  <si>
    <t>本溪年华酒店</t>
  </si>
  <si>
    <t>耿丽</t>
  </si>
  <si>
    <t>102712664708</t>
  </si>
  <si>
    <t>316593493</t>
  </si>
  <si>
    <t>石林静安旅馆</t>
  </si>
  <si>
    <t>祖美凤</t>
  </si>
  <si>
    <t>¥73.00</t>
  </si>
  <si>
    <t>¥10.00</t>
  </si>
  <si>
    <t>¥63.00</t>
  </si>
  <si>
    <t>102712079979</t>
  </si>
  <si>
    <t>313159360</t>
  </si>
  <si>
    <t>重庆择栖酒店</t>
  </si>
  <si>
    <t>杨婷</t>
  </si>
  <si>
    <t>¥237.00</t>
  </si>
  <si>
    <t>¥206.00</t>
  </si>
  <si>
    <t>豪华双栖房</t>
  </si>
  <si>
    <t>102712470374</t>
  </si>
  <si>
    <t>311548123</t>
  </si>
  <si>
    <t>如家酒店·neo(莱阳旌旗路店)</t>
  </si>
  <si>
    <t>姚雪山</t>
  </si>
  <si>
    <t>¥212.00</t>
  </si>
  <si>
    <t>¥28.00</t>
  </si>
  <si>
    <t>¥184.00</t>
  </si>
  <si>
    <t>全新商务房</t>
  </si>
  <si>
    <t>102711023660</t>
  </si>
  <si>
    <t>311541121</t>
  </si>
  <si>
    <t>阿荣旗东成商务酒店</t>
  </si>
  <si>
    <t>闫浩</t>
  </si>
  <si>
    <t>¥30.00</t>
  </si>
  <si>
    <t>¥200.00</t>
  </si>
  <si>
    <t>102711993749</t>
  </si>
  <si>
    <t>316583440</t>
  </si>
  <si>
    <t>喀什橙街酒店</t>
  </si>
  <si>
    <t>王鹏</t>
  </si>
  <si>
    <t>¥310.00</t>
  </si>
  <si>
    <t>¥268.00</t>
  </si>
  <si>
    <t>家庭房</t>
  </si>
  <si>
    <t>102712499927</t>
  </si>
  <si>
    <t>313774573</t>
  </si>
  <si>
    <t>派酒店(青岛台东步行街店)</t>
  </si>
  <si>
    <t>叶炳坤</t>
  </si>
  <si>
    <t>商务双床房</t>
  </si>
  <si>
    <t>102711107023</t>
  </si>
  <si>
    <t>318743500</t>
  </si>
  <si>
    <t>黄山秧溪九间民宿</t>
  </si>
  <si>
    <t>龙涛</t>
  </si>
  <si>
    <t>¥558.00</t>
  </si>
  <si>
    <t>¥74.00</t>
  </si>
  <si>
    <t>¥484.00</t>
  </si>
  <si>
    <t>木香湖景房</t>
  </si>
  <si>
    <t>102712688222</t>
  </si>
  <si>
    <t>313771174</t>
  </si>
  <si>
    <t>重庆融创万达文华酒店</t>
  </si>
  <si>
    <t>陈代江|吴秦</t>
  </si>
  <si>
    <t>¥3,216.00</t>
  </si>
  <si>
    <t>¥490.00</t>
  </si>
  <si>
    <t>¥2,726.00</t>
  </si>
  <si>
    <t>园景单卧复式别墅</t>
  </si>
  <si>
    <t>102712034679</t>
  </si>
  <si>
    <t>321705499</t>
  </si>
  <si>
    <t>如家酒店(抚顺望花华润万家店)</t>
  </si>
  <si>
    <t>李菲宇|刘英涵</t>
  </si>
  <si>
    <t>¥378.00</t>
  </si>
  <si>
    <t>¥50.00</t>
  </si>
  <si>
    <t>¥328.00</t>
  </si>
  <si>
    <t>102711937317</t>
  </si>
  <si>
    <t>318747946</t>
  </si>
  <si>
    <t>剑河中鑫大酒店</t>
  </si>
  <si>
    <t>郑泽奎</t>
  </si>
  <si>
    <t>¥168.00</t>
  </si>
  <si>
    <t>¥22.00</t>
  </si>
  <si>
    <t>¥146.00</t>
  </si>
  <si>
    <t>温馨双床房</t>
  </si>
  <si>
    <t>102711244334</t>
  </si>
  <si>
    <t>312502801</t>
  </si>
  <si>
    <t>7天优品酒店(鄂尔多斯市政府店)</t>
  </si>
  <si>
    <t>李君</t>
  </si>
  <si>
    <t>¥464.00</t>
  </si>
  <si>
    <t>¥62.00</t>
  </si>
  <si>
    <t>¥402.00</t>
  </si>
  <si>
    <t>优品双床房</t>
  </si>
  <si>
    <t>102712023909</t>
  </si>
  <si>
    <t>313385524</t>
  </si>
  <si>
    <t>东莞亚湾之星酒店</t>
  </si>
  <si>
    <t>汪永强</t>
  </si>
  <si>
    <t>¥148.00</t>
  </si>
  <si>
    <t>¥128.00</t>
  </si>
  <si>
    <t>轻奢大床房</t>
  </si>
  <si>
    <t>102712813126</t>
  </si>
  <si>
    <t>318079861</t>
  </si>
  <si>
    <t>陆良安可千驿酒店</t>
  </si>
  <si>
    <t>张靖原</t>
  </si>
  <si>
    <t>标准</t>
  </si>
  <si>
    <t>102710199411</t>
  </si>
  <si>
    <t>321970093</t>
  </si>
  <si>
    <t>7天阳光酒店(赣州大学城店)</t>
  </si>
  <si>
    <t>邓海泉</t>
  </si>
  <si>
    <t>¥240.00</t>
  </si>
  <si>
    <t>¥32.00</t>
  </si>
  <si>
    <t>¥208.00</t>
  </si>
  <si>
    <t>特惠大床房</t>
  </si>
  <si>
    <t>102712868172</t>
  </si>
  <si>
    <t>311525791</t>
  </si>
  <si>
    <t>东方海悦商务宾馆 (五常通达大街店)</t>
  </si>
  <si>
    <t>王辉</t>
  </si>
  <si>
    <t>¥228.00</t>
  </si>
  <si>
    <t>¥198.00</t>
  </si>
  <si>
    <t>商务麻将房</t>
  </si>
  <si>
    <t>102712574379</t>
  </si>
  <si>
    <t>322600510</t>
  </si>
  <si>
    <t>雅格酒店(上海工商学院外冈店)</t>
  </si>
  <si>
    <t>闻明</t>
  </si>
  <si>
    <t>¥196.00</t>
  </si>
  <si>
    <t>¥26.00</t>
  </si>
  <si>
    <t>高级大床房</t>
  </si>
  <si>
    <t>102710536748</t>
  </si>
  <si>
    <t>328765468</t>
  </si>
  <si>
    <t>私密空间主题公寓(三河天洋城店)</t>
  </si>
  <si>
    <t>¥236.00</t>
  </si>
  <si>
    <t>复古中国风投影主题房</t>
  </si>
  <si>
    <t>102712307329</t>
  </si>
  <si>
    <t>陈丽秀</t>
  </si>
  <si>
    <t>¥1,608.00</t>
  </si>
  <si>
    <t>¥245.00</t>
  </si>
  <si>
    <t>¥1,363.00</t>
  </si>
  <si>
    <t>102712612505</t>
  </si>
  <si>
    <t>321294628</t>
  </si>
  <si>
    <t>涿州橙子酒店(涿州火车站店)</t>
  </si>
  <si>
    <t>张明</t>
  </si>
  <si>
    <t>¥155.00</t>
  </si>
  <si>
    <t>¥21.00</t>
  </si>
  <si>
    <t>¥134.00</t>
  </si>
  <si>
    <t>标准三人房</t>
  </si>
  <si>
    <t>102702891460</t>
  </si>
  <si>
    <t>313774900</t>
  </si>
  <si>
    <t>青岛四季空间公寓酒店</t>
  </si>
  <si>
    <t>吕铮</t>
  </si>
  <si>
    <t>2021-07-23</t>
  </si>
  <si>
    <t>¥681.00</t>
  </si>
  <si>
    <t>¥89.00</t>
  </si>
  <si>
    <t>¥592.00</t>
  </si>
  <si>
    <t>LOFT豪华家庭房</t>
  </si>
  <si>
    <t>102710368816</t>
  </si>
  <si>
    <t>321953128</t>
  </si>
  <si>
    <t>嵊泗枸杞岛海憩阁海景民宿</t>
  </si>
  <si>
    <t>胡佳妮</t>
  </si>
  <si>
    <t>¥1,442.00</t>
  </si>
  <si>
    <t>¥189.00</t>
  </si>
  <si>
    <t>¥1,253.00</t>
  </si>
  <si>
    <t>海景大床房</t>
  </si>
  <si>
    <t>102710154848</t>
  </si>
  <si>
    <t>312493036</t>
  </si>
  <si>
    <t>如家酒店(儋州那大解放北路步行街店)</t>
  </si>
  <si>
    <t>邸明星</t>
  </si>
  <si>
    <t>¥137.00</t>
  </si>
  <si>
    <t>¥18.00</t>
  </si>
  <si>
    <t>¥119.00</t>
  </si>
  <si>
    <t>标准双床房</t>
  </si>
  <si>
    <t>102710646443</t>
  </si>
  <si>
    <t>胡相娃</t>
  </si>
  <si>
    <t>海景标间</t>
  </si>
  <si>
    <t>102711044374</t>
  </si>
  <si>
    <t>318749908</t>
  </si>
  <si>
    <t>南澳小巷民宿</t>
  </si>
  <si>
    <t>蔡仁杰</t>
  </si>
  <si>
    <t>¥229.00</t>
  </si>
  <si>
    <t>¥199.00</t>
  </si>
  <si>
    <t>温馨大床房（带阳台）</t>
  </si>
  <si>
    <t>102707043010</t>
  </si>
  <si>
    <t>322596736</t>
  </si>
  <si>
    <t>里弄•花园酒店(上海国际旅游度假区店)</t>
  </si>
  <si>
    <t>李金辉</t>
  </si>
  <si>
    <t>¥728.00</t>
  </si>
  <si>
    <t>¥96.00</t>
  </si>
  <si>
    <t>¥632.00</t>
  </si>
  <si>
    <t>相惜·舒适双床房</t>
  </si>
  <si>
    <t>102709967955</t>
  </si>
  <si>
    <t>311551222</t>
  </si>
  <si>
    <t>营口辽东湾九号宾馆</t>
  </si>
  <si>
    <t>边跃军</t>
  </si>
  <si>
    <t>¥450.00</t>
  </si>
  <si>
    <t>¥61.00</t>
  </si>
  <si>
    <t>¥389.00</t>
  </si>
  <si>
    <t>商务大床房</t>
  </si>
  <si>
    <t>102710044815</t>
  </si>
  <si>
    <t>318726955</t>
  </si>
  <si>
    <t>太白乡约酒店</t>
  </si>
  <si>
    <t>张涛</t>
  </si>
  <si>
    <t>¥153.00</t>
  </si>
  <si>
    <t>¥133.00</t>
  </si>
  <si>
    <t>商务标间</t>
  </si>
  <si>
    <t>102710208565</t>
  </si>
  <si>
    <t>311524864</t>
  </si>
  <si>
    <t>大连园野客舍</t>
  </si>
  <si>
    <t>王睿</t>
  </si>
  <si>
    <t>¥60.00</t>
  </si>
  <si>
    <t>¥390.00</t>
  </si>
  <si>
    <t>四人间</t>
  </si>
  <si>
    <t>102710462122</t>
  </si>
  <si>
    <t>315419497</t>
  </si>
  <si>
    <t>杭州南山忆北影院式公寓</t>
  </si>
  <si>
    <t>陈航腾</t>
  </si>
  <si>
    <t>¥452.00</t>
  </si>
  <si>
    <t>¥392.00</t>
  </si>
  <si>
    <t>忆北影院式大床房</t>
  </si>
  <si>
    <t>102710444160</t>
  </si>
  <si>
    <t>312881548</t>
  </si>
  <si>
    <t>北京零度文苑</t>
  </si>
  <si>
    <t>李蕊|杨琨</t>
  </si>
  <si>
    <t>¥1,420.00</t>
  </si>
  <si>
    <t>¥188.00</t>
  </si>
  <si>
    <t>¥1,232.00</t>
  </si>
  <si>
    <t>舒适家庭房</t>
  </si>
  <si>
    <t>102711746558</t>
  </si>
  <si>
    <t>318737293</t>
  </si>
  <si>
    <t>磐石君府酒店</t>
  </si>
  <si>
    <t>王春花</t>
  </si>
  <si>
    <t>¥260.00</t>
  </si>
  <si>
    <t>¥34.00</t>
  </si>
  <si>
    <t>¥226.00</t>
  </si>
  <si>
    <t>102698724173</t>
  </si>
  <si>
    <t>312882508</t>
  </si>
  <si>
    <t>如家驿居酒店(北京新天坛医院花乡东桥地铁站店)</t>
  </si>
  <si>
    <t>刘国强</t>
  </si>
  <si>
    <t>2021-07-19</t>
  </si>
  <si>
    <t>¥316.00</t>
  </si>
  <si>
    <t>102711797143</t>
  </si>
  <si>
    <t>318095650</t>
  </si>
  <si>
    <t>那曲三谊精品酒店</t>
  </si>
  <si>
    <t>胡波</t>
  </si>
  <si>
    <t>¥626.00</t>
  </si>
  <si>
    <t>¥82.00</t>
  </si>
  <si>
    <t>¥544.00</t>
  </si>
  <si>
    <t>供氧豪华三人间</t>
  </si>
  <si>
    <t>102712453140</t>
  </si>
  <si>
    <t>316599364</t>
  </si>
  <si>
    <t>会泽江洲大酒店</t>
  </si>
  <si>
    <t>鲁鸿平</t>
  </si>
  <si>
    <t>中式豪华标准间</t>
  </si>
  <si>
    <t>102712622078</t>
  </si>
  <si>
    <t>311531587</t>
  </si>
  <si>
    <t>满洲里香格里拉大酒店</t>
  </si>
  <si>
    <t>李润林|李军</t>
  </si>
  <si>
    <t>¥4,568.00</t>
  </si>
  <si>
    <t>¥596.00</t>
  </si>
  <si>
    <t>¥3,972.00</t>
  </si>
  <si>
    <t>豪华阁大床房</t>
  </si>
  <si>
    <t>102709395461</t>
  </si>
  <si>
    <t>321949369</t>
  </si>
  <si>
    <t>阳西田园商务宾馆</t>
  </si>
  <si>
    <t>黄增庆</t>
  </si>
  <si>
    <t>¥496.00</t>
  </si>
  <si>
    <t>¥66.00</t>
  </si>
  <si>
    <t>¥430.00</t>
  </si>
  <si>
    <t>102711056658</t>
  </si>
  <si>
    <t>328763824</t>
  </si>
  <si>
    <t>海晏海华快捷酒店</t>
  </si>
  <si>
    <t>牟芳</t>
  </si>
  <si>
    <t>¥35.00</t>
  </si>
  <si>
    <t>四人房</t>
  </si>
  <si>
    <t>102711858975</t>
  </si>
  <si>
    <t>313775368</t>
  </si>
  <si>
    <t>世悦轻奢海景公寓(青岛城市阳台店)</t>
  </si>
  <si>
    <t>阴齐强</t>
  </si>
  <si>
    <t>¥151.00</t>
  </si>
  <si>
    <t>¥131.00</t>
  </si>
  <si>
    <t>轻奢城景大床房</t>
  </si>
  <si>
    <t>102711396863</t>
  </si>
  <si>
    <t>318728332</t>
  </si>
  <si>
    <t>枫凡酒店(济南绿地城店)</t>
  </si>
  <si>
    <t>曾嘉毅</t>
  </si>
  <si>
    <t>¥115.00</t>
  </si>
  <si>
    <t>¥15.00</t>
  </si>
  <si>
    <t>¥100.00</t>
  </si>
  <si>
    <t>102711557520</t>
  </si>
  <si>
    <t>348250487</t>
  </si>
  <si>
    <t>成都Art·星河酒店</t>
  </si>
  <si>
    <t>高智勇</t>
  </si>
  <si>
    <t>¥160.00</t>
  </si>
  <si>
    <t>¥139.00</t>
  </si>
  <si>
    <t>海琥珀地标大床房</t>
  </si>
  <si>
    <t>102712561473</t>
  </si>
  <si>
    <t>328765321</t>
  </si>
  <si>
    <t>遂溪东辰智能酒店</t>
  </si>
  <si>
    <t>占婷婷</t>
  </si>
  <si>
    <t>102712150731</t>
  </si>
  <si>
    <t>318726925</t>
  </si>
  <si>
    <t>罗甸徐嘉汇酒店</t>
  </si>
  <si>
    <t>韩璐</t>
  </si>
  <si>
    <t>¥37.00</t>
  </si>
  <si>
    <t>¥241.00</t>
  </si>
  <si>
    <t>臻美北欧大床房</t>
  </si>
  <si>
    <t>102712148836</t>
  </si>
  <si>
    <t>316598314</t>
  </si>
  <si>
    <t>万佳商务酒店(慈溪周巷店)</t>
  </si>
  <si>
    <t>罗江艳</t>
  </si>
  <si>
    <t>¥252.00</t>
  </si>
  <si>
    <t>¥219.00</t>
  </si>
  <si>
    <t>豪华套间</t>
  </si>
  <si>
    <t>102712775956</t>
  </si>
  <si>
    <t>318750010</t>
  </si>
  <si>
    <t>南澳山海汇山海民居</t>
  </si>
  <si>
    <t>钟文梅</t>
  </si>
  <si>
    <t>¥231.00</t>
  </si>
  <si>
    <t>豪华海景家庭套房</t>
  </si>
  <si>
    <t>102712673376</t>
  </si>
  <si>
    <t>311538028</t>
  </si>
  <si>
    <t>顺时针时尚宾馆(牡丹江步行街店)</t>
  </si>
  <si>
    <t>金娜暎</t>
  </si>
  <si>
    <t>¥78.00</t>
  </si>
  <si>
    <t>¥11.00</t>
  </si>
  <si>
    <t>¥67.00</t>
  </si>
  <si>
    <t>大床房(无窗)</t>
  </si>
  <si>
    <t>102711014359</t>
  </si>
  <si>
    <t>328769245</t>
  </si>
  <si>
    <t>成都美湖假日酒店</t>
  </si>
  <si>
    <t>蔡天琼</t>
  </si>
  <si>
    <t>¥172.00</t>
  </si>
  <si>
    <t>¥149.00</t>
  </si>
  <si>
    <t>102710763826</t>
  </si>
  <si>
    <t>316579066</t>
  </si>
  <si>
    <t>慈溪佳宾酒店</t>
  </si>
  <si>
    <t>谭卫兰|侯海港</t>
  </si>
  <si>
    <t>¥612.00</t>
  </si>
  <si>
    <t>¥80.00</t>
  </si>
  <si>
    <t>¥532.00</t>
  </si>
  <si>
    <t>102710856809</t>
  </si>
  <si>
    <t>316585435</t>
  </si>
  <si>
    <t>奎屯合美商务宾馆</t>
  </si>
  <si>
    <t>范静</t>
  </si>
  <si>
    <t>¥54.00</t>
  </si>
  <si>
    <t>普通单间</t>
  </si>
  <si>
    <t>102710064153</t>
  </si>
  <si>
    <t>313760395</t>
  </si>
  <si>
    <t>重庆泰博酒店</t>
  </si>
  <si>
    <t>廖文川</t>
  </si>
  <si>
    <t>¥384.00</t>
  </si>
  <si>
    <t>¥51.00</t>
  </si>
  <si>
    <t>¥333.00</t>
  </si>
  <si>
    <t>102710465021</t>
  </si>
  <si>
    <t>318739690</t>
  </si>
  <si>
    <t>清流维娜斯大酒店</t>
  </si>
  <si>
    <t>吴巧梅</t>
  </si>
  <si>
    <t>¥619.00</t>
  </si>
  <si>
    <t>¥537.00</t>
  </si>
  <si>
    <t>102711803547</t>
  </si>
  <si>
    <t>318087226</t>
  </si>
  <si>
    <t>城市便捷酒店(拉萨贡嘎机场店)</t>
  </si>
  <si>
    <t>李陆羽</t>
  </si>
  <si>
    <t>¥400.00</t>
  </si>
  <si>
    <t>¥53.00</t>
  </si>
  <si>
    <t>¥347.00</t>
  </si>
  <si>
    <t>102711495553</t>
  </si>
  <si>
    <t>321703738</t>
  </si>
  <si>
    <t>成都茗驿思酒店</t>
  </si>
  <si>
    <t>许诺</t>
  </si>
  <si>
    <t>闲静大床房</t>
  </si>
  <si>
    <t>102712862172</t>
  </si>
  <si>
    <t>328757491</t>
  </si>
  <si>
    <t>图木舒克艾亭优选主题酒店</t>
  </si>
  <si>
    <t>张康宁</t>
  </si>
  <si>
    <t>普通标准间</t>
  </si>
  <si>
    <t>102712490504</t>
  </si>
  <si>
    <t>318748363</t>
  </si>
  <si>
    <t>巴林右旗维利斯酒店</t>
  </si>
  <si>
    <t>田志英</t>
  </si>
  <si>
    <t>¥280.00</t>
  </si>
  <si>
    <t>¥243.00</t>
  </si>
  <si>
    <t>豪华标准间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</si>
  <si>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</si>
  <si>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</si>
  <si>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</si>
  <si>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</si>
  <si>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</si>
  <si>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</si>
  <si>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</si>
  <si>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</si>
  <si>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</si>
  <si>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NPH20210707164554805908RX0</t>
  </si>
  <si>
    <t>102685459371</t>
  </si>
  <si>
    <t>赔付-房费追回</t>
  </si>
  <si>
    <t>-¥654.00</t>
  </si>
  <si>
    <t>--</t>
  </si>
  <si>
    <t>用户反馈到店无房酒店查无预定，联系酒店田先生确认查不到订单，无法安排入住#追赔系统-预付扣款直连#</t>
  </si>
  <si>
    <t>NOH20210709214655136507RX0</t>
  </si>
  <si>
    <t>102688867328</t>
  </si>
  <si>
    <t>-¥249.00</t>
  </si>
  <si>
    <t>代理告知此单确认后满房#追赔系统-预付扣款直连#</t>
  </si>
  <si>
    <t>返现日期</t>
  </si>
  <si>
    <t>，</t>
  </si>
  <si>
    <r>
      <t>102711993749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元待退回</t>
    </r>
  </si>
  <si>
    <r>
      <t>102709967955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元待退回</t>
    </r>
  </si>
  <si>
    <r>
      <t>102710763826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</si>
  <si>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654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</si>
  <si>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249</t>
    </r>
    <r>
      <rPr>
        <sz val="10"/>
        <rFont val="宋体"/>
        <charset val="134"/>
      </rPr>
      <t>元</t>
    </r>
  </si>
  <si>
    <t>A210804094921481</t>
  </si>
  <si>
    <t>A2108040950004205</t>
  </si>
  <si>
    <r>
      <t>总计：</t>
    </r>
    <r>
      <rPr>
        <sz val="10"/>
        <rFont val="Arial"/>
        <charset val="134"/>
      </rPr>
      <t>28604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</si>
  <si>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</si>
  <si>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</si>
  <si>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</si>
  <si>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</si>
  <si>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</si>
  <si>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</si>
  <si>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</si>
  <si>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</si>
  <si>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</si>
  <si>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</si>
  <si>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</si>
  <si>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</si>
  <si>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</si>
  <si>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</si>
  <si>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</si>
  <si>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</si>
  <si>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102686353806</t>
  </si>
  <si>
    <t>2021-07-07</t>
  </si>
  <si>
    <t>2187150</t>
  </si>
  <si>
    <t>横店木含民宿</t>
  </si>
  <si>
    <t>江静</t>
  </si>
  <si>
    <t>退房日周结</t>
  </si>
  <si>
    <t>0.00</t>
  </si>
  <si>
    <t>RMB</t>
  </si>
  <si>
    <t>0</t>
  </si>
  <si>
    <t>汇趣住国内直连</t>
  </si>
  <si>
    <t>2021-07-07 22:02:11</t>
  </si>
  <si>
    <t>直连</t>
  </si>
  <si>
    <t>102696945681</t>
  </si>
  <si>
    <t>2021-07-17</t>
  </si>
  <si>
    <t>2200024</t>
  </si>
  <si>
    <t>格林豪泰(上海惠南镇靖海路店)</t>
  </si>
  <si>
    <t>李科新</t>
  </si>
  <si>
    <t>2021-07-17 14:01:52</t>
  </si>
  <si>
    <t>102698044527</t>
  </si>
  <si>
    <t>2202041</t>
  </si>
  <si>
    <t>格林豪泰快捷酒店（沈阳北站店）</t>
  </si>
  <si>
    <t>闫慧玲</t>
  </si>
  <si>
    <t>2021-07-19 15:02:36</t>
  </si>
  <si>
    <t>2202227</t>
  </si>
  <si>
    <t>如家驿居酒店（北京新天坛医院花乡东桥地铁站店）</t>
  </si>
  <si>
    <t>274.00</t>
  </si>
  <si>
    <t>2021-07-19 18:26:22</t>
  </si>
  <si>
    <t>102700482777</t>
  </si>
  <si>
    <t>2021-07-21</t>
  </si>
  <si>
    <t>2204091</t>
  </si>
  <si>
    <t>维也纳国际酒店(深圳前海店)</t>
  </si>
  <si>
    <t>秦丹,吴燕妮</t>
  </si>
  <si>
    <t>2021-07-21 12:05:59</t>
  </si>
  <si>
    <t>102701517661</t>
  </si>
  <si>
    <t>2021-07-22</t>
  </si>
  <si>
    <t>2204792</t>
  </si>
  <si>
    <t>如家派柏·云酒店(上海虹桥枢纽国家会展中心北翟路店)</t>
  </si>
  <si>
    <t>高飞</t>
  </si>
  <si>
    <t>2021-07-22 05:57:12</t>
  </si>
  <si>
    <t>102701649098</t>
  </si>
  <si>
    <t>2204793</t>
  </si>
  <si>
    <t>2021-07-22 05:59:11</t>
  </si>
  <si>
    <t>2206707</t>
  </si>
  <si>
    <t>592.00</t>
  </si>
  <si>
    <t>2021-07-23 20:08:06</t>
  </si>
  <si>
    <t>102702309257</t>
  </si>
  <si>
    <t>2206711</t>
  </si>
  <si>
    <t>汪莉娜</t>
  </si>
  <si>
    <t>2021-07-23 20:14:12</t>
  </si>
  <si>
    <t>102707075527</t>
  </si>
  <si>
    <t>2210933</t>
  </si>
  <si>
    <t>北京九华山庄温泉文化主题公园酒店</t>
  </si>
  <si>
    <t>杨登峰</t>
  </si>
  <si>
    <t>2021-07-28 11:55:38</t>
  </si>
  <si>
    <t>102707055309</t>
  </si>
  <si>
    <t>2211235</t>
  </si>
  <si>
    <t>成都鑫品连锁酒店</t>
  </si>
  <si>
    <t>杨清</t>
  </si>
  <si>
    <t>2021-07-28 16:12:06</t>
  </si>
  <si>
    <t>102707233062</t>
  </si>
  <si>
    <t>2211393</t>
  </si>
  <si>
    <t>北京祥伦·舍酒店</t>
  </si>
  <si>
    <t>潘蓉,方春梅</t>
  </si>
  <si>
    <t>2021-07-28 17:55:08</t>
  </si>
  <si>
    <t>2211675</t>
  </si>
  <si>
    <t>上海里弄·花园酒店</t>
  </si>
  <si>
    <t>632.00</t>
  </si>
  <si>
    <t>2021-07-28 19:36:59</t>
  </si>
  <si>
    <t>2212172</t>
  </si>
  <si>
    <t>102.00</t>
  </si>
  <si>
    <t>2021-07-28 23:16:38</t>
  </si>
  <si>
    <t>102708654284</t>
  </si>
  <si>
    <t>2021-07-29</t>
  </si>
  <si>
    <t>2212330</t>
  </si>
  <si>
    <t>2021-07-29 08:57:39</t>
  </si>
  <si>
    <t>2213318</t>
  </si>
  <si>
    <t>430.00</t>
  </si>
  <si>
    <t>2021-07-30 10:53:49</t>
  </si>
  <si>
    <t>102709045092</t>
  </si>
  <si>
    <t>2213325</t>
  </si>
  <si>
    <t>深圳柠檬heart复式公寓</t>
  </si>
  <si>
    <t>文阿琳</t>
  </si>
  <si>
    <t>2021-07-30 11:02:26</t>
  </si>
  <si>
    <t>102709652760</t>
  </si>
  <si>
    <t>2213543</t>
  </si>
  <si>
    <t>速8酒店(北京南沙窝桥302医院店)</t>
  </si>
  <si>
    <t>易红娥</t>
  </si>
  <si>
    <t>2021-07-30 17:14:26</t>
  </si>
  <si>
    <t>102709396657</t>
  </si>
  <si>
    <t>2213786</t>
  </si>
  <si>
    <t>迭部扎尕那藏缘大酒店</t>
  </si>
  <si>
    <t>张鑫</t>
  </si>
  <si>
    <t>2021-07-30 22:15:15</t>
  </si>
  <si>
    <t>2213857</t>
  </si>
  <si>
    <t>辽东湾九号宾馆</t>
  </si>
  <si>
    <t>389.00</t>
  </si>
  <si>
    <t>262.00</t>
  </si>
  <si>
    <t>-127</t>
  </si>
  <si>
    <t>2021-07-30 23:04:58</t>
  </si>
  <si>
    <t>2213864</t>
  </si>
  <si>
    <t>238.00</t>
  </si>
  <si>
    <t>2021-07-30 23:15:12</t>
  </si>
  <si>
    <t>2213915</t>
  </si>
  <si>
    <t>如家酒店（儋州那大解放北路步行街店）</t>
  </si>
  <si>
    <t>119.00</t>
  </si>
  <si>
    <t>2021-07-31 00:42:18</t>
  </si>
  <si>
    <t>102710419194</t>
  </si>
  <si>
    <t>2213919</t>
  </si>
  <si>
    <t>四姑娘山格桑云虹酒店</t>
  </si>
  <si>
    <t>其力木格</t>
  </si>
  <si>
    <t>2021-07-31 00:48:18</t>
  </si>
  <si>
    <t>2214020</t>
  </si>
  <si>
    <t>133.00</t>
  </si>
  <si>
    <t>2021-07-31 07:20:02</t>
  </si>
  <si>
    <t>2214070</t>
  </si>
  <si>
    <t>390.00</t>
  </si>
  <si>
    <t>2021-07-31 09:15:03</t>
  </si>
  <si>
    <t>2214159</t>
  </si>
  <si>
    <t>333.00</t>
  </si>
  <si>
    <t>2021-07-31 11:17:38</t>
  </si>
  <si>
    <t>2214167</t>
  </si>
  <si>
    <t>537.00</t>
  </si>
  <si>
    <t>2021-07-31 11:27:09</t>
  </si>
  <si>
    <t>2214258</t>
  </si>
  <si>
    <t>230.00</t>
  </si>
  <si>
    <t>2021-07-31 13:17:36</t>
  </si>
  <si>
    <t>102710630189</t>
  </si>
  <si>
    <t>2214302</t>
  </si>
  <si>
    <t>张驰</t>
  </si>
  <si>
    <t>2021-07-31 14:17:07</t>
  </si>
  <si>
    <t>2214378</t>
  </si>
  <si>
    <t>2021-07-31 15:56:15</t>
  </si>
  <si>
    <t>2214405</t>
  </si>
  <si>
    <t>佳宾酒店</t>
  </si>
  <si>
    <t>谭卫兰,侯海港</t>
  </si>
  <si>
    <t>532.00</t>
  </si>
  <si>
    <t>266.00</t>
  </si>
  <si>
    <t>-266</t>
  </si>
  <si>
    <t>2021-07-31 16:22:43</t>
  </si>
  <si>
    <t>2214530</t>
  </si>
  <si>
    <t>合美商务宾馆</t>
  </si>
  <si>
    <t>348.00</t>
  </si>
  <si>
    <t>2021-07-31 18:13:17</t>
  </si>
  <si>
    <t>2214582</t>
  </si>
  <si>
    <t>1253.00</t>
  </si>
  <si>
    <t>2021-07-31 18:42:58</t>
  </si>
  <si>
    <t>2214583</t>
  </si>
  <si>
    <t>2021-07-31 18:45:22</t>
  </si>
  <si>
    <t>2214590</t>
  </si>
  <si>
    <t>李蕊,杨琨</t>
  </si>
  <si>
    <t>1232.00</t>
  </si>
  <si>
    <t>2021-07-31 19:01:15</t>
  </si>
  <si>
    <t>2214594</t>
  </si>
  <si>
    <t>光年客栈</t>
  </si>
  <si>
    <t>202.00</t>
  </si>
  <si>
    <t>2021-07-31 18:49:55</t>
  </si>
  <si>
    <t>2214628</t>
  </si>
  <si>
    <t>302.00</t>
  </si>
  <si>
    <t>2021-07-31 19:35:58</t>
  </si>
  <si>
    <t>2214668</t>
  </si>
  <si>
    <t>204.00</t>
  </si>
  <si>
    <t>2021-07-31 20:17:23</t>
  </si>
  <si>
    <t>2214703</t>
  </si>
  <si>
    <t>208.00</t>
  </si>
  <si>
    <t>2021-07-31 20:47:08</t>
  </si>
  <si>
    <t>102710192397</t>
  </si>
  <si>
    <t>2214741</t>
  </si>
  <si>
    <t>如家酒店·neo（吉林厦门街店）</t>
  </si>
  <si>
    <t>裴一兵</t>
  </si>
  <si>
    <t>2021-07-31 21:09:14</t>
  </si>
  <si>
    <t>102710013539</t>
  </si>
  <si>
    <t>2214818</t>
  </si>
  <si>
    <t>呼和浩特嘉怡商务宾馆</t>
  </si>
  <si>
    <t>余勇,钱江月</t>
  </si>
  <si>
    <t>2021-07-31 22:05:46</t>
  </si>
  <si>
    <t>102710992865</t>
  </si>
  <si>
    <t>2214819</t>
  </si>
  <si>
    <t>武当山隐山居客栈</t>
  </si>
  <si>
    <t>李雪琬</t>
  </si>
  <si>
    <t>2021-07-31 22:22:16</t>
  </si>
  <si>
    <t>2214833</t>
  </si>
  <si>
    <t>106.00</t>
  </si>
  <si>
    <t>2021-07-31 22:18:12</t>
  </si>
  <si>
    <t>2214840</t>
  </si>
  <si>
    <t>392.00</t>
  </si>
  <si>
    <t>2021-07-31 22:14:37</t>
  </si>
  <si>
    <t>2214869</t>
  </si>
  <si>
    <t>2021-08-01 00:35:34</t>
  </si>
  <si>
    <t>2214936</t>
  </si>
  <si>
    <t>268.00</t>
  </si>
  <si>
    <t>134.00</t>
  </si>
  <si>
    <t>-134</t>
  </si>
  <si>
    <t>2021-08-01 02:51:15</t>
  </si>
  <si>
    <t>2214946</t>
  </si>
  <si>
    <t>199.00</t>
  </si>
  <si>
    <t>2021-08-01 00:42:25</t>
  </si>
  <si>
    <t>102711463234</t>
  </si>
  <si>
    <t>2214955</t>
  </si>
  <si>
    <t>百色果果时尚酒店</t>
  </si>
  <si>
    <t>黄梦婷</t>
  </si>
  <si>
    <t>2021-08-01 01:00:05</t>
  </si>
  <si>
    <t>2214984</t>
  </si>
  <si>
    <t>怡莱精品酒店(成都火车东站川师大酒店)</t>
  </si>
  <si>
    <t>149.00</t>
  </si>
  <si>
    <t>2021-08-01 08:14:20</t>
  </si>
  <si>
    <t>2215010</t>
  </si>
  <si>
    <t>7天优品·鄂尔多斯市政府店</t>
  </si>
  <si>
    <t>402.00</t>
  </si>
  <si>
    <t>2021-08-01 06:48:11</t>
  </si>
  <si>
    <t>2215029</t>
  </si>
  <si>
    <t>陈闯,丁道勇</t>
  </si>
  <si>
    <t>500.00</t>
  </si>
  <si>
    <t>2021-08-01 08:07:27</t>
  </si>
  <si>
    <t>2215038</t>
  </si>
  <si>
    <t>东成商务酒店</t>
  </si>
  <si>
    <t>200.00</t>
  </si>
  <si>
    <t>2021-08-01 08:19:18</t>
  </si>
  <si>
    <t>102711887227</t>
  </si>
  <si>
    <t>2215057</t>
  </si>
  <si>
    <t>曲靖泰邦酒店</t>
  </si>
  <si>
    <t>吴斌会</t>
  </si>
  <si>
    <t>2021-08-01 09:11:37</t>
  </si>
  <si>
    <t>102711538683</t>
  </si>
  <si>
    <t>2215135</t>
  </si>
  <si>
    <t>华新大酒店</t>
  </si>
  <si>
    <t>张杨</t>
  </si>
  <si>
    <t>2021-08-01 12:03:52</t>
  </si>
  <si>
    <t>2215169</t>
  </si>
  <si>
    <t>226.00</t>
  </si>
  <si>
    <t>2021-08-01 13:15:37</t>
  </si>
  <si>
    <t>2215215</t>
  </si>
  <si>
    <t>旺德福大酒店</t>
  </si>
  <si>
    <t>305.00</t>
  </si>
  <si>
    <t>2021-08-01 14:51:29</t>
  </si>
  <si>
    <t>2215222</t>
  </si>
  <si>
    <t>484.00</t>
  </si>
  <si>
    <t>2021-08-01 14:49:16</t>
  </si>
  <si>
    <t>2215268</t>
  </si>
  <si>
    <t>154.00</t>
  </si>
  <si>
    <t>2021-08-01 17:00:34</t>
  </si>
  <si>
    <t>2215270</t>
  </si>
  <si>
    <t>214.00</t>
  </si>
  <si>
    <t>2021-08-01 17:06:15</t>
  </si>
  <si>
    <t>102711712129</t>
  </si>
  <si>
    <t>2215272</t>
  </si>
  <si>
    <t>滦县国睿快捷宾馆</t>
  </si>
  <si>
    <t>王京春</t>
  </si>
  <si>
    <t>2021-08-01 17:05:39</t>
  </si>
  <si>
    <t>2215289</t>
  </si>
  <si>
    <t>泊捷时尚酒店(晋江机场店)</t>
  </si>
  <si>
    <t>84.00</t>
  </si>
  <si>
    <t>2021-08-01 17:40:47</t>
  </si>
  <si>
    <t>2215315</t>
  </si>
  <si>
    <t>233.00</t>
  </si>
  <si>
    <t>2021-08-01 18:35:26</t>
  </si>
  <si>
    <t>2215361</t>
  </si>
  <si>
    <t>金源商务宾馆</t>
  </si>
  <si>
    <t>127.00</t>
  </si>
  <si>
    <t>2021-08-01 19:53:30</t>
  </si>
  <si>
    <t>2215380</t>
  </si>
  <si>
    <t>147.00</t>
  </si>
  <si>
    <t>2021-08-01 20:22:43</t>
  </si>
  <si>
    <t>2215388</t>
  </si>
  <si>
    <t>李栩雄,郭旗</t>
  </si>
  <si>
    <t>946.00</t>
  </si>
  <si>
    <t>2021-08-01 20:40:31</t>
  </si>
  <si>
    <t>2215418</t>
  </si>
  <si>
    <t>枫凡酒店（济南绿地城店）</t>
  </si>
  <si>
    <t>100.00</t>
  </si>
  <si>
    <t>2021-08-01 21:31:27</t>
  </si>
  <si>
    <t>2215431</t>
  </si>
  <si>
    <t>139.00</t>
  </si>
  <si>
    <t>2021-08-01 21:46:52</t>
  </si>
  <si>
    <t>102711230336</t>
  </si>
  <si>
    <t>2215441</t>
  </si>
  <si>
    <t>全丽平</t>
  </si>
  <si>
    <t>2021-08-01 21:55:45</t>
  </si>
  <si>
    <t>2215450</t>
  </si>
  <si>
    <t>城市便捷酒店（拉萨贡嘎机场店）</t>
  </si>
  <si>
    <t>347.00</t>
  </si>
  <si>
    <t>2021-08-01 22:07:11</t>
  </si>
  <si>
    <t>2215452</t>
  </si>
  <si>
    <t>2021-08-01 22:07:53</t>
  </si>
  <si>
    <t>2215470</t>
  </si>
  <si>
    <t>146.00</t>
  </si>
  <si>
    <t>2021-08-01 22:35:45</t>
  </si>
  <si>
    <t>2215486</t>
  </si>
  <si>
    <t>544.00</t>
  </si>
  <si>
    <t>2021-08-01 22:56:39</t>
  </si>
  <si>
    <t>2215488</t>
  </si>
  <si>
    <t>2021-08-01 22:59:49</t>
  </si>
  <si>
    <t>2215506</t>
  </si>
  <si>
    <t>131.00</t>
  </si>
  <si>
    <t>2021-08-01 23:47:09</t>
  </si>
  <si>
    <t>2215512</t>
  </si>
  <si>
    <t>2021-08-02 00:13:13</t>
  </si>
  <si>
    <t>2215517</t>
  </si>
  <si>
    <t>206.00</t>
  </si>
  <si>
    <t>2021-08-02 00:20:08</t>
  </si>
  <si>
    <t>102712125697</t>
  </si>
  <si>
    <t>2215521</t>
  </si>
  <si>
    <t>广州祥和大酒店</t>
  </si>
  <si>
    <t>黄俊</t>
  </si>
  <si>
    <t>2021-08-02 00:33:52</t>
  </si>
  <si>
    <t>2215566</t>
  </si>
  <si>
    <t>128.00</t>
  </si>
  <si>
    <t>2021-08-02 06:28:57</t>
  </si>
  <si>
    <t>2215623</t>
  </si>
  <si>
    <t>陈代江,吴秦</t>
  </si>
  <si>
    <t>2726.00</t>
  </si>
  <si>
    <t>2021-08-02 10:29:10</t>
  </si>
  <si>
    <t>2215636</t>
  </si>
  <si>
    <t>1363.00</t>
  </si>
  <si>
    <t>2021-08-02 10:42:57</t>
  </si>
  <si>
    <t>2215688</t>
  </si>
  <si>
    <t>2021-08-02 12:10:28</t>
  </si>
  <si>
    <t>2215723</t>
  </si>
  <si>
    <t>江洲大酒店</t>
  </si>
  <si>
    <t>2021-08-02 13:31:42</t>
  </si>
  <si>
    <t>2215739</t>
  </si>
  <si>
    <t>615.00</t>
  </si>
  <si>
    <t>2021-08-02 14:16:32</t>
  </si>
  <si>
    <t>2215751</t>
  </si>
  <si>
    <t>东方海悦商务宾馆（通达大街店）</t>
  </si>
  <si>
    <t>198.00</t>
  </si>
  <si>
    <t>2021-08-02 15:01:44</t>
  </si>
  <si>
    <t>2215753</t>
  </si>
  <si>
    <t>241.00</t>
  </si>
  <si>
    <t>2021-08-02 14:42:32</t>
  </si>
  <si>
    <t>2215757</t>
  </si>
  <si>
    <t>2021-08-02 14:47:22</t>
  </si>
  <si>
    <t>2215760</t>
  </si>
  <si>
    <t>如家酒店·neo（莱阳旌旗路店）</t>
  </si>
  <si>
    <t>184.00</t>
  </si>
  <si>
    <t>2021-08-02 14:53:48</t>
  </si>
  <si>
    <t>2215780</t>
  </si>
  <si>
    <t>243.00</t>
  </si>
  <si>
    <t>2021-08-02 15:43:38</t>
  </si>
  <si>
    <t>2215792</t>
  </si>
  <si>
    <t>278.00</t>
  </si>
  <si>
    <t>2021-08-02 16:10:35</t>
  </si>
  <si>
    <t>2215875</t>
  </si>
  <si>
    <t>雅格酒店（上海工商学院外冈店）</t>
  </si>
  <si>
    <t>170.00</t>
  </si>
  <si>
    <t>2021-08-02 19:05:32</t>
  </si>
  <si>
    <t>2215887</t>
  </si>
  <si>
    <t>李菲宇,刘英涵</t>
  </si>
  <si>
    <t>328.00</t>
  </si>
  <si>
    <t>2021-08-02 19:16:59</t>
  </si>
  <si>
    <t>2215902</t>
  </si>
  <si>
    <t>67.00</t>
  </si>
  <si>
    <t>2021-08-02 19:43:19</t>
  </si>
  <si>
    <t>2215927</t>
  </si>
  <si>
    <t>李润林,李军</t>
  </si>
  <si>
    <t>3972.00</t>
  </si>
  <si>
    <t>2021-08-02 20:26:39</t>
  </si>
  <si>
    <t>2215929</t>
  </si>
  <si>
    <t>万佳商务酒店</t>
  </si>
  <si>
    <t>219.00</t>
  </si>
  <si>
    <t>2021-08-02 20:25:37</t>
  </si>
  <si>
    <t>2215931</t>
  </si>
  <si>
    <t>南澳君逸山海民居</t>
  </si>
  <si>
    <t>231.00</t>
  </si>
  <si>
    <t>2021-08-02 20:31:16</t>
  </si>
  <si>
    <t>102712693821</t>
  </si>
  <si>
    <t>2215963</t>
  </si>
  <si>
    <t>若羌聚龙饭店</t>
  </si>
  <si>
    <t>阎翻锁</t>
  </si>
  <si>
    <t>54.80</t>
  </si>
  <si>
    <t>-219</t>
  </si>
  <si>
    <t>2021-08-02 21:23:53</t>
  </si>
  <si>
    <t>2215972</t>
  </si>
  <si>
    <t>涿州橙子酒店</t>
  </si>
  <si>
    <t>2021-08-02 21:35:32</t>
  </si>
  <si>
    <t>2216001</t>
  </si>
  <si>
    <t>石林静安宾馆</t>
  </si>
  <si>
    <t>63.00</t>
  </si>
  <si>
    <t>2021-08-02 22:38:33</t>
  </si>
  <si>
    <t>2216003</t>
  </si>
  <si>
    <t>安可千驿酒店</t>
  </si>
  <si>
    <t>2021-08-02 22:36:36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</si>
</sst>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73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80</v>
      </c>
      <c r="P4" s="7" t="s">
        <v>81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83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91</v>
      </c>
      <c r="P5" s="7" t="s">
        <v>81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93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116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1</v>
      </c>
      <c r="M9" s="7">
        <v>2</v>
      </c>
      <c r="N9" s="7" t="s">
        <v>80</v>
      </c>
      <c r="O9" s="7" t="s">
        <v>80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119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2</v>
      </c>
      <c r="N10" s="7" t="s">
        <v>80</v>
      </c>
      <c r="O10" s="7" t="s">
        <v>80</v>
      </c>
      <c r="P10" s="7" t="s">
        <v>81</v>
      </c>
      <c r="Q10" s="7"/>
      <c r="R10" s="12" t="s">
        <v>82</v>
      </c>
      <c r="S10" s="14" t="s">
        <v>19</v>
      </c>
      <c r="T10" s="7"/>
      <c r="U10" s="12" t="s">
        <v>19</v>
      </c>
      <c r="V10" s="12" t="s">
        <v>82</v>
      </c>
      <c r="W10" s="14" t="s">
        <v>83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84</v>
      </c>
      <c r="AD10" t="s">
        <v>6</v>
      </c>
      <c r="AE10" t="s">
        <v>145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147</v>
      </c>
      <c r="H11" s="7" t="s">
        <v>148</v>
      </c>
      <c r="I11" s="7" t="s">
        <v>78</v>
      </c>
      <c r="J11" s="7" t="s">
        <v>2</v>
      </c>
      <c r="K11" s="7" t="s">
        <v>149</v>
      </c>
      <c r="L11" s="7">
        <v>1</v>
      </c>
      <c r="M11" s="7">
        <v>1</v>
      </c>
      <c r="N11" s="7" t="s">
        <v>150</v>
      </c>
      <c r="O11" s="7" t="s">
        <v>91</v>
      </c>
      <c r="P11" s="7" t="s">
        <v>81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109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155</v>
      </c>
      <c r="H12" s="7" t="s">
        <v>156</v>
      </c>
      <c r="I12" s="7" t="s">
        <v>78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139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162</v>
      </c>
      <c r="H13" s="7" t="s">
        <v>163</v>
      </c>
      <c r="I13" s="7" t="s">
        <v>78</v>
      </c>
      <c r="J13" s="7" t="s">
        <v>2</v>
      </c>
      <c r="K13" s="7" t="s">
        <v>164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2" t="s">
        <v>165</v>
      </c>
      <c r="S13" s="14" t="s">
        <v>19</v>
      </c>
      <c r="T13" s="7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91</v>
      </c>
      <c r="O14" s="7" t="s">
        <v>81</v>
      </c>
      <c r="P14" s="7" t="s">
        <v>173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175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170</v>
      </c>
      <c r="H15" s="7" t="s">
        <v>171</v>
      </c>
      <c r="I15" s="7" t="s">
        <v>78</v>
      </c>
      <c r="J15" s="7" t="s">
        <v>2</v>
      </c>
      <c r="K15" s="7" t="s">
        <v>179</v>
      </c>
      <c r="L15" s="7">
        <v>1</v>
      </c>
      <c r="M15" s="7">
        <v>1</v>
      </c>
      <c r="N15" s="7" t="s">
        <v>91</v>
      </c>
      <c r="O15" s="7" t="s">
        <v>81</v>
      </c>
      <c r="P15" s="7" t="s">
        <v>173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181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153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184</v>
      </c>
      <c r="H16" s="7" t="s">
        <v>185</v>
      </c>
      <c r="I16" s="7" t="s">
        <v>78</v>
      </c>
      <c r="J16" s="7" t="s">
        <v>2</v>
      </c>
      <c r="K16" s="7" t="s">
        <v>186</v>
      </c>
      <c r="L16" s="7">
        <v>2</v>
      </c>
      <c r="M16" s="7">
        <v>2</v>
      </c>
      <c r="N16" s="7" t="s">
        <v>91</v>
      </c>
      <c r="O16" s="7" t="s">
        <v>91</v>
      </c>
      <c r="P16" s="7" t="s">
        <v>173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2</v>
      </c>
      <c r="M17" s="7">
        <v>1</v>
      </c>
      <c r="N17" s="7" t="s">
        <v>91</v>
      </c>
      <c r="O17" s="7" t="s">
        <v>81</v>
      </c>
      <c r="P17" s="7" t="s">
        <v>173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173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207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208</v>
      </c>
      <c r="H19" s="7" t="s">
        <v>209</v>
      </c>
      <c r="I19" s="7" t="s">
        <v>78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173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212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2</v>
      </c>
      <c r="N20" s="7" t="s">
        <v>80</v>
      </c>
      <c r="O20" s="7" t="s">
        <v>91</v>
      </c>
      <c r="P20" s="7" t="s">
        <v>173</v>
      </c>
      <c r="Q20" s="7"/>
      <c r="R20" s="12" t="s">
        <v>138</v>
      </c>
      <c r="S20" s="14" t="s">
        <v>19</v>
      </c>
      <c r="T20" s="7"/>
      <c r="U20" s="12" t="s">
        <v>19</v>
      </c>
      <c r="V20" s="12" t="s">
        <v>138</v>
      </c>
      <c r="W20" s="14" t="s">
        <v>139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140</v>
      </c>
      <c r="AD20" t="s">
        <v>6</v>
      </c>
      <c r="AE20" t="s">
        <v>153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173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224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119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173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93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173</v>
      </c>
      <c r="Q23" s="7"/>
      <c r="R23" s="12" t="s">
        <v>237</v>
      </c>
      <c r="S23" s="14" t="s">
        <v>19</v>
      </c>
      <c r="T23" s="7"/>
      <c r="U23" s="12" t="s">
        <v>19</v>
      </c>
      <c r="V23" s="12" t="s">
        <v>237</v>
      </c>
      <c r="W23" s="14" t="s">
        <v>238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241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242</v>
      </c>
      <c r="H24" s="7" t="s">
        <v>243</v>
      </c>
      <c r="I24" s="7" t="s">
        <v>78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91</v>
      </c>
      <c r="O24" s="7" t="s">
        <v>81</v>
      </c>
      <c r="P24" s="7" t="s">
        <v>173</v>
      </c>
      <c r="Q24" s="7"/>
      <c r="R24" s="12" t="s">
        <v>84</v>
      </c>
      <c r="S24" s="14" t="s">
        <v>19</v>
      </c>
      <c r="T24" s="7"/>
      <c r="U24" s="12" t="s">
        <v>19</v>
      </c>
      <c r="V24" s="12" t="s">
        <v>84</v>
      </c>
      <c r="W24" s="14" t="s">
        <v>245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160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248</v>
      </c>
      <c r="H25" s="7" t="s">
        <v>249</v>
      </c>
      <c r="I25" s="7" t="s">
        <v>78</v>
      </c>
      <c r="J25" s="7" t="s">
        <v>2</v>
      </c>
      <c r="K25" s="7" t="s">
        <v>250</v>
      </c>
      <c r="L25" s="7">
        <v>1</v>
      </c>
      <c r="M25" s="7">
        <v>2</v>
      </c>
      <c r="N25" s="7" t="s">
        <v>91</v>
      </c>
      <c r="O25" s="7" t="s">
        <v>91</v>
      </c>
      <c r="P25" s="7" t="s">
        <v>173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204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173</v>
      </c>
      <c r="Q26" s="7"/>
      <c r="R26" s="12" t="s">
        <v>230</v>
      </c>
      <c r="S26" s="14" t="s">
        <v>19</v>
      </c>
      <c r="T26" s="7"/>
      <c r="U26" s="12" t="s">
        <v>19</v>
      </c>
      <c r="V26" s="12" t="s">
        <v>230</v>
      </c>
      <c r="W26" s="14" t="s">
        <v>93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231</v>
      </c>
      <c r="AD26" t="s">
        <v>6</v>
      </c>
      <c r="AE26" t="s">
        <v>258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2</v>
      </c>
      <c r="N27" s="7" t="s">
        <v>91</v>
      </c>
      <c r="O27" s="7" t="s">
        <v>91</v>
      </c>
      <c r="P27" s="7" t="s">
        <v>173</v>
      </c>
      <c r="Q27" s="7"/>
      <c r="R27" s="12" t="s">
        <v>263</v>
      </c>
      <c r="S27" s="14" t="s">
        <v>19</v>
      </c>
      <c r="T27" s="7"/>
      <c r="U27" s="12" t="s">
        <v>19</v>
      </c>
      <c r="V27" s="12" t="s">
        <v>263</v>
      </c>
      <c r="W27" s="14" t="s">
        <v>264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2</v>
      </c>
      <c r="M28" s="7">
        <v>1</v>
      </c>
      <c r="N28" s="7" t="s">
        <v>81</v>
      </c>
      <c r="O28" s="7" t="s">
        <v>81</v>
      </c>
      <c r="P28" s="7" t="s">
        <v>173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276</v>
      </c>
      <c r="H29" s="7" t="s">
        <v>277</v>
      </c>
      <c r="I29" s="7" t="s">
        <v>78</v>
      </c>
      <c r="J29" s="7" t="s">
        <v>2</v>
      </c>
      <c r="K29" s="7" t="s">
        <v>278</v>
      </c>
      <c r="L29" s="7">
        <v>2</v>
      </c>
      <c r="M29" s="7">
        <v>1</v>
      </c>
      <c r="N29" s="7" t="s">
        <v>81</v>
      </c>
      <c r="O29" s="7" t="s">
        <v>81</v>
      </c>
      <c r="P29" s="7" t="s">
        <v>173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280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281</v>
      </c>
      <c r="AD29" t="s">
        <v>6</v>
      </c>
      <c r="AE29" t="s">
        <v>240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283</v>
      </c>
      <c r="H30" s="7" t="s">
        <v>284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91</v>
      </c>
      <c r="O30" s="7" t="s">
        <v>81</v>
      </c>
      <c r="P30" s="7" t="s">
        <v>173</v>
      </c>
      <c r="Q30" s="7"/>
      <c r="R30" s="12" t="s">
        <v>286</v>
      </c>
      <c r="S30" s="14" t="s">
        <v>19</v>
      </c>
      <c r="T30" s="7"/>
      <c r="U30" s="12" t="s">
        <v>19</v>
      </c>
      <c r="V30" s="12" t="s">
        <v>286</v>
      </c>
      <c r="W30" s="14" t="s">
        <v>287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2</v>
      </c>
      <c r="N31" s="7" t="s">
        <v>91</v>
      </c>
      <c r="O31" s="7" t="s">
        <v>91</v>
      </c>
      <c r="P31" s="7" t="s">
        <v>173</v>
      </c>
      <c r="Q31" s="7"/>
      <c r="R31" s="12" t="s">
        <v>294</v>
      </c>
      <c r="S31" s="14" t="s">
        <v>19</v>
      </c>
      <c r="T31" s="7"/>
      <c r="U31" s="12" t="s">
        <v>19</v>
      </c>
      <c r="V31" s="12" t="s">
        <v>294</v>
      </c>
      <c r="W31" s="14" t="s">
        <v>295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299</v>
      </c>
      <c r="H32" s="7" t="s">
        <v>300</v>
      </c>
      <c r="I32" s="7" t="s">
        <v>78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173</v>
      </c>
      <c r="Q32" s="7"/>
      <c r="R32" s="12" t="s">
        <v>302</v>
      </c>
      <c r="S32" s="14" t="s">
        <v>19</v>
      </c>
      <c r="T32" s="7"/>
      <c r="U32" s="12" t="s">
        <v>19</v>
      </c>
      <c r="V32" s="12" t="s">
        <v>302</v>
      </c>
      <c r="W32" s="14" t="s">
        <v>117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306</v>
      </c>
      <c r="H33" s="7" t="s">
        <v>307</v>
      </c>
      <c r="I33" s="7" t="s">
        <v>78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81</v>
      </c>
      <c r="O33" s="7" t="s">
        <v>81</v>
      </c>
      <c r="P33" s="7" t="s">
        <v>173</v>
      </c>
      <c r="Q33" s="7"/>
      <c r="R33" s="12" t="s">
        <v>131</v>
      </c>
      <c r="S33" s="14" t="s">
        <v>19</v>
      </c>
      <c r="T33" s="7"/>
      <c r="U33" s="12" t="s">
        <v>19</v>
      </c>
      <c r="V33" s="12" t="s">
        <v>131</v>
      </c>
      <c r="W33" s="14" t="s">
        <v>132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116</v>
      </c>
      <c r="AD33" t="s">
        <v>6</v>
      </c>
      <c r="AE33" t="s">
        <v>309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2</v>
      </c>
      <c r="N34" s="7" t="s">
        <v>80</v>
      </c>
      <c r="O34" s="7" t="s">
        <v>91</v>
      </c>
      <c r="P34" s="7" t="s">
        <v>173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315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319</v>
      </c>
      <c r="H35" s="7" t="s">
        <v>320</v>
      </c>
      <c r="I35" s="7" t="s">
        <v>78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81</v>
      </c>
      <c r="O35" s="7" t="s">
        <v>81</v>
      </c>
      <c r="P35" s="7" t="s">
        <v>173</v>
      </c>
      <c r="Q35" s="7"/>
      <c r="R35" s="12" t="s">
        <v>322</v>
      </c>
      <c r="S35" s="14" t="s">
        <v>19</v>
      </c>
      <c r="T35" s="7"/>
      <c r="U35" s="12" t="s">
        <v>19</v>
      </c>
      <c r="V35" s="12" t="s">
        <v>322</v>
      </c>
      <c r="W35" s="14" t="s">
        <v>245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326</v>
      </c>
      <c r="H36" s="7" t="s">
        <v>327</v>
      </c>
      <c r="I36" s="7" t="s">
        <v>78</v>
      </c>
      <c r="J36" s="7" t="s">
        <v>2</v>
      </c>
      <c r="K36" s="7" t="s">
        <v>328</v>
      </c>
      <c r="L36" s="7">
        <v>1</v>
      </c>
      <c r="M36" s="7">
        <v>1</v>
      </c>
      <c r="N36" s="7" t="s">
        <v>81</v>
      </c>
      <c r="O36" s="7" t="s">
        <v>81</v>
      </c>
      <c r="P36" s="7" t="s">
        <v>173</v>
      </c>
      <c r="Q36" s="7"/>
      <c r="R36" s="12" t="s">
        <v>329</v>
      </c>
      <c r="S36" s="14" t="s">
        <v>19</v>
      </c>
      <c r="T36" s="7"/>
      <c r="U36" s="12" t="s">
        <v>19</v>
      </c>
      <c r="V36" s="12" t="s">
        <v>329</v>
      </c>
      <c r="W36" s="14" t="s">
        <v>330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131</v>
      </c>
      <c r="AD36" t="s">
        <v>6</v>
      </c>
      <c r="AE36" t="s">
        <v>331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333</v>
      </c>
      <c r="H37" s="7" t="s">
        <v>334</v>
      </c>
      <c r="I37" s="7" t="s">
        <v>78</v>
      </c>
      <c r="J37" s="7" t="s">
        <v>2</v>
      </c>
      <c r="K37" s="7" t="s">
        <v>250</v>
      </c>
      <c r="L37" s="7">
        <v>1</v>
      </c>
      <c r="M37" s="7">
        <v>2</v>
      </c>
      <c r="N37" s="7" t="s">
        <v>80</v>
      </c>
      <c r="O37" s="7" t="s">
        <v>91</v>
      </c>
      <c r="P37" s="7" t="s">
        <v>173</v>
      </c>
      <c r="Q37" s="7"/>
      <c r="R37" s="12" t="s">
        <v>335</v>
      </c>
      <c r="S37" s="14" t="s">
        <v>19</v>
      </c>
      <c r="T37" s="7"/>
      <c r="U37" s="12" t="s">
        <v>19</v>
      </c>
      <c r="V37" s="12" t="s">
        <v>335</v>
      </c>
      <c r="W37" s="14" t="s">
        <v>315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125</v>
      </c>
      <c r="AD37" t="s">
        <v>6</v>
      </c>
      <c r="AE37" t="s">
        <v>336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268</v>
      </c>
      <c r="H38" s="7" t="s">
        <v>269</v>
      </c>
      <c r="I38" s="7" t="s">
        <v>78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173</v>
      </c>
      <c r="Q38" s="7"/>
      <c r="R38" s="12" t="s">
        <v>339</v>
      </c>
      <c r="S38" s="14" t="s">
        <v>19</v>
      </c>
      <c r="T38" s="7"/>
      <c r="U38" s="12" t="s">
        <v>19</v>
      </c>
      <c r="V38" s="12" t="s">
        <v>339</v>
      </c>
      <c r="W38" s="14" t="s">
        <v>340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341</v>
      </c>
      <c r="AD38" t="s">
        <v>6</v>
      </c>
      <c r="AE38" t="s">
        <v>274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81</v>
      </c>
      <c r="O39" s="7" t="s">
        <v>81</v>
      </c>
      <c r="P39" s="7" t="s">
        <v>173</v>
      </c>
      <c r="Q39" s="7"/>
      <c r="R39" s="12" t="s">
        <v>346</v>
      </c>
      <c r="S39" s="14" t="s">
        <v>19</v>
      </c>
      <c r="T39" s="7"/>
      <c r="U39" s="12" t="s">
        <v>19</v>
      </c>
      <c r="V39" s="12" t="s">
        <v>346</v>
      </c>
      <c r="W39" s="14" t="s">
        <v>347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351</v>
      </c>
      <c r="H40" s="7" t="s">
        <v>352</v>
      </c>
      <c r="I40" s="7" t="s">
        <v>78</v>
      </c>
      <c r="J40" s="7" t="s">
        <v>2</v>
      </c>
      <c r="K40" s="7" t="s">
        <v>353</v>
      </c>
      <c r="L40" s="7">
        <v>1</v>
      </c>
      <c r="M40" s="7">
        <v>1</v>
      </c>
      <c r="N40" s="7" t="s">
        <v>354</v>
      </c>
      <c r="O40" s="7" t="s">
        <v>81</v>
      </c>
      <c r="P40" s="7" t="s">
        <v>173</v>
      </c>
      <c r="Q40" s="7"/>
      <c r="R40" s="12" t="s">
        <v>355</v>
      </c>
      <c r="S40" s="14" t="s">
        <v>19</v>
      </c>
      <c r="T40" s="7"/>
      <c r="U40" s="12" t="s">
        <v>19</v>
      </c>
      <c r="V40" s="12" t="s">
        <v>355</v>
      </c>
      <c r="W40" s="14" t="s">
        <v>356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360</v>
      </c>
      <c r="H41" s="7" t="s">
        <v>361</v>
      </c>
      <c r="I41" s="7" t="s">
        <v>78</v>
      </c>
      <c r="J41" s="7" t="s">
        <v>2</v>
      </c>
      <c r="K41" s="7" t="s">
        <v>362</v>
      </c>
      <c r="L41" s="7">
        <v>1</v>
      </c>
      <c r="M41" s="7">
        <v>2</v>
      </c>
      <c r="N41" s="7" t="s">
        <v>80</v>
      </c>
      <c r="O41" s="7" t="s">
        <v>91</v>
      </c>
      <c r="P41" s="7" t="s">
        <v>173</v>
      </c>
      <c r="Q41" s="7"/>
      <c r="R41" s="12" t="s">
        <v>363</v>
      </c>
      <c r="S41" s="14" t="s">
        <v>19</v>
      </c>
      <c r="T41" s="7"/>
      <c r="U41" s="12" t="s">
        <v>19</v>
      </c>
      <c r="V41" s="12" t="s">
        <v>363</v>
      </c>
      <c r="W41" s="14" t="s">
        <v>364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365</v>
      </c>
      <c r="AD41" t="s">
        <v>6</v>
      </c>
      <c r="AE41" t="s">
        <v>366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368</v>
      </c>
      <c r="H42" s="7" t="s">
        <v>369</v>
      </c>
      <c r="I42" s="7" t="s">
        <v>78</v>
      </c>
      <c r="J42" s="7" t="s">
        <v>2</v>
      </c>
      <c r="K42" s="7" t="s">
        <v>370</v>
      </c>
      <c r="L42" s="7">
        <v>1</v>
      </c>
      <c r="M42" s="7">
        <v>1</v>
      </c>
      <c r="N42" s="7" t="s">
        <v>80</v>
      </c>
      <c r="O42" s="7" t="s">
        <v>81</v>
      </c>
      <c r="P42" s="7" t="s">
        <v>173</v>
      </c>
      <c r="Q42" s="7"/>
      <c r="R42" s="12" t="s">
        <v>371</v>
      </c>
      <c r="S42" s="14" t="s">
        <v>19</v>
      </c>
      <c r="T42" s="7"/>
      <c r="U42" s="12" t="s">
        <v>19</v>
      </c>
      <c r="V42" s="12" t="s">
        <v>371</v>
      </c>
      <c r="W42" s="14" t="s">
        <v>372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360</v>
      </c>
      <c r="H43" s="7" t="s">
        <v>361</v>
      </c>
      <c r="I43" s="7" t="s">
        <v>78</v>
      </c>
      <c r="J43" s="7" t="s">
        <v>2</v>
      </c>
      <c r="K43" s="7" t="s">
        <v>376</v>
      </c>
      <c r="L43" s="7">
        <v>1</v>
      </c>
      <c r="M43" s="7">
        <v>2</v>
      </c>
      <c r="N43" s="7" t="s">
        <v>80</v>
      </c>
      <c r="O43" s="7" t="s">
        <v>91</v>
      </c>
      <c r="P43" s="7" t="s">
        <v>173</v>
      </c>
      <c r="Q43" s="7"/>
      <c r="R43" s="12" t="s">
        <v>363</v>
      </c>
      <c r="S43" s="14" t="s">
        <v>19</v>
      </c>
      <c r="T43" s="7"/>
      <c r="U43" s="12" t="s">
        <v>19</v>
      </c>
      <c r="V43" s="12" t="s">
        <v>363</v>
      </c>
      <c r="W43" s="14" t="s">
        <v>364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365</v>
      </c>
      <c r="AD43" t="s">
        <v>6</v>
      </c>
      <c r="AE43" t="s">
        <v>377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379</v>
      </c>
      <c r="H44" s="7" t="s">
        <v>380</v>
      </c>
      <c r="I44" s="7" t="s">
        <v>78</v>
      </c>
      <c r="J44" s="7" t="s">
        <v>2</v>
      </c>
      <c r="K44" s="7" t="s">
        <v>381</v>
      </c>
      <c r="L44" s="7">
        <v>1</v>
      </c>
      <c r="M44" s="7">
        <v>1</v>
      </c>
      <c r="N44" s="7" t="s">
        <v>91</v>
      </c>
      <c r="O44" s="7" t="s">
        <v>81</v>
      </c>
      <c r="P44" s="7" t="s">
        <v>173</v>
      </c>
      <c r="Q44" s="7"/>
      <c r="R44" s="12" t="s">
        <v>382</v>
      </c>
      <c r="S44" s="14" t="s">
        <v>19</v>
      </c>
      <c r="T44" s="7"/>
      <c r="U44" s="12" t="s">
        <v>19</v>
      </c>
      <c r="V44" s="12" t="s">
        <v>382</v>
      </c>
      <c r="W44" s="14" t="s">
        <v>245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386</v>
      </c>
      <c r="H45" s="7" t="s">
        <v>387</v>
      </c>
      <c r="I45" s="7" t="s">
        <v>78</v>
      </c>
      <c r="J45" s="7" t="s">
        <v>2</v>
      </c>
      <c r="K45" s="7" t="s">
        <v>388</v>
      </c>
      <c r="L45" s="7">
        <v>1</v>
      </c>
      <c r="M45" s="7">
        <v>2</v>
      </c>
      <c r="N45" s="7" t="s">
        <v>150</v>
      </c>
      <c r="O45" s="7" t="s">
        <v>91</v>
      </c>
      <c r="P45" s="7" t="s">
        <v>173</v>
      </c>
      <c r="Q45" s="7"/>
      <c r="R45" s="12" t="s">
        <v>389</v>
      </c>
      <c r="S45" s="14" t="s">
        <v>19</v>
      </c>
      <c r="T45" s="7"/>
      <c r="U45" s="12" t="s">
        <v>19</v>
      </c>
      <c r="V45" s="12" t="s">
        <v>389</v>
      </c>
      <c r="W45" s="14" t="s">
        <v>390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394</v>
      </c>
      <c r="H46" s="7" t="s">
        <v>395</v>
      </c>
      <c r="I46" s="7" t="s">
        <v>78</v>
      </c>
      <c r="J46" s="7" t="s">
        <v>2</v>
      </c>
      <c r="K46" s="7" t="s">
        <v>396</v>
      </c>
      <c r="L46" s="7">
        <v>1</v>
      </c>
      <c r="M46" s="7">
        <v>3</v>
      </c>
      <c r="N46" s="7" t="s">
        <v>100</v>
      </c>
      <c r="O46" s="7" t="s">
        <v>80</v>
      </c>
      <c r="P46" s="7" t="s">
        <v>173</v>
      </c>
      <c r="Q46" s="7"/>
      <c r="R46" s="12" t="s">
        <v>397</v>
      </c>
      <c r="S46" s="14" t="s">
        <v>19</v>
      </c>
      <c r="T46" s="7"/>
      <c r="U46" s="12" t="s">
        <v>19</v>
      </c>
      <c r="V46" s="12" t="s">
        <v>397</v>
      </c>
      <c r="W46" s="14" t="s">
        <v>398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402</v>
      </c>
      <c r="H47" s="7" t="s">
        <v>403</v>
      </c>
      <c r="I47" s="7" t="s">
        <v>78</v>
      </c>
      <c r="J47" s="7" t="s">
        <v>2</v>
      </c>
      <c r="K47" s="7" t="s">
        <v>404</v>
      </c>
      <c r="L47" s="7">
        <v>1</v>
      </c>
      <c r="M47" s="7">
        <v>1</v>
      </c>
      <c r="N47" s="7" t="s">
        <v>80</v>
      </c>
      <c r="O47" s="7" t="s">
        <v>81</v>
      </c>
      <c r="P47" s="7" t="s">
        <v>173</v>
      </c>
      <c r="Q47" s="7"/>
      <c r="R47" s="12" t="s">
        <v>405</v>
      </c>
      <c r="S47" s="14" t="s">
        <v>19</v>
      </c>
      <c r="T47" s="7"/>
      <c r="U47" s="12" t="s">
        <v>19</v>
      </c>
      <c r="V47" s="12" t="s">
        <v>405</v>
      </c>
      <c r="W47" s="14" t="s">
        <v>117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408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409</v>
      </c>
      <c r="H48" s="7" t="s">
        <v>410</v>
      </c>
      <c r="I48" s="7" t="s">
        <v>78</v>
      </c>
      <c r="J48" s="7" t="s">
        <v>2</v>
      </c>
      <c r="K48" s="7" t="s">
        <v>411</v>
      </c>
      <c r="L48" s="7">
        <v>1</v>
      </c>
      <c r="M48" s="7">
        <v>3</v>
      </c>
      <c r="N48" s="7" t="s">
        <v>80</v>
      </c>
      <c r="O48" s="7" t="s">
        <v>80</v>
      </c>
      <c r="P48" s="7" t="s">
        <v>173</v>
      </c>
      <c r="Q48" s="7"/>
      <c r="R48" s="12" t="s">
        <v>397</v>
      </c>
      <c r="S48" s="14" t="s">
        <v>19</v>
      </c>
      <c r="T48" s="7"/>
      <c r="U48" s="12" t="s">
        <v>19</v>
      </c>
      <c r="V48" s="12" t="s">
        <v>397</v>
      </c>
      <c r="W48" s="14" t="s">
        <v>412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415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416</v>
      </c>
      <c r="H49" s="7" t="s">
        <v>417</v>
      </c>
      <c r="I49" s="7" t="s">
        <v>78</v>
      </c>
      <c r="J49" s="7" t="s">
        <v>2</v>
      </c>
      <c r="K49" s="7" t="s">
        <v>418</v>
      </c>
      <c r="L49" s="7">
        <v>1</v>
      </c>
      <c r="M49" s="7">
        <v>2</v>
      </c>
      <c r="N49" s="7" t="s">
        <v>80</v>
      </c>
      <c r="O49" s="7" t="s">
        <v>91</v>
      </c>
      <c r="P49" s="7" t="s">
        <v>173</v>
      </c>
      <c r="Q49" s="7"/>
      <c r="R49" s="12" t="s">
        <v>419</v>
      </c>
      <c r="S49" s="14" t="s">
        <v>19</v>
      </c>
      <c r="T49" s="7"/>
      <c r="U49" s="12" t="s">
        <v>19</v>
      </c>
      <c r="V49" s="12" t="s">
        <v>419</v>
      </c>
      <c r="W49" s="14" t="s">
        <v>412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423</v>
      </c>
      <c r="H50" s="7" t="s">
        <v>424</v>
      </c>
      <c r="I50" s="7" t="s">
        <v>78</v>
      </c>
      <c r="J50" s="7" t="s">
        <v>2</v>
      </c>
      <c r="K50" s="7" t="s">
        <v>425</v>
      </c>
      <c r="L50" s="7">
        <v>2</v>
      </c>
      <c r="M50" s="7">
        <v>2</v>
      </c>
      <c r="N50" s="7" t="s">
        <v>80</v>
      </c>
      <c r="O50" s="7" t="s">
        <v>91</v>
      </c>
      <c r="P50" s="7" t="s">
        <v>173</v>
      </c>
      <c r="Q50" s="7"/>
      <c r="R50" s="12" t="s">
        <v>426</v>
      </c>
      <c r="S50" s="14" t="s">
        <v>19</v>
      </c>
      <c r="T50" s="7"/>
      <c r="U50" s="12" t="s">
        <v>19</v>
      </c>
      <c r="V50" s="12" t="s">
        <v>426</v>
      </c>
      <c r="W50" s="14" t="s">
        <v>427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428</v>
      </c>
      <c r="AD50" t="s">
        <v>6</v>
      </c>
      <c r="AE50" t="s">
        <v>429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431</v>
      </c>
      <c r="H51" s="7" t="s">
        <v>432</v>
      </c>
      <c r="I51" s="7" t="s">
        <v>78</v>
      </c>
      <c r="J51" s="7" t="s">
        <v>2</v>
      </c>
      <c r="K51" s="7" t="s">
        <v>433</v>
      </c>
      <c r="L51" s="7">
        <v>1</v>
      </c>
      <c r="M51" s="7">
        <v>2</v>
      </c>
      <c r="N51" s="7" t="s">
        <v>91</v>
      </c>
      <c r="O51" s="7" t="s">
        <v>91</v>
      </c>
      <c r="P51" s="7" t="s">
        <v>173</v>
      </c>
      <c r="Q51" s="7"/>
      <c r="R51" s="12" t="s">
        <v>434</v>
      </c>
      <c r="S51" s="14" t="s">
        <v>19</v>
      </c>
      <c r="T51" s="7"/>
      <c r="U51" s="12" t="s">
        <v>19</v>
      </c>
      <c r="V51" s="12" t="s">
        <v>434</v>
      </c>
      <c r="W51" s="14" t="s">
        <v>435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436</v>
      </c>
      <c r="AD51" t="s">
        <v>6</v>
      </c>
      <c r="AE51" t="s">
        <v>214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441</v>
      </c>
      <c r="O52" s="7" t="s">
        <v>81</v>
      </c>
      <c r="P52" s="7" t="s">
        <v>173</v>
      </c>
      <c r="Q52" s="7"/>
      <c r="R52" s="12" t="s">
        <v>442</v>
      </c>
      <c r="S52" s="14" t="s">
        <v>19</v>
      </c>
      <c r="T52" s="7"/>
      <c r="U52" s="12" t="s">
        <v>19</v>
      </c>
      <c r="V52" s="12" t="s">
        <v>442</v>
      </c>
      <c r="W52" s="14" t="s">
        <v>204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101</v>
      </c>
      <c r="AD52" t="s">
        <v>6</v>
      </c>
      <c r="AE52" t="s">
        <v>400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444</v>
      </c>
      <c r="H53" s="7" t="s">
        <v>445</v>
      </c>
      <c r="I53" s="7" t="s">
        <v>78</v>
      </c>
      <c r="J53" s="7" t="s">
        <v>2</v>
      </c>
      <c r="K53" s="7" t="s">
        <v>446</v>
      </c>
      <c r="L53" s="7">
        <v>1</v>
      </c>
      <c r="M53" s="7">
        <v>1</v>
      </c>
      <c r="N53" s="7" t="s">
        <v>91</v>
      </c>
      <c r="O53" s="7" t="s">
        <v>81</v>
      </c>
      <c r="P53" s="7" t="s">
        <v>173</v>
      </c>
      <c r="Q53" s="7"/>
      <c r="R53" s="12" t="s">
        <v>447</v>
      </c>
      <c r="S53" s="14" t="s">
        <v>19</v>
      </c>
      <c r="T53" s="7"/>
      <c r="U53" s="12" t="s">
        <v>19</v>
      </c>
      <c r="V53" s="12" t="s">
        <v>447</v>
      </c>
      <c r="W53" s="14" t="s">
        <v>448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449</v>
      </c>
      <c r="AD53" t="s">
        <v>6</v>
      </c>
      <c r="AE53" t="s">
        <v>450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452</v>
      </c>
      <c r="H54" s="7" t="s">
        <v>453</v>
      </c>
      <c r="I54" s="7" t="s">
        <v>78</v>
      </c>
      <c r="J54" s="7" t="s">
        <v>2</v>
      </c>
      <c r="K54" s="7" t="s">
        <v>454</v>
      </c>
      <c r="L54" s="7">
        <v>1</v>
      </c>
      <c r="M54" s="7">
        <v>1</v>
      </c>
      <c r="N54" s="7" t="s">
        <v>81</v>
      </c>
      <c r="O54" s="7" t="s">
        <v>81</v>
      </c>
      <c r="P54" s="7" t="s">
        <v>173</v>
      </c>
      <c r="Q54" s="7"/>
      <c r="R54" s="12" t="s">
        <v>116</v>
      </c>
      <c r="S54" s="14" t="s">
        <v>19</v>
      </c>
      <c r="T54" s="7"/>
      <c r="U54" s="12" t="s">
        <v>19</v>
      </c>
      <c r="V54" s="12" t="s">
        <v>116</v>
      </c>
      <c r="W54" s="14" t="s">
        <v>117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118</v>
      </c>
      <c r="AD54" t="s">
        <v>6</v>
      </c>
      <c r="AE54" t="s">
        <v>455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457</v>
      </c>
      <c r="H55" s="7" t="s">
        <v>458</v>
      </c>
      <c r="I55" s="7" t="s">
        <v>78</v>
      </c>
      <c r="J55" s="7" t="s">
        <v>2</v>
      </c>
      <c r="K55" s="7" t="s">
        <v>459</v>
      </c>
      <c r="L55" s="7">
        <v>2</v>
      </c>
      <c r="M55" s="7">
        <v>1</v>
      </c>
      <c r="N55" s="7" t="s">
        <v>81</v>
      </c>
      <c r="O55" s="7" t="s">
        <v>81</v>
      </c>
      <c r="P55" s="7" t="s">
        <v>173</v>
      </c>
      <c r="Q55" s="7"/>
      <c r="R55" s="12" t="s">
        <v>460</v>
      </c>
      <c r="S55" s="14" t="s">
        <v>19</v>
      </c>
      <c r="T55" s="7"/>
      <c r="U55" s="12" t="s">
        <v>19</v>
      </c>
      <c r="V55" s="12" t="s">
        <v>460</v>
      </c>
      <c r="W55" s="14" t="s">
        <v>461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462</v>
      </c>
      <c r="AD55" t="s">
        <v>6</v>
      </c>
      <c r="AE55" t="s">
        <v>463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465</v>
      </c>
      <c r="H56" s="7" t="s">
        <v>466</v>
      </c>
      <c r="I56" s="7" t="s">
        <v>78</v>
      </c>
      <c r="J56" s="7" t="s">
        <v>2</v>
      </c>
      <c r="K56" s="7" t="s">
        <v>467</v>
      </c>
      <c r="L56" s="7">
        <v>1</v>
      </c>
      <c r="M56" s="7">
        <v>4</v>
      </c>
      <c r="N56" s="7" t="s">
        <v>100</v>
      </c>
      <c r="O56" s="7" t="s">
        <v>100</v>
      </c>
      <c r="P56" s="7" t="s">
        <v>173</v>
      </c>
      <c r="Q56" s="7"/>
      <c r="R56" s="12" t="s">
        <v>468</v>
      </c>
      <c r="S56" s="14" t="s">
        <v>19</v>
      </c>
      <c r="T56" s="7"/>
      <c r="U56" s="12" t="s">
        <v>19</v>
      </c>
      <c r="V56" s="12" t="s">
        <v>468</v>
      </c>
      <c r="W56" s="14" t="s">
        <v>469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470</v>
      </c>
      <c r="AD56" t="s">
        <v>6</v>
      </c>
      <c r="AE56" t="s">
        <v>133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472</v>
      </c>
      <c r="H57" s="7" t="s">
        <v>473</v>
      </c>
      <c r="I57" s="7" t="s">
        <v>78</v>
      </c>
      <c r="J57" s="7" t="s">
        <v>2</v>
      </c>
      <c r="K57" s="7" t="s">
        <v>474</v>
      </c>
      <c r="L57" s="7">
        <v>1</v>
      </c>
      <c r="M57" s="7">
        <v>1</v>
      </c>
      <c r="N57" s="7" t="s">
        <v>91</v>
      </c>
      <c r="O57" s="7" t="s">
        <v>81</v>
      </c>
      <c r="P57" s="7" t="s">
        <v>173</v>
      </c>
      <c r="Q57" s="7"/>
      <c r="R57" s="12" t="s">
        <v>252</v>
      </c>
      <c r="S57" s="14" t="s">
        <v>19</v>
      </c>
      <c r="T57" s="7"/>
      <c r="U57" s="12" t="s">
        <v>19</v>
      </c>
      <c r="V57" s="12" t="s">
        <v>252</v>
      </c>
      <c r="W57" s="14" t="s">
        <v>475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92</v>
      </c>
      <c r="AD57" t="s">
        <v>6</v>
      </c>
      <c r="AE57" t="s">
        <v>476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478</v>
      </c>
      <c r="H58" s="7" t="s">
        <v>479</v>
      </c>
      <c r="I58" s="7" t="s">
        <v>78</v>
      </c>
      <c r="J58" s="7" t="s">
        <v>2</v>
      </c>
      <c r="K58" s="7" t="s">
        <v>480</v>
      </c>
      <c r="L58" s="7">
        <v>1</v>
      </c>
      <c r="M58" s="7">
        <v>1</v>
      </c>
      <c r="N58" s="7" t="s">
        <v>91</v>
      </c>
      <c r="O58" s="7" t="s">
        <v>81</v>
      </c>
      <c r="P58" s="7" t="s">
        <v>173</v>
      </c>
      <c r="Q58" s="7"/>
      <c r="R58" s="12" t="s">
        <v>481</v>
      </c>
      <c r="S58" s="14" t="s">
        <v>19</v>
      </c>
      <c r="T58" s="7"/>
      <c r="U58" s="12" t="s">
        <v>19</v>
      </c>
      <c r="V58" s="12" t="s">
        <v>481</v>
      </c>
      <c r="W58" s="14" t="s">
        <v>117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485</v>
      </c>
      <c r="H59" s="7" t="s">
        <v>486</v>
      </c>
      <c r="I59" s="7" t="s">
        <v>78</v>
      </c>
      <c r="J59" s="7" t="s">
        <v>2</v>
      </c>
      <c r="K59" s="7" t="s">
        <v>487</v>
      </c>
      <c r="L59" s="7">
        <v>1</v>
      </c>
      <c r="M59" s="7">
        <v>1</v>
      </c>
      <c r="N59" s="7" t="s">
        <v>91</v>
      </c>
      <c r="O59" s="7" t="s">
        <v>81</v>
      </c>
      <c r="P59" s="7" t="s">
        <v>173</v>
      </c>
      <c r="Q59" s="7"/>
      <c r="R59" s="12" t="s">
        <v>488</v>
      </c>
      <c r="S59" s="14" t="s">
        <v>19</v>
      </c>
      <c r="T59" s="7"/>
      <c r="U59" s="12" t="s">
        <v>19</v>
      </c>
      <c r="V59" s="12" t="s">
        <v>488</v>
      </c>
      <c r="W59" s="14" t="s">
        <v>489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490</v>
      </c>
      <c r="AD59" t="s">
        <v>6</v>
      </c>
      <c r="AE59" t="s">
        <v>168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492</v>
      </c>
      <c r="H60" s="7" t="s">
        <v>493</v>
      </c>
      <c r="I60" s="7" t="s">
        <v>78</v>
      </c>
      <c r="J60" s="7" t="s">
        <v>2</v>
      </c>
      <c r="K60" s="7" t="s">
        <v>494</v>
      </c>
      <c r="L60" s="7">
        <v>1</v>
      </c>
      <c r="M60" s="7">
        <v>1</v>
      </c>
      <c r="N60" s="7" t="s">
        <v>91</v>
      </c>
      <c r="O60" s="7" t="s">
        <v>81</v>
      </c>
      <c r="P60" s="7" t="s">
        <v>173</v>
      </c>
      <c r="Q60" s="7"/>
      <c r="R60" s="12" t="s">
        <v>495</v>
      </c>
      <c r="S60" s="14" t="s">
        <v>19</v>
      </c>
      <c r="T60" s="7"/>
      <c r="U60" s="12" t="s">
        <v>19</v>
      </c>
      <c r="V60" s="12" t="s">
        <v>495</v>
      </c>
      <c r="W60" s="14" t="s">
        <v>347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496</v>
      </c>
      <c r="AD60" t="s">
        <v>6</v>
      </c>
      <c r="AE60" t="s">
        <v>497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498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499</v>
      </c>
      <c r="H61" s="7" t="s">
        <v>500</v>
      </c>
      <c r="I61" s="7" t="s">
        <v>78</v>
      </c>
      <c r="J61" s="7" t="s">
        <v>2</v>
      </c>
      <c r="K61" s="7" t="s">
        <v>501</v>
      </c>
      <c r="L61" s="7">
        <v>1</v>
      </c>
      <c r="M61" s="7">
        <v>1</v>
      </c>
      <c r="N61" s="7" t="s">
        <v>81</v>
      </c>
      <c r="O61" s="7" t="s">
        <v>81</v>
      </c>
      <c r="P61" s="7" t="s">
        <v>173</v>
      </c>
      <c r="Q61" s="7"/>
      <c r="R61" s="12" t="s">
        <v>174</v>
      </c>
      <c r="S61" s="14" t="s">
        <v>19</v>
      </c>
      <c r="T61" s="7"/>
      <c r="U61" s="12" t="s">
        <v>19</v>
      </c>
      <c r="V61" s="12" t="s">
        <v>174</v>
      </c>
      <c r="W61" s="14" t="s">
        <v>175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176</v>
      </c>
      <c r="AD61" t="s">
        <v>6</v>
      </c>
      <c r="AE61" t="s">
        <v>331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503</v>
      </c>
      <c r="H62" s="7" t="s">
        <v>504</v>
      </c>
      <c r="I62" s="7" t="s">
        <v>78</v>
      </c>
      <c r="J62" s="7" t="s">
        <v>2</v>
      </c>
      <c r="K62" s="7" t="s">
        <v>505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173</v>
      </c>
      <c r="Q62" s="7"/>
      <c r="R62" s="12" t="s">
        <v>205</v>
      </c>
      <c r="S62" s="14" t="s">
        <v>19</v>
      </c>
      <c r="T62" s="7"/>
      <c r="U62" s="12" t="s">
        <v>19</v>
      </c>
      <c r="V62" s="12" t="s">
        <v>205</v>
      </c>
      <c r="W62" s="14" t="s">
        <v>506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507</v>
      </c>
      <c r="AD62" t="s">
        <v>6</v>
      </c>
      <c r="AE62" t="s">
        <v>508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510</v>
      </c>
      <c r="H63" s="7" t="s">
        <v>511</v>
      </c>
      <c r="I63" s="7" t="s">
        <v>78</v>
      </c>
      <c r="J63" s="7" t="s">
        <v>2</v>
      </c>
      <c r="K63" s="7" t="s">
        <v>512</v>
      </c>
      <c r="L63" s="7">
        <v>1</v>
      </c>
      <c r="M63" s="7">
        <v>1</v>
      </c>
      <c r="N63" s="7" t="s">
        <v>81</v>
      </c>
      <c r="O63" s="7" t="s">
        <v>81</v>
      </c>
      <c r="P63" s="7" t="s">
        <v>173</v>
      </c>
      <c r="Q63" s="7"/>
      <c r="R63" s="12" t="s">
        <v>513</v>
      </c>
      <c r="S63" s="14" t="s">
        <v>19</v>
      </c>
      <c r="T63" s="7"/>
      <c r="U63" s="12" t="s">
        <v>19</v>
      </c>
      <c r="V63" s="12" t="s">
        <v>513</v>
      </c>
      <c r="W63" s="14" t="s">
        <v>181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514</v>
      </c>
      <c r="AD63" t="s">
        <v>6</v>
      </c>
      <c r="AE63" t="s">
        <v>515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517</v>
      </c>
      <c r="H64" s="7" t="s">
        <v>518</v>
      </c>
      <c r="I64" s="7" t="s">
        <v>78</v>
      </c>
      <c r="J64" s="7" t="s">
        <v>2</v>
      </c>
      <c r="K64" s="7" t="s">
        <v>519</v>
      </c>
      <c r="L64" s="7">
        <v>1</v>
      </c>
      <c r="M64" s="7">
        <v>1</v>
      </c>
      <c r="N64" s="7" t="s">
        <v>81</v>
      </c>
      <c r="O64" s="7" t="s">
        <v>81</v>
      </c>
      <c r="P64" s="7" t="s">
        <v>173</v>
      </c>
      <c r="Q64" s="7"/>
      <c r="R64" s="12" t="s">
        <v>82</v>
      </c>
      <c r="S64" s="14" t="s">
        <v>19</v>
      </c>
      <c r="T64" s="7"/>
      <c r="U64" s="12" t="s">
        <v>19</v>
      </c>
      <c r="V64" s="12" t="s">
        <v>82</v>
      </c>
      <c r="W64" s="14" t="s">
        <v>475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520</v>
      </c>
      <c r="AD64" t="s">
        <v>6</v>
      </c>
      <c r="AE64" t="s">
        <v>521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523</v>
      </c>
      <c r="H65" s="7" t="s">
        <v>524</v>
      </c>
      <c r="I65" s="7" t="s">
        <v>78</v>
      </c>
      <c r="J65" s="7" t="s">
        <v>2</v>
      </c>
      <c r="K65" s="7" t="s">
        <v>525</v>
      </c>
      <c r="L65" s="7">
        <v>1</v>
      </c>
      <c r="M65" s="7">
        <v>1</v>
      </c>
      <c r="N65" s="7" t="s">
        <v>81</v>
      </c>
      <c r="O65" s="7" t="s">
        <v>81</v>
      </c>
      <c r="P65" s="7" t="s">
        <v>173</v>
      </c>
      <c r="Q65" s="7"/>
      <c r="R65" s="12" t="s">
        <v>526</v>
      </c>
      <c r="S65" s="14" t="s">
        <v>19</v>
      </c>
      <c r="T65" s="7"/>
      <c r="U65" s="12" t="s">
        <v>19</v>
      </c>
      <c r="V65" s="12" t="s">
        <v>526</v>
      </c>
      <c r="W65" s="14" t="s">
        <v>527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528</v>
      </c>
      <c r="AD65" t="s">
        <v>6</v>
      </c>
      <c r="AE65" t="s">
        <v>529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531</v>
      </c>
      <c r="H66" s="7" t="s">
        <v>532</v>
      </c>
      <c r="I66" s="7" t="s">
        <v>78</v>
      </c>
      <c r="J66" s="7" t="s">
        <v>2</v>
      </c>
      <c r="K66" s="7" t="s">
        <v>533</v>
      </c>
      <c r="L66" s="7">
        <v>1</v>
      </c>
      <c r="M66" s="7">
        <v>1</v>
      </c>
      <c r="N66" s="7" t="s">
        <v>91</v>
      </c>
      <c r="O66" s="7" t="s">
        <v>81</v>
      </c>
      <c r="P66" s="7" t="s">
        <v>173</v>
      </c>
      <c r="Q66" s="7"/>
      <c r="R66" s="12" t="s">
        <v>534</v>
      </c>
      <c r="S66" s="14" t="s">
        <v>19</v>
      </c>
      <c r="T66" s="7"/>
      <c r="U66" s="12" t="s">
        <v>19</v>
      </c>
      <c r="V66" s="12" t="s">
        <v>534</v>
      </c>
      <c r="W66" s="14" t="s">
        <v>132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535</v>
      </c>
      <c r="AD66" t="s">
        <v>6</v>
      </c>
      <c r="AE66" t="s">
        <v>95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537</v>
      </c>
      <c r="H67" s="7" t="s">
        <v>538</v>
      </c>
      <c r="I67" s="7" t="s">
        <v>78</v>
      </c>
      <c r="J67" s="7" t="s">
        <v>2</v>
      </c>
      <c r="K67" s="7" t="s">
        <v>539</v>
      </c>
      <c r="L67" s="7">
        <v>2</v>
      </c>
      <c r="M67" s="7">
        <v>2</v>
      </c>
      <c r="N67" s="7" t="s">
        <v>80</v>
      </c>
      <c r="O67" s="7" t="s">
        <v>91</v>
      </c>
      <c r="P67" s="7" t="s">
        <v>173</v>
      </c>
      <c r="Q67" s="7"/>
      <c r="R67" s="12" t="s">
        <v>540</v>
      </c>
      <c r="S67" s="14" t="s">
        <v>19</v>
      </c>
      <c r="T67" s="7"/>
      <c r="U67" s="12" t="s">
        <v>19</v>
      </c>
      <c r="V67" s="12" t="s">
        <v>540</v>
      </c>
      <c r="W67" s="14" t="s">
        <v>541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542</v>
      </c>
      <c r="AD67" t="s">
        <v>6</v>
      </c>
      <c r="AE67" t="s">
        <v>317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544</v>
      </c>
      <c r="H68" s="7" t="s">
        <v>545</v>
      </c>
      <c r="I68" s="7" t="s">
        <v>78</v>
      </c>
      <c r="J68" s="7" t="s">
        <v>2</v>
      </c>
      <c r="K68" s="7" t="s">
        <v>546</v>
      </c>
      <c r="L68" s="7">
        <v>1</v>
      </c>
      <c r="M68" s="7">
        <v>3</v>
      </c>
      <c r="N68" s="7" t="s">
        <v>80</v>
      </c>
      <c r="O68" s="7" t="s">
        <v>80</v>
      </c>
      <c r="P68" s="7" t="s">
        <v>173</v>
      </c>
      <c r="Q68" s="7"/>
      <c r="R68" s="12" t="s">
        <v>296</v>
      </c>
      <c r="S68" s="14" t="s">
        <v>19</v>
      </c>
      <c r="T68" s="7"/>
      <c r="U68" s="12" t="s">
        <v>19</v>
      </c>
      <c r="V68" s="12" t="s">
        <v>296</v>
      </c>
      <c r="W68" s="14" t="s">
        <v>547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138</v>
      </c>
      <c r="AD68" t="s">
        <v>6</v>
      </c>
      <c r="AE68" t="s">
        <v>548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550</v>
      </c>
      <c r="H69" s="7" t="s">
        <v>551</v>
      </c>
      <c r="I69" s="7" t="s">
        <v>78</v>
      </c>
      <c r="J69" s="7" t="s">
        <v>2</v>
      </c>
      <c r="K69" s="7" t="s">
        <v>552</v>
      </c>
      <c r="L69" s="7">
        <v>1</v>
      </c>
      <c r="M69" s="7">
        <v>3</v>
      </c>
      <c r="N69" s="7" t="s">
        <v>80</v>
      </c>
      <c r="O69" s="7" t="s">
        <v>80</v>
      </c>
      <c r="P69" s="7" t="s">
        <v>173</v>
      </c>
      <c r="Q69" s="7"/>
      <c r="R69" s="12" t="s">
        <v>553</v>
      </c>
      <c r="S69" s="14" t="s">
        <v>19</v>
      </c>
      <c r="T69" s="7"/>
      <c r="U69" s="12" t="s">
        <v>19</v>
      </c>
      <c r="V69" s="12" t="s">
        <v>553</v>
      </c>
      <c r="W69" s="14" t="s">
        <v>554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555</v>
      </c>
      <c r="AD69" t="s">
        <v>6</v>
      </c>
      <c r="AE69" t="s">
        <v>168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557</v>
      </c>
      <c r="H70" s="7" t="s">
        <v>558</v>
      </c>
      <c r="I70" s="7" t="s">
        <v>78</v>
      </c>
      <c r="J70" s="7" t="s">
        <v>2</v>
      </c>
      <c r="K70" s="7" t="s">
        <v>559</v>
      </c>
      <c r="L70" s="7">
        <v>1</v>
      </c>
      <c r="M70" s="7">
        <v>3</v>
      </c>
      <c r="N70" s="7" t="s">
        <v>80</v>
      </c>
      <c r="O70" s="7" t="s">
        <v>80</v>
      </c>
      <c r="P70" s="7" t="s">
        <v>173</v>
      </c>
      <c r="Q70" s="7"/>
      <c r="R70" s="12" t="s">
        <v>560</v>
      </c>
      <c r="S70" s="14" t="s">
        <v>19</v>
      </c>
      <c r="T70" s="7"/>
      <c r="U70" s="12" t="s">
        <v>19</v>
      </c>
      <c r="V70" s="12" t="s">
        <v>560</v>
      </c>
      <c r="W70" s="14" t="s">
        <v>448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561</v>
      </c>
      <c r="AD70" t="s">
        <v>6</v>
      </c>
      <c r="AE70" t="s">
        <v>400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563</v>
      </c>
      <c r="H71" s="7" t="s">
        <v>564</v>
      </c>
      <c r="I71" s="7" t="s">
        <v>78</v>
      </c>
      <c r="J71" s="7" t="s">
        <v>2</v>
      </c>
      <c r="K71" s="7" t="s">
        <v>565</v>
      </c>
      <c r="L71" s="7">
        <v>1</v>
      </c>
      <c r="M71" s="7">
        <v>1</v>
      </c>
      <c r="N71" s="7" t="s">
        <v>91</v>
      </c>
      <c r="O71" s="7" t="s">
        <v>81</v>
      </c>
      <c r="P71" s="7" t="s">
        <v>173</v>
      </c>
      <c r="Q71" s="7"/>
      <c r="R71" s="12" t="s">
        <v>566</v>
      </c>
      <c r="S71" s="14" t="s">
        <v>19</v>
      </c>
      <c r="T71" s="7"/>
      <c r="U71" s="12" t="s">
        <v>19</v>
      </c>
      <c r="V71" s="12" t="s">
        <v>566</v>
      </c>
      <c r="W71" s="14" t="s">
        <v>567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568</v>
      </c>
      <c r="AD71" t="s">
        <v>6</v>
      </c>
      <c r="AE71" t="s">
        <v>374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570</v>
      </c>
      <c r="H72" s="7" t="s">
        <v>571</v>
      </c>
      <c r="I72" s="7" t="s">
        <v>78</v>
      </c>
      <c r="J72" s="7" t="s">
        <v>2</v>
      </c>
      <c r="K72" s="7" t="s">
        <v>572</v>
      </c>
      <c r="L72" s="7">
        <v>1</v>
      </c>
      <c r="M72" s="7">
        <v>1</v>
      </c>
      <c r="N72" s="7" t="s">
        <v>91</v>
      </c>
      <c r="O72" s="7" t="s">
        <v>81</v>
      </c>
      <c r="P72" s="7" t="s">
        <v>173</v>
      </c>
      <c r="Q72" s="7"/>
      <c r="R72" s="12" t="s">
        <v>534</v>
      </c>
      <c r="S72" s="14" t="s">
        <v>19</v>
      </c>
      <c r="T72" s="7"/>
      <c r="U72" s="12" t="s">
        <v>19</v>
      </c>
      <c r="V72" s="12" t="s">
        <v>534</v>
      </c>
      <c r="W72" s="14" t="s">
        <v>132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535</v>
      </c>
      <c r="AD72" t="s">
        <v>6</v>
      </c>
      <c r="AE72" t="s">
        <v>573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173</v>
      </c>
      <c r="Q73" s="7"/>
      <c r="R73" s="12" t="s">
        <v>286</v>
      </c>
      <c r="S73" s="14" t="s">
        <v>19</v>
      </c>
      <c r="T73" s="7"/>
      <c r="U73" s="12" t="s">
        <v>19</v>
      </c>
      <c r="V73" s="12" t="s">
        <v>286</v>
      </c>
      <c r="W73" s="14" t="s">
        <v>287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288</v>
      </c>
      <c r="AD73" t="s">
        <v>6</v>
      </c>
      <c r="AE73" t="s">
        <v>578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579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580</v>
      </c>
      <c r="H74" s="7" t="s">
        <v>581</v>
      </c>
      <c r="I74" s="7" t="s">
        <v>78</v>
      </c>
      <c r="J74" s="7" t="s">
        <v>2</v>
      </c>
      <c r="K74" s="7" t="s">
        <v>582</v>
      </c>
      <c r="L74" s="7">
        <v>1</v>
      </c>
      <c r="M74" s="7">
        <v>1</v>
      </c>
      <c r="N74" s="7" t="s">
        <v>81</v>
      </c>
      <c r="O74" s="7" t="s">
        <v>81</v>
      </c>
      <c r="P74" s="7" t="s">
        <v>173</v>
      </c>
      <c r="Q74" s="7"/>
      <c r="R74" s="12" t="s">
        <v>583</v>
      </c>
      <c r="S74" s="14" t="s">
        <v>19</v>
      </c>
      <c r="T74" s="7"/>
      <c r="U74" s="12" t="s">
        <v>19</v>
      </c>
      <c r="V74" s="12" t="s">
        <v>583</v>
      </c>
      <c r="W74" s="14" t="s">
        <v>506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584</v>
      </c>
      <c r="AD74" t="s">
        <v>6</v>
      </c>
      <c r="AE74" t="s">
        <v>585</v>
      </c>
      <c r="AF74" t="s">
        <v>86</v>
      </c>
      <c r="AG74" t="s">
        <v>74</v>
      </c>
      <c r="AH74" t="s">
        <v>19</v>
      </c>
    </row>
    <row r="75" customHeight="1" spans="1:32">
      <c r="A75" s="10" t="s">
        <v>586</v>
      </c>
      <c r="B75" s="10"/>
      <c r="C75" s="10" t="s">
        <v>587</v>
      </c>
      <c r="D75" s="10"/>
      <c r="E75" s="10"/>
      <c r="F75" s="10"/>
      <c r="G75" s="10" t="s">
        <v>587</v>
      </c>
      <c r="H75" s="10" t="s">
        <v>587</v>
      </c>
      <c r="I75" s="10" t="s">
        <v>587</v>
      </c>
      <c r="J75" s="10" t="s">
        <v>587</v>
      </c>
      <c r="K75" s="10" t="s">
        <v>587</v>
      </c>
      <c r="L75" s="10" t="s">
        <v>587</v>
      </c>
      <c r="M75" s="10" t="s">
        <v>587</v>
      </c>
      <c r="N75" s="10" t="s">
        <v>587</v>
      </c>
      <c r="O75" s="10" t="s">
        <v>587</v>
      </c>
      <c r="P75" s="10" t="s">
        <v>587</v>
      </c>
      <c r="Q75" s="10"/>
      <c r="R75" s="13" t="s">
        <v>20</v>
      </c>
      <c r="S75" s="13" t="s">
        <v>19</v>
      </c>
      <c r="T75" s="10" t="s">
        <v>587</v>
      </c>
      <c r="U75" s="13"/>
      <c r="V75" s="13" t="s">
        <v>20</v>
      </c>
      <c r="W75" s="13" t="s">
        <v>21</v>
      </c>
      <c r="X75" s="13"/>
      <c r="Y75" s="13"/>
      <c r="Z75" s="13"/>
      <c r="AA75" s="10"/>
      <c r="AB75" s="13"/>
      <c r="AC75" s="10"/>
      <c r="AD75" s="10" t="s">
        <v>587</v>
      </c>
      <c r="AE75" s="10"/>
      <c r="AF7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588</v>
      </c>
      <c r="B1" s="4" t="s">
        <v>589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590</v>
      </c>
      <c r="H1" s="4" t="s">
        <v>591</v>
      </c>
      <c r="I1" s="4" t="s">
        <v>13</v>
      </c>
      <c r="J1" s="4" t="s">
        <v>17</v>
      </c>
      <c r="K1" s="4" t="s">
        <v>18</v>
      </c>
      <c r="L1" s="11" t="s">
        <v>592</v>
      </c>
      <c r="M1" s="4" t="s">
        <v>593</v>
      </c>
      <c r="N1" s="4" t="s">
        <v>594</v>
      </c>
    </row>
    <row r="2" ht="14.25" customHeight="1" spans="1:256">
      <c r="A2" s="6" t="s">
        <v>595</v>
      </c>
      <c r="B2" s="7" t="s">
        <v>596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597</v>
      </c>
      <c r="I2" s="12" t="s">
        <v>598</v>
      </c>
      <c r="J2" s="12" t="s">
        <v>19</v>
      </c>
      <c r="K2" s="12" t="s">
        <v>598</v>
      </c>
      <c r="L2" s="7" t="s">
        <v>599</v>
      </c>
      <c r="M2" s="7" t="s">
        <v>600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601</v>
      </c>
      <c r="B3" s="7" t="s">
        <v>602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173</v>
      </c>
      <c r="H3" s="7" t="s">
        <v>597</v>
      </c>
      <c r="I3" s="12" t="s">
        <v>603</v>
      </c>
      <c r="J3" s="12" t="s">
        <v>19</v>
      </c>
      <c r="K3" s="12" t="s">
        <v>603</v>
      </c>
      <c r="L3" s="7" t="s">
        <v>599</v>
      </c>
      <c r="M3" s="7" t="s">
        <v>604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586</v>
      </c>
      <c r="B4" s="10" t="s">
        <v>587</v>
      </c>
      <c r="C4" s="10" t="s">
        <v>587</v>
      </c>
      <c r="D4" s="10" t="s">
        <v>587</v>
      </c>
      <c r="E4" s="10"/>
      <c r="F4" s="10"/>
      <c r="G4" s="10" t="s">
        <v>587</v>
      </c>
      <c r="H4" s="10" t="s">
        <v>587</v>
      </c>
      <c r="I4" s="13" t="s">
        <v>22</v>
      </c>
      <c r="J4" s="13"/>
      <c r="K4" s="13"/>
      <c r="L4" s="10"/>
      <c r="M4" s="10" t="s">
        <v>587</v>
      </c>
      <c r="N4" t="s">
        <v>587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605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"/>
  <sheetViews>
    <sheetView tabSelected="1" workbookViewId="0">
      <selection activeCell="F98" sqref="F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606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230</v>
      </c>
      <c r="E2" t="str">
        <f>VLOOKUP(A2,HOP!A:L,12,0)</f>
        <v>230.00</v>
      </c>
      <c r="F2" t="str">
        <f>VLOOKUP(A2,HOP!A:C,3,0)</f>
        <v>2214378</v>
      </c>
      <c r="G2">
        <f>D2-E2</f>
        <v>0</v>
      </c>
      <c r="H2" t="str">
        <f>$H$1&amp;F2</f>
        <v>，2214378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202</v>
      </c>
      <c r="E3" t="str">
        <f>VLOOKUP(A3,HOP!A:L,12,0)</f>
        <v>202.00</v>
      </c>
      <c r="F3" t="str">
        <f>VLOOKUP(A3,HOP!A:C,3,0)</f>
        <v>2214594</v>
      </c>
      <c r="G3">
        <f t="shared" ref="G3:G34" si="0">D3-E3</f>
        <v>0</v>
      </c>
      <c r="H3" t="str">
        <f t="shared" ref="H3:H34" si="1">$H$1&amp;F3</f>
        <v>，2214594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238</v>
      </c>
      <c r="E4" t="str">
        <f>VLOOKUP(A4,HOP!A:L,12,0)</f>
        <v>238.00</v>
      </c>
      <c r="F4" t="str">
        <f>VLOOKUP(A4,HOP!A:C,3,0)</f>
        <v>2213864</v>
      </c>
      <c r="G4">
        <f t="shared" si="0"/>
        <v>0</v>
      </c>
      <c r="H4" t="str">
        <f t="shared" si="1"/>
        <v>，2213864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81</v>
      </c>
      <c r="D5" s="3">
        <v>106</v>
      </c>
      <c r="E5" t="str">
        <f>VLOOKUP(A5,HOP!A:L,12,0)</f>
        <v>106.00</v>
      </c>
      <c r="F5" t="str">
        <f>VLOOKUP(A5,HOP!A:C,3,0)</f>
        <v>2214833</v>
      </c>
      <c r="G5">
        <f t="shared" si="0"/>
        <v>0</v>
      </c>
      <c r="H5" t="str">
        <f t="shared" si="1"/>
        <v>，2214833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81</v>
      </c>
      <c r="D6" s="3">
        <v>127</v>
      </c>
      <c r="E6" t="str">
        <f>VLOOKUP(A6,HOP!A:L,12,0)</f>
        <v>127.00</v>
      </c>
      <c r="F6" t="str">
        <f>VLOOKUP(A6,HOP!A:C,3,0)</f>
        <v>2215361</v>
      </c>
      <c r="G6">
        <f t="shared" si="0"/>
        <v>0</v>
      </c>
      <c r="H6" t="str">
        <f t="shared" si="1"/>
        <v>，2215361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91</v>
      </c>
      <c r="C7" s="7" t="s">
        <v>81</v>
      </c>
      <c r="D7" s="3">
        <v>204</v>
      </c>
      <c r="E7" t="str">
        <f>VLOOKUP(A7,HOP!A:L,12,0)</f>
        <v>204.00</v>
      </c>
      <c r="F7" t="str">
        <f>VLOOKUP(A7,HOP!A:C,3,0)</f>
        <v>2215488</v>
      </c>
      <c r="G7">
        <f t="shared" si="0"/>
        <v>0</v>
      </c>
      <c r="H7" t="str">
        <f t="shared" si="1"/>
        <v>，2215488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91</v>
      </c>
      <c r="C8" s="7" t="s">
        <v>81</v>
      </c>
      <c r="D8" s="3">
        <v>147</v>
      </c>
      <c r="E8" t="str">
        <f>VLOOKUP(A8,HOP!A:L,12,0)</f>
        <v>147.00</v>
      </c>
      <c r="F8" t="str">
        <f>VLOOKUP(A8,HOP!A:C,3,0)</f>
        <v>2215380</v>
      </c>
      <c r="G8">
        <f t="shared" si="0"/>
        <v>0</v>
      </c>
      <c r="H8" t="str">
        <f t="shared" si="1"/>
        <v>，2215380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80</v>
      </c>
      <c r="C9" s="7" t="s">
        <v>81</v>
      </c>
      <c r="D9" s="3">
        <v>302</v>
      </c>
      <c r="E9" t="str">
        <f>VLOOKUP(A9,HOP!A:L,12,0)</f>
        <v>302.00</v>
      </c>
      <c r="F9" t="str">
        <f>VLOOKUP(A9,HOP!A:C,3,0)</f>
        <v>2214628</v>
      </c>
      <c r="G9">
        <f t="shared" si="0"/>
        <v>0</v>
      </c>
      <c r="H9" t="str">
        <f t="shared" si="1"/>
        <v>，2214628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80</v>
      </c>
      <c r="C10" s="7" t="s">
        <v>81</v>
      </c>
      <c r="D10" s="3">
        <v>230</v>
      </c>
      <c r="E10" t="str">
        <f>VLOOKUP(A10,HOP!A:L,12,0)</f>
        <v>230.00</v>
      </c>
      <c r="F10" t="str">
        <f>VLOOKUP(A10,HOP!A:C,3,0)</f>
        <v>2214258</v>
      </c>
      <c r="G10">
        <f t="shared" si="0"/>
        <v>0</v>
      </c>
      <c r="H10" t="str">
        <f t="shared" si="1"/>
        <v>，2214258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91</v>
      </c>
      <c r="C11" s="7" t="s">
        <v>81</v>
      </c>
      <c r="D11" s="3">
        <v>102</v>
      </c>
      <c r="E11" t="str">
        <f>VLOOKUP(A11,HOP!A:L,12,0)</f>
        <v>102.00</v>
      </c>
      <c r="F11" t="str">
        <f>VLOOKUP(A11,HOP!A:C,3,0)</f>
        <v>2212172</v>
      </c>
      <c r="G11">
        <f t="shared" si="0"/>
        <v>0</v>
      </c>
      <c r="H11" t="str">
        <f t="shared" si="1"/>
        <v>，2212172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91</v>
      </c>
      <c r="C12" s="7" t="s">
        <v>81</v>
      </c>
      <c r="D12" s="3">
        <v>305</v>
      </c>
      <c r="E12" t="str">
        <f>VLOOKUP(A12,HOP!A:L,12,0)</f>
        <v>305.00</v>
      </c>
      <c r="F12" t="str">
        <f>VLOOKUP(A12,HOP!A:C,3,0)</f>
        <v>2215215</v>
      </c>
      <c r="G12">
        <f t="shared" si="0"/>
        <v>0</v>
      </c>
      <c r="H12" t="str">
        <f t="shared" si="1"/>
        <v>，2215215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91</v>
      </c>
      <c r="C13" s="7" t="s">
        <v>81</v>
      </c>
      <c r="D13" s="3">
        <v>84</v>
      </c>
      <c r="E13" t="str">
        <f>VLOOKUP(A13,HOP!A:L,12,0)</f>
        <v>84.00</v>
      </c>
      <c r="F13" t="str">
        <f>VLOOKUP(A13,HOP!A:C,3,0)</f>
        <v>2215289</v>
      </c>
      <c r="G13">
        <f t="shared" si="0"/>
        <v>0</v>
      </c>
      <c r="H13" t="str">
        <f t="shared" si="1"/>
        <v>，2215289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81</v>
      </c>
      <c r="C14" s="7" t="s">
        <v>173</v>
      </c>
      <c r="D14" s="3">
        <v>154</v>
      </c>
      <c r="E14" t="str">
        <f>VLOOKUP(A14,HOP!A:L,12,0)</f>
        <v>154.00</v>
      </c>
      <c r="F14" t="str">
        <f>VLOOKUP(A14,HOP!A:C,3,0)</f>
        <v>2215268</v>
      </c>
      <c r="G14">
        <f t="shared" si="0"/>
        <v>0</v>
      </c>
      <c r="H14" t="str">
        <f t="shared" si="1"/>
        <v>，2215268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81</v>
      </c>
      <c r="C15" s="7" t="s">
        <v>173</v>
      </c>
      <c r="D15" s="3">
        <v>214</v>
      </c>
      <c r="E15" t="str">
        <f>VLOOKUP(A15,HOP!A:L,12,0)</f>
        <v>214.00</v>
      </c>
      <c r="F15" t="str">
        <f>VLOOKUP(A15,HOP!A:C,3,0)</f>
        <v>2215270</v>
      </c>
      <c r="G15">
        <f t="shared" si="0"/>
        <v>0</v>
      </c>
      <c r="H15" t="str">
        <f t="shared" si="1"/>
        <v>，2215270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91</v>
      </c>
      <c r="C16" s="7" t="s">
        <v>173</v>
      </c>
      <c r="D16" s="3">
        <v>500</v>
      </c>
      <c r="E16" t="str">
        <f>VLOOKUP(A16,HOP!A:L,12,0)</f>
        <v>500.00</v>
      </c>
      <c r="F16" t="str">
        <f>VLOOKUP(A16,HOP!A:C,3,0)</f>
        <v>2215029</v>
      </c>
      <c r="G16">
        <f t="shared" si="0"/>
        <v>0</v>
      </c>
      <c r="H16" t="str">
        <f t="shared" si="1"/>
        <v>，2215029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81</v>
      </c>
      <c r="C17" s="7" t="s">
        <v>173</v>
      </c>
      <c r="D17" s="3">
        <v>946</v>
      </c>
      <c r="E17" t="str">
        <f>VLOOKUP(A17,HOP!A:L,12,0)</f>
        <v>946.00</v>
      </c>
      <c r="F17" t="str">
        <f>VLOOKUP(A17,HOP!A:C,3,0)</f>
        <v>2215388</v>
      </c>
      <c r="G17">
        <f t="shared" si="0"/>
        <v>0</v>
      </c>
      <c r="H17" t="str">
        <f t="shared" si="1"/>
        <v>，2215388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81</v>
      </c>
      <c r="C18" s="7" t="s">
        <v>173</v>
      </c>
      <c r="D18" s="3">
        <v>278</v>
      </c>
      <c r="E18" t="str">
        <f>VLOOKUP(A18,HOP!A:L,12,0)</f>
        <v>278.00</v>
      </c>
      <c r="F18" t="str">
        <f>VLOOKUP(A18,HOP!A:C,3,0)</f>
        <v>2215792</v>
      </c>
      <c r="G18">
        <f t="shared" si="0"/>
        <v>0</v>
      </c>
      <c r="H18" t="str">
        <f t="shared" si="1"/>
        <v>，2215792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81</v>
      </c>
      <c r="C19" s="7" t="s">
        <v>173</v>
      </c>
      <c r="D19" s="3">
        <v>615</v>
      </c>
      <c r="E19" t="str">
        <f>VLOOKUP(A19,HOP!A:L,12,0)</f>
        <v>615.00</v>
      </c>
      <c r="F19" t="str">
        <f>VLOOKUP(A19,HOP!A:C,3,0)</f>
        <v>2215739</v>
      </c>
      <c r="G19">
        <f t="shared" si="0"/>
        <v>0</v>
      </c>
      <c r="H19" t="str">
        <f t="shared" si="1"/>
        <v>，2215739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91</v>
      </c>
      <c r="C20" s="7" t="s">
        <v>173</v>
      </c>
      <c r="D20" s="3">
        <v>302</v>
      </c>
      <c r="E20" t="str">
        <f>VLOOKUP(A20,HOP!A:L,12,0)</f>
        <v>302.00</v>
      </c>
      <c r="F20" t="str">
        <f>VLOOKUP(A20,HOP!A:C,3,0)</f>
        <v>2214869</v>
      </c>
      <c r="G20">
        <f t="shared" si="0"/>
        <v>0</v>
      </c>
      <c r="H20" t="str">
        <f t="shared" si="1"/>
        <v>，2214869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81</v>
      </c>
      <c r="C21" s="7" t="s">
        <v>173</v>
      </c>
      <c r="D21" s="3">
        <v>63</v>
      </c>
      <c r="E21" t="str">
        <f>VLOOKUP(A21,HOP!A:L,12,0)</f>
        <v>63.00</v>
      </c>
      <c r="F21" t="str">
        <f>VLOOKUP(A21,HOP!A:C,3,0)</f>
        <v>2216001</v>
      </c>
      <c r="G21">
        <f t="shared" si="0"/>
        <v>0</v>
      </c>
      <c r="H21" t="str">
        <f t="shared" si="1"/>
        <v>，2216001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81</v>
      </c>
      <c r="C22" s="7" t="s">
        <v>173</v>
      </c>
      <c r="D22" s="3">
        <v>206</v>
      </c>
      <c r="E22" t="str">
        <f>VLOOKUP(A22,HOP!A:L,12,0)</f>
        <v>206.00</v>
      </c>
      <c r="F22" t="str">
        <f>VLOOKUP(A22,HOP!A:C,3,0)</f>
        <v>2215688</v>
      </c>
      <c r="G22">
        <f t="shared" si="0"/>
        <v>0</v>
      </c>
      <c r="H22" t="str">
        <f t="shared" si="1"/>
        <v>，2215688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81</v>
      </c>
      <c r="C23" s="7" t="s">
        <v>173</v>
      </c>
      <c r="D23" s="3">
        <v>184</v>
      </c>
      <c r="E23" t="str">
        <f>VLOOKUP(A23,HOP!A:L,12,0)</f>
        <v>184.00</v>
      </c>
      <c r="F23" t="str">
        <f>VLOOKUP(A23,HOP!A:C,3,0)</f>
        <v>2215760</v>
      </c>
      <c r="G23">
        <f t="shared" si="0"/>
        <v>0</v>
      </c>
      <c r="H23" t="str">
        <f t="shared" si="1"/>
        <v>，2215760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81</v>
      </c>
      <c r="C24" s="7" t="s">
        <v>173</v>
      </c>
      <c r="D24" s="3">
        <v>200</v>
      </c>
      <c r="E24" t="str">
        <f>VLOOKUP(A24,HOP!A:L,12,0)</f>
        <v>200.00</v>
      </c>
      <c r="F24" t="str">
        <f>VLOOKUP(A24,HOP!A:C,3,0)</f>
        <v>2215038</v>
      </c>
      <c r="G24">
        <f t="shared" si="0"/>
        <v>0</v>
      </c>
      <c r="H24" t="str">
        <f t="shared" si="1"/>
        <v>，2215038</v>
      </c>
      <c r="I24" t="str">
        <f>VLOOKUP(A24,HOP!A:T,20,0)</f>
        <v>直连</v>
      </c>
    </row>
    <row r="25" ht="14.25" customHeight="1" spans="1:10">
      <c r="A25" s="43" t="s">
        <v>247</v>
      </c>
      <c r="B25" s="7" t="s">
        <v>91</v>
      </c>
      <c r="C25" s="7" t="s">
        <v>173</v>
      </c>
      <c r="D25" s="3">
        <v>268</v>
      </c>
      <c r="E25" t="str">
        <f>VLOOKUP(A25,HOP!A:L,12,0)</f>
        <v>134.00</v>
      </c>
      <c r="F25" t="str">
        <f>VLOOKUP(A25,HOP!A:C,3,0)</f>
        <v>2214936</v>
      </c>
      <c r="G25">
        <f t="shared" si="0"/>
        <v>134</v>
      </c>
      <c r="H25" t="str">
        <f t="shared" si="1"/>
        <v>，2214936</v>
      </c>
      <c r="I25" t="str">
        <f>VLOOKUP(A25,HOP!A:T,20,0)</f>
        <v>直连</v>
      </c>
      <c r="J25" t="s">
        <v>607</v>
      </c>
    </row>
    <row r="26" ht="14.25" hidden="1" customHeight="1" spans="1:9">
      <c r="A26" s="6" t="s">
        <v>254</v>
      </c>
      <c r="B26" s="7" t="s">
        <v>81</v>
      </c>
      <c r="C26" s="7" t="s">
        <v>173</v>
      </c>
      <c r="D26" s="3">
        <v>206</v>
      </c>
      <c r="E26" t="str">
        <f>VLOOKUP(A26,HOP!A:L,12,0)</f>
        <v>206.00</v>
      </c>
      <c r="F26" t="str">
        <f>VLOOKUP(A26,HOP!A:C,3,0)</f>
        <v>2215517</v>
      </c>
      <c r="G26">
        <f t="shared" si="0"/>
        <v>0</v>
      </c>
      <c r="H26" t="str">
        <f t="shared" si="1"/>
        <v>，2215517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91</v>
      </c>
      <c r="C27" s="7" t="s">
        <v>173</v>
      </c>
      <c r="D27" s="3">
        <v>484</v>
      </c>
      <c r="E27" t="str">
        <f>VLOOKUP(A27,HOP!A:L,12,0)</f>
        <v>484.00</v>
      </c>
      <c r="F27" t="str">
        <f>VLOOKUP(A27,HOP!A:C,3,0)</f>
        <v>2215222</v>
      </c>
      <c r="G27">
        <f t="shared" si="0"/>
        <v>0</v>
      </c>
      <c r="H27" t="str">
        <f t="shared" si="1"/>
        <v>，2215222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81</v>
      </c>
      <c r="C28" s="7" t="s">
        <v>173</v>
      </c>
      <c r="D28" s="3">
        <v>2726</v>
      </c>
      <c r="E28" t="str">
        <f>VLOOKUP(A28,HOP!A:L,12,0)</f>
        <v>2726.00</v>
      </c>
      <c r="F28" t="str">
        <f>VLOOKUP(A28,HOP!A:C,3,0)</f>
        <v>2215623</v>
      </c>
      <c r="G28">
        <f t="shared" si="0"/>
        <v>0</v>
      </c>
      <c r="H28" t="str">
        <f t="shared" si="1"/>
        <v>，2215623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81</v>
      </c>
      <c r="C29" s="7" t="s">
        <v>173</v>
      </c>
      <c r="D29" s="3">
        <v>328</v>
      </c>
      <c r="E29" t="str">
        <f>VLOOKUP(A29,HOP!A:L,12,0)</f>
        <v>328.00</v>
      </c>
      <c r="F29" t="str">
        <f>VLOOKUP(A29,HOP!A:C,3,0)</f>
        <v>2215887</v>
      </c>
      <c r="G29">
        <f t="shared" si="0"/>
        <v>0</v>
      </c>
      <c r="H29" t="str">
        <f t="shared" si="1"/>
        <v>，2215887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81</v>
      </c>
      <c r="C30" s="7" t="s">
        <v>173</v>
      </c>
      <c r="D30" s="3">
        <v>146</v>
      </c>
      <c r="E30" t="str">
        <f>VLOOKUP(A30,HOP!A:L,12,0)</f>
        <v>146.00</v>
      </c>
      <c r="F30" t="str">
        <f>VLOOKUP(A30,HOP!A:C,3,0)</f>
        <v>2215470</v>
      </c>
      <c r="G30">
        <f t="shared" si="0"/>
        <v>0</v>
      </c>
      <c r="H30" t="str">
        <f t="shared" si="1"/>
        <v>，2215470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91</v>
      </c>
      <c r="C31" s="7" t="s">
        <v>173</v>
      </c>
      <c r="D31" s="3">
        <v>402</v>
      </c>
      <c r="E31" t="str">
        <f>VLOOKUP(A31,HOP!A:L,12,0)</f>
        <v>402.00</v>
      </c>
      <c r="F31" t="str">
        <f>VLOOKUP(A31,HOP!A:C,3,0)</f>
        <v>2215010</v>
      </c>
      <c r="G31">
        <f t="shared" si="0"/>
        <v>0</v>
      </c>
      <c r="H31" t="str">
        <f t="shared" si="1"/>
        <v>，2215010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81</v>
      </c>
      <c r="C32" s="7" t="s">
        <v>173</v>
      </c>
      <c r="D32" s="3">
        <v>128</v>
      </c>
      <c r="E32" t="str">
        <f>VLOOKUP(A32,HOP!A:L,12,0)</f>
        <v>128.00</v>
      </c>
      <c r="F32" t="str">
        <f>VLOOKUP(A32,HOP!A:C,3,0)</f>
        <v>2215566</v>
      </c>
      <c r="G32">
        <f t="shared" si="0"/>
        <v>0</v>
      </c>
      <c r="H32" t="str">
        <f t="shared" si="1"/>
        <v>，2215566</v>
      </c>
      <c r="I32" t="str">
        <f>VLOOKUP(A32,HOP!A:T,20,0)</f>
        <v>直连</v>
      </c>
    </row>
    <row r="33" ht="14.25" hidden="1" customHeight="1" spans="1:9">
      <c r="A33" s="6" t="s">
        <v>305</v>
      </c>
      <c r="B33" s="7" t="s">
        <v>81</v>
      </c>
      <c r="C33" s="7" t="s">
        <v>173</v>
      </c>
      <c r="D33" s="3">
        <v>147</v>
      </c>
      <c r="E33" t="str">
        <f>VLOOKUP(A33,HOP!A:L,12,0)</f>
        <v>147.00</v>
      </c>
      <c r="F33" t="str">
        <f>VLOOKUP(A33,HOP!A:C,3,0)</f>
        <v>2216003</v>
      </c>
      <c r="G33">
        <f t="shared" si="0"/>
        <v>0</v>
      </c>
      <c r="H33" t="str">
        <f t="shared" si="1"/>
        <v>，2216003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91</v>
      </c>
      <c r="C34" s="7" t="s">
        <v>173</v>
      </c>
      <c r="D34" s="3">
        <v>208</v>
      </c>
      <c r="E34" t="str">
        <f>VLOOKUP(A34,HOP!A:L,12,0)</f>
        <v>208.00</v>
      </c>
      <c r="F34" t="str">
        <f>VLOOKUP(A34,HOP!A:C,3,0)</f>
        <v>2214703</v>
      </c>
      <c r="G34">
        <f t="shared" si="0"/>
        <v>0</v>
      </c>
      <c r="H34" t="str">
        <f t="shared" si="1"/>
        <v>，2214703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81</v>
      </c>
      <c r="C35" s="7" t="s">
        <v>173</v>
      </c>
      <c r="D35" s="3">
        <v>198</v>
      </c>
      <c r="E35" t="str">
        <f>VLOOKUP(A35,HOP!A:L,12,0)</f>
        <v>198.00</v>
      </c>
      <c r="F35" t="str">
        <f>VLOOKUP(A35,HOP!A:C,3,0)</f>
        <v>2215751</v>
      </c>
      <c r="G35">
        <f t="shared" ref="G35:G66" si="2">D35-E35</f>
        <v>0</v>
      </c>
      <c r="H35" t="str">
        <f t="shared" ref="H35:H66" si="3">$H$1&amp;F35</f>
        <v>，2215751</v>
      </c>
      <c r="I35" t="str">
        <f>VLOOKUP(A35,HOP!A:T,20,0)</f>
        <v>直连</v>
      </c>
    </row>
    <row r="36" ht="14.25" hidden="1" customHeight="1" spans="1:9">
      <c r="A36" s="6" t="s">
        <v>325</v>
      </c>
      <c r="B36" s="7" t="s">
        <v>81</v>
      </c>
      <c r="C36" s="7" t="s">
        <v>173</v>
      </c>
      <c r="D36" s="3">
        <v>170</v>
      </c>
      <c r="E36" t="str">
        <f>VLOOKUP(A36,HOP!A:L,12,0)</f>
        <v>170.00</v>
      </c>
      <c r="F36" t="str">
        <f>VLOOKUP(A36,HOP!A:C,3,0)</f>
        <v>2215875</v>
      </c>
      <c r="G36">
        <f t="shared" si="2"/>
        <v>0</v>
      </c>
      <c r="H36" t="str">
        <f t="shared" si="3"/>
        <v>，2215875</v>
      </c>
      <c r="I36" t="str">
        <f>VLOOKUP(A36,HOP!A:T,20,0)</f>
        <v>直连</v>
      </c>
    </row>
    <row r="37" ht="14.25" hidden="1" customHeight="1" spans="1:9">
      <c r="A37" s="6" t="s">
        <v>332</v>
      </c>
      <c r="B37" s="7" t="s">
        <v>91</v>
      </c>
      <c r="C37" s="7" t="s">
        <v>173</v>
      </c>
      <c r="D37" s="3">
        <v>204</v>
      </c>
      <c r="E37" t="str">
        <f>VLOOKUP(A37,HOP!A:L,12,0)</f>
        <v>204.00</v>
      </c>
      <c r="F37" t="str">
        <f>VLOOKUP(A37,HOP!A:C,3,0)</f>
        <v>2214668</v>
      </c>
      <c r="G37">
        <f t="shared" si="2"/>
        <v>0</v>
      </c>
      <c r="H37" t="str">
        <f t="shared" si="3"/>
        <v>，2214668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81</v>
      </c>
      <c r="C38" s="7" t="s">
        <v>173</v>
      </c>
      <c r="D38" s="3">
        <v>1363</v>
      </c>
      <c r="E38" t="str">
        <f>VLOOKUP(A38,HOP!A:L,12,0)</f>
        <v>1363.00</v>
      </c>
      <c r="F38" t="str">
        <f>VLOOKUP(A38,HOP!A:C,3,0)</f>
        <v>2215636</v>
      </c>
      <c r="G38">
        <f t="shared" si="2"/>
        <v>0</v>
      </c>
      <c r="H38" t="str">
        <f t="shared" si="3"/>
        <v>，2215636</v>
      </c>
      <c r="I38" t="str">
        <f>VLOOKUP(A38,HOP!A:T,20,0)</f>
        <v>直连</v>
      </c>
    </row>
    <row r="39" ht="14.25" hidden="1" customHeight="1" spans="1:9">
      <c r="A39" s="6" t="s">
        <v>342</v>
      </c>
      <c r="B39" s="7" t="s">
        <v>81</v>
      </c>
      <c r="C39" s="7" t="s">
        <v>173</v>
      </c>
      <c r="D39" s="3">
        <v>134</v>
      </c>
      <c r="E39" t="str">
        <f>VLOOKUP(A39,HOP!A:L,12,0)</f>
        <v>134.00</v>
      </c>
      <c r="F39" t="str">
        <f>VLOOKUP(A39,HOP!A:C,3,0)</f>
        <v>2215972</v>
      </c>
      <c r="G39">
        <f t="shared" si="2"/>
        <v>0</v>
      </c>
      <c r="H39" t="str">
        <f t="shared" si="3"/>
        <v>，2215972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81</v>
      </c>
      <c r="C40" s="7" t="s">
        <v>173</v>
      </c>
      <c r="D40" s="3">
        <v>592</v>
      </c>
      <c r="E40" t="str">
        <f>VLOOKUP(A40,HOP!A:L,12,0)</f>
        <v>592.00</v>
      </c>
      <c r="F40" t="str">
        <f>VLOOKUP(A40,HOP!A:C,3,0)</f>
        <v>2206707</v>
      </c>
      <c r="G40">
        <f t="shared" si="2"/>
        <v>0</v>
      </c>
      <c r="H40" t="str">
        <f t="shared" si="3"/>
        <v>，2206707</v>
      </c>
      <c r="I40" t="str">
        <f>VLOOKUP(A40,HOP!A:T,20,0)</f>
        <v>直连</v>
      </c>
    </row>
    <row r="41" ht="14.25" hidden="1" customHeight="1" spans="1:9">
      <c r="A41" s="6" t="s">
        <v>359</v>
      </c>
      <c r="B41" s="7" t="s">
        <v>91</v>
      </c>
      <c r="C41" s="7" t="s">
        <v>173</v>
      </c>
      <c r="D41" s="3">
        <v>1253</v>
      </c>
      <c r="E41" t="str">
        <f>VLOOKUP(A41,HOP!A:L,12,0)</f>
        <v>1253.00</v>
      </c>
      <c r="F41" t="str">
        <f>VLOOKUP(A41,HOP!A:C,3,0)</f>
        <v>2214582</v>
      </c>
      <c r="G41">
        <f t="shared" si="2"/>
        <v>0</v>
      </c>
      <c r="H41" t="str">
        <f t="shared" si="3"/>
        <v>，2214582</v>
      </c>
      <c r="I41" t="str">
        <f>VLOOKUP(A41,HOP!A:T,20,0)</f>
        <v>直连</v>
      </c>
    </row>
    <row r="42" ht="14.25" hidden="1" customHeight="1" spans="1:9">
      <c r="A42" s="6" t="s">
        <v>367</v>
      </c>
      <c r="B42" s="7" t="s">
        <v>81</v>
      </c>
      <c r="C42" s="7" t="s">
        <v>173</v>
      </c>
      <c r="D42" s="3">
        <v>119</v>
      </c>
      <c r="E42" t="str">
        <f>VLOOKUP(A42,HOP!A:L,12,0)</f>
        <v>119.00</v>
      </c>
      <c r="F42" t="str">
        <f>VLOOKUP(A42,HOP!A:C,3,0)</f>
        <v>2213915</v>
      </c>
      <c r="G42">
        <f t="shared" si="2"/>
        <v>0</v>
      </c>
      <c r="H42" t="str">
        <f t="shared" si="3"/>
        <v>，2213915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91</v>
      </c>
      <c r="C43" s="7" t="s">
        <v>173</v>
      </c>
      <c r="D43" s="3">
        <v>1253</v>
      </c>
      <c r="E43" t="str">
        <f>VLOOKUP(A43,HOP!A:L,12,0)</f>
        <v>1253.00</v>
      </c>
      <c r="F43" t="str">
        <f>VLOOKUP(A43,HOP!A:C,3,0)</f>
        <v>2214583</v>
      </c>
      <c r="G43">
        <f t="shared" si="2"/>
        <v>0</v>
      </c>
      <c r="H43" t="str">
        <f t="shared" si="3"/>
        <v>，2214583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81</v>
      </c>
      <c r="C44" s="7" t="s">
        <v>173</v>
      </c>
      <c r="D44" s="3">
        <v>199</v>
      </c>
      <c r="E44" t="str">
        <f>VLOOKUP(A44,HOP!A:L,12,0)</f>
        <v>199.00</v>
      </c>
      <c r="F44" t="str">
        <f>VLOOKUP(A44,HOP!A:C,3,0)</f>
        <v>2214946</v>
      </c>
      <c r="G44">
        <f t="shared" si="2"/>
        <v>0</v>
      </c>
      <c r="H44" t="str">
        <f t="shared" si="3"/>
        <v>，2214946</v>
      </c>
      <c r="I44" t="str">
        <f>VLOOKUP(A44,HOP!A:T,20,0)</f>
        <v>直连</v>
      </c>
    </row>
    <row r="45" ht="14.25" hidden="1" customHeight="1" spans="1:9">
      <c r="A45" s="6" t="s">
        <v>385</v>
      </c>
      <c r="B45" s="7" t="s">
        <v>91</v>
      </c>
      <c r="C45" s="7" t="s">
        <v>173</v>
      </c>
      <c r="D45" s="3">
        <v>632</v>
      </c>
      <c r="E45" t="str">
        <f>VLOOKUP(A45,HOP!A:L,12,0)</f>
        <v>632.00</v>
      </c>
      <c r="F45" t="str">
        <f>VLOOKUP(A45,HOP!A:C,3,0)</f>
        <v>2211675</v>
      </c>
      <c r="G45">
        <f t="shared" si="2"/>
        <v>0</v>
      </c>
      <c r="H45" t="str">
        <f t="shared" si="3"/>
        <v>，2211675</v>
      </c>
      <c r="I45" t="str">
        <f>VLOOKUP(A45,HOP!A:T,20,0)</f>
        <v>直连</v>
      </c>
    </row>
    <row r="46" ht="14.25" customHeight="1" spans="1:10">
      <c r="A46" s="43" t="s">
        <v>393</v>
      </c>
      <c r="B46" s="7" t="s">
        <v>80</v>
      </c>
      <c r="C46" s="7" t="s">
        <v>173</v>
      </c>
      <c r="D46" s="3">
        <v>389</v>
      </c>
      <c r="E46" t="str">
        <f>VLOOKUP(A46,HOP!A:L,12,0)</f>
        <v>262.00</v>
      </c>
      <c r="F46" t="str">
        <f>VLOOKUP(A46,HOP!A:C,3,0)</f>
        <v>2213857</v>
      </c>
      <c r="G46">
        <f t="shared" si="2"/>
        <v>127</v>
      </c>
      <c r="H46" t="str">
        <f t="shared" si="3"/>
        <v>，2213857</v>
      </c>
      <c r="I46" t="str">
        <f>VLOOKUP(A46,HOP!A:T,20,0)</f>
        <v>直连</v>
      </c>
      <c r="J46" t="s">
        <v>608</v>
      </c>
    </row>
    <row r="47" ht="14.25" hidden="1" customHeight="1" spans="1:9">
      <c r="A47" s="6" t="s">
        <v>401</v>
      </c>
      <c r="B47" s="7" t="s">
        <v>81</v>
      </c>
      <c r="C47" s="7" t="s">
        <v>173</v>
      </c>
      <c r="D47" s="3">
        <v>133</v>
      </c>
      <c r="E47" t="str">
        <f>VLOOKUP(A47,HOP!A:L,12,0)</f>
        <v>133.00</v>
      </c>
      <c r="F47" t="str">
        <f>VLOOKUP(A47,HOP!A:C,3,0)</f>
        <v>2214020</v>
      </c>
      <c r="G47">
        <f t="shared" si="2"/>
        <v>0</v>
      </c>
      <c r="H47" t="str">
        <f t="shared" si="3"/>
        <v>，2214020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80</v>
      </c>
      <c r="C48" s="7" t="s">
        <v>173</v>
      </c>
      <c r="D48" s="3">
        <v>390</v>
      </c>
      <c r="E48" t="str">
        <f>VLOOKUP(A48,HOP!A:L,12,0)</f>
        <v>390.00</v>
      </c>
      <c r="F48" t="str">
        <f>VLOOKUP(A48,HOP!A:C,3,0)</f>
        <v>2214070</v>
      </c>
      <c r="G48">
        <f t="shared" si="2"/>
        <v>0</v>
      </c>
      <c r="H48" t="str">
        <f t="shared" si="3"/>
        <v>，2214070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91</v>
      </c>
      <c r="C49" s="7" t="s">
        <v>173</v>
      </c>
      <c r="D49" s="3">
        <v>392</v>
      </c>
      <c r="E49" t="str">
        <f>VLOOKUP(A49,HOP!A:L,12,0)</f>
        <v>392.00</v>
      </c>
      <c r="F49" t="str">
        <f>VLOOKUP(A49,HOP!A:C,3,0)</f>
        <v>2214840</v>
      </c>
      <c r="G49">
        <f t="shared" si="2"/>
        <v>0</v>
      </c>
      <c r="H49" t="str">
        <f t="shared" si="3"/>
        <v>，2214840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91</v>
      </c>
      <c r="C50" s="7" t="s">
        <v>173</v>
      </c>
      <c r="D50" s="3">
        <v>1232</v>
      </c>
      <c r="E50" t="str">
        <f>VLOOKUP(A50,HOP!A:L,12,0)</f>
        <v>1232.00</v>
      </c>
      <c r="F50" t="str">
        <f>VLOOKUP(A50,HOP!A:C,3,0)</f>
        <v>2214590</v>
      </c>
      <c r="G50">
        <f t="shared" si="2"/>
        <v>0</v>
      </c>
      <c r="H50" t="str">
        <f t="shared" si="3"/>
        <v>，2214590</v>
      </c>
      <c r="I50" t="str">
        <f>VLOOKUP(A50,HOP!A:T,20,0)</f>
        <v>直连</v>
      </c>
    </row>
    <row r="51" ht="14.25" hidden="1" customHeight="1" spans="1:9">
      <c r="A51" s="6" t="s">
        <v>430</v>
      </c>
      <c r="B51" s="7" t="s">
        <v>91</v>
      </c>
      <c r="C51" s="7" t="s">
        <v>173</v>
      </c>
      <c r="D51" s="3">
        <v>226</v>
      </c>
      <c r="E51" t="str">
        <f>VLOOKUP(A51,HOP!A:L,12,0)</f>
        <v>226.00</v>
      </c>
      <c r="F51" t="str">
        <f>VLOOKUP(A51,HOP!A:C,3,0)</f>
        <v>2215169</v>
      </c>
      <c r="G51">
        <f t="shared" si="2"/>
        <v>0</v>
      </c>
      <c r="H51" t="str">
        <f t="shared" si="3"/>
        <v>，2215169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81</v>
      </c>
      <c r="C52" s="7" t="s">
        <v>173</v>
      </c>
      <c r="D52" s="3">
        <v>274</v>
      </c>
      <c r="E52" t="str">
        <f>VLOOKUP(A52,HOP!A:L,12,0)</f>
        <v>274.00</v>
      </c>
      <c r="F52" t="str">
        <f>VLOOKUP(A52,HOP!A:C,3,0)</f>
        <v>2202227</v>
      </c>
      <c r="G52">
        <f t="shared" si="2"/>
        <v>0</v>
      </c>
      <c r="H52" t="str">
        <f t="shared" si="3"/>
        <v>，2202227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81</v>
      </c>
      <c r="C53" s="7" t="s">
        <v>173</v>
      </c>
      <c r="D53" s="3">
        <v>544</v>
      </c>
      <c r="E53" t="str">
        <f>VLOOKUP(A53,HOP!A:L,12,0)</f>
        <v>544.00</v>
      </c>
      <c r="F53" t="str">
        <f>VLOOKUP(A53,HOP!A:C,3,0)</f>
        <v>2215486</v>
      </c>
      <c r="G53">
        <f t="shared" si="2"/>
        <v>0</v>
      </c>
      <c r="H53" t="str">
        <f t="shared" si="3"/>
        <v>，2215486</v>
      </c>
      <c r="I53" t="str">
        <f>VLOOKUP(A53,HOP!A:T,20,0)</f>
        <v>直连</v>
      </c>
    </row>
    <row r="54" ht="14.25" hidden="1" customHeight="1" spans="1:9">
      <c r="A54" s="6" t="s">
        <v>451</v>
      </c>
      <c r="B54" s="7" t="s">
        <v>81</v>
      </c>
      <c r="C54" s="7" t="s">
        <v>173</v>
      </c>
      <c r="D54" s="3">
        <v>127</v>
      </c>
      <c r="E54" t="str">
        <f>VLOOKUP(A54,HOP!A:L,12,0)</f>
        <v>127.00</v>
      </c>
      <c r="F54" t="str">
        <f>VLOOKUP(A54,HOP!A:C,3,0)</f>
        <v>2215723</v>
      </c>
      <c r="G54">
        <f t="shared" si="2"/>
        <v>0</v>
      </c>
      <c r="H54" t="str">
        <f t="shared" si="3"/>
        <v>，2215723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81</v>
      </c>
      <c r="C55" s="7" t="s">
        <v>173</v>
      </c>
      <c r="D55" s="3">
        <v>3972</v>
      </c>
      <c r="E55" t="str">
        <f>VLOOKUP(A55,HOP!A:L,12,0)</f>
        <v>3972.00</v>
      </c>
      <c r="F55" t="str">
        <f>VLOOKUP(A55,HOP!A:C,3,0)</f>
        <v>2215927</v>
      </c>
      <c r="G55">
        <f t="shared" si="2"/>
        <v>0</v>
      </c>
      <c r="H55" t="str">
        <f t="shared" si="3"/>
        <v>，2215927</v>
      </c>
      <c r="I55" t="str">
        <f>VLOOKUP(A55,HOP!A:T,20,0)</f>
        <v>直连</v>
      </c>
    </row>
    <row r="56" ht="14.25" hidden="1" customHeight="1" spans="1:9">
      <c r="A56" s="6" t="s">
        <v>464</v>
      </c>
      <c r="B56" s="7" t="s">
        <v>100</v>
      </c>
      <c r="C56" s="7" t="s">
        <v>173</v>
      </c>
      <c r="D56" s="3">
        <v>430</v>
      </c>
      <c r="E56" t="str">
        <f>VLOOKUP(A56,HOP!A:L,12,0)</f>
        <v>430.00</v>
      </c>
      <c r="F56" t="str">
        <f>VLOOKUP(A56,HOP!A:C,3,0)</f>
        <v>2213318</v>
      </c>
      <c r="G56">
        <f t="shared" si="2"/>
        <v>0</v>
      </c>
      <c r="H56" t="str">
        <f t="shared" si="3"/>
        <v>，2213318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81</v>
      </c>
      <c r="C57" s="7" t="s">
        <v>173</v>
      </c>
      <c r="D57" s="3">
        <v>233</v>
      </c>
      <c r="E57" t="str">
        <f>VLOOKUP(A57,HOP!A:L,12,0)</f>
        <v>233.00</v>
      </c>
      <c r="F57" t="str">
        <f>VLOOKUP(A57,HOP!A:C,3,0)</f>
        <v>2215315</v>
      </c>
      <c r="G57">
        <f t="shared" si="2"/>
        <v>0</v>
      </c>
      <c r="H57" t="str">
        <f t="shared" si="3"/>
        <v>，2215315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81</v>
      </c>
      <c r="C58" s="7" t="s">
        <v>173</v>
      </c>
      <c r="D58" s="3">
        <v>131</v>
      </c>
      <c r="E58" t="str">
        <f>VLOOKUP(A58,HOP!A:L,12,0)</f>
        <v>131.00</v>
      </c>
      <c r="F58" t="str">
        <f>VLOOKUP(A58,HOP!A:C,3,0)</f>
        <v>2215506</v>
      </c>
      <c r="G58">
        <f t="shared" si="2"/>
        <v>0</v>
      </c>
      <c r="H58" t="str">
        <f t="shared" si="3"/>
        <v>，2215506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81</v>
      </c>
      <c r="C59" s="7" t="s">
        <v>173</v>
      </c>
      <c r="D59" s="3">
        <v>100</v>
      </c>
      <c r="E59" t="str">
        <f>VLOOKUP(A59,HOP!A:L,12,0)</f>
        <v>100.00</v>
      </c>
      <c r="F59" t="str">
        <f>VLOOKUP(A59,HOP!A:C,3,0)</f>
        <v>2215418</v>
      </c>
      <c r="G59">
        <f t="shared" si="2"/>
        <v>0</v>
      </c>
      <c r="H59" t="str">
        <f t="shared" si="3"/>
        <v>，2215418</v>
      </c>
      <c r="I59" t="str">
        <f>VLOOKUP(A59,HOP!A:T,20,0)</f>
        <v>直连</v>
      </c>
    </row>
    <row r="60" ht="14.25" hidden="1" customHeight="1" spans="1:9">
      <c r="A60" s="6" t="s">
        <v>491</v>
      </c>
      <c r="B60" s="7" t="s">
        <v>81</v>
      </c>
      <c r="C60" s="7" t="s">
        <v>173</v>
      </c>
      <c r="D60" s="3">
        <v>139</v>
      </c>
      <c r="E60" t="str">
        <f>VLOOKUP(A60,HOP!A:L,12,0)</f>
        <v>139.00</v>
      </c>
      <c r="F60" t="str">
        <f>VLOOKUP(A60,HOP!A:C,3,0)</f>
        <v>2215431</v>
      </c>
      <c r="G60">
        <f t="shared" si="2"/>
        <v>0</v>
      </c>
      <c r="H60" t="str">
        <f t="shared" si="3"/>
        <v>，2215431</v>
      </c>
      <c r="I60" t="str">
        <f>VLOOKUP(A60,HOP!A:T,20,0)</f>
        <v>直连</v>
      </c>
    </row>
    <row r="61" ht="14.25" hidden="1" customHeight="1" spans="1:9">
      <c r="A61" s="6" t="s">
        <v>498</v>
      </c>
      <c r="B61" s="7" t="s">
        <v>81</v>
      </c>
      <c r="C61" s="7" t="s">
        <v>173</v>
      </c>
      <c r="D61" s="3">
        <v>154</v>
      </c>
      <c r="E61" t="str">
        <f>VLOOKUP(A61,HOP!A:L,12,0)</f>
        <v>154.00</v>
      </c>
      <c r="F61" t="str">
        <f>VLOOKUP(A61,HOP!A:C,3,0)</f>
        <v>2215512</v>
      </c>
      <c r="G61">
        <f t="shared" si="2"/>
        <v>0</v>
      </c>
      <c r="H61" t="str">
        <f t="shared" si="3"/>
        <v>，2215512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81</v>
      </c>
      <c r="C62" s="7" t="s">
        <v>173</v>
      </c>
      <c r="D62" s="3">
        <v>241</v>
      </c>
      <c r="E62" t="str">
        <f>VLOOKUP(A62,HOP!A:L,12,0)</f>
        <v>241.00</v>
      </c>
      <c r="F62" t="str">
        <f>VLOOKUP(A62,HOP!A:C,3,0)</f>
        <v>2215753</v>
      </c>
      <c r="G62">
        <f t="shared" si="2"/>
        <v>0</v>
      </c>
      <c r="H62" t="str">
        <f t="shared" si="3"/>
        <v>，2215753</v>
      </c>
      <c r="I62" t="str">
        <f>VLOOKUP(A62,HOP!A:T,20,0)</f>
        <v>直连</v>
      </c>
    </row>
    <row r="63" ht="14.25" hidden="1" customHeight="1" spans="1:9">
      <c r="A63" s="6" t="s">
        <v>509</v>
      </c>
      <c r="B63" s="7" t="s">
        <v>81</v>
      </c>
      <c r="C63" s="7" t="s">
        <v>173</v>
      </c>
      <c r="D63" s="3">
        <v>219</v>
      </c>
      <c r="E63" t="str">
        <f>VLOOKUP(A63,HOP!A:L,12,0)</f>
        <v>219.00</v>
      </c>
      <c r="F63" t="str">
        <f>VLOOKUP(A63,HOP!A:C,3,0)</f>
        <v>2215929</v>
      </c>
      <c r="G63">
        <f t="shared" si="2"/>
        <v>0</v>
      </c>
      <c r="H63" t="str">
        <f t="shared" si="3"/>
        <v>，2215929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81</v>
      </c>
      <c r="C64" s="7" t="s">
        <v>173</v>
      </c>
      <c r="D64" s="3">
        <v>231</v>
      </c>
      <c r="E64" t="str">
        <f>VLOOKUP(A64,HOP!A:L,12,0)</f>
        <v>231.00</v>
      </c>
      <c r="F64" t="str">
        <f>VLOOKUP(A64,HOP!A:C,3,0)</f>
        <v>2215931</v>
      </c>
      <c r="G64">
        <f t="shared" si="2"/>
        <v>0</v>
      </c>
      <c r="H64" t="str">
        <f t="shared" si="3"/>
        <v>，2215931</v>
      </c>
      <c r="I64" t="str">
        <f>VLOOKUP(A64,HOP!A:T,20,0)</f>
        <v>直连</v>
      </c>
    </row>
    <row r="65" ht="14.25" hidden="1" customHeight="1" spans="1:9">
      <c r="A65" s="6" t="s">
        <v>522</v>
      </c>
      <c r="B65" s="7" t="s">
        <v>81</v>
      </c>
      <c r="C65" s="7" t="s">
        <v>173</v>
      </c>
      <c r="D65" s="3">
        <v>67</v>
      </c>
      <c r="E65" t="str">
        <f>VLOOKUP(A65,HOP!A:L,12,0)</f>
        <v>67.00</v>
      </c>
      <c r="F65" t="str">
        <f>VLOOKUP(A65,HOP!A:C,3,0)</f>
        <v>2215902</v>
      </c>
      <c r="G65">
        <f t="shared" si="2"/>
        <v>0</v>
      </c>
      <c r="H65" t="str">
        <f t="shared" si="3"/>
        <v>，2215902</v>
      </c>
      <c r="I65" t="str">
        <f>VLOOKUP(A65,HOP!A:T,20,0)</f>
        <v>直连</v>
      </c>
    </row>
    <row r="66" ht="14.25" hidden="1" customHeight="1" spans="1:9">
      <c r="A66" s="6" t="s">
        <v>530</v>
      </c>
      <c r="B66" s="7" t="s">
        <v>81</v>
      </c>
      <c r="C66" s="7" t="s">
        <v>173</v>
      </c>
      <c r="D66" s="3">
        <v>149</v>
      </c>
      <c r="E66" t="str">
        <f>VLOOKUP(A66,HOP!A:L,12,0)</f>
        <v>149.00</v>
      </c>
      <c r="F66" t="str">
        <f>VLOOKUP(A66,HOP!A:C,3,0)</f>
        <v>2214984</v>
      </c>
      <c r="G66">
        <f t="shared" si="2"/>
        <v>0</v>
      </c>
      <c r="H66" t="str">
        <f t="shared" si="3"/>
        <v>，2214984</v>
      </c>
      <c r="I66" t="str">
        <f>VLOOKUP(A66,HOP!A:T,20,0)</f>
        <v>直连</v>
      </c>
    </row>
    <row r="67" ht="14.25" customHeight="1" spans="1:10">
      <c r="A67" s="43" t="s">
        <v>536</v>
      </c>
      <c r="B67" s="7" t="s">
        <v>91</v>
      </c>
      <c r="C67" s="7" t="s">
        <v>173</v>
      </c>
      <c r="D67" s="3">
        <v>532</v>
      </c>
      <c r="E67" t="str">
        <f>VLOOKUP(A67,HOP!A:L,12,0)</f>
        <v>266.00</v>
      </c>
      <c r="F67" t="str">
        <f>VLOOKUP(A67,HOP!A:C,3,0)</f>
        <v>2214405</v>
      </c>
      <c r="G67">
        <f>D67-E67</f>
        <v>266</v>
      </c>
      <c r="H67" t="str">
        <f>$H$1&amp;F67</f>
        <v>，2214405</v>
      </c>
      <c r="I67" t="str">
        <f>VLOOKUP(A67,HOP!A:T,20,0)</f>
        <v>直连</v>
      </c>
      <c r="J67" t="s">
        <v>609</v>
      </c>
    </row>
    <row r="68" ht="14.25" hidden="1" customHeight="1" spans="1:9">
      <c r="A68" s="6" t="s">
        <v>543</v>
      </c>
      <c r="B68" s="7" t="s">
        <v>80</v>
      </c>
      <c r="C68" s="7" t="s">
        <v>173</v>
      </c>
      <c r="D68" s="3">
        <v>348</v>
      </c>
      <c r="E68" t="str">
        <f>VLOOKUP(A68,HOP!A:L,12,0)</f>
        <v>348.00</v>
      </c>
      <c r="F68" t="str">
        <f>VLOOKUP(A68,HOP!A:C,3,0)</f>
        <v>2214530</v>
      </c>
      <c r="G68">
        <f>D68-E68</f>
        <v>0</v>
      </c>
      <c r="H68" t="str">
        <f>$H$1&amp;F68</f>
        <v>，2214530</v>
      </c>
      <c r="I68" t="str">
        <f>VLOOKUP(A68,HOP!A:T,20,0)</f>
        <v>直连</v>
      </c>
    </row>
    <row r="69" ht="14.25" hidden="1" customHeight="1" spans="1:9">
      <c r="A69" s="6" t="s">
        <v>549</v>
      </c>
      <c r="B69" s="7" t="s">
        <v>80</v>
      </c>
      <c r="C69" s="7" t="s">
        <v>173</v>
      </c>
      <c r="D69" s="3">
        <v>333</v>
      </c>
      <c r="E69" t="str">
        <f>VLOOKUP(A69,HOP!A:L,12,0)</f>
        <v>333.00</v>
      </c>
      <c r="F69" t="str">
        <f>VLOOKUP(A69,HOP!A:C,3,0)</f>
        <v>2214159</v>
      </c>
      <c r="G69">
        <f>D69-E69</f>
        <v>0</v>
      </c>
      <c r="H69" t="str">
        <f>$H$1&amp;F69</f>
        <v>，2214159</v>
      </c>
      <c r="I69" t="str">
        <f>VLOOKUP(A69,HOP!A:T,20,0)</f>
        <v>直连</v>
      </c>
    </row>
    <row r="70" ht="14.25" hidden="1" customHeight="1" spans="1:9">
      <c r="A70" s="6" t="s">
        <v>556</v>
      </c>
      <c r="B70" s="7" t="s">
        <v>80</v>
      </c>
      <c r="C70" s="7" t="s">
        <v>173</v>
      </c>
      <c r="D70" s="3">
        <v>537</v>
      </c>
      <c r="E70" t="str">
        <f>VLOOKUP(A70,HOP!A:L,12,0)</f>
        <v>537.00</v>
      </c>
      <c r="F70" t="str">
        <f>VLOOKUP(A70,HOP!A:C,3,0)</f>
        <v>2214167</v>
      </c>
      <c r="G70">
        <f>D70-E70</f>
        <v>0</v>
      </c>
      <c r="H70" t="str">
        <f>$H$1&amp;F70</f>
        <v>，2214167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81</v>
      </c>
      <c r="C71" s="7" t="s">
        <v>173</v>
      </c>
      <c r="D71" s="3">
        <v>347</v>
      </c>
      <c r="E71" t="str">
        <f>VLOOKUP(A71,HOP!A:L,12,0)</f>
        <v>347.00</v>
      </c>
      <c r="F71" t="str">
        <f>VLOOKUP(A71,HOP!A:C,3,0)</f>
        <v>2215450</v>
      </c>
      <c r="G71">
        <f>D71-E71</f>
        <v>0</v>
      </c>
      <c r="H71" t="str">
        <f>$H$1&amp;F71</f>
        <v>，2215450</v>
      </c>
      <c r="I71" t="str">
        <f>VLOOKUP(A71,HOP!A:T,20,0)</f>
        <v>直连</v>
      </c>
    </row>
    <row r="72" ht="14.25" hidden="1" customHeight="1" spans="1:9">
      <c r="A72" s="6" t="s">
        <v>569</v>
      </c>
      <c r="B72" s="7" t="s">
        <v>81</v>
      </c>
      <c r="C72" s="7" t="s">
        <v>173</v>
      </c>
      <c r="D72" s="3">
        <v>149</v>
      </c>
      <c r="E72" t="str">
        <f>VLOOKUP(A72,HOP!A:L,12,0)</f>
        <v>149.00</v>
      </c>
      <c r="F72" t="str">
        <f>VLOOKUP(A72,HOP!A:C,3,0)</f>
        <v>2215452</v>
      </c>
      <c r="G72">
        <f>D72-E72</f>
        <v>0</v>
      </c>
      <c r="H72" t="str">
        <f>$H$1&amp;F72</f>
        <v>，2215452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81</v>
      </c>
      <c r="C73" s="7" t="s">
        <v>173</v>
      </c>
      <c r="D73" s="3">
        <v>146</v>
      </c>
      <c r="E73" t="str">
        <f>VLOOKUP(A73,HOP!A:L,12,0)</f>
        <v>146.00</v>
      </c>
      <c r="F73" t="str">
        <f>VLOOKUP(A73,HOP!A:C,3,0)</f>
        <v>2215757</v>
      </c>
      <c r="G73">
        <f>D73-E73</f>
        <v>0</v>
      </c>
      <c r="H73" t="str">
        <f>$H$1&amp;F73</f>
        <v>，2215757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81</v>
      </c>
      <c r="C74" s="7" t="s">
        <v>173</v>
      </c>
      <c r="D74" s="3">
        <v>243</v>
      </c>
      <c r="E74" t="str">
        <f>VLOOKUP(A74,HOP!A:L,12,0)</f>
        <v>243.00</v>
      </c>
      <c r="F74" t="str">
        <f>VLOOKUP(A74,HOP!A:C,3,0)</f>
        <v>2215780</v>
      </c>
      <c r="G74">
        <f>D74-E74</f>
        <v>0</v>
      </c>
      <c r="H74" t="str">
        <f>$H$1&amp;F74</f>
        <v>，2215780</v>
      </c>
      <c r="I74" t="str">
        <f>VLOOKUP(A74,HOP!A:T,20,0)</f>
        <v>直连</v>
      </c>
    </row>
    <row r="75" spans="1:10">
      <c r="A75" s="44" t="s">
        <v>596</v>
      </c>
      <c r="D75" s="8">
        <v>-654</v>
      </c>
      <c r="E75" t="e">
        <f>VLOOKUP(A75,HOP!A:L,12,0)</f>
        <v>#N/A</v>
      </c>
      <c r="F75">
        <v>2185929</v>
      </c>
      <c r="G75" t="e">
        <f>D75-E75</f>
        <v>#N/A</v>
      </c>
      <c r="H75" t="str">
        <f>$H$1&amp;F75</f>
        <v>，2185929</v>
      </c>
      <c r="I75" t="e">
        <f>VLOOKUP(A75,HOP!A:T,20,0)</f>
        <v>#N/A</v>
      </c>
      <c r="J75" s="5" t="s">
        <v>610</v>
      </c>
    </row>
    <row r="76" spans="1:10">
      <c r="A76" s="44" t="s">
        <v>602</v>
      </c>
      <c r="D76" s="8">
        <v>-249</v>
      </c>
      <c r="E76" t="e">
        <f>VLOOKUP(A76,HOP!A:L,12,0)</f>
        <v>#N/A</v>
      </c>
      <c r="F76">
        <v>2190217</v>
      </c>
      <c r="G76" t="e">
        <f>D76-E76</f>
        <v>#N/A</v>
      </c>
      <c r="H76" t="str">
        <f>$H$1&amp;F76</f>
        <v>，2190217</v>
      </c>
      <c r="I76" t="e">
        <f>VLOOKUP(A76,HOP!A:T,20,0)</f>
        <v>#N/A</v>
      </c>
      <c r="J76" s="5" t="s">
        <v>611</v>
      </c>
    </row>
    <row r="78" spans="4:4">
      <c r="D78" s="3">
        <f>SUM(D2:D77)</f>
        <v>28604</v>
      </c>
    </row>
    <row r="79" ht="14.25" spans="4:4">
      <c r="D79" s="9" t="s">
        <v>23</v>
      </c>
    </row>
    <row r="81" spans="1:1">
      <c r="A81" t="s">
        <v>612</v>
      </c>
    </row>
    <row r="82" spans="1:1">
      <c r="A82" t="s">
        <v>613</v>
      </c>
    </row>
    <row r="83" spans="1:1">
      <c r="A83" s="5" t="s">
        <v>614</v>
      </c>
    </row>
  </sheetData>
  <autoFilter ref="A1:I76">
    <filterColumn colId="6">
      <filters>
        <filter val="#N/A"/>
        <filter val="134"/>
        <filter val="266"/>
        <filter val="12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615</v>
      </c>
      <c r="B1" s="2" t="s">
        <v>616</v>
      </c>
      <c r="C1" s="2" t="s">
        <v>617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618</v>
      </c>
      <c r="I1" s="2" t="s">
        <v>619</v>
      </c>
      <c r="J1" s="2" t="s">
        <v>620</v>
      </c>
      <c r="K1" s="2" t="s">
        <v>621</v>
      </c>
      <c r="L1" s="2" t="s">
        <v>622</v>
      </c>
      <c r="M1" s="2" t="s">
        <v>623</v>
      </c>
      <c r="N1" s="2" t="s">
        <v>624</v>
      </c>
      <c r="O1" s="2" t="s">
        <v>625</v>
      </c>
      <c r="P1" s="2" t="s">
        <v>626</v>
      </c>
      <c r="Q1" s="2" t="s">
        <v>627</v>
      </c>
      <c r="R1" s="2" t="s">
        <v>628</v>
      </c>
      <c r="S1" s="2" t="s">
        <v>629</v>
      </c>
      <c r="T1" s="2" t="s">
        <v>630</v>
      </c>
    </row>
    <row r="2" s="1" customFormat="1" spans="1:20">
      <c r="A2" s="1" t="s">
        <v>631</v>
      </c>
      <c r="B2" s="1" t="s">
        <v>632</v>
      </c>
      <c r="C2" s="1" t="s">
        <v>633</v>
      </c>
      <c r="D2" s="1" t="s">
        <v>634</v>
      </c>
      <c r="E2" s="1" t="s">
        <v>635</v>
      </c>
      <c r="F2" s="1" t="s">
        <v>81</v>
      </c>
      <c r="G2" s="1" t="s">
        <v>173</v>
      </c>
      <c r="H2" s="1" t="s">
        <v>636</v>
      </c>
      <c r="I2" s="1" t="s">
        <v>637</v>
      </c>
      <c r="J2" s="1" t="s">
        <v>638</v>
      </c>
      <c r="K2" s="1" t="s">
        <v>637</v>
      </c>
      <c r="L2" s="1" t="s">
        <v>637</v>
      </c>
      <c r="M2" s="1" t="s">
        <v>639</v>
      </c>
      <c r="N2" s="1" t="s">
        <v>639</v>
      </c>
      <c r="O2" s="1" t="s">
        <v>637</v>
      </c>
      <c r="P2" s="1" t="s">
        <v>640</v>
      </c>
      <c r="Q2" s="1" t="s">
        <v>641</v>
      </c>
      <c r="R2" s="1" t="s">
        <v>74</v>
      </c>
      <c r="S2" s="1" t="s">
        <v>36</v>
      </c>
      <c r="T2" s="1" t="s">
        <v>642</v>
      </c>
    </row>
    <row r="3" s="1" customFormat="1" spans="1:20">
      <c r="A3" s="1" t="s">
        <v>643</v>
      </c>
      <c r="B3" s="1" t="s">
        <v>644</v>
      </c>
      <c r="C3" s="1" t="s">
        <v>645</v>
      </c>
      <c r="D3" s="1" t="s">
        <v>646</v>
      </c>
      <c r="E3" s="1" t="s">
        <v>647</v>
      </c>
      <c r="F3" s="1" t="s">
        <v>150</v>
      </c>
      <c r="G3" s="1" t="s">
        <v>173</v>
      </c>
      <c r="H3" s="1" t="s">
        <v>636</v>
      </c>
      <c r="I3" s="1" t="s">
        <v>637</v>
      </c>
      <c r="J3" s="1" t="s">
        <v>638</v>
      </c>
      <c r="K3" s="1" t="s">
        <v>637</v>
      </c>
      <c r="L3" s="1" t="s">
        <v>637</v>
      </c>
      <c r="M3" s="1" t="s">
        <v>639</v>
      </c>
      <c r="N3" s="1" t="s">
        <v>639</v>
      </c>
      <c r="O3" s="1" t="s">
        <v>637</v>
      </c>
      <c r="P3" s="1" t="s">
        <v>640</v>
      </c>
      <c r="Q3" s="1" t="s">
        <v>648</v>
      </c>
      <c r="R3" s="1" t="s">
        <v>74</v>
      </c>
      <c r="S3" s="1" t="s">
        <v>36</v>
      </c>
      <c r="T3" s="1" t="s">
        <v>642</v>
      </c>
    </row>
    <row r="4" s="1" customFormat="1" spans="1:20">
      <c r="A4" s="1" t="s">
        <v>649</v>
      </c>
      <c r="B4" s="1" t="s">
        <v>441</v>
      </c>
      <c r="C4" s="1" t="s">
        <v>650</v>
      </c>
      <c r="D4" s="1" t="s">
        <v>651</v>
      </c>
      <c r="E4" s="1" t="s">
        <v>652</v>
      </c>
      <c r="F4" s="1" t="s">
        <v>91</v>
      </c>
      <c r="G4" s="1" t="s">
        <v>81</v>
      </c>
      <c r="H4" s="1" t="s">
        <v>636</v>
      </c>
      <c r="I4" s="1" t="s">
        <v>637</v>
      </c>
      <c r="J4" s="1" t="s">
        <v>638</v>
      </c>
      <c r="K4" s="1" t="s">
        <v>637</v>
      </c>
      <c r="L4" s="1" t="s">
        <v>637</v>
      </c>
      <c r="M4" s="1" t="s">
        <v>639</v>
      </c>
      <c r="N4" s="1" t="s">
        <v>639</v>
      </c>
      <c r="O4" s="1" t="s">
        <v>637</v>
      </c>
      <c r="P4" s="1" t="s">
        <v>640</v>
      </c>
      <c r="Q4" s="1" t="s">
        <v>653</v>
      </c>
      <c r="R4" s="1" t="s">
        <v>74</v>
      </c>
      <c r="S4" s="1" t="s">
        <v>36</v>
      </c>
      <c r="T4" s="1" t="s">
        <v>642</v>
      </c>
    </row>
    <row r="5" s="1" customFormat="1" spans="1:20">
      <c r="A5" s="1" t="s">
        <v>437</v>
      </c>
      <c r="B5" s="1" t="s">
        <v>441</v>
      </c>
      <c r="C5" s="1" t="s">
        <v>654</v>
      </c>
      <c r="D5" s="1" t="s">
        <v>655</v>
      </c>
      <c r="E5" s="1" t="s">
        <v>440</v>
      </c>
      <c r="F5" s="1" t="s">
        <v>81</v>
      </c>
      <c r="G5" s="1" t="s">
        <v>173</v>
      </c>
      <c r="H5" s="1" t="s">
        <v>636</v>
      </c>
      <c r="I5" s="1" t="s">
        <v>656</v>
      </c>
      <c r="J5" s="1" t="s">
        <v>638</v>
      </c>
      <c r="K5" s="1" t="s">
        <v>656</v>
      </c>
      <c r="L5" s="1" t="s">
        <v>656</v>
      </c>
      <c r="M5" s="1" t="s">
        <v>639</v>
      </c>
      <c r="N5" s="1" t="s">
        <v>639</v>
      </c>
      <c r="O5" s="1" t="s">
        <v>637</v>
      </c>
      <c r="P5" s="1" t="s">
        <v>640</v>
      </c>
      <c r="Q5" s="1" t="s">
        <v>657</v>
      </c>
      <c r="R5" s="1" t="s">
        <v>74</v>
      </c>
      <c r="S5" s="1" t="s">
        <v>36</v>
      </c>
      <c r="T5" s="1" t="s">
        <v>642</v>
      </c>
    </row>
    <row r="6" s="1" customFormat="1" spans="1:20">
      <c r="A6" s="1" t="s">
        <v>658</v>
      </c>
      <c r="B6" s="1" t="s">
        <v>659</v>
      </c>
      <c r="C6" s="1" t="s">
        <v>660</v>
      </c>
      <c r="D6" s="1" t="s">
        <v>661</v>
      </c>
      <c r="E6" s="1" t="s">
        <v>662</v>
      </c>
      <c r="F6" s="1" t="s">
        <v>80</v>
      </c>
      <c r="G6" s="1" t="s">
        <v>81</v>
      </c>
      <c r="H6" s="1" t="s">
        <v>636</v>
      </c>
      <c r="I6" s="1" t="s">
        <v>637</v>
      </c>
      <c r="J6" s="1" t="s">
        <v>638</v>
      </c>
      <c r="K6" s="1" t="s">
        <v>637</v>
      </c>
      <c r="L6" s="1" t="s">
        <v>637</v>
      </c>
      <c r="M6" s="1" t="s">
        <v>639</v>
      </c>
      <c r="N6" s="1" t="s">
        <v>639</v>
      </c>
      <c r="O6" s="1" t="s">
        <v>637</v>
      </c>
      <c r="P6" s="1" t="s">
        <v>640</v>
      </c>
      <c r="Q6" s="1" t="s">
        <v>663</v>
      </c>
      <c r="R6" s="1" t="s">
        <v>74</v>
      </c>
      <c r="S6" s="1" t="s">
        <v>36</v>
      </c>
      <c r="T6" s="1" t="s">
        <v>642</v>
      </c>
    </row>
    <row r="7" s="1" customFormat="1" spans="1:20">
      <c r="A7" s="1" t="s">
        <v>664</v>
      </c>
      <c r="B7" s="1" t="s">
        <v>665</v>
      </c>
      <c r="C7" s="1" t="s">
        <v>666</v>
      </c>
      <c r="D7" s="1" t="s">
        <v>667</v>
      </c>
      <c r="E7" s="1" t="s">
        <v>668</v>
      </c>
      <c r="F7" s="1" t="s">
        <v>81</v>
      </c>
      <c r="G7" s="1" t="s">
        <v>173</v>
      </c>
      <c r="H7" s="1" t="s">
        <v>636</v>
      </c>
      <c r="I7" s="1" t="s">
        <v>637</v>
      </c>
      <c r="J7" s="1" t="s">
        <v>638</v>
      </c>
      <c r="K7" s="1" t="s">
        <v>637</v>
      </c>
      <c r="L7" s="1" t="s">
        <v>637</v>
      </c>
      <c r="M7" s="1" t="s">
        <v>639</v>
      </c>
      <c r="N7" s="1" t="s">
        <v>639</v>
      </c>
      <c r="O7" s="1" t="s">
        <v>637</v>
      </c>
      <c r="P7" s="1" t="s">
        <v>640</v>
      </c>
      <c r="Q7" s="1" t="s">
        <v>669</v>
      </c>
      <c r="R7" s="1" t="s">
        <v>74</v>
      </c>
      <c r="S7" s="1" t="s">
        <v>36</v>
      </c>
      <c r="T7" s="1" t="s">
        <v>642</v>
      </c>
    </row>
    <row r="8" s="1" customFormat="1" spans="1:20">
      <c r="A8" s="1" t="s">
        <v>670</v>
      </c>
      <c r="B8" s="1" t="s">
        <v>665</v>
      </c>
      <c r="C8" s="1" t="s">
        <v>671</v>
      </c>
      <c r="D8" s="1" t="s">
        <v>667</v>
      </c>
      <c r="E8" s="1" t="s">
        <v>668</v>
      </c>
      <c r="F8" s="1" t="s">
        <v>81</v>
      </c>
      <c r="G8" s="1" t="s">
        <v>173</v>
      </c>
      <c r="H8" s="1" t="s">
        <v>636</v>
      </c>
      <c r="I8" s="1" t="s">
        <v>637</v>
      </c>
      <c r="J8" s="1" t="s">
        <v>638</v>
      </c>
      <c r="K8" s="1" t="s">
        <v>637</v>
      </c>
      <c r="L8" s="1" t="s">
        <v>637</v>
      </c>
      <c r="M8" s="1" t="s">
        <v>639</v>
      </c>
      <c r="N8" s="1" t="s">
        <v>639</v>
      </c>
      <c r="O8" s="1" t="s">
        <v>637</v>
      </c>
      <c r="P8" s="1" t="s">
        <v>640</v>
      </c>
      <c r="Q8" s="1" t="s">
        <v>672</v>
      </c>
      <c r="R8" s="1" t="s">
        <v>74</v>
      </c>
      <c r="S8" s="1" t="s">
        <v>36</v>
      </c>
      <c r="T8" s="1" t="s">
        <v>642</v>
      </c>
    </row>
    <row r="9" s="1" customFormat="1" spans="1:20">
      <c r="A9" s="1" t="s">
        <v>350</v>
      </c>
      <c r="B9" s="1" t="s">
        <v>354</v>
      </c>
      <c r="C9" s="1" t="s">
        <v>673</v>
      </c>
      <c r="D9" s="1" t="s">
        <v>352</v>
      </c>
      <c r="E9" s="1" t="s">
        <v>353</v>
      </c>
      <c r="F9" s="1" t="s">
        <v>81</v>
      </c>
      <c r="G9" s="1" t="s">
        <v>173</v>
      </c>
      <c r="H9" s="1" t="s">
        <v>636</v>
      </c>
      <c r="I9" s="1" t="s">
        <v>674</v>
      </c>
      <c r="J9" s="1" t="s">
        <v>638</v>
      </c>
      <c r="K9" s="1" t="s">
        <v>674</v>
      </c>
      <c r="L9" s="1" t="s">
        <v>674</v>
      </c>
      <c r="M9" s="1" t="s">
        <v>639</v>
      </c>
      <c r="N9" s="1" t="s">
        <v>639</v>
      </c>
      <c r="O9" s="1" t="s">
        <v>637</v>
      </c>
      <c r="P9" s="1" t="s">
        <v>640</v>
      </c>
      <c r="Q9" s="1" t="s">
        <v>675</v>
      </c>
      <c r="R9" s="1" t="s">
        <v>74</v>
      </c>
      <c r="S9" s="1" t="s">
        <v>36</v>
      </c>
      <c r="T9" s="1" t="s">
        <v>642</v>
      </c>
    </row>
    <row r="10" s="1" customFormat="1" spans="1:20">
      <c r="A10" s="1" t="s">
        <v>676</v>
      </c>
      <c r="B10" s="1" t="s">
        <v>354</v>
      </c>
      <c r="C10" s="1" t="s">
        <v>677</v>
      </c>
      <c r="D10" s="1" t="s">
        <v>352</v>
      </c>
      <c r="E10" s="1" t="s">
        <v>678</v>
      </c>
      <c r="F10" s="1" t="s">
        <v>80</v>
      </c>
      <c r="G10" s="1" t="s">
        <v>173</v>
      </c>
      <c r="H10" s="1" t="s">
        <v>636</v>
      </c>
      <c r="I10" s="1" t="s">
        <v>637</v>
      </c>
      <c r="J10" s="1" t="s">
        <v>638</v>
      </c>
      <c r="K10" s="1" t="s">
        <v>637</v>
      </c>
      <c r="L10" s="1" t="s">
        <v>637</v>
      </c>
      <c r="M10" s="1" t="s">
        <v>639</v>
      </c>
      <c r="N10" s="1" t="s">
        <v>639</v>
      </c>
      <c r="O10" s="1" t="s">
        <v>637</v>
      </c>
      <c r="P10" s="1" t="s">
        <v>640</v>
      </c>
      <c r="Q10" s="1" t="s">
        <v>679</v>
      </c>
      <c r="R10" s="1" t="s">
        <v>74</v>
      </c>
      <c r="S10" s="1" t="s">
        <v>36</v>
      </c>
      <c r="T10" s="1" t="s">
        <v>642</v>
      </c>
    </row>
    <row r="11" s="1" customFormat="1" spans="1:20">
      <c r="A11" s="1" t="s">
        <v>680</v>
      </c>
      <c r="B11" s="1" t="s">
        <v>150</v>
      </c>
      <c r="C11" s="1" t="s">
        <v>681</v>
      </c>
      <c r="D11" s="1" t="s">
        <v>682</v>
      </c>
      <c r="E11" s="1" t="s">
        <v>683</v>
      </c>
      <c r="F11" s="1" t="s">
        <v>81</v>
      </c>
      <c r="G11" s="1" t="s">
        <v>173</v>
      </c>
      <c r="H11" s="1" t="s">
        <v>636</v>
      </c>
      <c r="I11" s="1" t="s">
        <v>637</v>
      </c>
      <c r="J11" s="1" t="s">
        <v>638</v>
      </c>
      <c r="K11" s="1" t="s">
        <v>637</v>
      </c>
      <c r="L11" s="1" t="s">
        <v>637</v>
      </c>
      <c r="M11" s="1" t="s">
        <v>639</v>
      </c>
      <c r="N11" s="1" t="s">
        <v>639</v>
      </c>
      <c r="O11" s="1" t="s">
        <v>637</v>
      </c>
      <c r="P11" s="1" t="s">
        <v>640</v>
      </c>
      <c r="Q11" s="1" t="s">
        <v>684</v>
      </c>
      <c r="R11" s="1" t="s">
        <v>74</v>
      </c>
      <c r="S11" s="1" t="s">
        <v>36</v>
      </c>
      <c r="T11" s="1" t="s">
        <v>642</v>
      </c>
    </row>
    <row r="12" s="1" customFormat="1" spans="1:20">
      <c r="A12" s="1" t="s">
        <v>685</v>
      </c>
      <c r="B12" s="1" t="s">
        <v>150</v>
      </c>
      <c r="C12" s="1" t="s">
        <v>686</v>
      </c>
      <c r="D12" s="1" t="s">
        <v>687</v>
      </c>
      <c r="E12" s="1" t="s">
        <v>688</v>
      </c>
      <c r="F12" s="1" t="s">
        <v>91</v>
      </c>
      <c r="G12" s="1" t="s">
        <v>81</v>
      </c>
      <c r="H12" s="1" t="s">
        <v>636</v>
      </c>
      <c r="I12" s="1" t="s">
        <v>637</v>
      </c>
      <c r="J12" s="1" t="s">
        <v>638</v>
      </c>
      <c r="K12" s="1" t="s">
        <v>637</v>
      </c>
      <c r="L12" s="1" t="s">
        <v>637</v>
      </c>
      <c r="M12" s="1" t="s">
        <v>639</v>
      </c>
      <c r="N12" s="1" t="s">
        <v>639</v>
      </c>
      <c r="O12" s="1" t="s">
        <v>637</v>
      </c>
      <c r="P12" s="1" t="s">
        <v>640</v>
      </c>
      <c r="Q12" s="1" t="s">
        <v>689</v>
      </c>
      <c r="R12" s="1" t="s">
        <v>74</v>
      </c>
      <c r="S12" s="1" t="s">
        <v>36</v>
      </c>
      <c r="T12" s="1" t="s">
        <v>642</v>
      </c>
    </row>
    <row r="13" s="1" customFormat="1" spans="1:20">
      <c r="A13" s="1" t="s">
        <v>690</v>
      </c>
      <c r="B13" s="1" t="s">
        <v>150</v>
      </c>
      <c r="C13" s="1" t="s">
        <v>691</v>
      </c>
      <c r="D13" s="1" t="s">
        <v>692</v>
      </c>
      <c r="E13" s="1" t="s">
        <v>693</v>
      </c>
      <c r="F13" s="1" t="s">
        <v>80</v>
      </c>
      <c r="G13" s="1" t="s">
        <v>81</v>
      </c>
      <c r="H13" s="1" t="s">
        <v>636</v>
      </c>
      <c r="I13" s="1" t="s">
        <v>637</v>
      </c>
      <c r="J13" s="1" t="s">
        <v>638</v>
      </c>
      <c r="K13" s="1" t="s">
        <v>637</v>
      </c>
      <c r="L13" s="1" t="s">
        <v>637</v>
      </c>
      <c r="M13" s="1" t="s">
        <v>639</v>
      </c>
      <c r="N13" s="1" t="s">
        <v>639</v>
      </c>
      <c r="O13" s="1" t="s">
        <v>637</v>
      </c>
      <c r="P13" s="1" t="s">
        <v>640</v>
      </c>
      <c r="Q13" s="1" t="s">
        <v>694</v>
      </c>
      <c r="R13" s="1" t="s">
        <v>74</v>
      </c>
      <c r="S13" s="1" t="s">
        <v>36</v>
      </c>
      <c r="T13" s="1" t="s">
        <v>642</v>
      </c>
    </row>
    <row r="14" s="1" customFormat="1" spans="1:20">
      <c r="A14" s="1" t="s">
        <v>385</v>
      </c>
      <c r="B14" s="1" t="s">
        <v>150</v>
      </c>
      <c r="C14" s="1" t="s">
        <v>695</v>
      </c>
      <c r="D14" s="1" t="s">
        <v>696</v>
      </c>
      <c r="E14" s="1" t="s">
        <v>388</v>
      </c>
      <c r="F14" s="1" t="s">
        <v>91</v>
      </c>
      <c r="G14" s="1" t="s">
        <v>173</v>
      </c>
      <c r="H14" s="1" t="s">
        <v>636</v>
      </c>
      <c r="I14" s="1" t="s">
        <v>697</v>
      </c>
      <c r="J14" s="1" t="s">
        <v>638</v>
      </c>
      <c r="K14" s="1" t="s">
        <v>697</v>
      </c>
      <c r="L14" s="1" t="s">
        <v>697</v>
      </c>
      <c r="M14" s="1" t="s">
        <v>639</v>
      </c>
      <c r="N14" s="1" t="s">
        <v>639</v>
      </c>
      <c r="O14" s="1" t="s">
        <v>637</v>
      </c>
      <c r="P14" s="1" t="s">
        <v>640</v>
      </c>
      <c r="Q14" s="1" t="s">
        <v>698</v>
      </c>
      <c r="R14" s="1" t="s">
        <v>74</v>
      </c>
      <c r="S14" s="1" t="s">
        <v>36</v>
      </c>
      <c r="T14" s="1" t="s">
        <v>642</v>
      </c>
    </row>
    <row r="15" s="1" customFormat="1" spans="1:20">
      <c r="A15" s="1" t="s">
        <v>146</v>
      </c>
      <c r="B15" s="1" t="s">
        <v>150</v>
      </c>
      <c r="C15" s="1" t="s">
        <v>699</v>
      </c>
      <c r="D15" s="1" t="s">
        <v>148</v>
      </c>
      <c r="E15" s="1" t="s">
        <v>149</v>
      </c>
      <c r="F15" s="1" t="s">
        <v>91</v>
      </c>
      <c r="G15" s="1" t="s">
        <v>81</v>
      </c>
      <c r="H15" s="1" t="s">
        <v>636</v>
      </c>
      <c r="I15" s="1" t="s">
        <v>700</v>
      </c>
      <c r="J15" s="1" t="s">
        <v>638</v>
      </c>
      <c r="K15" s="1" t="s">
        <v>700</v>
      </c>
      <c r="L15" s="1" t="s">
        <v>700</v>
      </c>
      <c r="M15" s="1" t="s">
        <v>639</v>
      </c>
      <c r="N15" s="1" t="s">
        <v>639</v>
      </c>
      <c r="O15" s="1" t="s">
        <v>637</v>
      </c>
      <c r="P15" s="1" t="s">
        <v>640</v>
      </c>
      <c r="Q15" s="1" t="s">
        <v>701</v>
      </c>
      <c r="R15" s="1" t="s">
        <v>74</v>
      </c>
      <c r="S15" s="1" t="s">
        <v>36</v>
      </c>
      <c r="T15" s="1" t="s">
        <v>642</v>
      </c>
    </row>
    <row r="16" s="1" customFormat="1" spans="1:20">
      <c r="A16" s="1" t="s">
        <v>702</v>
      </c>
      <c r="B16" s="1" t="s">
        <v>703</v>
      </c>
      <c r="C16" s="1" t="s">
        <v>704</v>
      </c>
      <c r="D16" s="1" t="s">
        <v>687</v>
      </c>
      <c r="E16" s="1" t="s">
        <v>688</v>
      </c>
      <c r="F16" s="1" t="s">
        <v>81</v>
      </c>
      <c r="G16" s="1" t="s">
        <v>173</v>
      </c>
      <c r="H16" s="1" t="s">
        <v>636</v>
      </c>
      <c r="I16" s="1" t="s">
        <v>637</v>
      </c>
      <c r="J16" s="1" t="s">
        <v>638</v>
      </c>
      <c r="K16" s="1" t="s">
        <v>637</v>
      </c>
      <c r="L16" s="1" t="s">
        <v>637</v>
      </c>
      <c r="M16" s="1" t="s">
        <v>639</v>
      </c>
      <c r="N16" s="1" t="s">
        <v>639</v>
      </c>
      <c r="O16" s="1" t="s">
        <v>637</v>
      </c>
      <c r="P16" s="1" t="s">
        <v>640</v>
      </c>
      <c r="Q16" s="1" t="s">
        <v>705</v>
      </c>
      <c r="R16" s="1" t="s">
        <v>74</v>
      </c>
      <c r="S16" s="1" t="s">
        <v>36</v>
      </c>
      <c r="T16" s="1" t="s">
        <v>642</v>
      </c>
    </row>
    <row r="17" s="1" customFormat="1" spans="1:20">
      <c r="A17" s="1" t="s">
        <v>464</v>
      </c>
      <c r="B17" s="1" t="s">
        <v>100</v>
      </c>
      <c r="C17" s="1" t="s">
        <v>706</v>
      </c>
      <c r="D17" s="1" t="s">
        <v>466</v>
      </c>
      <c r="E17" s="1" t="s">
        <v>467</v>
      </c>
      <c r="F17" s="1" t="s">
        <v>100</v>
      </c>
      <c r="G17" s="1" t="s">
        <v>173</v>
      </c>
      <c r="H17" s="1" t="s">
        <v>636</v>
      </c>
      <c r="I17" s="1" t="s">
        <v>707</v>
      </c>
      <c r="J17" s="1" t="s">
        <v>638</v>
      </c>
      <c r="K17" s="1" t="s">
        <v>707</v>
      </c>
      <c r="L17" s="1" t="s">
        <v>707</v>
      </c>
      <c r="M17" s="1" t="s">
        <v>639</v>
      </c>
      <c r="N17" s="1" t="s">
        <v>639</v>
      </c>
      <c r="O17" s="1" t="s">
        <v>637</v>
      </c>
      <c r="P17" s="1" t="s">
        <v>640</v>
      </c>
      <c r="Q17" s="1" t="s">
        <v>708</v>
      </c>
      <c r="R17" s="1" t="s">
        <v>74</v>
      </c>
      <c r="S17" s="1" t="s">
        <v>36</v>
      </c>
      <c r="T17" s="1" t="s">
        <v>642</v>
      </c>
    </row>
    <row r="18" s="1" customFormat="1" spans="1:20">
      <c r="A18" s="1" t="s">
        <v>709</v>
      </c>
      <c r="B18" s="1" t="s">
        <v>100</v>
      </c>
      <c r="C18" s="1" t="s">
        <v>710</v>
      </c>
      <c r="D18" s="1" t="s">
        <v>711</v>
      </c>
      <c r="E18" s="1" t="s">
        <v>712</v>
      </c>
      <c r="F18" s="1" t="s">
        <v>80</v>
      </c>
      <c r="G18" s="1" t="s">
        <v>173</v>
      </c>
      <c r="H18" s="1" t="s">
        <v>636</v>
      </c>
      <c r="I18" s="1" t="s">
        <v>637</v>
      </c>
      <c r="J18" s="1" t="s">
        <v>638</v>
      </c>
      <c r="K18" s="1" t="s">
        <v>637</v>
      </c>
      <c r="L18" s="1" t="s">
        <v>637</v>
      </c>
      <c r="M18" s="1" t="s">
        <v>639</v>
      </c>
      <c r="N18" s="1" t="s">
        <v>639</v>
      </c>
      <c r="O18" s="1" t="s">
        <v>637</v>
      </c>
      <c r="P18" s="1" t="s">
        <v>640</v>
      </c>
      <c r="Q18" s="1" t="s">
        <v>713</v>
      </c>
      <c r="R18" s="1" t="s">
        <v>74</v>
      </c>
      <c r="S18" s="1" t="s">
        <v>36</v>
      </c>
      <c r="T18" s="1" t="s">
        <v>642</v>
      </c>
    </row>
    <row r="19" s="1" customFormat="1" spans="1:20">
      <c r="A19" s="1" t="s">
        <v>714</v>
      </c>
      <c r="B19" s="1" t="s">
        <v>100</v>
      </c>
      <c r="C19" s="1" t="s">
        <v>715</v>
      </c>
      <c r="D19" s="1" t="s">
        <v>716</v>
      </c>
      <c r="E19" s="1" t="s">
        <v>717</v>
      </c>
      <c r="F19" s="1" t="s">
        <v>91</v>
      </c>
      <c r="G19" s="1" t="s">
        <v>81</v>
      </c>
      <c r="H19" s="1" t="s">
        <v>636</v>
      </c>
      <c r="I19" s="1" t="s">
        <v>637</v>
      </c>
      <c r="J19" s="1" t="s">
        <v>638</v>
      </c>
      <c r="K19" s="1" t="s">
        <v>637</v>
      </c>
      <c r="L19" s="1" t="s">
        <v>637</v>
      </c>
      <c r="M19" s="1" t="s">
        <v>639</v>
      </c>
      <c r="N19" s="1" t="s">
        <v>639</v>
      </c>
      <c r="O19" s="1" t="s">
        <v>637</v>
      </c>
      <c r="P19" s="1" t="s">
        <v>640</v>
      </c>
      <c r="Q19" s="1" t="s">
        <v>718</v>
      </c>
      <c r="R19" s="1" t="s">
        <v>74</v>
      </c>
      <c r="S19" s="1" t="s">
        <v>36</v>
      </c>
      <c r="T19" s="1" t="s">
        <v>642</v>
      </c>
    </row>
    <row r="20" s="1" customFormat="1" spans="1:20">
      <c r="A20" s="1" t="s">
        <v>719</v>
      </c>
      <c r="B20" s="1" t="s">
        <v>100</v>
      </c>
      <c r="C20" s="1" t="s">
        <v>720</v>
      </c>
      <c r="D20" s="1" t="s">
        <v>721</v>
      </c>
      <c r="E20" s="1" t="s">
        <v>722</v>
      </c>
      <c r="F20" s="1" t="s">
        <v>91</v>
      </c>
      <c r="G20" s="1" t="s">
        <v>81</v>
      </c>
      <c r="H20" s="1" t="s">
        <v>636</v>
      </c>
      <c r="I20" s="1" t="s">
        <v>637</v>
      </c>
      <c r="J20" s="1" t="s">
        <v>638</v>
      </c>
      <c r="K20" s="1" t="s">
        <v>637</v>
      </c>
      <c r="L20" s="1" t="s">
        <v>637</v>
      </c>
      <c r="M20" s="1" t="s">
        <v>639</v>
      </c>
      <c r="N20" s="1" t="s">
        <v>639</v>
      </c>
      <c r="O20" s="1" t="s">
        <v>637</v>
      </c>
      <c r="P20" s="1" t="s">
        <v>640</v>
      </c>
      <c r="Q20" s="1" t="s">
        <v>723</v>
      </c>
      <c r="R20" s="1" t="s">
        <v>74</v>
      </c>
      <c r="S20" s="1" t="s">
        <v>36</v>
      </c>
      <c r="T20" s="1" t="s">
        <v>642</v>
      </c>
    </row>
    <row r="21" s="1" customFormat="1" spans="1:20">
      <c r="A21" s="1" t="s">
        <v>393</v>
      </c>
      <c r="B21" s="1" t="s">
        <v>100</v>
      </c>
      <c r="C21" s="1" t="s">
        <v>724</v>
      </c>
      <c r="D21" s="1" t="s">
        <v>725</v>
      </c>
      <c r="E21" s="1" t="s">
        <v>396</v>
      </c>
      <c r="F21" s="1" t="s">
        <v>80</v>
      </c>
      <c r="G21" s="1" t="s">
        <v>173</v>
      </c>
      <c r="H21" s="1" t="s">
        <v>636</v>
      </c>
      <c r="I21" s="1" t="s">
        <v>726</v>
      </c>
      <c r="J21" s="1" t="s">
        <v>638</v>
      </c>
      <c r="K21" s="1" t="s">
        <v>726</v>
      </c>
      <c r="L21" s="1" t="s">
        <v>727</v>
      </c>
      <c r="M21" s="1" t="s">
        <v>728</v>
      </c>
      <c r="N21" s="1" t="s">
        <v>728</v>
      </c>
      <c r="O21" s="1" t="s">
        <v>637</v>
      </c>
      <c r="P21" s="1" t="s">
        <v>640</v>
      </c>
      <c r="Q21" s="1" t="s">
        <v>729</v>
      </c>
      <c r="R21" s="1" t="s">
        <v>74</v>
      </c>
      <c r="S21" s="1" t="s">
        <v>36</v>
      </c>
      <c r="T21" s="1" t="s">
        <v>642</v>
      </c>
    </row>
    <row r="22" s="1" customFormat="1" spans="1:20">
      <c r="A22" s="1" t="s">
        <v>96</v>
      </c>
      <c r="B22" s="1" t="s">
        <v>100</v>
      </c>
      <c r="C22" s="1" t="s">
        <v>730</v>
      </c>
      <c r="D22" s="1" t="s">
        <v>98</v>
      </c>
      <c r="E22" s="1" t="s">
        <v>99</v>
      </c>
      <c r="F22" s="1" t="s">
        <v>80</v>
      </c>
      <c r="G22" s="1" t="s">
        <v>81</v>
      </c>
      <c r="H22" s="1" t="s">
        <v>636</v>
      </c>
      <c r="I22" s="1" t="s">
        <v>731</v>
      </c>
      <c r="J22" s="1" t="s">
        <v>638</v>
      </c>
      <c r="K22" s="1" t="s">
        <v>731</v>
      </c>
      <c r="L22" s="1" t="s">
        <v>731</v>
      </c>
      <c r="M22" s="1" t="s">
        <v>639</v>
      </c>
      <c r="N22" s="1" t="s">
        <v>639</v>
      </c>
      <c r="O22" s="1" t="s">
        <v>637</v>
      </c>
      <c r="P22" s="1" t="s">
        <v>640</v>
      </c>
      <c r="Q22" s="1" t="s">
        <v>732</v>
      </c>
      <c r="R22" s="1" t="s">
        <v>74</v>
      </c>
      <c r="S22" s="1" t="s">
        <v>36</v>
      </c>
      <c r="T22" s="1" t="s">
        <v>642</v>
      </c>
    </row>
    <row r="23" s="1" customFormat="1" spans="1:20">
      <c r="A23" s="1" t="s">
        <v>367</v>
      </c>
      <c r="B23" s="1" t="s">
        <v>80</v>
      </c>
      <c r="C23" s="1" t="s">
        <v>733</v>
      </c>
      <c r="D23" s="1" t="s">
        <v>734</v>
      </c>
      <c r="E23" s="1" t="s">
        <v>370</v>
      </c>
      <c r="F23" s="1" t="s">
        <v>81</v>
      </c>
      <c r="G23" s="1" t="s">
        <v>173</v>
      </c>
      <c r="H23" s="1" t="s">
        <v>636</v>
      </c>
      <c r="I23" s="1" t="s">
        <v>735</v>
      </c>
      <c r="J23" s="1" t="s">
        <v>638</v>
      </c>
      <c r="K23" s="1" t="s">
        <v>735</v>
      </c>
      <c r="L23" s="1" t="s">
        <v>735</v>
      </c>
      <c r="M23" s="1" t="s">
        <v>639</v>
      </c>
      <c r="N23" s="1" t="s">
        <v>639</v>
      </c>
      <c r="O23" s="1" t="s">
        <v>637</v>
      </c>
      <c r="P23" s="1" t="s">
        <v>640</v>
      </c>
      <c r="Q23" s="1" t="s">
        <v>736</v>
      </c>
      <c r="R23" s="1" t="s">
        <v>74</v>
      </c>
      <c r="S23" s="1" t="s">
        <v>36</v>
      </c>
      <c r="T23" s="1" t="s">
        <v>642</v>
      </c>
    </row>
    <row r="24" s="1" customFormat="1" spans="1:20">
      <c r="A24" s="1" t="s">
        <v>737</v>
      </c>
      <c r="B24" s="1" t="s">
        <v>80</v>
      </c>
      <c r="C24" s="1" t="s">
        <v>738</v>
      </c>
      <c r="D24" s="1" t="s">
        <v>739</v>
      </c>
      <c r="E24" s="1" t="s">
        <v>740</v>
      </c>
      <c r="F24" s="1" t="s">
        <v>80</v>
      </c>
      <c r="G24" s="1" t="s">
        <v>81</v>
      </c>
      <c r="H24" s="1" t="s">
        <v>636</v>
      </c>
      <c r="I24" s="1" t="s">
        <v>637</v>
      </c>
      <c r="J24" s="1" t="s">
        <v>638</v>
      </c>
      <c r="K24" s="1" t="s">
        <v>637</v>
      </c>
      <c r="L24" s="1" t="s">
        <v>637</v>
      </c>
      <c r="M24" s="1" t="s">
        <v>639</v>
      </c>
      <c r="N24" s="1" t="s">
        <v>639</v>
      </c>
      <c r="O24" s="1" t="s">
        <v>637</v>
      </c>
      <c r="P24" s="1" t="s">
        <v>640</v>
      </c>
      <c r="Q24" s="1" t="s">
        <v>741</v>
      </c>
      <c r="R24" s="1" t="s">
        <v>74</v>
      </c>
      <c r="S24" s="1" t="s">
        <v>36</v>
      </c>
      <c r="T24" s="1" t="s">
        <v>642</v>
      </c>
    </row>
    <row r="25" s="1" customFormat="1" spans="1:20">
      <c r="A25" s="1" t="s">
        <v>401</v>
      </c>
      <c r="B25" s="1" t="s">
        <v>80</v>
      </c>
      <c r="C25" s="1" t="s">
        <v>742</v>
      </c>
      <c r="D25" s="1" t="s">
        <v>403</v>
      </c>
      <c r="E25" s="1" t="s">
        <v>404</v>
      </c>
      <c r="F25" s="1" t="s">
        <v>81</v>
      </c>
      <c r="G25" s="1" t="s">
        <v>173</v>
      </c>
      <c r="H25" s="1" t="s">
        <v>636</v>
      </c>
      <c r="I25" s="1" t="s">
        <v>743</v>
      </c>
      <c r="J25" s="1" t="s">
        <v>638</v>
      </c>
      <c r="K25" s="1" t="s">
        <v>743</v>
      </c>
      <c r="L25" s="1" t="s">
        <v>743</v>
      </c>
      <c r="M25" s="1" t="s">
        <v>639</v>
      </c>
      <c r="N25" s="1" t="s">
        <v>639</v>
      </c>
      <c r="O25" s="1" t="s">
        <v>637</v>
      </c>
      <c r="P25" s="1" t="s">
        <v>640</v>
      </c>
      <c r="Q25" s="1" t="s">
        <v>744</v>
      </c>
      <c r="R25" s="1" t="s">
        <v>74</v>
      </c>
      <c r="S25" s="1" t="s">
        <v>36</v>
      </c>
      <c r="T25" s="1" t="s">
        <v>642</v>
      </c>
    </row>
    <row r="26" s="1" customFormat="1" spans="1:20">
      <c r="A26" s="1" t="s">
        <v>408</v>
      </c>
      <c r="B26" s="1" t="s">
        <v>80</v>
      </c>
      <c r="C26" s="1" t="s">
        <v>745</v>
      </c>
      <c r="D26" s="1" t="s">
        <v>410</v>
      </c>
      <c r="E26" s="1" t="s">
        <v>411</v>
      </c>
      <c r="F26" s="1" t="s">
        <v>80</v>
      </c>
      <c r="G26" s="1" t="s">
        <v>173</v>
      </c>
      <c r="H26" s="1" t="s">
        <v>636</v>
      </c>
      <c r="I26" s="1" t="s">
        <v>746</v>
      </c>
      <c r="J26" s="1" t="s">
        <v>638</v>
      </c>
      <c r="K26" s="1" t="s">
        <v>746</v>
      </c>
      <c r="L26" s="1" t="s">
        <v>746</v>
      </c>
      <c r="M26" s="1" t="s">
        <v>639</v>
      </c>
      <c r="N26" s="1" t="s">
        <v>639</v>
      </c>
      <c r="O26" s="1" t="s">
        <v>637</v>
      </c>
      <c r="P26" s="1" t="s">
        <v>640</v>
      </c>
      <c r="Q26" s="1" t="s">
        <v>747</v>
      </c>
      <c r="R26" s="1" t="s">
        <v>74</v>
      </c>
      <c r="S26" s="1" t="s">
        <v>36</v>
      </c>
      <c r="T26" s="1" t="s">
        <v>642</v>
      </c>
    </row>
    <row r="27" s="1" customFormat="1" spans="1:20">
      <c r="A27" s="1" t="s">
        <v>549</v>
      </c>
      <c r="B27" s="1" t="s">
        <v>80</v>
      </c>
      <c r="C27" s="1" t="s">
        <v>748</v>
      </c>
      <c r="D27" s="1" t="s">
        <v>551</v>
      </c>
      <c r="E27" s="1" t="s">
        <v>552</v>
      </c>
      <c r="F27" s="1" t="s">
        <v>80</v>
      </c>
      <c r="G27" s="1" t="s">
        <v>173</v>
      </c>
      <c r="H27" s="1" t="s">
        <v>636</v>
      </c>
      <c r="I27" s="1" t="s">
        <v>749</v>
      </c>
      <c r="J27" s="1" t="s">
        <v>638</v>
      </c>
      <c r="K27" s="1" t="s">
        <v>749</v>
      </c>
      <c r="L27" s="1" t="s">
        <v>749</v>
      </c>
      <c r="M27" s="1" t="s">
        <v>639</v>
      </c>
      <c r="N27" s="1" t="s">
        <v>639</v>
      </c>
      <c r="O27" s="1" t="s">
        <v>637</v>
      </c>
      <c r="P27" s="1" t="s">
        <v>640</v>
      </c>
      <c r="Q27" s="1" t="s">
        <v>750</v>
      </c>
      <c r="R27" s="1" t="s">
        <v>74</v>
      </c>
      <c r="S27" s="1" t="s">
        <v>36</v>
      </c>
      <c r="T27" s="1" t="s">
        <v>642</v>
      </c>
    </row>
    <row r="28" s="1" customFormat="1" spans="1:20">
      <c r="A28" s="1" t="s">
        <v>556</v>
      </c>
      <c r="B28" s="1" t="s">
        <v>80</v>
      </c>
      <c r="C28" s="1" t="s">
        <v>751</v>
      </c>
      <c r="D28" s="1" t="s">
        <v>558</v>
      </c>
      <c r="E28" s="1" t="s">
        <v>559</v>
      </c>
      <c r="F28" s="1" t="s">
        <v>80</v>
      </c>
      <c r="G28" s="1" t="s">
        <v>173</v>
      </c>
      <c r="H28" s="1" t="s">
        <v>636</v>
      </c>
      <c r="I28" s="1" t="s">
        <v>752</v>
      </c>
      <c r="J28" s="1" t="s">
        <v>638</v>
      </c>
      <c r="K28" s="1" t="s">
        <v>752</v>
      </c>
      <c r="L28" s="1" t="s">
        <v>752</v>
      </c>
      <c r="M28" s="1" t="s">
        <v>639</v>
      </c>
      <c r="N28" s="1" t="s">
        <v>639</v>
      </c>
      <c r="O28" s="1" t="s">
        <v>637</v>
      </c>
      <c r="P28" s="1" t="s">
        <v>640</v>
      </c>
      <c r="Q28" s="1" t="s">
        <v>753</v>
      </c>
      <c r="R28" s="1" t="s">
        <v>74</v>
      </c>
      <c r="S28" s="1" t="s">
        <v>36</v>
      </c>
      <c r="T28" s="1" t="s">
        <v>642</v>
      </c>
    </row>
    <row r="29" s="1" customFormat="1" spans="1:20">
      <c r="A29" s="1" t="s">
        <v>141</v>
      </c>
      <c r="B29" s="1" t="s">
        <v>80</v>
      </c>
      <c r="C29" s="1" t="s">
        <v>754</v>
      </c>
      <c r="D29" s="1" t="s">
        <v>143</v>
      </c>
      <c r="E29" s="1" t="s">
        <v>144</v>
      </c>
      <c r="F29" s="1" t="s">
        <v>80</v>
      </c>
      <c r="G29" s="1" t="s">
        <v>81</v>
      </c>
      <c r="H29" s="1" t="s">
        <v>636</v>
      </c>
      <c r="I29" s="1" t="s">
        <v>755</v>
      </c>
      <c r="J29" s="1" t="s">
        <v>638</v>
      </c>
      <c r="K29" s="1" t="s">
        <v>755</v>
      </c>
      <c r="L29" s="1" t="s">
        <v>755</v>
      </c>
      <c r="M29" s="1" t="s">
        <v>639</v>
      </c>
      <c r="N29" s="1" t="s">
        <v>639</v>
      </c>
      <c r="O29" s="1" t="s">
        <v>637</v>
      </c>
      <c r="P29" s="1" t="s">
        <v>640</v>
      </c>
      <c r="Q29" s="1" t="s">
        <v>756</v>
      </c>
      <c r="R29" s="1" t="s">
        <v>74</v>
      </c>
      <c r="S29" s="1" t="s">
        <v>36</v>
      </c>
      <c r="T29" s="1" t="s">
        <v>642</v>
      </c>
    </row>
    <row r="30" s="1" customFormat="1" spans="1:20">
      <c r="A30" s="1" t="s">
        <v>757</v>
      </c>
      <c r="B30" s="1" t="s">
        <v>80</v>
      </c>
      <c r="C30" s="1" t="s">
        <v>758</v>
      </c>
      <c r="D30" s="1" t="s">
        <v>458</v>
      </c>
      <c r="E30" s="1" t="s">
        <v>759</v>
      </c>
      <c r="F30" s="1" t="s">
        <v>91</v>
      </c>
      <c r="G30" s="1" t="s">
        <v>81</v>
      </c>
      <c r="H30" s="1" t="s">
        <v>636</v>
      </c>
      <c r="I30" s="1" t="s">
        <v>637</v>
      </c>
      <c r="J30" s="1" t="s">
        <v>638</v>
      </c>
      <c r="K30" s="1" t="s">
        <v>637</v>
      </c>
      <c r="L30" s="1" t="s">
        <v>637</v>
      </c>
      <c r="M30" s="1" t="s">
        <v>639</v>
      </c>
      <c r="N30" s="1" t="s">
        <v>639</v>
      </c>
      <c r="O30" s="1" t="s">
        <v>637</v>
      </c>
      <c r="P30" s="1" t="s">
        <v>640</v>
      </c>
      <c r="Q30" s="1" t="s">
        <v>760</v>
      </c>
      <c r="R30" s="1" t="s">
        <v>74</v>
      </c>
      <c r="S30" s="1" t="s">
        <v>36</v>
      </c>
      <c r="T30" s="1" t="s">
        <v>642</v>
      </c>
    </row>
    <row r="31" s="1" customFormat="1" spans="1:20">
      <c r="A31" s="1" t="s">
        <v>72</v>
      </c>
      <c r="B31" s="1" t="s">
        <v>80</v>
      </c>
      <c r="C31" s="1" t="s">
        <v>761</v>
      </c>
      <c r="D31" s="1" t="s">
        <v>77</v>
      </c>
      <c r="E31" s="1" t="s">
        <v>79</v>
      </c>
      <c r="F31" s="1" t="s">
        <v>80</v>
      </c>
      <c r="G31" s="1" t="s">
        <v>81</v>
      </c>
      <c r="H31" s="1" t="s">
        <v>636</v>
      </c>
      <c r="I31" s="1" t="s">
        <v>755</v>
      </c>
      <c r="J31" s="1" t="s">
        <v>638</v>
      </c>
      <c r="K31" s="1" t="s">
        <v>755</v>
      </c>
      <c r="L31" s="1" t="s">
        <v>755</v>
      </c>
      <c r="M31" s="1" t="s">
        <v>639</v>
      </c>
      <c r="N31" s="1" t="s">
        <v>639</v>
      </c>
      <c r="O31" s="1" t="s">
        <v>637</v>
      </c>
      <c r="P31" s="1" t="s">
        <v>640</v>
      </c>
      <c r="Q31" s="1" t="s">
        <v>762</v>
      </c>
      <c r="R31" s="1" t="s">
        <v>74</v>
      </c>
      <c r="S31" s="1" t="s">
        <v>36</v>
      </c>
      <c r="T31" s="1" t="s">
        <v>642</v>
      </c>
    </row>
    <row r="32" s="1" customFormat="1" spans="1:20">
      <c r="A32" s="1" t="s">
        <v>536</v>
      </c>
      <c r="B32" s="1" t="s">
        <v>80</v>
      </c>
      <c r="C32" s="1" t="s">
        <v>763</v>
      </c>
      <c r="D32" s="1" t="s">
        <v>764</v>
      </c>
      <c r="E32" s="1" t="s">
        <v>765</v>
      </c>
      <c r="F32" s="1" t="s">
        <v>91</v>
      </c>
      <c r="G32" s="1" t="s">
        <v>173</v>
      </c>
      <c r="H32" s="1" t="s">
        <v>636</v>
      </c>
      <c r="I32" s="1" t="s">
        <v>766</v>
      </c>
      <c r="J32" s="1" t="s">
        <v>638</v>
      </c>
      <c r="K32" s="1" t="s">
        <v>766</v>
      </c>
      <c r="L32" s="1" t="s">
        <v>767</v>
      </c>
      <c r="M32" s="1" t="s">
        <v>768</v>
      </c>
      <c r="N32" s="1" t="s">
        <v>768</v>
      </c>
      <c r="O32" s="1" t="s">
        <v>637</v>
      </c>
      <c r="P32" s="1" t="s">
        <v>640</v>
      </c>
      <c r="Q32" s="1" t="s">
        <v>769</v>
      </c>
      <c r="R32" s="1" t="s">
        <v>74</v>
      </c>
      <c r="S32" s="1" t="s">
        <v>36</v>
      </c>
      <c r="T32" s="1" t="s">
        <v>642</v>
      </c>
    </row>
    <row r="33" s="1" customFormat="1" spans="1:20">
      <c r="A33" s="1" t="s">
        <v>543</v>
      </c>
      <c r="B33" s="1" t="s">
        <v>80</v>
      </c>
      <c r="C33" s="1" t="s">
        <v>770</v>
      </c>
      <c r="D33" s="1" t="s">
        <v>771</v>
      </c>
      <c r="E33" s="1" t="s">
        <v>546</v>
      </c>
      <c r="F33" s="1" t="s">
        <v>80</v>
      </c>
      <c r="G33" s="1" t="s">
        <v>173</v>
      </c>
      <c r="H33" s="1" t="s">
        <v>636</v>
      </c>
      <c r="I33" s="1" t="s">
        <v>772</v>
      </c>
      <c r="J33" s="1" t="s">
        <v>638</v>
      </c>
      <c r="K33" s="1" t="s">
        <v>772</v>
      </c>
      <c r="L33" s="1" t="s">
        <v>772</v>
      </c>
      <c r="M33" s="1" t="s">
        <v>639</v>
      </c>
      <c r="N33" s="1" t="s">
        <v>639</v>
      </c>
      <c r="O33" s="1" t="s">
        <v>637</v>
      </c>
      <c r="P33" s="1" t="s">
        <v>640</v>
      </c>
      <c r="Q33" s="1" t="s">
        <v>773</v>
      </c>
      <c r="R33" s="1" t="s">
        <v>74</v>
      </c>
      <c r="S33" s="1" t="s">
        <v>36</v>
      </c>
      <c r="T33" s="1" t="s">
        <v>642</v>
      </c>
    </row>
    <row r="34" s="1" customFormat="1" spans="1:20">
      <c r="A34" s="1" t="s">
        <v>359</v>
      </c>
      <c r="B34" s="1" t="s">
        <v>80</v>
      </c>
      <c r="C34" s="1" t="s">
        <v>774</v>
      </c>
      <c r="D34" s="1" t="s">
        <v>361</v>
      </c>
      <c r="E34" s="1" t="s">
        <v>362</v>
      </c>
      <c r="F34" s="1" t="s">
        <v>91</v>
      </c>
      <c r="G34" s="1" t="s">
        <v>173</v>
      </c>
      <c r="H34" s="1" t="s">
        <v>636</v>
      </c>
      <c r="I34" s="1" t="s">
        <v>775</v>
      </c>
      <c r="J34" s="1" t="s">
        <v>638</v>
      </c>
      <c r="K34" s="1" t="s">
        <v>775</v>
      </c>
      <c r="L34" s="1" t="s">
        <v>775</v>
      </c>
      <c r="M34" s="1" t="s">
        <v>639</v>
      </c>
      <c r="N34" s="1" t="s">
        <v>639</v>
      </c>
      <c r="O34" s="1" t="s">
        <v>637</v>
      </c>
      <c r="P34" s="1" t="s">
        <v>640</v>
      </c>
      <c r="Q34" s="1" t="s">
        <v>776</v>
      </c>
      <c r="R34" s="1" t="s">
        <v>74</v>
      </c>
      <c r="S34" s="1" t="s">
        <v>36</v>
      </c>
      <c r="T34" s="1" t="s">
        <v>642</v>
      </c>
    </row>
    <row r="35" s="1" customFormat="1" spans="1:20">
      <c r="A35" s="1" t="s">
        <v>375</v>
      </c>
      <c r="B35" s="1" t="s">
        <v>80</v>
      </c>
      <c r="C35" s="1" t="s">
        <v>777</v>
      </c>
      <c r="D35" s="1" t="s">
        <v>361</v>
      </c>
      <c r="E35" s="1" t="s">
        <v>376</v>
      </c>
      <c r="F35" s="1" t="s">
        <v>91</v>
      </c>
      <c r="G35" s="1" t="s">
        <v>173</v>
      </c>
      <c r="H35" s="1" t="s">
        <v>636</v>
      </c>
      <c r="I35" s="1" t="s">
        <v>775</v>
      </c>
      <c r="J35" s="1" t="s">
        <v>638</v>
      </c>
      <c r="K35" s="1" t="s">
        <v>775</v>
      </c>
      <c r="L35" s="1" t="s">
        <v>775</v>
      </c>
      <c r="M35" s="1" t="s">
        <v>639</v>
      </c>
      <c r="N35" s="1" t="s">
        <v>639</v>
      </c>
      <c r="O35" s="1" t="s">
        <v>637</v>
      </c>
      <c r="P35" s="1" t="s">
        <v>640</v>
      </c>
      <c r="Q35" s="1" t="s">
        <v>778</v>
      </c>
      <c r="R35" s="1" t="s">
        <v>74</v>
      </c>
      <c r="S35" s="1" t="s">
        <v>36</v>
      </c>
      <c r="T35" s="1" t="s">
        <v>642</v>
      </c>
    </row>
    <row r="36" s="1" customFormat="1" spans="1:20">
      <c r="A36" s="1" t="s">
        <v>422</v>
      </c>
      <c r="B36" s="1" t="s">
        <v>80</v>
      </c>
      <c r="C36" s="1" t="s">
        <v>779</v>
      </c>
      <c r="D36" s="1" t="s">
        <v>424</v>
      </c>
      <c r="E36" s="1" t="s">
        <v>780</v>
      </c>
      <c r="F36" s="1" t="s">
        <v>91</v>
      </c>
      <c r="G36" s="1" t="s">
        <v>173</v>
      </c>
      <c r="H36" s="1" t="s">
        <v>636</v>
      </c>
      <c r="I36" s="1" t="s">
        <v>781</v>
      </c>
      <c r="J36" s="1" t="s">
        <v>638</v>
      </c>
      <c r="K36" s="1" t="s">
        <v>781</v>
      </c>
      <c r="L36" s="1" t="s">
        <v>781</v>
      </c>
      <c r="M36" s="1" t="s">
        <v>639</v>
      </c>
      <c r="N36" s="1" t="s">
        <v>639</v>
      </c>
      <c r="O36" s="1" t="s">
        <v>637</v>
      </c>
      <c r="P36" s="1" t="s">
        <v>640</v>
      </c>
      <c r="Q36" s="1" t="s">
        <v>782</v>
      </c>
      <c r="R36" s="1" t="s">
        <v>74</v>
      </c>
      <c r="S36" s="1" t="s">
        <v>36</v>
      </c>
      <c r="T36" s="1" t="s">
        <v>642</v>
      </c>
    </row>
    <row r="37" s="1" customFormat="1" spans="1:20">
      <c r="A37" s="1" t="s">
        <v>87</v>
      </c>
      <c r="B37" s="1" t="s">
        <v>80</v>
      </c>
      <c r="C37" s="1" t="s">
        <v>783</v>
      </c>
      <c r="D37" s="1" t="s">
        <v>784</v>
      </c>
      <c r="E37" s="1" t="s">
        <v>90</v>
      </c>
      <c r="F37" s="1" t="s">
        <v>91</v>
      </c>
      <c r="G37" s="1" t="s">
        <v>81</v>
      </c>
      <c r="H37" s="1" t="s">
        <v>636</v>
      </c>
      <c r="I37" s="1" t="s">
        <v>785</v>
      </c>
      <c r="J37" s="1" t="s">
        <v>638</v>
      </c>
      <c r="K37" s="1" t="s">
        <v>785</v>
      </c>
      <c r="L37" s="1" t="s">
        <v>785</v>
      </c>
      <c r="M37" s="1" t="s">
        <v>639</v>
      </c>
      <c r="N37" s="1" t="s">
        <v>639</v>
      </c>
      <c r="O37" s="1" t="s">
        <v>637</v>
      </c>
      <c r="P37" s="1" t="s">
        <v>640</v>
      </c>
      <c r="Q37" s="1" t="s">
        <v>786</v>
      </c>
      <c r="R37" s="1" t="s">
        <v>74</v>
      </c>
      <c r="S37" s="1" t="s">
        <v>36</v>
      </c>
      <c r="T37" s="1" t="s">
        <v>642</v>
      </c>
    </row>
    <row r="38" s="1" customFormat="1" spans="1:20">
      <c r="A38" s="1" t="s">
        <v>134</v>
      </c>
      <c r="B38" s="1" t="s">
        <v>80</v>
      </c>
      <c r="C38" s="1" t="s">
        <v>787</v>
      </c>
      <c r="D38" s="1" t="s">
        <v>136</v>
      </c>
      <c r="E38" s="1" t="s">
        <v>137</v>
      </c>
      <c r="F38" s="1" t="s">
        <v>80</v>
      </c>
      <c r="G38" s="1" t="s">
        <v>81</v>
      </c>
      <c r="H38" s="1" t="s">
        <v>636</v>
      </c>
      <c r="I38" s="1" t="s">
        <v>788</v>
      </c>
      <c r="J38" s="1" t="s">
        <v>638</v>
      </c>
      <c r="K38" s="1" t="s">
        <v>788</v>
      </c>
      <c r="L38" s="1" t="s">
        <v>788</v>
      </c>
      <c r="M38" s="1" t="s">
        <v>639</v>
      </c>
      <c r="N38" s="1" t="s">
        <v>639</v>
      </c>
      <c r="O38" s="1" t="s">
        <v>637</v>
      </c>
      <c r="P38" s="1" t="s">
        <v>640</v>
      </c>
      <c r="Q38" s="1" t="s">
        <v>789</v>
      </c>
      <c r="R38" s="1" t="s">
        <v>74</v>
      </c>
      <c r="S38" s="1" t="s">
        <v>36</v>
      </c>
      <c r="T38" s="1" t="s">
        <v>642</v>
      </c>
    </row>
    <row r="39" s="1" customFormat="1" spans="1:20">
      <c r="A39" s="1" t="s">
        <v>332</v>
      </c>
      <c r="B39" s="1" t="s">
        <v>80</v>
      </c>
      <c r="C39" s="1" t="s">
        <v>790</v>
      </c>
      <c r="D39" s="1" t="s">
        <v>334</v>
      </c>
      <c r="E39" s="1" t="s">
        <v>250</v>
      </c>
      <c r="F39" s="1" t="s">
        <v>91</v>
      </c>
      <c r="G39" s="1" t="s">
        <v>173</v>
      </c>
      <c r="H39" s="1" t="s">
        <v>636</v>
      </c>
      <c r="I39" s="1" t="s">
        <v>791</v>
      </c>
      <c r="J39" s="1" t="s">
        <v>638</v>
      </c>
      <c r="K39" s="1" t="s">
        <v>791</v>
      </c>
      <c r="L39" s="1" t="s">
        <v>791</v>
      </c>
      <c r="M39" s="1" t="s">
        <v>639</v>
      </c>
      <c r="N39" s="1" t="s">
        <v>639</v>
      </c>
      <c r="O39" s="1" t="s">
        <v>637</v>
      </c>
      <c r="P39" s="1" t="s">
        <v>640</v>
      </c>
      <c r="Q39" s="1" t="s">
        <v>792</v>
      </c>
      <c r="R39" s="1" t="s">
        <v>74</v>
      </c>
      <c r="S39" s="1" t="s">
        <v>36</v>
      </c>
      <c r="T39" s="1" t="s">
        <v>642</v>
      </c>
    </row>
    <row r="40" s="1" customFormat="1" spans="1:20">
      <c r="A40" s="1" t="s">
        <v>310</v>
      </c>
      <c r="B40" s="1" t="s">
        <v>80</v>
      </c>
      <c r="C40" s="1" t="s">
        <v>793</v>
      </c>
      <c r="D40" s="1" t="s">
        <v>312</v>
      </c>
      <c r="E40" s="1" t="s">
        <v>313</v>
      </c>
      <c r="F40" s="1" t="s">
        <v>91</v>
      </c>
      <c r="G40" s="1" t="s">
        <v>173</v>
      </c>
      <c r="H40" s="1" t="s">
        <v>636</v>
      </c>
      <c r="I40" s="1" t="s">
        <v>794</v>
      </c>
      <c r="J40" s="1" t="s">
        <v>638</v>
      </c>
      <c r="K40" s="1" t="s">
        <v>794</v>
      </c>
      <c r="L40" s="1" t="s">
        <v>794</v>
      </c>
      <c r="M40" s="1" t="s">
        <v>639</v>
      </c>
      <c r="N40" s="1" t="s">
        <v>639</v>
      </c>
      <c r="O40" s="1" t="s">
        <v>637</v>
      </c>
      <c r="P40" s="1" t="s">
        <v>640</v>
      </c>
      <c r="Q40" s="1" t="s">
        <v>795</v>
      </c>
      <c r="R40" s="1" t="s">
        <v>74</v>
      </c>
      <c r="S40" s="1" t="s">
        <v>36</v>
      </c>
      <c r="T40" s="1" t="s">
        <v>642</v>
      </c>
    </row>
    <row r="41" s="1" customFormat="1" spans="1:20">
      <c r="A41" s="1" t="s">
        <v>796</v>
      </c>
      <c r="B41" s="1" t="s">
        <v>80</v>
      </c>
      <c r="C41" s="1" t="s">
        <v>797</v>
      </c>
      <c r="D41" s="1" t="s">
        <v>798</v>
      </c>
      <c r="E41" s="1" t="s">
        <v>799</v>
      </c>
      <c r="F41" s="1" t="s">
        <v>91</v>
      </c>
      <c r="G41" s="1" t="s">
        <v>81</v>
      </c>
      <c r="H41" s="1" t="s">
        <v>636</v>
      </c>
      <c r="I41" s="1" t="s">
        <v>637</v>
      </c>
      <c r="J41" s="1" t="s">
        <v>638</v>
      </c>
      <c r="K41" s="1" t="s">
        <v>637</v>
      </c>
      <c r="L41" s="1" t="s">
        <v>637</v>
      </c>
      <c r="M41" s="1" t="s">
        <v>639</v>
      </c>
      <c r="N41" s="1" t="s">
        <v>639</v>
      </c>
      <c r="O41" s="1" t="s">
        <v>637</v>
      </c>
      <c r="P41" s="1" t="s">
        <v>640</v>
      </c>
      <c r="Q41" s="1" t="s">
        <v>800</v>
      </c>
      <c r="R41" s="1" t="s">
        <v>74</v>
      </c>
      <c r="S41" s="1" t="s">
        <v>36</v>
      </c>
      <c r="T41" s="1" t="s">
        <v>642</v>
      </c>
    </row>
    <row r="42" s="1" customFormat="1" spans="1:20">
      <c r="A42" s="1" t="s">
        <v>801</v>
      </c>
      <c r="B42" s="1" t="s">
        <v>80</v>
      </c>
      <c r="C42" s="1" t="s">
        <v>802</v>
      </c>
      <c r="D42" s="1" t="s">
        <v>803</v>
      </c>
      <c r="E42" s="1" t="s">
        <v>804</v>
      </c>
      <c r="F42" s="1" t="s">
        <v>91</v>
      </c>
      <c r="G42" s="1" t="s">
        <v>81</v>
      </c>
      <c r="H42" s="1" t="s">
        <v>636</v>
      </c>
      <c r="I42" s="1" t="s">
        <v>637</v>
      </c>
      <c r="J42" s="1" t="s">
        <v>638</v>
      </c>
      <c r="K42" s="1" t="s">
        <v>637</v>
      </c>
      <c r="L42" s="1" t="s">
        <v>637</v>
      </c>
      <c r="M42" s="1" t="s">
        <v>639</v>
      </c>
      <c r="N42" s="1" t="s">
        <v>639</v>
      </c>
      <c r="O42" s="1" t="s">
        <v>637</v>
      </c>
      <c r="P42" s="1" t="s">
        <v>640</v>
      </c>
      <c r="Q42" s="1" t="s">
        <v>805</v>
      </c>
      <c r="R42" s="1" t="s">
        <v>74</v>
      </c>
      <c r="S42" s="1" t="s">
        <v>36</v>
      </c>
      <c r="T42" s="1" t="s">
        <v>642</v>
      </c>
    </row>
    <row r="43" s="1" customFormat="1" spans="1:20">
      <c r="A43" s="1" t="s">
        <v>806</v>
      </c>
      <c r="B43" s="1" t="s">
        <v>80</v>
      </c>
      <c r="C43" s="1" t="s">
        <v>807</v>
      </c>
      <c r="D43" s="1" t="s">
        <v>808</v>
      </c>
      <c r="E43" s="1" t="s">
        <v>809</v>
      </c>
      <c r="F43" s="1" t="s">
        <v>91</v>
      </c>
      <c r="G43" s="1" t="s">
        <v>81</v>
      </c>
      <c r="H43" s="1" t="s">
        <v>636</v>
      </c>
      <c r="I43" s="1" t="s">
        <v>637</v>
      </c>
      <c r="J43" s="1" t="s">
        <v>638</v>
      </c>
      <c r="K43" s="1" t="s">
        <v>637</v>
      </c>
      <c r="L43" s="1" t="s">
        <v>637</v>
      </c>
      <c r="M43" s="1" t="s">
        <v>639</v>
      </c>
      <c r="N43" s="1" t="s">
        <v>639</v>
      </c>
      <c r="O43" s="1" t="s">
        <v>637</v>
      </c>
      <c r="P43" s="1" t="s">
        <v>640</v>
      </c>
      <c r="Q43" s="1" t="s">
        <v>810</v>
      </c>
      <c r="R43" s="1" t="s">
        <v>74</v>
      </c>
      <c r="S43" s="1" t="s">
        <v>36</v>
      </c>
      <c r="T43" s="1" t="s">
        <v>642</v>
      </c>
    </row>
    <row r="44" s="1" customFormat="1" spans="1:20">
      <c r="A44" s="1" t="s">
        <v>104</v>
      </c>
      <c r="B44" s="1" t="s">
        <v>80</v>
      </c>
      <c r="C44" s="1" t="s">
        <v>811</v>
      </c>
      <c r="D44" s="1" t="s">
        <v>106</v>
      </c>
      <c r="E44" s="1" t="s">
        <v>107</v>
      </c>
      <c r="F44" s="1" t="s">
        <v>91</v>
      </c>
      <c r="G44" s="1" t="s">
        <v>81</v>
      </c>
      <c r="H44" s="1" t="s">
        <v>636</v>
      </c>
      <c r="I44" s="1" t="s">
        <v>812</v>
      </c>
      <c r="J44" s="1" t="s">
        <v>638</v>
      </c>
      <c r="K44" s="1" t="s">
        <v>812</v>
      </c>
      <c r="L44" s="1" t="s">
        <v>812</v>
      </c>
      <c r="M44" s="1" t="s">
        <v>639</v>
      </c>
      <c r="N44" s="1" t="s">
        <v>639</v>
      </c>
      <c r="O44" s="1" t="s">
        <v>637</v>
      </c>
      <c r="P44" s="1" t="s">
        <v>640</v>
      </c>
      <c r="Q44" s="1" t="s">
        <v>813</v>
      </c>
      <c r="R44" s="1" t="s">
        <v>74</v>
      </c>
      <c r="S44" s="1" t="s">
        <v>36</v>
      </c>
      <c r="T44" s="1" t="s">
        <v>642</v>
      </c>
    </row>
    <row r="45" s="1" customFormat="1" spans="1:20">
      <c r="A45" s="1" t="s">
        <v>415</v>
      </c>
      <c r="B45" s="1" t="s">
        <v>80</v>
      </c>
      <c r="C45" s="1" t="s">
        <v>814</v>
      </c>
      <c r="D45" s="1" t="s">
        <v>417</v>
      </c>
      <c r="E45" s="1" t="s">
        <v>418</v>
      </c>
      <c r="F45" s="1" t="s">
        <v>91</v>
      </c>
      <c r="G45" s="1" t="s">
        <v>173</v>
      </c>
      <c r="H45" s="1" t="s">
        <v>636</v>
      </c>
      <c r="I45" s="1" t="s">
        <v>815</v>
      </c>
      <c r="J45" s="1" t="s">
        <v>638</v>
      </c>
      <c r="K45" s="1" t="s">
        <v>815</v>
      </c>
      <c r="L45" s="1" t="s">
        <v>815</v>
      </c>
      <c r="M45" s="1" t="s">
        <v>639</v>
      </c>
      <c r="N45" s="1" t="s">
        <v>639</v>
      </c>
      <c r="O45" s="1" t="s">
        <v>637</v>
      </c>
      <c r="P45" s="1" t="s">
        <v>640</v>
      </c>
      <c r="Q45" s="1" t="s">
        <v>816</v>
      </c>
      <c r="R45" s="1" t="s">
        <v>74</v>
      </c>
      <c r="S45" s="1" t="s">
        <v>36</v>
      </c>
      <c r="T45" s="1" t="s">
        <v>642</v>
      </c>
    </row>
    <row r="46" s="1" customFormat="1" spans="1:20">
      <c r="A46" s="1" t="s">
        <v>215</v>
      </c>
      <c r="B46" s="1" t="s">
        <v>80</v>
      </c>
      <c r="C46" s="1" t="s">
        <v>817</v>
      </c>
      <c r="D46" s="1" t="s">
        <v>217</v>
      </c>
      <c r="E46" s="1" t="s">
        <v>218</v>
      </c>
      <c r="F46" s="1" t="s">
        <v>91</v>
      </c>
      <c r="G46" s="1" t="s">
        <v>173</v>
      </c>
      <c r="H46" s="1" t="s">
        <v>636</v>
      </c>
      <c r="I46" s="1" t="s">
        <v>788</v>
      </c>
      <c r="J46" s="1" t="s">
        <v>638</v>
      </c>
      <c r="K46" s="1" t="s">
        <v>788</v>
      </c>
      <c r="L46" s="1" t="s">
        <v>788</v>
      </c>
      <c r="M46" s="1" t="s">
        <v>639</v>
      </c>
      <c r="N46" s="1" t="s">
        <v>639</v>
      </c>
      <c r="O46" s="1" t="s">
        <v>637</v>
      </c>
      <c r="P46" s="1" t="s">
        <v>640</v>
      </c>
      <c r="Q46" s="1" t="s">
        <v>818</v>
      </c>
      <c r="R46" s="1" t="s">
        <v>74</v>
      </c>
      <c r="S46" s="1" t="s">
        <v>36</v>
      </c>
      <c r="T46" s="1" t="s">
        <v>642</v>
      </c>
    </row>
    <row r="47" s="1" customFormat="1" spans="1:20">
      <c r="A47" s="1" t="s">
        <v>247</v>
      </c>
      <c r="B47" s="1" t="s">
        <v>91</v>
      </c>
      <c r="C47" s="1" t="s">
        <v>819</v>
      </c>
      <c r="D47" s="1" t="s">
        <v>249</v>
      </c>
      <c r="E47" s="1" t="s">
        <v>250</v>
      </c>
      <c r="F47" s="1" t="s">
        <v>91</v>
      </c>
      <c r="G47" s="1" t="s">
        <v>173</v>
      </c>
      <c r="H47" s="1" t="s">
        <v>636</v>
      </c>
      <c r="I47" s="1" t="s">
        <v>820</v>
      </c>
      <c r="J47" s="1" t="s">
        <v>638</v>
      </c>
      <c r="K47" s="1" t="s">
        <v>820</v>
      </c>
      <c r="L47" s="1" t="s">
        <v>821</v>
      </c>
      <c r="M47" s="1" t="s">
        <v>822</v>
      </c>
      <c r="N47" s="1" t="s">
        <v>822</v>
      </c>
      <c r="O47" s="1" t="s">
        <v>637</v>
      </c>
      <c r="P47" s="1" t="s">
        <v>640</v>
      </c>
      <c r="Q47" s="1" t="s">
        <v>823</v>
      </c>
      <c r="R47" s="1" t="s">
        <v>74</v>
      </c>
      <c r="S47" s="1" t="s">
        <v>36</v>
      </c>
      <c r="T47" s="1" t="s">
        <v>642</v>
      </c>
    </row>
    <row r="48" s="1" customFormat="1" spans="1:20">
      <c r="A48" s="1" t="s">
        <v>378</v>
      </c>
      <c r="B48" s="1" t="s">
        <v>91</v>
      </c>
      <c r="C48" s="1" t="s">
        <v>824</v>
      </c>
      <c r="D48" s="1" t="s">
        <v>380</v>
      </c>
      <c r="E48" s="1" t="s">
        <v>381</v>
      </c>
      <c r="F48" s="1" t="s">
        <v>81</v>
      </c>
      <c r="G48" s="1" t="s">
        <v>173</v>
      </c>
      <c r="H48" s="1" t="s">
        <v>636</v>
      </c>
      <c r="I48" s="1" t="s">
        <v>825</v>
      </c>
      <c r="J48" s="1" t="s">
        <v>638</v>
      </c>
      <c r="K48" s="1" t="s">
        <v>825</v>
      </c>
      <c r="L48" s="1" t="s">
        <v>825</v>
      </c>
      <c r="M48" s="1" t="s">
        <v>639</v>
      </c>
      <c r="N48" s="1" t="s">
        <v>639</v>
      </c>
      <c r="O48" s="1" t="s">
        <v>637</v>
      </c>
      <c r="P48" s="1" t="s">
        <v>640</v>
      </c>
      <c r="Q48" s="1" t="s">
        <v>826</v>
      </c>
      <c r="R48" s="1" t="s">
        <v>74</v>
      </c>
      <c r="S48" s="1" t="s">
        <v>36</v>
      </c>
      <c r="T48" s="1" t="s">
        <v>642</v>
      </c>
    </row>
    <row r="49" s="1" customFormat="1" spans="1:20">
      <c r="A49" s="1" t="s">
        <v>827</v>
      </c>
      <c r="B49" s="1" t="s">
        <v>91</v>
      </c>
      <c r="C49" s="1" t="s">
        <v>828</v>
      </c>
      <c r="D49" s="1" t="s">
        <v>829</v>
      </c>
      <c r="E49" s="1" t="s">
        <v>830</v>
      </c>
      <c r="F49" s="1" t="s">
        <v>91</v>
      </c>
      <c r="G49" s="1" t="s">
        <v>81</v>
      </c>
      <c r="H49" s="1" t="s">
        <v>636</v>
      </c>
      <c r="I49" s="1" t="s">
        <v>637</v>
      </c>
      <c r="J49" s="1" t="s">
        <v>638</v>
      </c>
      <c r="K49" s="1" t="s">
        <v>637</v>
      </c>
      <c r="L49" s="1" t="s">
        <v>637</v>
      </c>
      <c r="M49" s="1" t="s">
        <v>639</v>
      </c>
      <c r="N49" s="1" t="s">
        <v>639</v>
      </c>
      <c r="O49" s="1" t="s">
        <v>637</v>
      </c>
      <c r="P49" s="1" t="s">
        <v>640</v>
      </c>
      <c r="Q49" s="1" t="s">
        <v>831</v>
      </c>
      <c r="R49" s="1" t="s">
        <v>74</v>
      </c>
      <c r="S49" s="1" t="s">
        <v>36</v>
      </c>
      <c r="T49" s="1" t="s">
        <v>642</v>
      </c>
    </row>
    <row r="50" s="1" customFormat="1" spans="1:20">
      <c r="A50" s="1" t="s">
        <v>530</v>
      </c>
      <c r="B50" s="1" t="s">
        <v>91</v>
      </c>
      <c r="C50" s="1" t="s">
        <v>832</v>
      </c>
      <c r="D50" s="1" t="s">
        <v>833</v>
      </c>
      <c r="E50" s="1" t="s">
        <v>533</v>
      </c>
      <c r="F50" s="1" t="s">
        <v>81</v>
      </c>
      <c r="G50" s="1" t="s">
        <v>173</v>
      </c>
      <c r="H50" s="1" t="s">
        <v>636</v>
      </c>
      <c r="I50" s="1" t="s">
        <v>834</v>
      </c>
      <c r="J50" s="1" t="s">
        <v>638</v>
      </c>
      <c r="K50" s="1" t="s">
        <v>834</v>
      </c>
      <c r="L50" s="1" t="s">
        <v>834</v>
      </c>
      <c r="M50" s="1" t="s">
        <v>639</v>
      </c>
      <c r="N50" s="1" t="s">
        <v>639</v>
      </c>
      <c r="O50" s="1" t="s">
        <v>637</v>
      </c>
      <c r="P50" s="1" t="s">
        <v>640</v>
      </c>
      <c r="Q50" s="1" t="s">
        <v>835</v>
      </c>
      <c r="R50" s="1" t="s">
        <v>74</v>
      </c>
      <c r="S50" s="1" t="s">
        <v>36</v>
      </c>
      <c r="T50" s="1" t="s">
        <v>642</v>
      </c>
    </row>
    <row r="51" s="1" customFormat="1" spans="1:20">
      <c r="A51" s="1" t="s">
        <v>290</v>
      </c>
      <c r="B51" s="1" t="s">
        <v>91</v>
      </c>
      <c r="C51" s="1" t="s">
        <v>836</v>
      </c>
      <c r="D51" s="1" t="s">
        <v>837</v>
      </c>
      <c r="E51" s="1" t="s">
        <v>293</v>
      </c>
      <c r="F51" s="1" t="s">
        <v>91</v>
      </c>
      <c r="G51" s="1" t="s">
        <v>173</v>
      </c>
      <c r="H51" s="1" t="s">
        <v>636</v>
      </c>
      <c r="I51" s="1" t="s">
        <v>838</v>
      </c>
      <c r="J51" s="1" t="s">
        <v>638</v>
      </c>
      <c r="K51" s="1" t="s">
        <v>838</v>
      </c>
      <c r="L51" s="1" t="s">
        <v>838</v>
      </c>
      <c r="M51" s="1" t="s">
        <v>639</v>
      </c>
      <c r="N51" s="1" t="s">
        <v>639</v>
      </c>
      <c r="O51" s="1" t="s">
        <v>637</v>
      </c>
      <c r="P51" s="1" t="s">
        <v>640</v>
      </c>
      <c r="Q51" s="1" t="s">
        <v>839</v>
      </c>
      <c r="R51" s="1" t="s">
        <v>74</v>
      </c>
      <c r="S51" s="1" t="s">
        <v>36</v>
      </c>
      <c r="T51" s="1" t="s">
        <v>642</v>
      </c>
    </row>
    <row r="52" s="1" customFormat="1" spans="1:20">
      <c r="A52" s="1" t="s">
        <v>183</v>
      </c>
      <c r="B52" s="1" t="s">
        <v>91</v>
      </c>
      <c r="C52" s="1" t="s">
        <v>840</v>
      </c>
      <c r="D52" s="1" t="s">
        <v>185</v>
      </c>
      <c r="E52" s="1" t="s">
        <v>841</v>
      </c>
      <c r="F52" s="1" t="s">
        <v>91</v>
      </c>
      <c r="G52" s="1" t="s">
        <v>173</v>
      </c>
      <c r="H52" s="1" t="s">
        <v>636</v>
      </c>
      <c r="I52" s="1" t="s">
        <v>842</v>
      </c>
      <c r="J52" s="1" t="s">
        <v>638</v>
      </c>
      <c r="K52" s="1" t="s">
        <v>842</v>
      </c>
      <c r="L52" s="1" t="s">
        <v>842</v>
      </c>
      <c r="M52" s="1" t="s">
        <v>639</v>
      </c>
      <c r="N52" s="1" t="s">
        <v>639</v>
      </c>
      <c r="O52" s="1" t="s">
        <v>637</v>
      </c>
      <c r="P52" s="1" t="s">
        <v>640</v>
      </c>
      <c r="Q52" s="1" t="s">
        <v>843</v>
      </c>
      <c r="R52" s="1" t="s">
        <v>74</v>
      </c>
      <c r="S52" s="1" t="s">
        <v>36</v>
      </c>
      <c r="T52" s="1" t="s">
        <v>642</v>
      </c>
    </row>
    <row r="53" s="1" customFormat="1" spans="1:20">
      <c r="A53" s="1" t="s">
        <v>241</v>
      </c>
      <c r="B53" s="1" t="s">
        <v>91</v>
      </c>
      <c r="C53" s="1" t="s">
        <v>844</v>
      </c>
      <c r="D53" s="1" t="s">
        <v>845</v>
      </c>
      <c r="E53" s="1" t="s">
        <v>244</v>
      </c>
      <c r="F53" s="1" t="s">
        <v>81</v>
      </c>
      <c r="G53" s="1" t="s">
        <v>173</v>
      </c>
      <c r="H53" s="1" t="s">
        <v>636</v>
      </c>
      <c r="I53" s="1" t="s">
        <v>846</v>
      </c>
      <c r="J53" s="1" t="s">
        <v>638</v>
      </c>
      <c r="K53" s="1" t="s">
        <v>846</v>
      </c>
      <c r="L53" s="1" t="s">
        <v>846</v>
      </c>
      <c r="M53" s="1" t="s">
        <v>639</v>
      </c>
      <c r="N53" s="1" t="s">
        <v>639</v>
      </c>
      <c r="O53" s="1" t="s">
        <v>637</v>
      </c>
      <c r="P53" s="1" t="s">
        <v>640</v>
      </c>
      <c r="Q53" s="1" t="s">
        <v>847</v>
      </c>
      <c r="R53" s="1" t="s">
        <v>74</v>
      </c>
      <c r="S53" s="1" t="s">
        <v>36</v>
      </c>
      <c r="T53" s="1" t="s">
        <v>642</v>
      </c>
    </row>
    <row r="54" s="1" customFormat="1" spans="1:20">
      <c r="A54" s="1" t="s">
        <v>848</v>
      </c>
      <c r="B54" s="1" t="s">
        <v>91</v>
      </c>
      <c r="C54" s="1" t="s">
        <v>849</v>
      </c>
      <c r="D54" s="1" t="s">
        <v>850</v>
      </c>
      <c r="E54" s="1" t="s">
        <v>851</v>
      </c>
      <c r="F54" s="1" t="s">
        <v>91</v>
      </c>
      <c r="G54" s="1" t="s">
        <v>173</v>
      </c>
      <c r="H54" s="1" t="s">
        <v>636</v>
      </c>
      <c r="I54" s="1" t="s">
        <v>637</v>
      </c>
      <c r="J54" s="1" t="s">
        <v>638</v>
      </c>
      <c r="K54" s="1" t="s">
        <v>637</v>
      </c>
      <c r="L54" s="1" t="s">
        <v>637</v>
      </c>
      <c r="M54" s="1" t="s">
        <v>639</v>
      </c>
      <c r="N54" s="1" t="s">
        <v>639</v>
      </c>
      <c r="O54" s="1" t="s">
        <v>637</v>
      </c>
      <c r="P54" s="1" t="s">
        <v>640</v>
      </c>
      <c r="Q54" s="1" t="s">
        <v>852</v>
      </c>
      <c r="R54" s="1" t="s">
        <v>74</v>
      </c>
      <c r="S54" s="1" t="s">
        <v>36</v>
      </c>
      <c r="T54" s="1" t="s">
        <v>642</v>
      </c>
    </row>
    <row r="55" s="1" customFormat="1" spans="1:20">
      <c r="A55" s="1" t="s">
        <v>853</v>
      </c>
      <c r="B55" s="1" t="s">
        <v>91</v>
      </c>
      <c r="C55" s="1" t="s">
        <v>854</v>
      </c>
      <c r="D55" s="1" t="s">
        <v>855</v>
      </c>
      <c r="E55" s="1" t="s">
        <v>856</v>
      </c>
      <c r="F55" s="1" t="s">
        <v>91</v>
      </c>
      <c r="G55" s="1" t="s">
        <v>81</v>
      </c>
      <c r="H55" s="1" t="s">
        <v>636</v>
      </c>
      <c r="I55" s="1" t="s">
        <v>637</v>
      </c>
      <c r="J55" s="1" t="s">
        <v>638</v>
      </c>
      <c r="K55" s="1" t="s">
        <v>637</v>
      </c>
      <c r="L55" s="1" t="s">
        <v>637</v>
      </c>
      <c r="M55" s="1" t="s">
        <v>639</v>
      </c>
      <c r="N55" s="1" t="s">
        <v>639</v>
      </c>
      <c r="O55" s="1" t="s">
        <v>637</v>
      </c>
      <c r="P55" s="1" t="s">
        <v>640</v>
      </c>
      <c r="Q55" s="1" t="s">
        <v>857</v>
      </c>
      <c r="R55" s="1" t="s">
        <v>74</v>
      </c>
      <c r="S55" s="1" t="s">
        <v>36</v>
      </c>
      <c r="T55" s="1" t="s">
        <v>642</v>
      </c>
    </row>
    <row r="56" s="1" customFormat="1" spans="1:20">
      <c r="A56" s="1" t="s">
        <v>430</v>
      </c>
      <c r="B56" s="1" t="s">
        <v>91</v>
      </c>
      <c r="C56" s="1" t="s">
        <v>858</v>
      </c>
      <c r="D56" s="1" t="s">
        <v>432</v>
      </c>
      <c r="E56" s="1" t="s">
        <v>433</v>
      </c>
      <c r="F56" s="1" t="s">
        <v>91</v>
      </c>
      <c r="G56" s="1" t="s">
        <v>173</v>
      </c>
      <c r="H56" s="1" t="s">
        <v>636</v>
      </c>
      <c r="I56" s="1" t="s">
        <v>859</v>
      </c>
      <c r="J56" s="1" t="s">
        <v>638</v>
      </c>
      <c r="K56" s="1" t="s">
        <v>859</v>
      </c>
      <c r="L56" s="1" t="s">
        <v>859</v>
      </c>
      <c r="M56" s="1" t="s">
        <v>639</v>
      </c>
      <c r="N56" s="1" t="s">
        <v>639</v>
      </c>
      <c r="O56" s="1" t="s">
        <v>637</v>
      </c>
      <c r="P56" s="1" t="s">
        <v>640</v>
      </c>
      <c r="Q56" s="1" t="s">
        <v>860</v>
      </c>
      <c r="R56" s="1" t="s">
        <v>74</v>
      </c>
      <c r="S56" s="1" t="s">
        <v>36</v>
      </c>
      <c r="T56" s="1" t="s">
        <v>642</v>
      </c>
    </row>
    <row r="57" s="1" customFormat="1" spans="1:20">
      <c r="A57" s="1" t="s">
        <v>154</v>
      </c>
      <c r="B57" s="1" t="s">
        <v>91</v>
      </c>
      <c r="C57" s="1" t="s">
        <v>861</v>
      </c>
      <c r="D57" s="1" t="s">
        <v>862</v>
      </c>
      <c r="E57" s="1" t="s">
        <v>157</v>
      </c>
      <c r="F57" s="1" t="s">
        <v>91</v>
      </c>
      <c r="G57" s="1" t="s">
        <v>81</v>
      </c>
      <c r="H57" s="1" t="s">
        <v>636</v>
      </c>
      <c r="I57" s="1" t="s">
        <v>863</v>
      </c>
      <c r="J57" s="1" t="s">
        <v>638</v>
      </c>
      <c r="K57" s="1" t="s">
        <v>863</v>
      </c>
      <c r="L57" s="1" t="s">
        <v>863</v>
      </c>
      <c r="M57" s="1" t="s">
        <v>639</v>
      </c>
      <c r="N57" s="1" t="s">
        <v>639</v>
      </c>
      <c r="O57" s="1" t="s">
        <v>637</v>
      </c>
      <c r="P57" s="1" t="s">
        <v>640</v>
      </c>
      <c r="Q57" s="1" t="s">
        <v>864</v>
      </c>
      <c r="R57" s="1" t="s">
        <v>74</v>
      </c>
      <c r="S57" s="1" t="s">
        <v>36</v>
      </c>
      <c r="T57" s="1" t="s">
        <v>642</v>
      </c>
    </row>
    <row r="58" s="1" customFormat="1" spans="1:20">
      <c r="A58" s="1" t="s">
        <v>259</v>
      </c>
      <c r="B58" s="1" t="s">
        <v>91</v>
      </c>
      <c r="C58" s="1" t="s">
        <v>865</v>
      </c>
      <c r="D58" s="1" t="s">
        <v>261</v>
      </c>
      <c r="E58" s="1" t="s">
        <v>262</v>
      </c>
      <c r="F58" s="1" t="s">
        <v>91</v>
      </c>
      <c r="G58" s="1" t="s">
        <v>173</v>
      </c>
      <c r="H58" s="1" t="s">
        <v>636</v>
      </c>
      <c r="I58" s="1" t="s">
        <v>866</v>
      </c>
      <c r="J58" s="1" t="s">
        <v>638</v>
      </c>
      <c r="K58" s="1" t="s">
        <v>866</v>
      </c>
      <c r="L58" s="1" t="s">
        <v>866</v>
      </c>
      <c r="M58" s="1" t="s">
        <v>639</v>
      </c>
      <c r="N58" s="1" t="s">
        <v>639</v>
      </c>
      <c r="O58" s="1" t="s">
        <v>637</v>
      </c>
      <c r="P58" s="1" t="s">
        <v>640</v>
      </c>
      <c r="Q58" s="1" t="s">
        <v>867</v>
      </c>
      <c r="R58" s="1" t="s">
        <v>74</v>
      </c>
      <c r="S58" s="1" t="s">
        <v>36</v>
      </c>
      <c r="T58" s="1" t="s">
        <v>642</v>
      </c>
    </row>
    <row r="59" s="1" customFormat="1" spans="1:20">
      <c r="A59" s="1" t="s">
        <v>169</v>
      </c>
      <c r="B59" s="1" t="s">
        <v>91</v>
      </c>
      <c r="C59" s="1" t="s">
        <v>868</v>
      </c>
      <c r="D59" s="1" t="s">
        <v>171</v>
      </c>
      <c r="E59" s="1" t="s">
        <v>172</v>
      </c>
      <c r="F59" s="1" t="s">
        <v>81</v>
      </c>
      <c r="G59" s="1" t="s">
        <v>173</v>
      </c>
      <c r="H59" s="1" t="s">
        <v>636</v>
      </c>
      <c r="I59" s="1" t="s">
        <v>869</v>
      </c>
      <c r="J59" s="1" t="s">
        <v>638</v>
      </c>
      <c r="K59" s="1" t="s">
        <v>869</v>
      </c>
      <c r="L59" s="1" t="s">
        <v>869</v>
      </c>
      <c r="M59" s="1" t="s">
        <v>639</v>
      </c>
      <c r="N59" s="1" t="s">
        <v>639</v>
      </c>
      <c r="O59" s="1" t="s">
        <v>637</v>
      </c>
      <c r="P59" s="1" t="s">
        <v>640</v>
      </c>
      <c r="Q59" s="1" t="s">
        <v>870</v>
      </c>
      <c r="R59" s="1" t="s">
        <v>74</v>
      </c>
      <c r="S59" s="1" t="s">
        <v>36</v>
      </c>
      <c r="T59" s="1" t="s">
        <v>642</v>
      </c>
    </row>
    <row r="60" s="1" customFormat="1" spans="1:20">
      <c r="A60" s="1" t="s">
        <v>178</v>
      </c>
      <c r="B60" s="1" t="s">
        <v>91</v>
      </c>
      <c r="C60" s="1" t="s">
        <v>871</v>
      </c>
      <c r="D60" s="1" t="s">
        <v>171</v>
      </c>
      <c r="E60" s="1" t="s">
        <v>179</v>
      </c>
      <c r="F60" s="1" t="s">
        <v>81</v>
      </c>
      <c r="G60" s="1" t="s">
        <v>173</v>
      </c>
      <c r="H60" s="1" t="s">
        <v>636</v>
      </c>
      <c r="I60" s="1" t="s">
        <v>872</v>
      </c>
      <c r="J60" s="1" t="s">
        <v>638</v>
      </c>
      <c r="K60" s="1" t="s">
        <v>872</v>
      </c>
      <c r="L60" s="1" t="s">
        <v>872</v>
      </c>
      <c r="M60" s="1" t="s">
        <v>639</v>
      </c>
      <c r="N60" s="1" t="s">
        <v>639</v>
      </c>
      <c r="O60" s="1" t="s">
        <v>637</v>
      </c>
      <c r="P60" s="1" t="s">
        <v>640</v>
      </c>
      <c r="Q60" s="1" t="s">
        <v>873</v>
      </c>
      <c r="R60" s="1" t="s">
        <v>74</v>
      </c>
      <c r="S60" s="1" t="s">
        <v>36</v>
      </c>
      <c r="T60" s="1" t="s">
        <v>642</v>
      </c>
    </row>
    <row r="61" s="1" customFormat="1" spans="1:20">
      <c r="A61" s="1" t="s">
        <v>874</v>
      </c>
      <c r="B61" s="1" t="s">
        <v>91</v>
      </c>
      <c r="C61" s="1" t="s">
        <v>875</v>
      </c>
      <c r="D61" s="1" t="s">
        <v>876</v>
      </c>
      <c r="E61" s="1" t="s">
        <v>877</v>
      </c>
      <c r="F61" s="1" t="s">
        <v>91</v>
      </c>
      <c r="G61" s="1" t="s">
        <v>81</v>
      </c>
      <c r="H61" s="1" t="s">
        <v>636</v>
      </c>
      <c r="I61" s="1" t="s">
        <v>637</v>
      </c>
      <c r="J61" s="1" t="s">
        <v>638</v>
      </c>
      <c r="K61" s="1" t="s">
        <v>637</v>
      </c>
      <c r="L61" s="1" t="s">
        <v>637</v>
      </c>
      <c r="M61" s="1" t="s">
        <v>639</v>
      </c>
      <c r="N61" s="1" t="s">
        <v>639</v>
      </c>
      <c r="O61" s="1" t="s">
        <v>637</v>
      </c>
      <c r="P61" s="1" t="s">
        <v>640</v>
      </c>
      <c r="Q61" s="1" t="s">
        <v>878</v>
      </c>
      <c r="R61" s="1" t="s">
        <v>74</v>
      </c>
      <c r="S61" s="1" t="s">
        <v>36</v>
      </c>
      <c r="T61" s="1" t="s">
        <v>642</v>
      </c>
    </row>
    <row r="62" s="1" customFormat="1" spans="1:20">
      <c r="A62" s="1" t="s">
        <v>161</v>
      </c>
      <c r="B62" s="1" t="s">
        <v>91</v>
      </c>
      <c r="C62" s="1" t="s">
        <v>879</v>
      </c>
      <c r="D62" s="1" t="s">
        <v>880</v>
      </c>
      <c r="E62" s="1" t="s">
        <v>164</v>
      </c>
      <c r="F62" s="1" t="s">
        <v>91</v>
      </c>
      <c r="G62" s="1" t="s">
        <v>81</v>
      </c>
      <c r="H62" s="1" t="s">
        <v>636</v>
      </c>
      <c r="I62" s="1" t="s">
        <v>881</v>
      </c>
      <c r="J62" s="1" t="s">
        <v>638</v>
      </c>
      <c r="K62" s="1" t="s">
        <v>881</v>
      </c>
      <c r="L62" s="1" t="s">
        <v>881</v>
      </c>
      <c r="M62" s="1" t="s">
        <v>639</v>
      </c>
      <c r="N62" s="1" t="s">
        <v>639</v>
      </c>
      <c r="O62" s="1" t="s">
        <v>637</v>
      </c>
      <c r="P62" s="1" t="s">
        <v>640</v>
      </c>
      <c r="Q62" s="1" t="s">
        <v>882</v>
      </c>
      <c r="R62" s="1" t="s">
        <v>74</v>
      </c>
      <c r="S62" s="1" t="s">
        <v>36</v>
      </c>
      <c r="T62" s="1" t="s">
        <v>642</v>
      </c>
    </row>
    <row r="63" s="1" customFormat="1" spans="1:20">
      <c r="A63" s="1" t="s">
        <v>471</v>
      </c>
      <c r="B63" s="1" t="s">
        <v>91</v>
      </c>
      <c r="C63" s="1" t="s">
        <v>883</v>
      </c>
      <c r="D63" s="1" t="s">
        <v>473</v>
      </c>
      <c r="E63" s="1" t="s">
        <v>474</v>
      </c>
      <c r="F63" s="1" t="s">
        <v>81</v>
      </c>
      <c r="G63" s="1" t="s">
        <v>173</v>
      </c>
      <c r="H63" s="1" t="s">
        <v>636</v>
      </c>
      <c r="I63" s="1" t="s">
        <v>884</v>
      </c>
      <c r="J63" s="1" t="s">
        <v>638</v>
      </c>
      <c r="K63" s="1" t="s">
        <v>884</v>
      </c>
      <c r="L63" s="1" t="s">
        <v>884</v>
      </c>
      <c r="M63" s="1" t="s">
        <v>639</v>
      </c>
      <c r="N63" s="1" t="s">
        <v>639</v>
      </c>
      <c r="O63" s="1" t="s">
        <v>637</v>
      </c>
      <c r="P63" s="1" t="s">
        <v>640</v>
      </c>
      <c r="Q63" s="1" t="s">
        <v>885</v>
      </c>
      <c r="R63" s="1" t="s">
        <v>74</v>
      </c>
      <c r="S63" s="1" t="s">
        <v>36</v>
      </c>
      <c r="T63" s="1" t="s">
        <v>642</v>
      </c>
    </row>
    <row r="64" s="1" customFormat="1" spans="1:20">
      <c r="A64" s="1" t="s">
        <v>112</v>
      </c>
      <c r="B64" s="1" t="s">
        <v>91</v>
      </c>
      <c r="C64" s="1" t="s">
        <v>886</v>
      </c>
      <c r="D64" s="1" t="s">
        <v>887</v>
      </c>
      <c r="E64" s="1" t="s">
        <v>115</v>
      </c>
      <c r="F64" s="1" t="s">
        <v>91</v>
      </c>
      <c r="G64" s="1" t="s">
        <v>81</v>
      </c>
      <c r="H64" s="1" t="s">
        <v>636</v>
      </c>
      <c r="I64" s="1" t="s">
        <v>888</v>
      </c>
      <c r="J64" s="1" t="s">
        <v>638</v>
      </c>
      <c r="K64" s="1" t="s">
        <v>888</v>
      </c>
      <c r="L64" s="1" t="s">
        <v>888</v>
      </c>
      <c r="M64" s="1" t="s">
        <v>639</v>
      </c>
      <c r="N64" s="1" t="s">
        <v>639</v>
      </c>
      <c r="O64" s="1" t="s">
        <v>637</v>
      </c>
      <c r="P64" s="1" t="s">
        <v>640</v>
      </c>
      <c r="Q64" s="1" t="s">
        <v>889</v>
      </c>
      <c r="R64" s="1" t="s">
        <v>74</v>
      </c>
      <c r="S64" s="1" t="s">
        <v>36</v>
      </c>
      <c r="T64" s="1" t="s">
        <v>642</v>
      </c>
    </row>
    <row r="65" s="1" customFormat="1" spans="1:20">
      <c r="A65" s="1" t="s">
        <v>127</v>
      </c>
      <c r="B65" s="1" t="s">
        <v>91</v>
      </c>
      <c r="C65" s="1" t="s">
        <v>890</v>
      </c>
      <c r="D65" s="1" t="s">
        <v>129</v>
      </c>
      <c r="E65" s="1" t="s">
        <v>130</v>
      </c>
      <c r="F65" s="1" t="s">
        <v>91</v>
      </c>
      <c r="G65" s="1" t="s">
        <v>81</v>
      </c>
      <c r="H65" s="1" t="s">
        <v>636</v>
      </c>
      <c r="I65" s="1" t="s">
        <v>891</v>
      </c>
      <c r="J65" s="1" t="s">
        <v>638</v>
      </c>
      <c r="K65" s="1" t="s">
        <v>891</v>
      </c>
      <c r="L65" s="1" t="s">
        <v>891</v>
      </c>
      <c r="M65" s="1" t="s">
        <v>639</v>
      </c>
      <c r="N65" s="1" t="s">
        <v>639</v>
      </c>
      <c r="O65" s="1" t="s">
        <v>637</v>
      </c>
      <c r="P65" s="1" t="s">
        <v>640</v>
      </c>
      <c r="Q65" s="1" t="s">
        <v>892</v>
      </c>
      <c r="R65" s="1" t="s">
        <v>74</v>
      </c>
      <c r="S65" s="1" t="s">
        <v>36</v>
      </c>
      <c r="T65" s="1" t="s">
        <v>642</v>
      </c>
    </row>
    <row r="66" s="1" customFormat="1" spans="1:20">
      <c r="A66" s="1" t="s">
        <v>191</v>
      </c>
      <c r="B66" s="1" t="s">
        <v>91</v>
      </c>
      <c r="C66" s="1" t="s">
        <v>893</v>
      </c>
      <c r="D66" s="1" t="s">
        <v>193</v>
      </c>
      <c r="E66" s="1" t="s">
        <v>894</v>
      </c>
      <c r="F66" s="1" t="s">
        <v>81</v>
      </c>
      <c r="G66" s="1" t="s">
        <v>173</v>
      </c>
      <c r="H66" s="1" t="s">
        <v>636</v>
      </c>
      <c r="I66" s="1" t="s">
        <v>895</v>
      </c>
      <c r="J66" s="1" t="s">
        <v>638</v>
      </c>
      <c r="K66" s="1" t="s">
        <v>895</v>
      </c>
      <c r="L66" s="1" t="s">
        <v>895</v>
      </c>
      <c r="M66" s="1" t="s">
        <v>639</v>
      </c>
      <c r="N66" s="1" t="s">
        <v>639</v>
      </c>
      <c r="O66" s="1" t="s">
        <v>637</v>
      </c>
      <c r="P66" s="1" t="s">
        <v>640</v>
      </c>
      <c r="Q66" s="1" t="s">
        <v>896</v>
      </c>
      <c r="R66" s="1" t="s">
        <v>74</v>
      </c>
      <c r="S66" s="1" t="s">
        <v>36</v>
      </c>
      <c r="T66" s="1" t="s">
        <v>642</v>
      </c>
    </row>
    <row r="67" s="1" customFormat="1" spans="1:20">
      <c r="A67" s="1" t="s">
        <v>484</v>
      </c>
      <c r="B67" s="1" t="s">
        <v>91</v>
      </c>
      <c r="C67" s="1" t="s">
        <v>897</v>
      </c>
      <c r="D67" s="1" t="s">
        <v>898</v>
      </c>
      <c r="E67" s="1" t="s">
        <v>487</v>
      </c>
      <c r="F67" s="1" t="s">
        <v>81</v>
      </c>
      <c r="G67" s="1" t="s">
        <v>173</v>
      </c>
      <c r="H67" s="1" t="s">
        <v>636</v>
      </c>
      <c r="I67" s="1" t="s">
        <v>899</v>
      </c>
      <c r="J67" s="1" t="s">
        <v>638</v>
      </c>
      <c r="K67" s="1" t="s">
        <v>899</v>
      </c>
      <c r="L67" s="1" t="s">
        <v>899</v>
      </c>
      <c r="M67" s="1" t="s">
        <v>639</v>
      </c>
      <c r="N67" s="1" t="s">
        <v>639</v>
      </c>
      <c r="O67" s="1" t="s">
        <v>637</v>
      </c>
      <c r="P67" s="1" t="s">
        <v>640</v>
      </c>
      <c r="Q67" s="1" t="s">
        <v>900</v>
      </c>
      <c r="R67" s="1" t="s">
        <v>74</v>
      </c>
      <c r="S67" s="1" t="s">
        <v>36</v>
      </c>
      <c r="T67" s="1" t="s">
        <v>642</v>
      </c>
    </row>
    <row r="68" s="1" customFormat="1" spans="1:20">
      <c r="A68" s="1" t="s">
        <v>491</v>
      </c>
      <c r="B68" s="1" t="s">
        <v>91</v>
      </c>
      <c r="C68" s="1" t="s">
        <v>901</v>
      </c>
      <c r="D68" s="1" t="s">
        <v>493</v>
      </c>
      <c r="E68" s="1" t="s">
        <v>494</v>
      </c>
      <c r="F68" s="1" t="s">
        <v>81</v>
      </c>
      <c r="G68" s="1" t="s">
        <v>173</v>
      </c>
      <c r="H68" s="1" t="s">
        <v>636</v>
      </c>
      <c r="I68" s="1" t="s">
        <v>902</v>
      </c>
      <c r="J68" s="1" t="s">
        <v>638</v>
      </c>
      <c r="K68" s="1" t="s">
        <v>902</v>
      </c>
      <c r="L68" s="1" t="s">
        <v>902</v>
      </c>
      <c r="M68" s="1" t="s">
        <v>639</v>
      </c>
      <c r="N68" s="1" t="s">
        <v>639</v>
      </c>
      <c r="O68" s="1" t="s">
        <v>637</v>
      </c>
      <c r="P68" s="1" t="s">
        <v>640</v>
      </c>
      <c r="Q68" s="1" t="s">
        <v>903</v>
      </c>
      <c r="R68" s="1" t="s">
        <v>74</v>
      </c>
      <c r="S68" s="1" t="s">
        <v>36</v>
      </c>
      <c r="T68" s="1" t="s">
        <v>642</v>
      </c>
    </row>
    <row r="69" s="1" customFormat="1" spans="1:20">
      <c r="A69" s="1" t="s">
        <v>904</v>
      </c>
      <c r="B69" s="1" t="s">
        <v>91</v>
      </c>
      <c r="C69" s="1" t="s">
        <v>905</v>
      </c>
      <c r="D69" s="1" t="s">
        <v>277</v>
      </c>
      <c r="E69" s="1" t="s">
        <v>906</v>
      </c>
      <c r="F69" s="1" t="s">
        <v>91</v>
      </c>
      <c r="G69" s="1" t="s">
        <v>81</v>
      </c>
      <c r="H69" s="1" t="s">
        <v>636</v>
      </c>
      <c r="I69" s="1" t="s">
        <v>637</v>
      </c>
      <c r="J69" s="1" t="s">
        <v>638</v>
      </c>
      <c r="K69" s="1" t="s">
        <v>637</v>
      </c>
      <c r="L69" s="1" t="s">
        <v>637</v>
      </c>
      <c r="M69" s="1" t="s">
        <v>639</v>
      </c>
      <c r="N69" s="1" t="s">
        <v>639</v>
      </c>
      <c r="O69" s="1" t="s">
        <v>637</v>
      </c>
      <c r="P69" s="1" t="s">
        <v>640</v>
      </c>
      <c r="Q69" s="1" t="s">
        <v>907</v>
      </c>
      <c r="R69" s="1" t="s">
        <v>74</v>
      </c>
      <c r="S69" s="1" t="s">
        <v>36</v>
      </c>
      <c r="T69" s="1" t="s">
        <v>642</v>
      </c>
    </row>
    <row r="70" s="1" customFormat="1" spans="1:20">
      <c r="A70" s="1" t="s">
        <v>562</v>
      </c>
      <c r="B70" s="1" t="s">
        <v>91</v>
      </c>
      <c r="C70" s="1" t="s">
        <v>908</v>
      </c>
      <c r="D70" s="1" t="s">
        <v>909</v>
      </c>
      <c r="E70" s="1" t="s">
        <v>565</v>
      </c>
      <c r="F70" s="1" t="s">
        <v>81</v>
      </c>
      <c r="G70" s="1" t="s">
        <v>173</v>
      </c>
      <c r="H70" s="1" t="s">
        <v>636</v>
      </c>
      <c r="I70" s="1" t="s">
        <v>910</v>
      </c>
      <c r="J70" s="1" t="s">
        <v>638</v>
      </c>
      <c r="K70" s="1" t="s">
        <v>910</v>
      </c>
      <c r="L70" s="1" t="s">
        <v>910</v>
      </c>
      <c r="M70" s="1" t="s">
        <v>639</v>
      </c>
      <c r="N70" s="1" t="s">
        <v>639</v>
      </c>
      <c r="O70" s="1" t="s">
        <v>637</v>
      </c>
      <c r="P70" s="1" t="s">
        <v>640</v>
      </c>
      <c r="Q70" s="1" t="s">
        <v>911</v>
      </c>
      <c r="R70" s="1" t="s">
        <v>74</v>
      </c>
      <c r="S70" s="1" t="s">
        <v>36</v>
      </c>
      <c r="T70" s="1" t="s">
        <v>642</v>
      </c>
    </row>
    <row r="71" s="1" customFormat="1" spans="1:20">
      <c r="A71" s="1" t="s">
        <v>569</v>
      </c>
      <c r="B71" s="1" t="s">
        <v>91</v>
      </c>
      <c r="C71" s="1" t="s">
        <v>912</v>
      </c>
      <c r="D71" s="1" t="s">
        <v>571</v>
      </c>
      <c r="E71" s="1" t="s">
        <v>572</v>
      </c>
      <c r="F71" s="1" t="s">
        <v>81</v>
      </c>
      <c r="G71" s="1" t="s">
        <v>173</v>
      </c>
      <c r="H71" s="1" t="s">
        <v>636</v>
      </c>
      <c r="I71" s="1" t="s">
        <v>834</v>
      </c>
      <c r="J71" s="1" t="s">
        <v>638</v>
      </c>
      <c r="K71" s="1" t="s">
        <v>834</v>
      </c>
      <c r="L71" s="1" t="s">
        <v>834</v>
      </c>
      <c r="M71" s="1" t="s">
        <v>639</v>
      </c>
      <c r="N71" s="1" t="s">
        <v>639</v>
      </c>
      <c r="O71" s="1" t="s">
        <v>637</v>
      </c>
      <c r="P71" s="1" t="s">
        <v>640</v>
      </c>
      <c r="Q71" s="1" t="s">
        <v>913</v>
      </c>
      <c r="R71" s="1" t="s">
        <v>74</v>
      </c>
      <c r="S71" s="1" t="s">
        <v>36</v>
      </c>
      <c r="T71" s="1" t="s">
        <v>642</v>
      </c>
    </row>
    <row r="72" s="1" customFormat="1" spans="1:20">
      <c r="A72" s="1" t="s">
        <v>282</v>
      </c>
      <c r="B72" s="1" t="s">
        <v>91</v>
      </c>
      <c r="C72" s="1" t="s">
        <v>914</v>
      </c>
      <c r="D72" s="1" t="s">
        <v>284</v>
      </c>
      <c r="E72" s="1" t="s">
        <v>285</v>
      </c>
      <c r="F72" s="1" t="s">
        <v>81</v>
      </c>
      <c r="G72" s="1" t="s">
        <v>173</v>
      </c>
      <c r="H72" s="1" t="s">
        <v>636</v>
      </c>
      <c r="I72" s="1" t="s">
        <v>915</v>
      </c>
      <c r="J72" s="1" t="s">
        <v>638</v>
      </c>
      <c r="K72" s="1" t="s">
        <v>915</v>
      </c>
      <c r="L72" s="1" t="s">
        <v>915</v>
      </c>
      <c r="M72" s="1" t="s">
        <v>639</v>
      </c>
      <c r="N72" s="1" t="s">
        <v>639</v>
      </c>
      <c r="O72" s="1" t="s">
        <v>637</v>
      </c>
      <c r="P72" s="1" t="s">
        <v>640</v>
      </c>
      <c r="Q72" s="1" t="s">
        <v>916</v>
      </c>
      <c r="R72" s="1" t="s">
        <v>74</v>
      </c>
      <c r="S72" s="1" t="s">
        <v>36</v>
      </c>
      <c r="T72" s="1" t="s">
        <v>642</v>
      </c>
    </row>
    <row r="73" s="1" customFormat="1" spans="1:20">
      <c r="A73" s="1" t="s">
        <v>443</v>
      </c>
      <c r="B73" s="1" t="s">
        <v>91</v>
      </c>
      <c r="C73" s="1" t="s">
        <v>917</v>
      </c>
      <c r="D73" s="1" t="s">
        <v>445</v>
      </c>
      <c r="E73" s="1" t="s">
        <v>446</v>
      </c>
      <c r="F73" s="1" t="s">
        <v>81</v>
      </c>
      <c r="G73" s="1" t="s">
        <v>173</v>
      </c>
      <c r="H73" s="1" t="s">
        <v>636</v>
      </c>
      <c r="I73" s="1" t="s">
        <v>918</v>
      </c>
      <c r="J73" s="1" t="s">
        <v>638</v>
      </c>
      <c r="K73" s="1" t="s">
        <v>918</v>
      </c>
      <c r="L73" s="1" t="s">
        <v>918</v>
      </c>
      <c r="M73" s="1" t="s">
        <v>639</v>
      </c>
      <c r="N73" s="1" t="s">
        <v>639</v>
      </c>
      <c r="O73" s="1" t="s">
        <v>637</v>
      </c>
      <c r="P73" s="1" t="s">
        <v>640</v>
      </c>
      <c r="Q73" s="1" t="s">
        <v>919</v>
      </c>
      <c r="R73" s="1" t="s">
        <v>74</v>
      </c>
      <c r="S73" s="1" t="s">
        <v>36</v>
      </c>
      <c r="T73" s="1" t="s">
        <v>642</v>
      </c>
    </row>
    <row r="74" s="1" customFormat="1" spans="1:20">
      <c r="A74" s="1" t="s">
        <v>120</v>
      </c>
      <c r="B74" s="1" t="s">
        <v>91</v>
      </c>
      <c r="C74" s="1" t="s">
        <v>920</v>
      </c>
      <c r="D74" s="1" t="s">
        <v>122</v>
      </c>
      <c r="E74" s="1" t="s">
        <v>123</v>
      </c>
      <c r="F74" s="1" t="s">
        <v>91</v>
      </c>
      <c r="G74" s="1" t="s">
        <v>81</v>
      </c>
      <c r="H74" s="1" t="s">
        <v>636</v>
      </c>
      <c r="I74" s="1" t="s">
        <v>791</v>
      </c>
      <c r="J74" s="1" t="s">
        <v>638</v>
      </c>
      <c r="K74" s="1" t="s">
        <v>791</v>
      </c>
      <c r="L74" s="1" t="s">
        <v>791</v>
      </c>
      <c r="M74" s="1" t="s">
        <v>639</v>
      </c>
      <c r="N74" s="1" t="s">
        <v>639</v>
      </c>
      <c r="O74" s="1" t="s">
        <v>637</v>
      </c>
      <c r="P74" s="1" t="s">
        <v>640</v>
      </c>
      <c r="Q74" s="1" t="s">
        <v>921</v>
      </c>
      <c r="R74" s="1" t="s">
        <v>74</v>
      </c>
      <c r="S74" s="1" t="s">
        <v>36</v>
      </c>
      <c r="T74" s="1" t="s">
        <v>642</v>
      </c>
    </row>
    <row r="75" s="1" customFormat="1" spans="1:20">
      <c r="A75" s="1" t="s">
        <v>477</v>
      </c>
      <c r="B75" s="1" t="s">
        <v>91</v>
      </c>
      <c r="C75" s="1" t="s">
        <v>922</v>
      </c>
      <c r="D75" s="1" t="s">
        <v>479</v>
      </c>
      <c r="E75" s="1" t="s">
        <v>480</v>
      </c>
      <c r="F75" s="1" t="s">
        <v>81</v>
      </c>
      <c r="G75" s="1" t="s">
        <v>173</v>
      </c>
      <c r="H75" s="1" t="s">
        <v>636</v>
      </c>
      <c r="I75" s="1" t="s">
        <v>923</v>
      </c>
      <c r="J75" s="1" t="s">
        <v>638</v>
      </c>
      <c r="K75" s="1" t="s">
        <v>923</v>
      </c>
      <c r="L75" s="1" t="s">
        <v>923</v>
      </c>
      <c r="M75" s="1" t="s">
        <v>639</v>
      </c>
      <c r="N75" s="1" t="s">
        <v>639</v>
      </c>
      <c r="O75" s="1" t="s">
        <v>637</v>
      </c>
      <c r="P75" s="1" t="s">
        <v>640</v>
      </c>
      <c r="Q75" s="1" t="s">
        <v>924</v>
      </c>
      <c r="R75" s="1" t="s">
        <v>74</v>
      </c>
      <c r="S75" s="1" t="s">
        <v>36</v>
      </c>
      <c r="T75" s="1" t="s">
        <v>642</v>
      </c>
    </row>
    <row r="76" s="1" customFormat="1" spans="1:20">
      <c r="A76" s="1" t="s">
        <v>498</v>
      </c>
      <c r="B76" s="1" t="s">
        <v>81</v>
      </c>
      <c r="C76" s="1" t="s">
        <v>925</v>
      </c>
      <c r="D76" s="1" t="s">
        <v>500</v>
      </c>
      <c r="E76" s="1" t="s">
        <v>501</v>
      </c>
      <c r="F76" s="1" t="s">
        <v>81</v>
      </c>
      <c r="G76" s="1" t="s">
        <v>173</v>
      </c>
      <c r="H76" s="1" t="s">
        <v>636</v>
      </c>
      <c r="I76" s="1" t="s">
        <v>869</v>
      </c>
      <c r="J76" s="1" t="s">
        <v>638</v>
      </c>
      <c r="K76" s="1" t="s">
        <v>869</v>
      </c>
      <c r="L76" s="1" t="s">
        <v>869</v>
      </c>
      <c r="M76" s="1" t="s">
        <v>639</v>
      </c>
      <c r="N76" s="1" t="s">
        <v>639</v>
      </c>
      <c r="O76" s="1" t="s">
        <v>637</v>
      </c>
      <c r="P76" s="1" t="s">
        <v>640</v>
      </c>
      <c r="Q76" s="1" t="s">
        <v>926</v>
      </c>
      <c r="R76" s="1" t="s">
        <v>74</v>
      </c>
      <c r="S76" s="1" t="s">
        <v>36</v>
      </c>
      <c r="T76" s="1" t="s">
        <v>642</v>
      </c>
    </row>
    <row r="77" s="1" customFormat="1" spans="1:20">
      <c r="A77" s="1" t="s">
        <v>254</v>
      </c>
      <c r="B77" s="1" t="s">
        <v>81</v>
      </c>
      <c r="C77" s="1" t="s">
        <v>927</v>
      </c>
      <c r="D77" s="1" t="s">
        <v>256</v>
      </c>
      <c r="E77" s="1" t="s">
        <v>257</v>
      </c>
      <c r="F77" s="1" t="s">
        <v>81</v>
      </c>
      <c r="G77" s="1" t="s">
        <v>173</v>
      </c>
      <c r="H77" s="1" t="s">
        <v>636</v>
      </c>
      <c r="I77" s="1" t="s">
        <v>928</v>
      </c>
      <c r="J77" s="1" t="s">
        <v>638</v>
      </c>
      <c r="K77" s="1" t="s">
        <v>928</v>
      </c>
      <c r="L77" s="1" t="s">
        <v>928</v>
      </c>
      <c r="M77" s="1" t="s">
        <v>639</v>
      </c>
      <c r="N77" s="1" t="s">
        <v>639</v>
      </c>
      <c r="O77" s="1" t="s">
        <v>637</v>
      </c>
      <c r="P77" s="1" t="s">
        <v>640</v>
      </c>
      <c r="Q77" s="1" t="s">
        <v>929</v>
      </c>
      <c r="R77" s="1" t="s">
        <v>74</v>
      </c>
      <c r="S77" s="1" t="s">
        <v>36</v>
      </c>
      <c r="T77" s="1" t="s">
        <v>642</v>
      </c>
    </row>
    <row r="78" s="1" customFormat="1" spans="1:20">
      <c r="A78" s="1" t="s">
        <v>930</v>
      </c>
      <c r="B78" s="1" t="s">
        <v>81</v>
      </c>
      <c r="C78" s="1" t="s">
        <v>931</v>
      </c>
      <c r="D78" s="1" t="s">
        <v>932</v>
      </c>
      <c r="E78" s="1" t="s">
        <v>933</v>
      </c>
      <c r="F78" s="1" t="s">
        <v>81</v>
      </c>
      <c r="G78" s="1" t="s">
        <v>173</v>
      </c>
      <c r="H78" s="1" t="s">
        <v>636</v>
      </c>
      <c r="I78" s="1" t="s">
        <v>637</v>
      </c>
      <c r="J78" s="1" t="s">
        <v>638</v>
      </c>
      <c r="K78" s="1" t="s">
        <v>637</v>
      </c>
      <c r="L78" s="1" t="s">
        <v>637</v>
      </c>
      <c r="M78" s="1" t="s">
        <v>639</v>
      </c>
      <c r="N78" s="1" t="s">
        <v>639</v>
      </c>
      <c r="O78" s="1" t="s">
        <v>637</v>
      </c>
      <c r="P78" s="1" t="s">
        <v>640</v>
      </c>
      <c r="Q78" s="1" t="s">
        <v>934</v>
      </c>
      <c r="R78" s="1" t="s">
        <v>74</v>
      </c>
      <c r="S78" s="1" t="s">
        <v>36</v>
      </c>
      <c r="T78" s="1" t="s">
        <v>642</v>
      </c>
    </row>
    <row r="79" s="1" customFormat="1" spans="1:20">
      <c r="A79" s="1" t="s">
        <v>298</v>
      </c>
      <c r="B79" s="1" t="s">
        <v>81</v>
      </c>
      <c r="C79" s="1" t="s">
        <v>935</v>
      </c>
      <c r="D79" s="1" t="s">
        <v>300</v>
      </c>
      <c r="E79" s="1" t="s">
        <v>301</v>
      </c>
      <c r="F79" s="1" t="s">
        <v>81</v>
      </c>
      <c r="G79" s="1" t="s">
        <v>173</v>
      </c>
      <c r="H79" s="1" t="s">
        <v>636</v>
      </c>
      <c r="I79" s="1" t="s">
        <v>936</v>
      </c>
      <c r="J79" s="1" t="s">
        <v>638</v>
      </c>
      <c r="K79" s="1" t="s">
        <v>936</v>
      </c>
      <c r="L79" s="1" t="s">
        <v>936</v>
      </c>
      <c r="M79" s="1" t="s">
        <v>639</v>
      </c>
      <c r="N79" s="1" t="s">
        <v>639</v>
      </c>
      <c r="O79" s="1" t="s">
        <v>637</v>
      </c>
      <c r="P79" s="1" t="s">
        <v>640</v>
      </c>
      <c r="Q79" s="1" t="s">
        <v>937</v>
      </c>
      <c r="R79" s="1" t="s">
        <v>74</v>
      </c>
      <c r="S79" s="1" t="s">
        <v>36</v>
      </c>
      <c r="T79" s="1" t="s">
        <v>642</v>
      </c>
    </row>
    <row r="80" s="1" customFormat="1" spans="1:20">
      <c r="A80" s="1" t="s">
        <v>267</v>
      </c>
      <c r="B80" s="1" t="s">
        <v>81</v>
      </c>
      <c r="C80" s="1" t="s">
        <v>938</v>
      </c>
      <c r="D80" s="1" t="s">
        <v>269</v>
      </c>
      <c r="E80" s="1" t="s">
        <v>939</v>
      </c>
      <c r="F80" s="1" t="s">
        <v>81</v>
      </c>
      <c r="G80" s="1" t="s">
        <v>173</v>
      </c>
      <c r="H80" s="1" t="s">
        <v>636</v>
      </c>
      <c r="I80" s="1" t="s">
        <v>940</v>
      </c>
      <c r="J80" s="1" t="s">
        <v>638</v>
      </c>
      <c r="K80" s="1" t="s">
        <v>940</v>
      </c>
      <c r="L80" s="1" t="s">
        <v>940</v>
      </c>
      <c r="M80" s="1" t="s">
        <v>639</v>
      </c>
      <c r="N80" s="1" t="s">
        <v>639</v>
      </c>
      <c r="O80" s="1" t="s">
        <v>637</v>
      </c>
      <c r="P80" s="1" t="s">
        <v>640</v>
      </c>
      <c r="Q80" s="1" t="s">
        <v>941</v>
      </c>
      <c r="R80" s="1" t="s">
        <v>74</v>
      </c>
      <c r="S80" s="1" t="s">
        <v>36</v>
      </c>
      <c r="T80" s="1" t="s">
        <v>642</v>
      </c>
    </row>
    <row r="81" s="1" customFormat="1" spans="1:20">
      <c r="A81" s="1" t="s">
        <v>337</v>
      </c>
      <c r="B81" s="1" t="s">
        <v>81</v>
      </c>
      <c r="C81" s="1" t="s">
        <v>942</v>
      </c>
      <c r="D81" s="1" t="s">
        <v>269</v>
      </c>
      <c r="E81" s="1" t="s">
        <v>338</v>
      </c>
      <c r="F81" s="1" t="s">
        <v>81</v>
      </c>
      <c r="G81" s="1" t="s">
        <v>173</v>
      </c>
      <c r="H81" s="1" t="s">
        <v>636</v>
      </c>
      <c r="I81" s="1" t="s">
        <v>943</v>
      </c>
      <c r="J81" s="1" t="s">
        <v>638</v>
      </c>
      <c r="K81" s="1" t="s">
        <v>943</v>
      </c>
      <c r="L81" s="1" t="s">
        <v>943</v>
      </c>
      <c r="M81" s="1" t="s">
        <v>639</v>
      </c>
      <c r="N81" s="1" t="s">
        <v>639</v>
      </c>
      <c r="O81" s="1" t="s">
        <v>637</v>
      </c>
      <c r="P81" s="1" t="s">
        <v>640</v>
      </c>
      <c r="Q81" s="1" t="s">
        <v>944</v>
      </c>
      <c r="R81" s="1" t="s">
        <v>74</v>
      </c>
      <c r="S81" s="1" t="s">
        <v>36</v>
      </c>
      <c r="T81" s="1" t="s">
        <v>642</v>
      </c>
    </row>
    <row r="82" s="1" customFormat="1" spans="1:20">
      <c r="A82" s="1" t="s">
        <v>226</v>
      </c>
      <c r="B82" s="1" t="s">
        <v>81</v>
      </c>
      <c r="C82" s="1" t="s">
        <v>945</v>
      </c>
      <c r="D82" s="1" t="s">
        <v>228</v>
      </c>
      <c r="E82" s="1" t="s">
        <v>229</v>
      </c>
      <c r="F82" s="1" t="s">
        <v>81</v>
      </c>
      <c r="G82" s="1" t="s">
        <v>173</v>
      </c>
      <c r="H82" s="1" t="s">
        <v>636</v>
      </c>
      <c r="I82" s="1" t="s">
        <v>928</v>
      </c>
      <c r="J82" s="1" t="s">
        <v>638</v>
      </c>
      <c r="K82" s="1" t="s">
        <v>928</v>
      </c>
      <c r="L82" s="1" t="s">
        <v>928</v>
      </c>
      <c r="M82" s="1" t="s">
        <v>639</v>
      </c>
      <c r="N82" s="1" t="s">
        <v>639</v>
      </c>
      <c r="O82" s="1" t="s">
        <v>637</v>
      </c>
      <c r="P82" s="1" t="s">
        <v>640</v>
      </c>
      <c r="Q82" s="1" t="s">
        <v>946</v>
      </c>
      <c r="R82" s="1" t="s">
        <v>74</v>
      </c>
      <c r="S82" s="1" t="s">
        <v>36</v>
      </c>
      <c r="T82" s="1" t="s">
        <v>642</v>
      </c>
    </row>
    <row r="83" s="1" customFormat="1" spans="1:20">
      <c r="A83" s="1" t="s">
        <v>451</v>
      </c>
      <c r="B83" s="1" t="s">
        <v>81</v>
      </c>
      <c r="C83" s="1" t="s">
        <v>947</v>
      </c>
      <c r="D83" s="1" t="s">
        <v>948</v>
      </c>
      <c r="E83" s="1" t="s">
        <v>454</v>
      </c>
      <c r="F83" s="1" t="s">
        <v>81</v>
      </c>
      <c r="G83" s="1" t="s">
        <v>173</v>
      </c>
      <c r="H83" s="1" t="s">
        <v>636</v>
      </c>
      <c r="I83" s="1" t="s">
        <v>888</v>
      </c>
      <c r="J83" s="1" t="s">
        <v>638</v>
      </c>
      <c r="K83" s="1" t="s">
        <v>888</v>
      </c>
      <c r="L83" s="1" t="s">
        <v>888</v>
      </c>
      <c r="M83" s="1" t="s">
        <v>639</v>
      </c>
      <c r="N83" s="1" t="s">
        <v>639</v>
      </c>
      <c r="O83" s="1" t="s">
        <v>637</v>
      </c>
      <c r="P83" s="1" t="s">
        <v>640</v>
      </c>
      <c r="Q83" s="1" t="s">
        <v>949</v>
      </c>
      <c r="R83" s="1" t="s">
        <v>74</v>
      </c>
      <c r="S83" s="1" t="s">
        <v>36</v>
      </c>
      <c r="T83" s="1" t="s">
        <v>642</v>
      </c>
    </row>
    <row r="84" s="1" customFormat="1" spans="1:20">
      <c r="A84" s="1" t="s">
        <v>207</v>
      </c>
      <c r="B84" s="1" t="s">
        <v>81</v>
      </c>
      <c r="C84" s="1" t="s">
        <v>950</v>
      </c>
      <c r="D84" s="1" t="s">
        <v>209</v>
      </c>
      <c r="E84" s="1" t="s">
        <v>210</v>
      </c>
      <c r="F84" s="1" t="s">
        <v>81</v>
      </c>
      <c r="G84" s="1" t="s">
        <v>173</v>
      </c>
      <c r="H84" s="1" t="s">
        <v>636</v>
      </c>
      <c r="I84" s="1" t="s">
        <v>951</v>
      </c>
      <c r="J84" s="1" t="s">
        <v>638</v>
      </c>
      <c r="K84" s="1" t="s">
        <v>951</v>
      </c>
      <c r="L84" s="1" t="s">
        <v>951</v>
      </c>
      <c r="M84" s="1" t="s">
        <v>639</v>
      </c>
      <c r="N84" s="1" t="s">
        <v>639</v>
      </c>
      <c r="O84" s="1" t="s">
        <v>637</v>
      </c>
      <c r="P84" s="1" t="s">
        <v>640</v>
      </c>
      <c r="Q84" s="1" t="s">
        <v>952</v>
      </c>
      <c r="R84" s="1" t="s">
        <v>74</v>
      </c>
      <c r="S84" s="1" t="s">
        <v>36</v>
      </c>
      <c r="T84" s="1" t="s">
        <v>642</v>
      </c>
    </row>
    <row r="85" s="1" customFormat="1" spans="1:20">
      <c r="A85" s="1" t="s">
        <v>318</v>
      </c>
      <c r="B85" s="1" t="s">
        <v>81</v>
      </c>
      <c r="C85" s="1" t="s">
        <v>953</v>
      </c>
      <c r="D85" s="1" t="s">
        <v>954</v>
      </c>
      <c r="E85" s="1" t="s">
        <v>321</v>
      </c>
      <c r="F85" s="1" t="s">
        <v>81</v>
      </c>
      <c r="G85" s="1" t="s">
        <v>173</v>
      </c>
      <c r="H85" s="1" t="s">
        <v>636</v>
      </c>
      <c r="I85" s="1" t="s">
        <v>955</v>
      </c>
      <c r="J85" s="1" t="s">
        <v>638</v>
      </c>
      <c r="K85" s="1" t="s">
        <v>955</v>
      </c>
      <c r="L85" s="1" t="s">
        <v>955</v>
      </c>
      <c r="M85" s="1" t="s">
        <v>639</v>
      </c>
      <c r="N85" s="1" t="s">
        <v>639</v>
      </c>
      <c r="O85" s="1" t="s">
        <v>637</v>
      </c>
      <c r="P85" s="1" t="s">
        <v>640</v>
      </c>
      <c r="Q85" s="1" t="s">
        <v>956</v>
      </c>
      <c r="R85" s="1" t="s">
        <v>74</v>
      </c>
      <c r="S85" s="1" t="s">
        <v>36</v>
      </c>
      <c r="T85" s="1" t="s">
        <v>642</v>
      </c>
    </row>
    <row r="86" s="1" customFormat="1" spans="1:20">
      <c r="A86" s="1" t="s">
        <v>502</v>
      </c>
      <c r="B86" s="1" t="s">
        <v>81</v>
      </c>
      <c r="C86" s="1" t="s">
        <v>957</v>
      </c>
      <c r="D86" s="1" t="s">
        <v>504</v>
      </c>
      <c r="E86" s="1" t="s">
        <v>505</v>
      </c>
      <c r="F86" s="1" t="s">
        <v>81</v>
      </c>
      <c r="G86" s="1" t="s">
        <v>173</v>
      </c>
      <c r="H86" s="1" t="s">
        <v>636</v>
      </c>
      <c r="I86" s="1" t="s">
        <v>958</v>
      </c>
      <c r="J86" s="1" t="s">
        <v>638</v>
      </c>
      <c r="K86" s="1" t="s">
        <v>958</v>
      </c>
      <c r="L86" s="1" t="s">
        <v>958</v>
      </c>
      <c r="M86" s="1" t="s">
        <v>639</v>
      </c>
      <c r="N86" s="1" t="s">
        <v>639</v>
      </c>
      <c r="O86" s="1" t="s">
        <v>637</v>
      </c>
      <c r="P86" s="1" t="s">
        <v>640</v>
      </c>
      <c r="Q86" s="1" t="s">
        <v>959</v>
      </c>
      <c r="R86" s="1" t="s">
        <v>74</v>
      </c>
      <c r="S86" s="1" t="s">
        <v>36</v>
      </c>
      <c r="T86" s="1" t="s">
        <v>642</v>
      </c>
    </row>
    <row r="87" s="1" customFormat="1" spans="1:20">
      <c r="A87" s="1" t="s">
        <v>574</v>
      </c>
      <c r="B87" s="1" t="s">
        <v>81</v>
      </c>
      <c r="C87" s="1" t="s">
        <v>960</v>
      </c>
      <c r="D87" s="1" t="s">
        <v>576</v>
      </c>
      <c r="E87" s="1" t="s">
        <v>577</v>
      </c>
      <c r="F87" s="1" t="s">
        <v>81</v>
      </c>
      <c r="G87" s="1" t="s">
        <v>173</v>
      </c>
      <c r="H87" s="1" t="s">
        <v>636</v>
      </c>
      <c r="I87" s="1" t="s">
        <v>915</v>
      </c>
      <c r="J87" s="1" t="s">
        <v>638</v>
      </c>
      <c r="K87" s="1" t="s">
        <v>915</v>
      </c>
      <c r="L87" s="1" t="s">
        <v>915</v>
      </c>
      <c r="M87" s="1" t="s">
        <v>639</v>
      </c>
      <c r="N87" s="1" t="s">
        <v>639</v>
      </c>
      <c r="O87" s="1" t="s">
        <v>637</v>
      </c>
      <c r="P87" s="1" t="s">
        <v>640</v>
      </c>
      <c r="Q87" s="1" t="s">
        <v>961</v>
      </c>
      <c r="R87" s="1" t="s">
        <v>74</v>
      </c>
      <c r="S87" s="1" t="s">
        <v>36</v>
      </c>
      <c r="T87" s="1" t="s">
        <v>642</v>
      </c>
    </row>
    <row r="88" s="1" customFormat="1" spans="1:20">
      <c r="A88" s="1" t="s">
        <v>233</v>
      </c>
      <c r="B88" s="1" t="s">
        <v>81</v>
      </c>
      <c r="C88" s="1" t="s">
        <v>962</v>
      </c>
      <c r="D88" s="1" t="s">
        <v>963</v>
      </c>
      <c r="E88" s="1" t="s">
        <v>236</v>
      </c>
      <c r="F88" s="1" t="s">
        <v>81</v>
      </c>
      <c r="G88" s="1" t="s">
        <v>173</v>
      </c>
      <c r="H88" s="1" t="s">
        <v>636</v>
      </c>
      <c r="I88" s="1" t="s">
        <v>964</v>
      </c>
      <c r="J88" s="1" t="s">
        <v>638</v>
      </c>
      <c r="K88" s="1" t="s">
        <v>964</v>
      </c>
      <c r="L88" s="1" t="s">
        <v>964</v>
      </c>
      <c r="M88" s="1" t="s">
        <v>639</v>
      </c>
      <c r="N88" s="1" t="s">
        <v>639</v>
      </c>
      <c r="O88" s="1" t="s">
        <v>637</v>
      </c>
      <c r="P88" s="1" t="s">
        <v>640</v>
      </c>
      <c r="Q88" s="1" t="s">
        <v>965</v>
      </c>
      <c r="R88" s="1" t="s">
        <v>74</v>
      </c>
      <c r="S88" s="1" t="s">
        <v>36</v>
      </c>
      <c r="T88" s="1" t="s">
        <v>642</v>
      </c>
    </row>
    <row r="89" s="1" customFormat="1" spans="1:20">
      <c r="A89" s="1" t="s">
        <v>579</v>
      </c>
      <c r="B89" s="1" t="s">
        <v>81</v>
      </c>
      <c r="C89" s="1" t="s">
        <v>966</v>
      </c>
      <c r="D89" s="1" t="s">
        <v>581</v>
      </c>
      <c r="E89" s="1" t="s">
        <v>582</v>
      </c>
      <c r="F89" s="1" t="s">
        <v>81</v>
      </c>
      <c r="G89" s="1" t="s">
        <v>173</v>
      </c>
      <c r="H89" s="1" t="s">
        <v>636</v>
      </c>
      <c r="I89" s="1" t="s">
        <v>967</v>
      </c>
      <c r="J89" s="1" t="s">
        <v>638</v>
      </c>
      <c r="K89" s="1" t="s">
        <v>967</v>
      </c>
      <c r="L89" s="1" t="s">
        <v>967</v>
      </c>
      <c r="M89" s="1" t="s">
        <v>639</v>
      </c>
      <c r="N89" s="1" t="s">
        <v>639</v>
      </c>
      <c r="O89" s="1" t="s">
        <v>637</v>
      </c>
      <c r="P89" s="1" t="s">
        <v>640</v>
      </c>
      <c r="Q89" s="1" t="s">
        <v>968</v>
      </c>
      <c r="R89" s="1" t="s">
        <v>74</v>
      </c>
      <c r="S89" s="1" t="s">
        <v>36</v>
      </c>
      <c r="T89" s="1" t="s">
        <v>642</v>
      </c>
    </row>
    <row r="90" s="1" customFormat="1" spans="1:20">
      <c r="A90" s="1" t="s">
        <v>199</v>
      </c>
      <c r="B90" s="1" t="s">
        <v>81</v>
      </c>
      <c r="C90" s="1" t="s">
        <v>969</v>
      </c>
      <c r="D90" s="1" t="s">
        <v>201</v>
      </c>
      <c r="E90" s="1" t="s">
        <v>202</v>
      </c>
      <c r="F90" s="1" t="s">
        <v>81</v>
      </c>
      <c r="G90" s="1" t="s">
        <v>173</v>
      </c>
      <c r="H90" s="1" t="s">
        <v>636</v>
      </c>
      <c r="I90" s="1" t="s">
        <v>970</v>
      </c>
      <c r="J90" s="1" t="s">
        <v>638</v>
      </c>
      <c r="K90" s="1" t="s">
        <v>970</v>
      </c>
      <c r="L90" s="1" t="s">
        <v>970</v>
      </c>
      <c r="M90" s="1" t="s">
        <v>639</v>
      </c>
      <c r="N90" s="1" t="s">
        <v>639</v>
      </c>
      <c r="O90" s="1" t="s">
        <v>637</v>
      </c>
      <c r="P90" s="1" t="s">
        <v>640</v>
      </c>
      <c r="Q90" s="1" t="s">
        <v>971</v>
      </c>
      <c r="R90" s="1" t="s">
        <v>74</v>
      </c>
      <c r="S90" s="1" t="s">
        <v>36</v>
      </c>
      <c r="T90" s="1" t="s">
        <v>642</v>
      </c>
    </row>
    <row r="91" s="1" customFormat="1" spans="1:20">
      <c r="A91" s="1" t="s">
        <v>325</v>
      </c>
      <c r="B91" s="1" t="s">
        <v>81</v>
      </c>
      <c r="C91" s="1" t="s">
        <v>972</v>
      </c>
      <c r="D91" s="1" t="s">
        <v>973</v>
      </c>
      <c r="E91" s="1" t="s">
        <v>328</v>
      </c>
      <c r="F91" s="1" t="s">
        <v>81</v>
      </c>
      <c r="G91" s="1" t="s">
        <v>173</v>
      </c>
      <c r="H91" s="1" t="s">
        <v>636</v>
      </c>
      <c r="I91" s="1" t="s">
        <v>974</v>
      </c>
      <c r="J91" s="1" t="s">
        <v>638</v>
      </c>
      <c r="K91" s="1" t="s">
        <v>974</v>
      </c>
      <c r="L91" s="1" t="s">
        <v>974</v>
      </c>
      <c r="M91" s="1" t="s">
        <v>639</v>
      </c>
      <c r="N91" s="1" t="s">
        <v>639</v>
      </c>
      <c r="O91" s="1" t="s">
        <v>637</v>
      </c>
      <c r="P91" s="1" t="s">
        <v>640</v>
      </c>
      <c r="Q91" s="1" t="s">
        <v>975</v>
      </c>
      <c r="R91" s="1" t="s">
        <v>74</v>
      </c>
      <c r="S91" s="1" t="s">
        <v>36</v>
      </c>
      <c r="T91" s="1" t="s">
        <v>642</v>
      </c>
    </row>
    <row r="92" s="1" customFormat="1" spans="1:20">
      <c r="A92" s="1" t="s">
        <v>275</v>
      </c>
      <c r="B92" s="1" t="s">
        <v>81</v>
      </c>
      <c r="C92" s="1" t="s">
        <v>976</v>
      </c>
      <c r="D92" s="1" t="s">
        <v>277</v>
      </c>
      <c r="E92" s="1" t="s">
        <v>977</v>
      </c>
      <c r="F92" s="1" t="s">
        <v>81</v>
      </c>
      <c r="G92" s="1" t="s">
        <v>173</v>
      </c>
      <c r="H92" s="1" t="s">
        <v>636</v>
      </c>
      <c r="I92" s="1" t="s">
        <v>978</v>
      </c>
      <c r="J92" s="1" t="s">
        <v>638</v>
      </c>
      <c r="K92" s="1" t="s">
        <v>978</v>
      </c>
      <c r="L92" s="1" t="s">
        <v>978</v>
      </c>
      <c r="M92" s="1" t="s">
        <v>639</v>
      </c>
      <c r="N92" s="1" t="s">
        <v>639</v>
      </c>
      <c r="O92" s="1" t="s">
        <v>637</v>
      </c>
      <c r="P92" s="1" t="s">
        <v>640</v>
      </c>
      <c r="Q92" s="1" t="s">
        <v>979</v>
      </c>
      <c r="R92" s="1" t="s">
        <v>74</v>
      </c>
      <c r="S92" s="1" t="s">
        <v>36</v>
      </c>
      <c r="T92" s="1" t="s">
        <v>642</v>
      </c>
    </row>
    <row r="93" s="1" customFormat="1" spans="1:20">
      <c r="A93" s="1" t="s">
        <v>522</v>
      </c>
      <c r="B93" s="1" t="s">
        <v>81</v>
      </c>
      <c r="C93" s="1" t="s">
        <v>980</v>
      </c>
      <c r="D93" s="1" t="s">
        <v>524</v>
      </c>
      <c r="E93" s="1" t="s">
        <v>525</v>
      </c>
      <c r="F93" s="1" t="s">
        <v>81</v>
      </c>
      <c r="G93" s="1" t="s">
        <v>173</v>
      </c>
      <c r="H93" s="1" t="s">
        <v>636</v>
      </c>
      <c r="I93" s="1" t="s">
        <v>981</v>
      </c>
      <c r="J93" s="1" t="s">
        <v>638</v>
      </c>
      <c r="K93" s="1" t="s">
        <v>981</v>
      </c>
      <c r="L93" s="1" t="s">
        <v>981</v>
      </c>
      <c r="M93" s="1" t="s">
        <v>639</v>
      </c>
      <c r="N93" s="1" t="s">
        <v>639</v>
      </c>
      <c r="O93" s="1" t="s">
        <v>637</v>
      </c>
      <c r="P93" s="1" t="s">
        <v>640</v>
      </c>
      <c r="Q93" s="1" t="s">
        <v>982</v>
      </c>
      <c r="R93" s="1" t="s">
        <v>74</v>
      </c>
      <c r="S93" s="1" t="s">
        <v>36</v>
      </c>
      <c r="T93" s="1" t="s">
        <v>642</v>
      </c>
    </row>
    <row r="94" s="1" customFormat="1" spans="1:20">
      <c r="A94" s="1" t="s">
        <v>456</v>
      </c>
      <c r="B94" s="1" t="s">
        <v>81</v>
      </c>
      <c r="C94" s="1" t="s">
        <v>983</v>
      </c>
      <c r="D94" s="1" t="s">
        <v>458</v>
      </c>
      <c r="E94" s="1" t="s">
        <v>984</v>
      </c>
      <c r="F94" s="1" t="s">
        <v>81</v>
      </c>
      <c r="G94" s="1" t="s">
        <v>173</v>
      </c>
      <c r="H94" s="1" t="s">
        <v>636</v>
      </c>
      <c r="I94" s="1" t="s">
        <v>985</v>
      </c>
      <c r="J94" s="1" t="s">
        <v>638</v>
      </c>
      <c r="K94" s="1" t="s">
        <v>985</v>
      </c>
      <c r="L94" s="1" t="s">
        <v>985</v>
      </c>
      <c r="M94" s="1" t="s">
        <v>639</v>
      </c>
      <c r="N94" s="1" t="s">
        <v>639</v>
      </c>
      <c r="O94" s="1" t="s">
        <v>637</v>
      </c>
      <c r="P94" s="1" t="s">
        <v>640</v>
      </c>
      <c r="Q94" s="1" t="s">
        <v>986</v>
      </c>
      <c r="R94" s="1" t="s">
        <v>74</v>
      </c>
      <c r="S94" s="1" t="s">
        <v>36</v>
      </c>
      <c r="T94" s="1" t="s">
        <v>642</v>
      </c>
    </row>
    <row r="95" s="1" customFormat="1" spans="1:20">
      <c r="A95" s="1" t="s">
        <v>509</v>
      </c>
      <c r="B95" s="1" t="s">
        <v>81</v>
      </c>
      <c r="C95" s="1" t="s">
        <v>987</v>
      </c>
      <c r="D95" s="1" t="s">
        <v>988</v>
      </c>
      <c r="E95" s="1" t="s">
        <v>512</v>
      </c>
      <c r="F95" s="1" t="s">
        <v>81</v>
      </c>
      <c r="G95" s="1" t="s">
        <v>173</v>
      </c>
      <c r="H95" s="1" t="s">
        <v>636</v>
      </c>
      <c r="I95" s="1" t="s">
        <v>989</v>
      </c>
      <c r="J95" s="1" t="s">
        <v>638</v>
      </c>
      <c r="K95" s="1" t="s">
        <v>989</v>
      </c>
      <c r="L95" s="1" t="s">
        <v>989</v>
      </c>
      <c r="M95" s="1" t="s">
        <v>639</v>
      </c>
      <c r="N95" s="1" t="s">
        <v>639</v>
      </c>
      <c r="O95" s="1" t="s">
        <v>637</v>
      </c>
      <c r="P95" s="1" t="s">
        <v>640</v>
      </c>
      <c r="Q95" s="1" t="s">
        <v>990</v>
      </c>
      <c r="R95" s="1" t="s">
        <v>74</v>
      </c>
      <c r="S95" s="1" t="s">
        <v>36</v>
      </c>
      <c r="T95" s="1" t="s">
        <v>642</v>
      </c>
    </row>
    <row r="96" s="1" customFormat="1" spans="1:20">
      <c r="A96" s="1" t="s">
        <v>516</v>
      </c>
      <c r="B96" s="1" t="s">
        <v>81</v>
      </c>
      <c r="C96" s="1" t="s">
        <v>991</v>
      </c>
      <c r="D96" s="1" t="s">
        <v>992</v>
      </c>
      <c r="E96" s="1" t="s">
        <v>519</v>
      </c>
      <c r="F96" s="1" t="s">
        <v>81</v>
      </c>
      <c r="G96" s="1" t="s">
        <v>173</v>
      </c>
      <c r="H96" s="1" t="s">
        <v>636</v>
      </c>
      <c r="I96" s="1" t="s">
        <v>993</v>
      </c>
      <c r="J96" s="1" t="s">
        <v>638</v>
      </c>
      <c r="K96" s="1" t="s">
        <v>993</v>
      </c>
      <c r="L96" s="1" t="s">
        <v>993</v>
      </c>
      <c r="M96" s="1" t="s">
        <v>639</v>
      </c>
      <c r="N96" s="1" t="s">
        <v>639</v>
      </c>
      <c r="O96" s="1" t="s">
        <v>637</v>
      </c>
      <c r="P96" s="1" t="s">
        <v>640</v>
      </c>
      <c r="Q96" s="1" t="s">
        <v>994</v>
      </c>
      <c r="R96" s="1" t="s">
        <v>74</v>
      </c>
      <c r="S96" s="1" t="s">
        <v>36</v>
      </c>
      <c r="T96" s="1" t="s">
        <v>642</v>
      </c>
    </row>
    <row r="97" s="1" customFormat="1" spans="1:20">
      <c r="A97" s="1" t="s">
        <v>995</v>
      </c>
      <c r="B97" s="1" t="s">
        <v>81</v>
      </c>
      <c r="C97" s="1" t="s">
        <v>996</v>
      </c>
      <c r="D97" s="1" t="s">
        <v>997</v>
      </c>
      <c r="E97" s="1" t="s">
        <v>998</v>
      </c>
      <c r="F97" s="1" t="s">
        <v>81</v>
      </c>
      <c r="G97" s="1" t="s">
        <v>173</v>
      </c>
      <c r="H97" s="1" t="s">
        <v>636</v>
      </c>
      <c r="I97" s="1" t="s">
        <v>656</v>
      </c>
      <c r="J97" s="1" t="s">
        <v>638</v>
      </c>
      <c r="K97" s="1" t="s">
        <v>656</v>
      </c>
      <c r="L97" s="1" t="s">
        <v>999</v>
      </c>
      <c r="M97" s="1" t="s">
        <v>1000</v>
      </c>
      <c r="N97" s="1" t="s">
        <v>1000</v>
      </c>
      <c r="O97" s="1" t="s">
        <v>637</v>
      </c>
      <c r="P97" s="1" t="s">
        <v>640</v>
      </c>
      <c r="Q97" s="1" t="s">
        <v>1001</v>
      </c>
      <c r="R97" s="1" t="s">
        <v>74</v>
      </c>
      <c r="S97" s="1" t="s">
        <v>36</v>
      </c>
      <c r="T97" s="1" t="s">
        <v>642</v>
      </c>
    </row>
    <row r="98" s="1" customFormat="1" spans="1:20">
      <c r="A98" s="1" t="s">
        <v>342</v>
      </c>
      <c r="B98" s="1" t="s">
        <v>81</v>
      </c>
      <c r="C98" s="1" t="s">
        <v>1002</v>
      </c>
      <c r="D98" s="1" t="s">
        <v>1003</v>
      </c>
      <c r="E98" s="1" t="s">
        <v>345</v>
      </c>
      <c r="F98" s="1" t="s">
        <v>81</v>
      </c>
      <c r="G98" s="1" t="s">
        <v>173</v>
      </c>
      <c r="H98" s="1" t="s">
        <v>636</v>
      </c>
      <c r="I98" s="1" t="s">
        <v>821</v>
      </c>
      <c r="J98" s="1" t="s">
        <v>638</v>
      </c>
      <c r="K98" s="1" t="s">
        <v>821</v>
      </c>
      <c r="L98" s="1" t="s">
        <v>821</v>
      </c>
      <c r="M98" s="1" t="s">
        <v>639</v>
      </c>
      <c r="N98" s="1" t="s">
        <v>639</v>
      </c>
      <c r="O98" s="1" t="s">
        <v>637</v>
      </c>
      <c r="P98" s="1" t="s">
        <v>640</v>
      </c>
      <c r="Q98" s="1" t="s">
        <v>1004</v>
      </c>
      <c r="R98" s="1" t="s">
        <v>74</v>
      </c>
      <c r="S98" s="1" t="s">
        <v>36</v>
      </c>
      <c r="T98" s="1" t="s">
        <v>642</v>
      </c>
    </row>
    <row r="99" s="1" customFormat="1" spans="1:20">
      <c r="A99" s="1" t="s">
        <v>219</v>
      </c>
      <c r="B99" s="1" t="s">
        <v>81</v>
      </c>
      <c r="C99" s="1" t="s">
        <v>1005</v>
      </c>
      <c r="D99" s="1" t="s">
        <v>1006</v>
      </c>
      <c r="E99" s="1" t="s">
        <v>222</v>
      </c>
      <c r="F99" s="1" t="s">
        <v>81</v>
      </c>
      <c r="G99" s="1" t="s">
        <v>173</v>
      </c>
      <c r="H99" s="1" t="s">
        <v>636</v>
      </c>
      <c r="I99" s="1" t="s">
        <v>1007</v>
      </c>
      <c r="J99" s="1" t="s">
        <v>638</v>
      </c>
      <c r="K99" s="1" t="s">
        <v>1007</v>
      </c>
      <c r="L99" s="1" t="s">
        <v>1007</v>
      </c>
      <c r="M99" s="1" t="s">
        <v>639</v>
      </c>
      <c r="N99" s="1" t="s">
        <v>639</v>
      </c>
      <c r="O99" s="1" t="s">
        <v>637</v>
      </c>
      <c r="P99" s="1" t="s">
        <v>640</v>
      </c>
      <c r="Q99" s="1" t="s">
        <v>1008</v>
      </c>
      <c r="R99" s="1" t="s">
        <v>74</v>
      </c>
      <c r="S99" s="1" t="s">
        <v>36</v>
      </c>
      <c r="T99" s="1" t="s">
        <v>642</v>
      </c>
    </row>
    <row r="100" s="1" customFormat="1" spans="1:20">
      <c r="A100" s="1" t="s">
        <v>305</v>
      </c>
      <c r="B100" s="1" t="s">
        <v>81</v>
      </c>
      <c r="C100" s="1" t="s">
        <v>1009</v>
      </c>
      <c r="D100" s="1" t="s">
        <v>1010</v>
      </c>
      <c r="E100" s="1" t="s">
        <v>308</v>
      </c>
      <c r="F100" s="1" t="s">
        <v>81</v>
      </c>
      <c r="G100" s="1" t="s">
        <v>173</v>
      </c>
      <c r="H100" s="1" t="s">
        <v>636</v>
      </c>
      <c r="I100" s="1" t="s">
        <v>891</v>
      </c>
      <c r="J100" s="1" t="s">
        <v>638</v>
      </c>
      <c r="K100" s="1" t="s">
        <v>891</v>
      </c>
      <c r="L100" s="1" t="s">
        <v>891</v>
      </c>
      <c r="M100" s="1" t="s">
        <v>639</v>
      </c>
      <c r="N100" s="1" t="s">
        <v>639</v>
      </c>
      <c r="O100" s="1" t="s">
        <v>637</v>
      </c>
      <c r="P100" s="1" t="s">
        <v>640</v>
      </c>
      <c r="Q100" s="1" t="s">
        <v>1011</v>
      </c>
      <c r="R100" s="1" t="s">
        <v>74</v>
      </c>
      <c r="S100" s="1" t="s">
        <v>36</v>
      </c>
      <c r="T100" s="1" t="s">
        <v>642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2021-08-04T01:49:40Z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5A426051B9684840A5E7EBDF037C455D</vt:lpwstr>
  </property>
</Properties>
</file>