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对账!$A$1:$I$47</definedName>
  </definedNames>
  <calcPr calcId="144525"/>
</workbook>
</file>

<file path=xl/sharedStrings.xml><?xml version="1.0" encoding="utf-8"?>
<sst xmlns="http://schemas.openxmlformats.org/spreadsheetml/2006/main" count="2811" uniqueCount="683">
  <si>
    <t>去哪儿网酒店预付对账单</t>
  </si>
  <si>
    <t>供应商名称：</t>
  </si>
  <si>
    <t>汇趣住</t>
  </si>
  <si>
    <t>结算周期：</t>
  </si>
  <si>
    <t>2021-08-03至2021-08-04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</si>
  <si>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</si>
  <si>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</si>
  <si>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</si>
  <si>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</si>
  <si>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</si>
  <si>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</si>
  <si>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</si>
  <si>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</si>
  <si>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</si>
  <si>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</si>
  <si>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</si>
  <si>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</si>
  <si>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</si>
  <si>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</si>
  <si>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</si>
  <si>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¥16,041.00</t>
  </si>
  <si>
    <t>¥2,123.00</t>
  </si>
  <si>
    <t>-¥525.08</t>
  </si>
  <si>
    <t>¥13,392.92</t>
  </si>
  <si>
    <t>分类信息</t>
  </si>
  <si>
    <t>业务类型</t>
  </si>
  <si>
    <t>酒店预付（点击查看明细）</t>
  </si>
  <si>
    <t>¥13,918.00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</si>
  <si>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</si>
  <si>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</si>
  <si>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</si>
  <si>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</si>
  <si>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</si>
  <si>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</si>
  <si>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</si>
  <si>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</si>
  <si>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</si>
  <si>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</si>
  <si>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</si>
  <si>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</si>
  <si>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</si>
  <si>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</si>
  <si>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</si>
  <si>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</si>
  <si>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</si>
  <si>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</si>
  <si>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</si>
  <si>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</si>
  <si>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</si>
  <si>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</si>
  <si>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</si>
  <si>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</si>
  <si>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</si>
  <si>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</si>
  <si>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</si>
  <si>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</si>
  <si>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</si>
  <si>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</si>
  <si>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</si>
  <si>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</si>
  <si>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</si>
  <si>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</si>
  <si>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</si>
  <si>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</si>
  <si>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</si>
  <si>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</si>
  <si>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</si>
  <si>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</si>
  <si>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</si>
  <si>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</si>
  <si>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</si>
  <si>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</si>
  <si>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102712461349</t>
  </si>
  <si>
    <t>酒店预付</t>
  </si>
  <si>
    <t>否</t>
  </si>
  <si>
    <t>普通</t>
  </si>
  <si>
    <t>312506299</t>
  </si>
  <si>
    <t>镇远檀庄小荷精品客栈</t>
  </si>
  <si>
    <t>1639468</t>
  </si>
  <si>
    <t>彭涛|彭宣齐|严丽</t>
  </si>
  <si>
    <t>2021-08-02</t>
  </si>
  <si>
    <t>2021-08-03</t>
  </si>
  <si>
    <t>2021-08-04</t>
  </si>
  <si>
    <t>¥552.00</t>
  </si>
  <si>
    <t>¥72.00</t>
  </si>
  <si>
    <t>¥480.00</t>
  </si>
  <si>
    <t>精致大床房</t>
  </si>
  <si>
    <t>WEBSITE</t>
  </si>
  <si>
    <t>102709482990</t>
  </si>
  <si>
    <t>315422539</t>
  </si>
  <si>
    <t>Zsmart智尚酒店(杭州西湖鼓楼店)</t>
  </si>
  <si>
    <t>朱骥</t>
  </si>
  <si>
    <t>2021-07-30</t>
  </si>
  <si>
    <t>¥362.00</t>
  </si>
  <si>
    <t>¥48.00</t>
  </si>
  <si>
    <t>¥314.00</t>
  </si>
  <si>
    <t>大床房</t>
  </si>
  <si>
    <t>102710356614</t>
  </si>
  <si>
    <t>328762054</t>
  </si>
  <si>
    <t>玉树天神宾馆</t>
  </si>
  <si>
    <t>普布多吉</t>
  </si>
  <si>
    <t>2021-07-31</t>
  </si>
  <si>
    <t>¥558.00</t>
  </si>
  <si>
    <t>¥74.00</t>
  </si>
  <si>
    <t>¥484.00</t>
  </si>
  <si>
    <t>标准间</t>
  </si>
  <si>
    <t>102711701803</t>
  </si>
  <si>
    <t>318747331</t>
  </si>
  <si>
    <t>余干火焰电竞酒店</t>
  </si>
  <si>
    <t>徐晓民</t>
  </si>
  <si>
    <t>2021-08-01</t>
  </si>
  <si>
    <t>¥366.00</t>
  </si>
  <si>
    <t>¥318.00</t>
  </si>
  <si>
    <t>经济大床房</t>
  </si>
  <si>
    <t>102711025137</t>
  </si>
  <si>
    <t>313772110</t>
  </si>
  <si>
    <t>重庆陌舍民宿</t>
  </si>
  <si>
    <t>余林</t>
  </si>
  <si>
    <t>¥316.00</t>
  </si>
  <si>
    <t>¥42.00</t>
  </si>
  <si>
    <t>¥274.00</t>
  </si>
  <si>
    <t>102711286837</t>
  </si>
  <si>
    <t>313160416</t>
  </si>
  <si>
    <t>西安小蝴蝶公寓</t>
  </si>
  <si>
    <t>马兵</t>
  </si>
  <si>
    <t>¥227.00</t>
  </si>
  <si>
    <t>¥30.00</t>
  </si>
  <si>
    <t>¥197.00</t>
  </si>
  <si>
    <t>温馨亲子三人间</t>
  </si>
  <si>
    <t>102712269509</t>
  </si>
  <si>
    <t>328765774</t>
  </si>
  <si>
    <t>焉耆逸轩酒店</t>
  </si>
  <si>
    <t>张北仑</t>
  </si>
  <si>
    <t>¥229.00</t>
  </si>
  <si>
    <t>¥199.00</t>
  </si>
  <si>
    <t>普通双床房</t>
  </si>
  <si>
    <t>102709016717</t>
  </si>
  <si>
    <t>311477254</t>
  </si>
  <si>
    <t>深圳蓝苑宾馆</t>
  </si>
  <si>
    <t>梁志文</t>
  </si>
  <si>
    <t>¥709.00</t>
  </si>
  <si>
    <t>¥93.00</t>
  </si>
  <si>
    <t>¥616.00</t>
  </si>
  <si>
    <t>标准双人房</t>
  </si>
  <si>
    <t>102712036908</t>
  </si>
  <si>
    <t>311548705</t>
  </si>
  <si>
    <t>泗水泗海源尚品连锁酒店</t>
  </si>
  <si>
    <t>杜传强</t>
  </si>
  <si>
    <t>¥117.00</t>
  </si>
  <si>
    <t>¥16.00</t>
  </si>
  <si>
    <t>¥101.00</t>
  </si>
  <si>
    <t>舒适大床房</t>
  </si>
  <si>
    <t>102713120508</t>
  </si>
  <si>
    <t>312488998</t>
  </si>
  <si>
    <t>格林豪泰快捷酒店(黄山风景区北大门换乘中心店)</t>
  </si>
  <si>
    <t>郭兆金</t>
  </si>
  <si>
    <t>¥102.00</t>
  </si>
  <si>
    <t>¥14.00</t>
  </si>
  <si>
    <t>¥88.00</t>
  </si>
  <si>
    <t>标准房</t>
  </si>
  <si>
    <t>102713543269</t>
  </si>
  <si>
    <t>102711138086</t>
  </si>
  <si>
    <t>313773259</t>
  </si>
  <si>
    <t>99优选酒店(天津宝坻南城西路店)</t>
  </si>
  <si>
    <t>初和海</t>
  </si>
  <si>
    <t>¥296.00</t>
  </si>
  <si>
    <t>¥40.00</t>
  </si>
  <si>
    <t>¥256.00</t>
  </si>
  <si>
    <t>大床房A</t>
  </si>
  <si>
    <t>102712314309</t>
  </si>
  <si>
    <t>321717274</t>
  </si>
  <si>
    <t>凡客酒店(遵义中华路店)</t>
  </si>
  <si>
    <t>周策</t>
  </si>
  <si>
    <t>¥141.00</t>
  </si>
  <si>
    <t>¥19.00</t>
  </si>
  <si>
    <t>¥122.00</t>
  </si>
  <si>
    <t>温情·单床房</t>
  </si>
  <si>
    <t>102713688286</t>
  </si>
  <si>
    <t>周鲲</t>
  </si>
  <si>
    <t>¥290.00</t>
  </si>
  <si>
    <t>¥38.00</t>
  </si>
  <si>
    <t>¥252.00</t>
  </si>
  <si>
    <t>家庭套房</t>
  </si>
  <si>
    <t>102712271775</t>
  </si>
  <si>
    <t>323984599</t>
  </si>
  <si>
    <t>盐城逸嗨电竞酒店</t>
  </si>
  <si>
    <t>史潇俊</t>
  </si>
  <si>
    <t>¥556.00</t>
  </si>
  <si>
    <t>¥482.00</t>
  </si>
  <si>
    <t>电竞基友影院标间</t>
  </si>
  <si>
    <t>102713875373</t>
  </si>
  <si>
    <t>316588909</t>
  </si>
  <si>
    <t>右玉南山美郡生态酒店</t>
  </si>
  <si>
    <t>杨三瑞</t>
  </si>
  <si>
    <t>¥232.00</t>
  </si>
  <si>
    <t>¥31.00</t>
  </si>
  <si>
    <t>¥201.00</t>
  </si>
  <si>
    <t>普通标准间</t>
  </si>
  <si>
    <t>102713507992</t>
  </si>
  <si>
    <t>316589359</t>
  </si>
  <si>
    <t>林芝仓决家庭宾馆</t>
  </si>
  <si>
    <t>张英|马渝</t>
  </si>
  <si>
    <t>¥536.00</t>
  </si>
  <si>
    <t>¥70.00</t>
  </si>
  <si>
    <t>¥466.00</t>
  </si>
  <si>
    <t>豪华标间</t>
  </si>
  <si>
    <t>102713388856</t>
  </si>
  <si>
    <t>311534740</t>
  </si>
  <si>
    <t>如家酒店(长春人民广场咸阳路吉大二院店)</t>
  </si>
  <si>
    <t>张晓庆</t>
  </si>
  <si>
    <t>¥161.00</t>
  </si>
  <si>
    <t>¥21.00</t>
  </si>
  <si>
    <t>¥140.00</t>
  </si>
  <si>
    <t>特色商务房</t>
  </si>
  <si>
    <t>102713369695</t>
  </si>
  <si>
    <t>318736144</t>
  </si>
  <si>
    <t>东乌旗亚丁商务宾馆</t>
  </si>
  <si>
    <t>赵淑琴</t>
  </si>
  <si>
    <t>¥195.00</t>
  </si>
  <si>
    <t>¥26.00</t>
  </si>
  <si>
    <t>¥169.00</t>
  </si>
  <si>
    <t>温馨家庭房</t>
  </si>
  <si>
    <t>102712996051</t>
  </si>
  <si>
    <t>318726952</t>
  </si>
  <si>
    <t>太白薄雾·山居民宿</t>
  </si>
  <si>
    <t>范荣</t>
  </si>
  <si>
    <t>¥661.00</t>
  </si>
  <si>
    <t>¥87.00</t>
  </si>
  <si>
    <t>¥574.00</t>
  </si>
  <si>
    <t>山境家庭房</t>
  </si>
  <si>
    <t>102713853343</t>
  </si>
  <si>
    <t>312497152</t>
  </si>
  <si>
    <t>7天连锁酒店(广饶孙武路店)</t>
  </si>
  <si>
    <t>刘楠</t>
  </si>
  <si>
    <t>¥148.00</t>
  </si>
  <si>
    <t>¥20.00</t>
  </si>
  <si>
    <t>¥128.00</t>
  </si>
  <si>
    <t>高级家庭房</t>
  </si>
  <si>
    <t>102713347869</t>
  </si>
  <si>
    <t>318089830</t>
  </si>
  <si>
    <t>维也纳3好酒店(鄱阳湖大道店)</t>
  </si>
  <si>
    <t>徐永军</t>
  </si>
  <si>
    <t>豪华大床房</t>
  </si>
  <si>
    <t>102704213931</t>
  </si>
  <si>
    <t>347181671</t>
  </si>
  <si>
    <t>上海东方佘山索菲特大酒店</t>
  </si>
  <si>
    <t>姚忠</t>
  </si>
  <si>
    <t>2021-07-25</t>
  </si>
  <si>
    <t>¥1,141.00</t>
  </si>
  <si>
    <t>¥149.00</t>
  </si>
  <si>
    <t>¥992.00</t>
  </si>
  <si>
    <t>102710052191</t>
  </si>
  <si>
    <t>318736375</t>
  </si>
  <si>
    <t>济南希尚酒店</t>
  </si>
  <si>
    <t>胡清山</t>
  </si>
  <si>
    <t>¥134.00</t>
  </si>
  <si>
    <t>¥18.00</t>
  </si>
  <si>
    <t>¥116.00</t>
  </si>
  <si>
    <t>特惠大床房</t>
  </si>
  <si>
    <t>102711295192</t>
  </si>
  <si>
    <t>313770706</t>
  </si>
  <si>
    <t>青岛家轩公寓</t>
  </si>
  <si>
    <t>张慧霞</t>
  </si>
  <si>
    <t>¥34.00</t>
  </si>
  <si>
    <t>¥218.00</t>
  </si>
  <si>
    <t>102711261423</t>
  </si>
  <si>
    <t>321297055</t>
  </si>
  <si>
    <t>西安福宁酒店</t>
  </si>
  <si>
    <t>杨娜</t>
  </si>
  <si>
    <t>¥432.00</t>
  </si>
  <si>
    <t>¥57.00</t>
  </si>
  <si>
    <t>¥375.00</t>
  </si>
  <si>
    <t>豪雅精品双床房</t>
  </si>
  <si>
    <t>102712909198</t>
  </si>
  <si>
    <t>328762276</t>
  </si>
  <si>
    <t>格尔木沱鱼河宾馆</t>
  </si>
  <si>
    <t>濮亦诚</t>
  </si>
  <si>
    <t>¥343.00</t>
  </si>
  <si>
    <t>¥45.00</t>
  </si>
  <si>
    <t>¥298.00</t>
  </si>
  <si>
    <t>三人间(公共卫浴)</t>
  </si>
  <si>
    <t>102713184226</t>
  </si>
  <si>
    <t>316599364</t>
  </si>
  <si>
    <t>会泽江洲大酒店</t>
  </si>
  <si>
    <t>鲁鸿平</t>
  </si>
  <si>
    <t>¥147.00</t>
  </si>
  <si>
    <t>¥127.00</t>
  </si>
  <si>
    <t>中式豪华标准间</t>
  </si>
  <si>
    <t>102713848839</t>
  </si>
  <si>
    <t>313390612</t>
  </si>
  <si>
    <t>昆明鑫鑫宾馆</t>
  </si>
  <si>
    <t>徐广伟</t>
  </si>
  <si>
    <t>¥69.00</t>
  </si>
  <si>
    <t>¥9.00</t>
  </si>
  <si>
    <t>¥60.00</t>
  </si>
  <si>
    <t>标准双床房</t>
  </si>
  <si>
    <t>102713034861</t>
  </si>
  <si>
    <t>312504772</t>
  </si>
  <si>
    <t>天柱嘉合天下文艺酒店</t>
  </si>
  <si>
    <t>杨晓林</t>
  </si>
  <si>
    <t>¥132.00</t>
  </si>
  <si>
    <t>¥114.00</t>
  </si>
  <si>
    <t>标准大床房</t>
  </si>
  <si>
    <t>102711513408</t>
  </si>
  <si>
    <t>311556184</t>
  </si>
  <si>
    <t>赤峰金石酒店</t>
  </si>
  <si>
    <t>杨晓鸿</t>
  </si>
  <si>
    <t>¥789.00</t>
  </si>
  <si>
    <t>¥105.00</t>
  </si>
  <si>
    <t>¥684.00</t>
  </si>
  <si>
    <t>豪华双床房</t>
  </si>
  <si>
    <t>102712120487</t>
  </si>
  <si>
    <t>312885802</t>
  </si>
  <si>
    <t>理想之家(深圳辉煌时代店)</t>
  </si>
  <si>
    <t>翟君华</t>
  </si>
  <si>
    <t>¥622.00</t>
  </si>
  <si>
    <t>¥82.00</t>
  </si>
  <si>
    <t>¥540.00</t>
  </si>
  <si>
    <t>北欧豪华一房</t>
  </si>
  <si>
    <t>102712222245</t>
  </si>
  <si>
    <t>315423949</t>
  </si>
  <si>
    <t>泊雅美筑loft酒店式公寓(杭州东站店)</t>
  </si>
  <si>
    <t>李小龙</t>
  </si>
  <si>
    <t>¥320.00</t>
  </si>
  <si>
    <t>¥278.00</t>
  </si>
  <si>
    <t>臻选Loft大床房</t>
  </si>
  <si>
    <t>102712336962</t>
  </si>
  <si>
    <t>342309905</t>
  </si>
  <si>
    <t>北京薰衣草庄园</t>
  </si>
  <si>
    <t>陈见喜</t>
  </si>
  <si>
    <t>¥818.00</t>
  </si>
  <si>
    <t>¥108.00</t>
  </si>
  <si>
    <t>¥710.00</t>
  </si>
  <si>
    <t>家庭间</t>
  </si>
  <si>
    <t>102712714018</t>
  </si>
  <si>
    <t>313774516</t>
  </si>
  <si>
    <t>青岛海和蓝影视海景民宿</t>
  </si>
  <si>
    <t>冯光</t>
  </si>
  <si>
    <t>¥155.00</t>
  </si>
  <si>
    <t>豪华商务双床房</t>
  </si>
  <si>
    <t>102711706254</t>
  </si>
  <si>
    <t>311556565</t>
  </si>
  <si>
    <t>威海星海酒店公寓</t>
  </si>
  <si>
    <t>杨攀</t>
  </si>
  <si>
    <t>¥516.00</t>
  </si>
  <si>
    <t>¥447.00</t>
  </si>
  <si>
    <t>高级大床房</t>
  </si>
  <si>
    <t>102712614472</t>
  </si>
  <si>
    <t>318089902</t>
  </si>
  <si>
    <t>IU酒店(桂林两江四湖象鼻山公园店)</t>
  </si>
  <si>
    <t>彭荟橦</t>
  </si>
  <si>
    <t>¥163.00</t>
  </si>
  <si>
    <t>¥22.00</t>
  </si>
  <si>
    <t>小U·舒适大床房</t>
  </si>
  <si>
    <t>102706884762</t>
  </si>
  <si>
    <t>318741223</t>
  </si>
  <si>
    <t>大理古城清渡客栈</t>
  </si>
  <si>
    <t>滕钧</t>
  </si>
  <si>
    <t>2021-07-27</t>
  </si>
  <si>
    <t>¥276.00</t>
  </si>
  <si>
    <t>幔·大床房</t>
  </si>
  <si>
    <t>102713065335</t>
  </si>
  <si>
    <t>321712087</t>
  </si>
  <si>
    <t>7天优品酒店(陇南长江大道店)</t>
  </si>
  <si>
    <t>徐琳|刘竹林|龚安</t>
  </si>
  <si>
    <t>¥717.00</t>
  </si>
  <si>
    <t>¥96.00</t>
  </si>
  <si>
    <t>¥621.00</t>
  </si>
  <si>
    <t>优品双床房</t>
  </si>
  <si>
    <t>102713673392</t>
  </si>
  <si>
    <t>316592197</t>
  </si>
  <si>
    <t>格林联盟酒店(灌南人民路店)</t>
  </si>
  <si>
    <t>王龙</t>
  </si>
  <si>
    <t>¥171.00</t>
  </si>
  <si>
    <t>¥23.00</t>
  </si>
  <si>
    <t>商务大床房</t>
  </si>
  <si>
    <t>102713275873</t>
  </si>
  <si>
    <t>311530735</t>
  </si>
  <si>
    <t>新巴尔虎右旗金草原宾馆</t>
  </si>
  <si>
    <t>张文荣|吕岩</t>
  </si>
  <si>
    <t>¥330.00</t>
  </si>
  <si>
    <t>¥44.00</t>
  </si>
  <si>
    <t>¥286.00</t>
  </si>
  <si>
    <t>大标间</t>
  </si>
  <si>
    <t>102713996907</t>
  </si>
  <si>
    <t>315423277</t>
  </si>
  <si>
    <t>喜玛臻品酒店(西安曲江大唐不夜城店)</t>
  </si>
  <si>
    <t>燕珉宇</t>
  </si>
  <si>
    <t>¥130.00</t>
  </si>
  <si>
    <t>¥17.00</t>
  </si>
  <si>
    <t>¥113.00</t>
  </si>
  <si>
    <t>罗马假日大床房</t>
  </si>
  <si>
    <t>102713290125</t>
  </si>
  <si>
    <t>342313499</t>
  </si>
  <si>
    <t>北京上山的墅</t>
  </si>
  <si>
    <t>吴建文</t>
  </si>
  <si>
    <t>¥620.00</t>
  </si>
  <si>
    <t>¥81.00</t>
  </si>
  <si>
    <t>¥539.00</t>
  </si>
  <si>
    <t>上山的秋千亲子叠墅B</t>
  </si>
  <si>
    <t>102712509226</t>
  </si>
  <si>
    <t>311531623</t>
  </si>
  <si>
    <t>驿居酒店(西宁海湖新区万达广场店)</t>
  </si>
  <si>
    <t>李建华|邹子龙</t>
  </si>
  <si>
    <t>¥500.00</t>
  </si>
  <si>
    <t>¥66.00</t>
  </si>
  <si>
    <t>¥434.00</t>
  </si>
  <si>
    <t>驿居商务房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</si>
  <si>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</si>
  <si>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</si>
  <si>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</si>
  <si>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</si>
  <si>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</si>
  <si>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</si>
  <si>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</si>
  <si>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</si>
  <si>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</si>
  <si>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NPH20210706175938333588RX0</t>
  </si>
  <si>
    <t>102685032413</t>
  </si>
  <si>
    <t>赔付-房费追回</t>
  </si>
  <si>
    <t>-¥469.00</t>
  </si>
  <si>
    <t>--</t>
  </si>
  <si>
    <t>商家同意免费取消一间房#追赔系统-预付扣款直连#</t>
  </si>
  <si>
    <t>NPH20210705200313588225RX0</t>
  </si>
  <si>
    <t>102681410266</t>
  </si>
  <si>
    <t>-¥56.08</t>
  </si>
  <si>
    <t>酒店同意扣30%取消订单#追赔系统-预付扣款直连#</t>
  </si>
  <si>
    <t>返现日期</t>
  </si>
  <si>
    <t>，</t>
  </si>
  <si>
    <r>
      <t>102685032413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469</t>
    </r>
    <r>
      <rPr>
        <sz val="10"/>
        <rFont val="宋体"/>
        <charset val="134"/>
      </rPr>
      <t>元退回</t>
    </r>
  </si>
  <si>
    <r>
      <t>102681410266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56.08</t>
    </r>
    <r>
      <rPr>
        <sz val="10"/>
        <rFont val="宋体"/>
        <charset val="134"/>
      </rPr>
      <t>元退回</t>
    </r>
  </si>
  <si>
    <t>A210805101136481</t>
  </si>
  <si>
    <t>A210805101156481</t>
  </si>
  <si>
    <t>A2108051012164205</t>
  </si>
  <si>
    <r>
      <t>总计：</t>
    </r>
    <r>
      <rPr>
        <sz val="10"/>
        <rFont val="Arial"/>
        <charset val="134"/>
      </rPr>
      <t>13392.92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</si>
  <si>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</si>
  <si>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</si>
  <si>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</si>
  <si>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</si>
  <si>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</si>
  <si>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</si>
  <si>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</si>
  <si>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</si>
  <si>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</si>
  <si>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</si>
  <si>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</si>
  <si>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</si>
  <si>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</si>
  <si>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</si>
  <si>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</si>
  <si>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</si>
  <si>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102698584085</t>
  </si>
  <si>
    <t>2021-07-19</t>
  </si>
  <si>
    <t>2201912</t>
  </si>
  <si>
    <t>如家酒店（哈尔滨学府路医大二院地铁站店）</t>
  </si>
  <si>
    <t>叶楠</t>
  </si>
  <si>
    <t>退房日周结</t>
  </si>
  <si>
    <t>0.00</t>
  </si>
  <si>
    <t>RMB</t>
  </si>
  <si>
    <t>0</t>
  </si>
  <si>
    <t>汇趣住国内直连</t>
  </si>
  <si>
    <t>2021-07-19 12:33:43</t>
  </si>
  <si>
    <t>直连</t>
  </si>
  <si>
    <t>102698317342</t>
  </si>
  <si>
    <t>2202463</t>
  </si>
  <si>
    <t>格林豪泰酒店(苏州拙政园火车站南广场店)</t>
  </si>
  <si>
    <t>周永忠</t>
  </si>
  <si>
    <t>2021-07-19 22:22:54</t>
  </si>
  <si>
    <t>102698594590</t>
  </si>
  <si>
    <t>2202468</t>
  </si>
  <si>
    <t>吕鹂</t>
  </si>
  <si>
    <t>2021-07-19 22:26:13</t>
  </si>
  <si>
    <t>102698942658</t>
  </si>
  <si>
    <t>2202471</t>
  </si>
  <si>
    <t>聂芬</t>
  </si>
  <si>
    <t>2021-07-19 22:28:12</t>
  </si>
  <si>
    <t>102698103916</t>
  </si>
  <si>
    <t>2202472</t>
  </si>
  <si>
    <t>李晓青</t>
  </si>
  <si>
    <t>2021-07-19 22:28:17</t>
  </si>
  <si>
    <t>102699155885</t>
  </si>
  <si>
    <t>2021-07-20</t>
  </si>
  <si>
    <t>2202829</t>
  </si>
  <si>
    <t>如家派柏·云酒店(上海虹桥枢纽国家会展中心北翟路店)</t>
  </si>
  <si>
    <t>李翔璇</t>
  </si>
  <si>
    <t>2021-07-20 11:58:53</t>
  </si>
  <si>
    <t>102700372889</t>
  </si>
  <si>
    <t>2021-07-21</t>
  </si>
  <si>
    <t>2204029</t>
  </si>
  <si>
    <t>如家酒店·neo（沈阳五爱市场风雨坛街店）</t>
  </si>
  <si>
    <t>刘曼</t>
  </si>
  <si>
    <t>2021-07-21 11:26:44</t>
  </si>
  <si>
    <t>102703034442</t>
  </si>
  <si>
    <t>2021-07-24</t>
  </si>
  <si>
    <t>2207695</t>
  </si>
  <si>
    <t>锦江之星（伊春水上公园店）</t>
  </si>
  <si>
    <t>宋文会,张海岩</t>
  </si>
  <si>
    <t>2021-07-24 19:15:45</t>
  </si>
  <si>
    <t>102703336079</t>
  </si>
  <si>
    <t>2207699</t>
  </si>
  <si>
    <t>宋文会,张海岩,张中秋</t>
  </si>
  <si>
    <t>2021-07-24 19:18:03</t>
  </si>
  <si>
    <t>102703762641</t>
  </si>
  <si>
    <t>2207700</t>
  </si>
  <si>
    <t>宋文会</t>
  </si>
  <si>
    <t>2021-07-24 19:21:37</t>
  </si>
  <si>
    <t>2208479</t>
  </si>
  <si>
    <t>992.00</t>
  </si>
  <si>
    <t>2021-07-25 18:11:07</t>
  </si>
  <si>
    <t>直采</t>
  </si>
  <si>
    <t>2210476</t>
  </si>
  <si>
    <t>276.00</t>
  </si>
  <si>
    <t>2021-07-27 23:49:21</t>
  </si>
  <si>
    <t>102708621528</t>
  </si>
  <si>
    <t>2021-07-29</t>
  </si>
  <si>
    <t>2212756</t>
  </si>
  <si>
    <t>王城驿栈(桂林东西巷店)</t>
  </si>
  <si>
    <t>黄紫紫</t>
  </si>
  <si>
    <t>2021-07-29 16:43:07</t>
  </si>
  <si>
    <t>102709110967</t>
  </si>
  <si>
    <t>2213438</t>
  </si>
  <si>
    <t>汉庭酒店(北京黄村清源北路店)</t>
  </si>
  <si>
    <t>张旭</t>
  </si>
  <si>
    <t>2021-07-30 13:52:29</t>
  </si>
  <si>
    <t>2213456</t>
  </si>
  <si>
    <t>616.00</t>
  </si>
  <si>
    <t>2021-07-30 14:21:25</t>
  </si>
  <si>
    <t>2213552</t>
  </si>
  <si>
    <t>314.00</t>
  </si>
  <si>
    <t>2021-07-30 17:41:56</t>
  </si>
  <si>
    <t>2214061</t>
  </si>
  <si>
    <t>484.00</t>
  </si>
  <si>
    <t>2021-07-31 09:15:57</t>
  </si>
  <si>
    <t>2214175</t>
  </si>
  <si>
    <t>116.00</t>
  </si>
  <si>
    <t>2021-07-31 11:34:56</t>
  </si>
  <si>
    <t>2214983</t>
  </si>
  <si>
    <t>375.00</t>
  </si>
  <si>
    <t>2021-08-01 03:12:10</t>
  </si>
  <si>
    <t>2215026</t>
  </si>
  <si>
    <t>447.00</t>
  </si>
  <si>
    <t>2021-08-01 08:08:28</t>
  </si>
  <si>
    <t>2215034</t>
  </si>
  <si>
    <t>318.00</t>
  </si>
  <si>
    <t>2021-08-01 08:29:40</t>
  </si>
  <si>
    <t>2215106</t>
  </si>
  <si>
    <t>阿鲁科尔沁宾馆(赤峰万达广场店)</t>
  </si>
  <si>
    <t>684.00</t>
  </si>
  <si>
    <t>2021-08-01 11:18:53</t>
  </si>
  <si>
    <t>2215369</t>
  </si>
  <si>
    <t>218.00</t>
  </si>
  <si>
    <t>2021-08-01 20:19:57</t>
  </si>
  <si>
    <t>2215448</t>
  </si>
  <si>
    <t>274.00</t>
  </si>
  <si>
    <t>2021-08-01 22:02:01</t>
  </si>
  <si>
    <t>2215451</t>
  </si>
  <si>
    <t>256.00</t>
  </si>
  <si>
    <t>2021-08-01 22:06:54</t>
  </si>
  <si>
    <t>2215490</t>
  </si>
  <si>
    <t>197.00</t>
  </si>
  <si>
    <t>2021-08-01 23:00:16</t>
  </si>
  <si>
    <t>2215525</t>
  </si>
  <si>
    <t>IU酒店(桂林正阳街东西巷店)</t>
  </si>
  <si>
    <t>141.00</t>
  </si>
  <si>
    <t>2021-08-02 00:49:56</t>
  </si>
  <si>
    <t>2215527</t>
  </si>
  <si>
    <t>檀庄小荷精品客栈</t>
  </si>
  <si>
    <t>彭涛,彭宣齐,严丽</t>
  </si>
  <si>
    <t>480.00</t>
  </si>
  <si>
    <t>2021-08-02 01:06:50</t>
  </si>
  <si>
    <t>2215537</t>
  </si>
  <si>
    <t>122.00</t>
  </si>
  <si>
    <t>2021-08-02 02:03:14</t>
  </si>
  <si>
    <t>2215614</t>
  </si>
  <si>
    <t>710.00</t>
  </si>
  <si>
    <t>2021-08-02 09:52:22</t>
  </si>
  <si>
    <t>2215624</t>
  </si>
  <si>
    <t>134.00</t>
  </si>
  <si>
    <t>2021-08-02 10:11:13</t>
  </si>
  <si>
    <t>2215709</t>
  </si>
  <si>
    <t>482.00</t>
  </si>
  <si>
    <t>2021-08-02 13:05:39</t>
  </si>
  <si>
    <t>2215713</t>
  </si>
  <si>
    <t>574.00</t>
  </si>
  <si>
    <t>2021-08-02 13:14:53</t>
  </si>
  <si>
    <t>2215718</t>
  </si>
  <si>
    <t>驿居酒店（西宁海湖万达广场店）</t>
  </si>
  <si>
    <t>李建华,邹子龙</t>
  </si>
  <si>
    <t>434.00</t>
  </si>
  <si>
    <t>2021-08-02 13:23:23</t>
  </si>
  <si>
    <t>2215731</t>
  </si>
  <si>
    <t>理想之家（深圳辉煌时代店）</t>
  </si>
  <si>
    <t>540.00</t>
  </si>
  <si>
    <t>2021-08-02 13:46:51</t>
  </si>
  <si>
    <t>102712167325</t>
  </si>
  <si>
    <t>2215886</t>
  </si>
  <si>
    <t>鸿境公寓（广州琶洲会展中心店）</t>
  </si>
  <si>
    <t>石璐瑶</t>
  </si>
  <si>
    <t>2021-08-02 19:16:06</t>
  </si>
  <si>
    <t>2215903</t>
  </si>
  <si>
    <t>199.00</t>
  </si>
  <si>
    <t>2021-08-02 19:47:37</t>
  </si>
  <si>
    <t>2215979</t>
  </si>
  <si>
    <t>298.00</t>
  </si>
  <si>
    <t>2021-08-02 21:50:24</t>
  </si>
  <si>
    <t>2216018</t>
  </si>
  <si>
    <t>泗海源尚品连锁酒店</t>
  </si>
  <si>
    <t>101.00</t>
  </si>
  <si>
    <t>2021-08-02 22:54:47</t>
  </si>
  <si>
    <t>2216030</t>
  </si>
  <si>
    <t>杭州泊悦酒店公寓</t>
  </si>
  <si>
    <t>278.00</t>
  </si>
  <si>
    <t>2021-08-02 23:19:51</t>
  </si>
  <si>
    <t>102713199547</t>
  </si>
  <si>
    <t>2216050</t>
  </si>
  <si>
    <t>上海空集X95后酒店</t>
  </si>
  <si>
    <t>张俊杰</t>
  </si>
  <si>
    <t>2021-08-03 02:41:16</t>
  </si>
  <si>
    <t>2216153</t>
  </si>
  <si>
    <t>徐琳,刘竹林,龚安</t>
  </si>
  <si>
    <t>621.00</t>
  </si>
  <si>
    <t>2021-08-03 09:02:07</t>
  </si>
  <si>
    <t>102713060951</t>
  </si>
  <si>
    <t>2216224</t>
  </si>
  <si>
    <t>班戈联亿大酒店</t>
  </si>
  <si>
    <t>周茂贤,孙志发,陈启炎</t>
  </si>
  <si>
    <t>2021-08-03 12:18:53</t>
  </si>
  <si>
    <t>2216230</t>
  </si>
  <si>
    <t>如家酒店（长春人民广场咸阳路店）</t>
  </si>
  <si>
    <t>140.00</t>
  </si>
  <si>
    <t>2021-08-03 12:32:21</t>
  </si>
  <si>
    <t>2216310</t>
  </si>
  <si>
    <t>江洲大酒店</t>
  </si>
  <si>
    <t>127.00</t>
  </si>
  <si>
    <t>2021-08-03 15:40:50</t>
  </si>
  <si>
    <t>2216371</t>
  </si>
  <si>
    <t>169.00</t>
  </si>
  <si>
    <t>2021-08-03 17:10:55</t>
  </si>
  <si>
    <t>2216375</t>
  </si>
  <si>
    <t>金草原宾馆</t>
  </si>
  <si>
    <t>张文荣,吕岩</t>
  </si>
  <si>
    <t>286.00</t>
  </si>
  <si>
    <t>2021-08-03 17:18:59</t>
  </si>
  <si>
    <t>2216386</t>
  </si>
  <si>
    <t>格林豪泰快捷酒店（黄山风景区北门店）</t>
  </si>
  <si>
    <t>88.00</t>
  </si>
  <si>
    <t>2021-08-03 17:37:02</t>
  </si>
  <si>
    <t>2216387</t>
  </si>
  <si>
    <t>2021-08-03 17:40:54</t>
  </si>
  <si>
    <t>2216409</t>
  </si>
  <si>
    <t>格林联盟酒店（连云港灌南人民路店）</t>
  </si>
  <si>
    <t>148.00</t>
  </si>
  <si>
    <t>2021-08-03 18:32:19</t>
  </si>
  <si>
    <t>2216418</t>
  </si>
  <si>
    <t>252.00</t>
  </si>
  <si>
    <t>2021-08-03 18:47:35</t>
  </si>
  <si>
    <t>2216439</t>
  </si>
  <si>
    <t>喜玛臻品酒店（西安曲江大唐不夜城店）</t>
  </si>
  <si>
    <t>113.00</t>
  </si>
  <si>
    <t>2021-08-03 19:27:07</t>
  </si>
  <si>
    <t>2216453</t>
  </si>
  <si>
    <t>张英,马渝</t>
  </si>
  <si>
    <t>466.00</t>
  </si>
  <si>
    <t>2021-08-03 20:07:13</t>
  </si>
  <si>
    <t>2216512</t>
  </si>
  <si>
    <t>2021-08-03 21:26:19</t>
  </si>
  <si>
    <t>2216539</t>
  </si>
  <si>
    <t>128.00</t>
  </si>
  <si>
    <t>2021-08-03 22:04:41</t>
  </si>
  <si>
    <t>2216544</t>
  </si>
  <si>
    <t>60.00</t>
  </si>
  <si>
    <t>2021-08-03 22:10:49</t>
  </si>
  <si>
    <t>2216558</t>
  </si>
  <si>
    <t>539.00</t>
  </si>
  <si>
    <t>2021-08-03 22:26:53</t>
  </si>
  <si>
    <t>2216567</t>
  </si>
  <si>
    <t>南山美郡生态酒店</t>
  </si>
  <si>
    <t>201.00</t>
  </si>
  <si>
    <t>2021-08-03 22:35:41</t>
  </si>
  <si>
    <t>2216574</t>
  </si>
  <si>
    <t>合天下文艺酒店</t>
  </si>
  <si>
    <t>114.00</t>
  </si>
  <si>
    <t>2021-08-03 22:43:46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</si>
</sst>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9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8" fillId="12" borderId="12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0" borderId="17" applyNumberFormat="0" applyFont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8" fillId="8" borderId="10" applyNumberFormat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5" fillId="8" borderId="12" applyNumberFormat="0" applyAlignment="0" applyProtection="0">
      <alignment vertical="center"/>
    </xf>
    <xf numFmtId="0" fontId="27" fillId="11" borderId="13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44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9" t="s">
        <v>19</v>
      </c>
      <c r="K5" s="9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44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9" t="s">
        <v>19</v>
      </c>
      <c r="K8" s="9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 t="s">
        <v>32</v>
      </c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6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3</v>
      </c>
      <c r="M2" s="7">
        <v>1</v>
      </c>
      <c r="N2" s="7" t="s">
        <v>80</v>
      </c>
      <c r="O2" s="7" t="s">
        <v>81</v>
      </c>
      <c r="P2" s="7" t="s">
        <v>82</v>
      </c>
      <c r="Q2" s="7"/>
      <c r="R2" s="12" t="s">
        <v>83</v>
      </c>
      <c r="S2" s="14" t="s">
        <v>19</v>
      </c>
      <c r="T2" s="7"/>
      <c r="U2" s="12" t="s">
        <v>19</v>
      </c>
      <c r="V2" s="12" t="s">
        <v>83</v>
      </c>
      <c r="W2" s="14" t="s">
        <v>84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74</v>
      </c>
      <c r="AH2" t="s">
        <v>19</v>
      </c>
    </row>
    <row r="3" ht="14.25" customHeight="1" spans="1:34">
      <c r="A3" s="6" t="s">
        <v>88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89</v>
      </c>
      <c r="H3" s="7" t="s">
        <v>90</v>
      </c>
      <c r="I3" s="7" t="s">
        <v>78</v>
      </c>
      <c r="J3" s="7" t="s">
        <v>2</v>
      </c>
      <c r="K3" s="7" t="s">
        <v>91</v>
      </c>
      <c r="L3" s="7">
        <v>1</v>
      </c>
      <c r="M3" s="7">
        <v>2</v>
      </c>
      <c r="N3" s="7" t="s">
        <v>92</v>
      </c>
      <c r="O3" s="7" t="s">
        <v>80</v>
      </c>
      <c r="P3" s="7" t="s">
        <v>82</v>
      </c>
      <c r="Q3" s="7"/>
      <c r="R3" s="12" t="s">
        <v>93</v>
      </c>
      <c r="S3" s="14" t="s">
        <v>19</v>
      </c>
      <c r="T3" s="7"/>
      <c r="U3" s="12" t="s">
        <v>19</v>
      </c>
      <c r="V3" s="12" t="s">
        <v>93</v>
      </c>
      <c r="W3" s="14" t="s">
        <v>94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87</v>
      </c>
      <c r="AG3" t="s">
        <v>74</v>
      </c>
      <c r="AH3" t="s">
        <v>19</v>
      </c>
    </row>
    <row r="4" ht="14.25" customHeight="1" spans="1:34">
      <c r="A4" s="6" t="s">
        <v>97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98</v>
      </c>
      <c r="H4" s="7" t="s">
        <v>99</v>
      </c>
      <c r="I4" s="7" t="s">
        <v>78</v>
      </c>
      <c r="J4" s="7" t="s">
        <v>2</v>
      </c>
      <c r="K4" s="7" t="s">
        <v>100</v>
      </c>
      <c r="L4" s="7">
        <v>1</v>
      </c>
      <c r="M4" s="7">
        <v>2</v>
      </c>
      <c r="N4" s="7" t="s">
        <v>101</v>
      </c>
      <c r="O4" s="7" t="s">
        <v>80</v>
      </c>
      <c r="P4" s="7" t="s">
        <v>82</v>
      </c>
      <c r="Q4" s="7"/>
      <c r="R4" s="12" t="s">
        <v>102</v>
      </c>
      <c r="S4" s="14" t="s">
        <v>19</v>
      </c>
      <c r="T4" s="7"/>
      <c r="U4" s="12" t="s">
        <v>19</v>
      </c>
      <c r="V4" s="12" t="s">
        <v>102</v>
      </c>
      <c r="W4" s="14" t="s">
        <v>103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87</v>
      </c>
      <c r="AG4" t="s">
        <v>74</v>
      </c>
      <c r="AH4" t="s">
        <v>19</v>
      </c>
    </row>
    <row r="5" ht="14.25" customHeight="1" spans="1:34">
      <c r="A5" s="6" t="s">
        <v>106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107</v>
      </c>
      <c r="H5" s="7" t="s">
        <v>108</v>
      </c>
      <c r="I5" s="7" t="s">
        <v>78</v>
      </c>
      <c r="J5" s="7" t="s">
        <v>2</v>
      </c>
      <c r="K5" s="7" t="s">
        <v>109</v>
      </c>
      <c r="L5" s="7">
        <v>1</v>
      </c>
      <c r="M5" s="7">
        <v>3</v>
      </c>
      <c r="N5" s="7" t="s">
        <v>110</v>
      </c>
      <c r="O5" s="7" t="s">
        <v>110</v>
      </c>
      <c r="P5" s="7" t="s">
        <v>82</v>
      </c>
      <c r="Q5" s="7"/>
      <c r="R5" s="12" t="s">
        <v>111</v>
      </c>
      <c r="S5" s="14" t="s">
        <v>19</v>
      </c>
      <c r="T5" s="7"/>
      <c r="U5" s="12" t="s">
        <v>19</v>
      </c>
      <c r="V5" s="12" t="s">
        <v>111</v>
      </c>
      <c r="W5" s="14" t="s">
        <v>94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112</v>
      </c>
      <c r="AD5" t="s">
        <v>6</v>
      </c>
      <c r="AE5" t="s">
        <v>113</v>
      </c>
      <c r="AF5" t="s">
        <v>87</v>
      </c>
      <c r="AG5" t="s">
        <v>74</v>
      </c>
      <c r="AH5" t="s">
        <v>19</v>
      </c>
    </row>
    <row r="6" ht="14.25" customHeight="1" spans="1:34">
      <c r="A6" s="6" t="s">
        <v>114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115</v>
      </c>
      <c r="H6" s="7" t="s">
        <v>116</v>
      </c>
      <c r="I6" s="7" t="s">
        <v>78</v>
      </c>
      <c r="J6" s="7" t="s">
        <v>2</v>
      </c>
      <c r="K6" s="7" t="s">
        <v>117</v>
      </c>
      <c r="L6" s="7">
        <v>1</v>
      </c>
      <c r="M6" s="7">
        <v>1</v>
      </c>
      <c r="N6" s="7" t="s">
        <v>110</v>
      </c>
      <c r="O6" s="7" t="s">
        <v>81</v>
      </c>
      <c r="P6" s="7" t="s">
        <v>82</v>
      </c>
      <c r="Q6" s="7"/>
      <c r="R6" s="12" t="s">
        <v>118</v>
      </c>
      <c r="S6" s="14" t="s">
        <v>19</v>
      </c>
      <c r="T6" s="7"/>
      <c r="U6" s="12" t="s">
        <v>19</v>
      </c>
      <c r="V6" s="12" t="s">
        <v>118</v>
      </c>
      <c r="W6" s="14" t="s">
        <v>119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120</v>
      </c>
      <c r="AD6" t="s">
        <v>6</v>
      </c>
      <c r="AE6" t="s">
        <v>96</v>
      </c>
      <c r="AF6" t="s">
        <v>87</v>
      </c>
      <c r="AG6" t="s">
        <v>74</v>
      </c>
      <c r="AH6" t="s">
        <v>19</v>
      </c>
    </row>
    <row r="7" ht="14.25" customHeight="1" spans="1:34">
      <c r="A7" s="6" t="s">
        <v>121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122</v>
      </c>
      <c r="H7" s="7" t="s">
        <v>123</v>
      </c>
      <c r="I7" s="7" t="s">
        <v>78</v>
      </c>
      <c r="J7" s="7" t="s">
        <v>2</v>
      </c>
      <c r="K7" s="7" t="s">
        <v>124</v>
      </c>
      <c r="L7" s="7">
        <v>1</v>
      </c>
      <c r="M7" s="7">
        <v>1</v>
      </c>
      <c r="N7" s="7" t="s">
        <v>110</v>
      </c>
      <c r="O7" s="7" t="s">
        <v>81</v>
      </c>
      <c r="P7" s="7" t="s">
        <v>82</v>
      </c>
      <c r="Q7" s="7"/>
      <c r="R7" s="12" t="s">
        <v>125</v>
      </c>
      <c r="S7" s="14" t="s">
        <v>19</v>
      </c>
      <c r="T7" s="7"/>
      <c r="U7" s="12" t="s">
        <v>19</v>
      </c>
      <c r="V7" s="12" t="s">
        <v>125</v>
      </c>
      <c r="W7" s="14" t="s">
        <v>126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127</v>
      </c>
      <c r="AD7" t="s">
        <v>6</v>
      </c>
      <c r="AE7" t="s">
        <v>128</v>
      </c>
      <c r="AF7" t="s">
        <v>87</v>
      </c>
      <c r="AG7" t="s">
        <v>74</v>
      </c>
      <c r="AH7" t="s">
        <v>19</v>
      </c>
    </row>
    <row r="8" ht="14.25" customHeight="1" spans="1:34">
      <c r="A8" s="6" t="s">
        <v>129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130</v>
      </c>
      <c r="H8" s="7" t="s">
        <v>131</v>
      </c>
      <c r="I8" s="7" t="s">
        <v>78</v>
      </c>
      <c r="J8" s="7" t="s">
        <v>2</v>
      </c>
      <c r="K8" s="7" t="s">
        <v>132</v>
      </c>
      <c r="L8" s="7">
        <v>1</v>
      </c>
      <c r="M8" s="7">
        <v>1</v>
      </c>
      <c r="N8" s="7" t="s">
        <v>80</v>
      </c>
      <c r="O8" s="7" t="s">
        <v>81</v>
      </c>
      <c r="P8" s="7" t="s">
        <v>82</v>
      </c>
      <c r="Q8" s="7"/>
      <c r="R8" s="12" t="s">
        <v>133</v>
      </c>
      <c r="S8" s="14" t="s">
        <v>19</v>
      </c>
      <c r="T8" s="7"/>
      <c r="U8" s="12" t="s">
        <v>19</v>
      </c>
      <c r="V8" s="12" t="s">
        <v>133</v>
      </c>
      <c r="W8" s="14" t="s">
        <v>126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134</v>
      </c>
      <c r="AD8" t="s">
        <v>6</v>
      </c>
      <c r="AE8" t="s">
        <v>135</v>
      </c>
      <c r="AF8" t="s">
        <v>87</v>
      </c>
      <c r="AG8" t="s">
        <v>74</v>
      </c>
      <c r="AH8" t="s">
        <v>19</v>
      </c>
    </row>
    <row r="9" ht="14.25" customHeight="1" spans="1:34">
      <c r="A9" s="6" t="s">
        <v>136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137</v>
      </c>
      <c r="H9" s="7" t="s">
        <v>138</v>
      </c>
      <c r="I9" s="7" t="s">
        <v>78</v>
      </c>
      <c r="J9" s="7" t="s">
        <v>2</v>
      </c>
      <c r="K9" s="7" t="s">
        <v>139</v>
      </c>
      <c r="L9" s="7">
        <v>1</v>
      </c>
      <c r="M9" s="7">
        <v>5</v>
      </c>
      <c r="N9" s="7" t="s">
        <v>92</v>
      </c>
      <c r="O9" s="7" t="s">
        <v>92</v>
      </c>
      <c r="P9" s="7" t="s">
        <v>82</v>
      </c>
      <c r="Q9" s="7"/>
      <c r="R9" s="12" t="s">
        <v>140</v>
      </c>
      <c r="S9" s="14" t="s">
        <v>19</v>
      </c>
      <c r="T9" s="7"/>
      <c r="U9" s="12" t="s">
        <v>19</v>
      </c>
      <c r="V9" s="12" t="s">
        <v>140</v>
      </c>
      <c r="W9" s="14" t="s">
        <v>141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142</v>
      </c>
      <c r="AD9" t="s">
        <v>6</v>
      </c>
      <c r="AE9" t="s">
        <v>143</v>
      </c>
      <c r="AF9" t="s">
        <v>87</v>
      </c>
      <c r="AG9" t="s">
        <v>74</v>
      </c>
      <c r="AH9" t="s">
        <v>19</v>
      </c>
    </row>
    <row r="10" ht="14.25" customHeight="1" spans="1:34">
      <c r="A10" s="6" t="s">
        <v>144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145</v>
      </c>
      <c r="H10" s="7" t="s">
        <v>146</v>
      </c>
      <c r="I10" s="7" t="s">
        <v>78</v>
      </c>
      <c r="J10" s="7" t="s">
        <v>2</v>
      </c>
      <c r="K10" s="7" t="s">
        <v>147</v>
      </c>
      <c r="L10" s="7">
        <v>1</v>
      </c>
      <c r="M10" s="7">
        <v>1</v>
      </c>
      <c r="N10" s="7" t="s">
        <v>80</v>
      </c>
      <c r="O10" s="7" t="s">
        <v>81</v>
      </c>
      <c r="P10" s="7" t="s">
        <v>82</v>
      </c>
      <c r="Q10" s="7"/>
      <c r="R10" s="12" t="s">
        <v>148</v>
      </c>
      <c r="S10" s="14" t="s">
        <v>19</v>
      </c>
      <c r="T10" s="7"/>
      <c r="U10" s="12" t="s">
        <v>19</v>
      </c>
      <c r="V10" s="12" t="s">
        <v>148</v>
      </c>
      <c r="W10" s="14" t="s">
        <v>149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150</v>
      </c>
      <c r="AD10" t="s">
        <v>6</v>
      </c>
      <c r="AE10" t="s">
        <v>151</v>
      </c>
      <c r="AF10" t="s">
        <v>87</v>
      </c>
      <c r="AG10" t="s">
        <v>74</v>
      </c>
      <c r="AH10" t="s">
        <v>19</v>
      </c>
    </row>
    <row r="11" ht="14.25" customHeight="1" spans="1:34">
      <c r="A11" s="6" t="s">
        <v>152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153</v>
      </c>
      <c r="H11" s="7" t="s">
        <v>154</v>
      </c>
      <c r="I11" s="7" t="s">
        <v>78</v>
      </c>
      <c r="J11" s="7" t="s">
        <v>2</v>
      </c>
      <c r="K11" s="7" t="s">
        <v>155</v>
      </c>
      <c r="L11" s="7">
        <v>1</v>
      </c>
      <c r="M11" s="7">
        <v>1</v>
      </c>
      <c r="N11" s="7" t="s">
        <v>81</v>
      </c>
      <c r="O11" s="7" t="s">
        <v>81</v>
      </c>
      <c r="P11" s="7" t="s">
        <v>82</v>
      </c>
      <c r="Q11" s="7"/>
      <c r="R11" s="12" t="s">
        <v>156</v>
      </c>
      <c r="S11" s="14" t="s">
        <v>19</v>
      </c>
      <c r="T11" s="7"/>
      <c r="U11" s="12" t="s">
        <v>19</v>
      </c>
      <c r="V11" s="12" t="s">
        <v>156</v>
      </c>
      <c r="W11" s="14" t="s">
        <v>157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158</v>
      </c>
      <c r="AD11" t="s">
        <v>6</v>
      </c>
      <c r="AE11" t="s">
        <v>159</v>
      </c>
      <c r="AF11" t="s">
        <v>87</v>
      </c>
      <c r="AG11" t="s">
        <v>74</v>
      </c>
      <c r="AH11" t="s">
        <v>19</v>
      </c>
    </row>
    <row r="12" ht="14.25" customHeight="1" spans="1:34">
      <c r="A12" s="6" t="s">
        <v>160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153</v>
      </c>
      <c r="H12" s="7" t="s">
        <v>154</v>
      </c>
      <c r="I12" s="7" t="s">
        <v>78</v>
      </c>
      <c r="J12" s="7" t="s">
        <v>2</v>
      </c>
      <c r="K12" s="7" t="s">
        <v>155</v>
      </c>
      <c r="L12" s="7">
        <v>1</v>
      </c>
      <c r="M12" s="7">
        <v>1</v>
      </c>
      <c r="N12" s="7" t="s">
        <v>81</v>
      </c>
      <c r="O12" s="7" t="s">
        <v>81</v>
      </c>
      <c r="P12" s="7" t="s">
        <v>82</v>
      </c>
      <c r="Q12" s="7"/>
      <c r="R12" s="12" t="s">
        <v>156</v>
      </c>
      <c r="S12" s="14" t="s">
        <v>19</v>
      </c>
      <c r="T12" s="7"/>
      <c r="U12" s="12" t="s">
        <v>19</v>
      </c>
      <c r="V12" s="12" t="s">
        <v>156</v>
      </c>
      <c r="W12" s="14" t="s">
        <v>157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158</v>
      </c>
      <c r="AD12" t="s">
        <v>6</v>
      </c>
      <c r="AE12" t="s">
        <v>159</v>
      </c>
      <c r="AF12" t="s">
        <v>87</v>
      </c>
      <c r="AG12" t="s">
        <v>74</v>
      </c>
      <c r="AH12" t="s">
        <v>19</v>
      </c>
    </row>
    <row r="13" ht="14.25" customHeight="1" spans="1:34">
      <c r="A13" s="6" t="s">
        <v>161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162</v>
      </c>
      <c r="H13" s="7" t="s">
        <v>163</v>
      </c>
      <c r="I13" s="7" t="s">
        <v>78</v>
      </c>
      <c r="J13" s="7" t="s">
        <v>2</v>
      </c>
      <c r="K13" s="7" t="s">
        <v>164</v>
      </c>
      <c r="L13" s="7">
        <v>1</v>
      </c>
      <c r="M13" s="7">
        <v>2</v>
      </c>
      <c r="N13" s="7" t="s">
        <v>110</v>
      </c>
      <c r="O13" s="7" t="s">
        <v>80</v>
      </c>
      <c r="P13" s="7" t="s">
        <v>82</v>
      </c>
      <c r="Q13" s="7"/>
      <c r="R13" s="12" t="s">
        <v>165</v>
      </c>
      <c r="S13" s="14" t="s">
        <v>19</v>
      </c>
      <c r="T13" s="7"/>
      <c r="U13" s="12" t="s">
        <v>19</v>
      </c>
      <c r="V13" s="12" t="s">
        <v>165</v>
      </c>
      <c r="W13" s="14" t="s">
        <v>166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167</v>
      </c>
      <c r="AD13" t="s">
        <v>6</v>
      </c>
      <c r="AE13" t="s">
        <v>168</v>
      </c>
      <c r="AF13" t="s">
        <v>87</v>
      </c>
      <c r="AG13" t="s">
        <v>74</v>
      </c>
      <c r="AH13" t="s">
        <v>19</v>
      </c>
    </row>
    <row r="14" ht="14.25" customHeight="1" spans="1:34">
      <c r="A14" s="6" t="s">
        <v>169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170</v>
      </c>
      <c r="H14" s="7" t="s">
        <v>171</v>
      </c>
      <c r="I14" s="7" t="s">
        <v>78</v>
      </c>
      <c r="J14" s="7" t="s">
        <v>2</v>
      </c>
      <c r="K14" s="7" t="s">
        <v>172</v>
      </c>
      <c r="L14" s="7">
        <v>1</v>
      </c>
      <c r="M14" s="7">
        <v>1</v>
      </c>
      <c r="N14" s="7" t="s">
        <v>80</v>
      </c>
      <c r="O14" s="7" t="s">
        <v>81</v>
      </c>
      <c r="P14" s="7" t="s">
        <v>82</v>
      </c>
      <c r="Q14" s="7"/>
      <c r="R14" s="12" t="s">
        <v>173</v>
      </c>
      <c r="S14" s="14" t="s">
        <v>19</v>
      </c>
      <c r="T14" s="7"/>
      <c r="U14" s="12" t="s">
        <v>19</v>
      </c>
      <c r="V14" s="12" t="s">
        <v>173</v>
      </c>
      <c r="W14" s="14" t="s">
        <v>174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175</v>
      </c>
      <c r="AD14" t="s">
        <v>6</v>
      </c>
      <c r="AE14" t="s">
        <v>176</v>
      </c>
      <c r="AF14" t="s">
        <v>87</v>
      </c>
      <c r="AG14" t="s">
        <v>74</v>
      </c>
      <c r="AH14" t="s">
        <v>19</v>
      </c>
    </row>
    <row r="15" ht="14.25" customHeight="1" spans="1:34">
      <c r="A15" s="6" t="s">
        <v>177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130</v>
      </c>
      <c r="H15" s="7" t="s">
        <v>131</v>
      </c>
      <c r="I15" s="7" t="s">
        <v>78</v>
      </c>
      <c r="J15" s="7" t="s">
        <v>2</v>
      </c>
      <c r="K15" s="7" t="s">
        <v>178</v>
      </c>
      <c r="L15" s="7">
        <v>1</v>
      </c>
      <c r="M15" s="7">
        <v>1</v>
      </c>
      <c r="N15" s="7" t="s">
        <v>81</v>
      </c>
      <c r="O15" s="7" t="s">
        <v>81</v>
      </c>
      <c r="P15" s="7" t="s">
        <v>82</v>
      </c>
      <c r="Q15" s="7"/>
      <c r="R15" s="12" t="s">
        <v>179</v>
      </c>
      <c r="S15" s="14" t="s">
        <v>19</v>
      </c>
      <c r="T15" s="7"/>
      <c r="U15" s="12" t="s">
        <v>19</v>
      </c>
      <c r="V15" s="12" t="s">
        <v>179</v>
      </c>
      <c r="W15" s="14" t="s">
        <v>180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181</v>
      </c>
      <c r="AD15" t="s">
        <v>6</v>
      </c>
      <c r="AE15" t="s">
        <v>182</v>
      </c>
      <c r="AF15" t="s">
        <v>87</v>
      </c>
      <c r="AG15" t="s">
        <v>74</v>
      </c>
      <c r="AH15" t="s">
        <v>19</v>
      </c>
    </row>
    <row r="16" ht="14.25" customHeight="1" spans="1:34">
      <c r="A16" s="6" t="s">
        <v>183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184</v>
      </c>
      <c r="H16" s="7" t="s">
        <v>185</v>
      </c>
      <c r="I16" s="7" t="s">
        <v>78</v>
      </c>
      <c r="J16" s="7" t="s">
        <v>2</v>
      </c>
      <c r="K16" s="7" t="s">
        <v>186</v>
      </c>
      <c r="L16" s="7">
        <v>1</v>
      </c>
      <c r="M16" s="7">
        <v>2</v>
      </c>
      <c r="N16" s="7" t="s">
        <v>80</v>
      </c>
      <c r="O16" s="7" t="s">
        <v>80</v>
      </c>
      <c r="P16" s="7" t="s">
        <v>82</v>
      </c>
      <c r="Q16" s="7"/>
      <c r="R16" s="12" t="s">
        <v>187</v>
      </c>
      <c r="S16" s="14" t="s">
        <v>19</v>
      </c>
      <c r="T16" s="7"/>
      <c r="U16" s="12" t="s">
        <v>19</v>
      </c>
      <c r="V16" s="12" t="s">
        <v>187</v>
      </c>
      <c r="W16" s="14" t="s">
        <v>103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188</v>
      </c>
      <c r="AD16" t="s">
        <v>6</v>
      </c>
      <c r="AE16" t="s">
        <v>189</v>
      </c>
      <c r="AF16" t="s">
        <v>87</v>
      </c>
      <c r="AG16" t="s">
        <v>74</v>
      </c>
      <c r="AH16" t="s">
        <v>19</v>
      </c>
    </row>
    <row r="17" ht="14.25" customHeight="1" spans="1:34">
      <c r="A17" s="6" t="s">
        <v>190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191</v>
      </c>
      <c r="H17" s="7" t="s">
        <v>192</v>
      </c>
      <c r="I17" s="7" t="s">
        <v>78</v>
      </c>
      <c r="J17" s="7" t="s">
        <v>2</v>
      </c>
      <c r="K17" s="7" t="s">
        <v>193</v>
      </c>
      <c r="L17" s="7">
        <v>1</v>
      </c>
      <c r="M17" s="7">
        <v>1</v>
      </c>
      <c r="N17" s="7" t="s">
        <v>81</v>
      </c>
      <c r="O17" s="7" t="s">
        <v>81</v>
      </c>
      <c r="P17" s="7" t="s">
        <v>82</v>
      </c>
      <c r="Q17" s="7"/>
      <c r="R17" s="12" t="s">
        <v>194</v>
      </c>
      <c r="S17" s="14" t="s">
        <v>19</v>
      </c>
      <c r="T17" s="7"/>
      <c r="U17" s="12" t="s">
        <v>19</v>
      </c>
      <c r="V17" s="12" t="s">
        <v>194</v>
      </c>
      <c r="W17" s="14" t="s">
        <v>195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196</v>
      </c>
      <c r="AD17" t="s">
        <v>6</v>
      </c>
      <c r="AE17" t="s">
        <v>197</v>
      </c>
      <c r="AF17" t="s">
        <v>87</v>
      </c>
      <c r="AG17" t="s">
        <v>74</v>
      </c>
      <c r="AH17" t="s">
        <v>19</v>
      </c>
    </row>
    <row r="18" ht="14.25" customHeight="1" spans="1:34">
      <c r="A18" s="6" t="s">
        <v>198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199</v>
      </c>
      <c r="H18" s="7" t="s">
        <v>200</v>
      </c>
      <c r="I18" s="7" t="s">
        <v>78</v>
      </c>
      <c r="J18" s="7" t="s">
        <v>2</v>
      </c>
      <c r="K18" s="7" t="s">
        <v>201</v>
      </c>
      <c r="L18" s="7">
        <v>2</v>
      </c>
      <c r="M18" s="7">
        <v>1</v>
      </c>
      <c r="N18" s="7" t="s">
        <v>81</v>
      </c>
      <c r="O18" s="7" t="s">
        <v>81</v>
      </c>
      <c r="P18" s="7" t="s">
        <v>82</v>
      </c>
      <c r="Q18" s="7"/>
      <c r="R18" s="12" t="s">
        <v>202</v>
      </c>
      <c r="S18" s="14" t="s">
        <v>19</v>
      </c>
      <c r="T18" s="7"/>
      <c r="U18" s="12" t="s">
        <v>19</v>
      </c>
      <c r="V18" s="12" t="s">
        <v>202</v>
      </c>
      <c r="W18" s="14" t="s">
        <v>203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204</v>
      </c>
      <c r="AD18" t="s">
        <v>6</v>
      </c>
      <c r="AE18" t="s">
        <v>205</v>
      </c>
      <c r="AF18" t="s">
        <v>87</v>
      </c>
      <c r="AG18" t="s">
        <v>74</v>
      </c>
      <c r="AH18" t="s">
        <v>19</v>
      </c>
    </row>
    <row r="19" ht="14.25" customHeight="1" spans="1:34">
      <c r="A19" s="6" t="s">
        <v>206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207</v>
      </c>
      <c r="H19" s="7" t="s">
        <v>208</v>
      </c>
      <c r="I19" s="7" t="s">
        <v>78</v>
      </c>
      <c r="J19" s="7" t="s">
        <v>2</v>
      </c>
      <c r="K19" s="7" t="s">
        <v>209</v>
      </c>
      <c r="L19" s="7">
        <v>1</v>
      </c>
      <c r="M19" s="7">
        <v>1</v>
      </c>
      <c r="N19" s="7" t="s">
        <v>81</v>
      </c>
      <c r="O19" s="7" t="s">
        <v>81</v>
      </c>
      <c r="P19" s="7" t="s">
        <v>82</v>
      </c>
      <c r="Q19" s="7"/>
      <c r="R19" s="12" t="s">
        <v>210</v>
      </c>
      <c r="S19" s="14" t="s">
        <v>19</v>
      </c>
      <c r="T19" s="7"/>
      <c r="U19" s="12" t="s">
        <v>19</v>
      </c>
      <c r="V19" s="12" t="s">
        <v>210</v>
      </c>
      <c r="W19" s="14" t="s">
        <v>211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212</v>
      </c>
      <c r="AD19" t="s">
        <v>6</v>
      </c>
      <c r="AE19" t="s">
        <v>213</v>
      </c>
      <c r="AF19" t="s">
        <v>87</v>
      </c>
      <c r="AG19" t="s">
        <v>74</v>
      </c>
      <c r="AH19" t="s">
        <v>19</v>
      </c>
    </row>
    <row r="20" ht="14.25" customHeight="1" spans="1:34">
      <c r="A20" s="6" t="s">
        <v>214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215</v>
      </c>
      <c r="H20" s="7" t="s">
        <v>216</v>
      </c>
      <c r="I20" s="7" t="s">
        <v>78</v>
      </c>
      <c r="J20" s="7" t="s">
        <v>2</v>
      </c>
      <c r="K20" s="7" t="s">
        <v>217</v>
      </c>
      <c r="L20" s="7">
        <v>1</v>
      </c>
      <c r="M20" s="7">
        <v>1</v>
      </c>
      <c r="N20" s="7" t="s">
        <v>81</v>
      </c>
      <c r="O20" s="7" t="s">
        <v>81</v>
      </c>
      <c r="P20" s="7" t="s">
        <v>82</v>
      </c>
      <c r="Q20" s="7"/>
      <c r="R20" s="12" t="s">
        <v>218</v>
      </c>
      <c r="S20" s="14" t="s">
        <v>19</v>
      </c>
      <c r="T20" s="7"/>
      <c r="U20" s="12" t="s">
        <v>19</v>
      </c>
      <c r="V20" s="12" t="s">
        <v>218</v>
      </c>
      <c r="W20" s="14" t="s">
        <v>219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220</v>
      </c>
      <c r="AD20" t="s">
        <v>6</v>
      </c>
      <c r="AE20" t="s">
        <v>221</v>
      </c>
      <c r="AF20" t="s">
        <v>87</v>
      </c>
      <c r="AG20" t="s">
        <v>74</v>
      </c>
      <c r="AH20" t="s">
        <v>19</v>
      </c>
    </row>
    <row r="21" ht="14.25" customHeight="1" spans="1:34">
      <c r="A21" s="6" t="s">
        <v>222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223</v>
      </c>
      <c r="H21" s="7" t="s">
        <v>224</v>
      </c>
      <c r="I21" s="7" t="s">
        <v>78</v>
      </c>
      <c r="J21" s="7" t="s">
        <v>2</v>
      </c>
      <c r="K21" s="7" t="s">
        <v>225</v>
      </c>
      <c r="L21" s="7">
        <v>1</v>
      </c>
      <c r="M21" s="7">
        <v>1</v>
      </c>
      <c r="N21" s="7" t="s">
        <v>80</v>
      </c>
      <c r="O21" s="7" t="s">
        <v>81</v>
      </c>
      <c r="P21" s="7" t="s">
        <v>82</v>
      </c>
      <c r="Q21" s="7"/>
      <c r="R21" s="12" t="s">
        <v>226</v>
      </c>
      <c r="S21" s="14" t="s">
        <v>19</v>
      </c>
      <c r="T21" s="7"/>
      <c r="U21" s="12" t="s">
        <v>19</v>
      </c>
      <c r="V21" s="12" t="s">
        <v>226</v>
      </c>
      <c r="W21" s="14" t="s">
        <v>227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228</v>
      </c>
      <c r="AD21" t="s">
        <v>6</v>
      </c>
      <c r="AE21" t="s">
        <v>229</v>
      </c>
      <c r="AF21" t="s">
        <v>87</v>
      </c>
      <c r="AG21" t="s">
        <v>74</v>
      </c>
      <c r="AH21" t="s">
        <v>19</v>
      </c>
    </row>
    <row r="22" ht="14.25" customHeight="1" spans="1:34">
      <c r="A22" s="6" t="s">
        <v>230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231</v>
      </c>
      <c r="H22" s="7" t="s">
        <v>232</v>
      </c>
      <c r="I22" s="7" t="s">
        <v>78</v>
      </c>
      <c r="J22" s="7" t="s">
        <v>2</v>
      </c>
      <c r="K22" s="7" t="s">
        <v>233</v>
      </c>
      <c r="L22" s="7">
        <v>1</v>
      </c>
      <c r="M22" s="7">
        <v>1</v>
      </c>
      <c r="N22" s="7" t="s">
        <v>81</v>
      </c>
      <c r="O22" s="7" t="s">
        <v>81</v>
      </c>
      <c r="P22" s="7" t="s">
        <v>82</v>
      </c>
      <c r="Q22" s="7"/>
      <c r="R22" s="12" t="s">
        <v>234</v>
      </c>
      <c r="S22" s="14" t="s">
        <v>19</v>
      </c>
      <c r="T22" s="7"/>
      <c r="U22" s="12" t="s">
        <v>19</v>
      </c>
      <c r="V22" s="12" t="s">
        <v>234</v>
      </c>
      <c r="W22" s="14" t="s">
        <v>235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236</v>
      </c>
      <c r="AD22" t="s">
        <v>6</v>
      </c>
      <c r="AE22" t="s">
        <v>237</v>
      </c>
      <c r="AF22" t="s">
        <v>87</v>
      </c>
      <c r="AG22" t="s">
        <v>74</v>
      </c>
      <c r="AH22" t="s">
        <v>19</v>
      </c>
    </row>
    <row r="23" ht="14.25" customHeight="1" spans="1:34">
      <c r="A23" s="6" t="s">
        <v>238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239</v>
      </c>
      <c r="H23" s="7" t="s">
        <v>240</v>
      </c>
      <c r="I23" s="7" t="s">
        <v>78</v>
      </c>
      <c r="J23" s="7" t="s">
        <v>2</v>
      </c>
      <c r="K23" s="7" t="s">
        <v>241</v>
      </c>
      <c r="L23" s="7">
        <v>1</v>
      </c>
      <c r="M23" s="7">
        <v>1</v>
      </c>
      <c r="N23" s="7" t="s">
        <v>81</v>
      </c>
      <c r="O23" s="7" t="s">
        <v>81</v>
      </c>
      <c r="P23" s="7" t="s">
        <v>82</v>
      </c>
      <c r="Q23" s="7"/>
      <c r="R23" s="12" t="s">
        <v>111</v>
      </c>
      <c r="S23" s="14" t="s">
        <v>19</v>
      </c>
      <c r="T23" s="7"/>
      <c r="U23" s="12" t="s">
        <v>19</v>
      </c>
      <c r="V23" s="12" t="s">
        <v>111</v>
      </c>
      <c r="W23" s="14" t="s">
        <v>94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112</v>
      </c>
      <c r="AD23" t="s">
        <v>6</v>
      </c>
      <c r="AE23" t="s">
        <v>242</v>
      </c>
      <c r="AF23" t="s">
        <v>87</v>
      </c>
      <c r="AG23" t="s">
        <v>74</v>
      </c>
      <c r="AH23" t="s">
        <v>19</v>
      </c>
    </row>
    <row r="24" ht="14.25" customHeight="1" spans="1:34">
      <c r="A24" s="6" t="s">
        <v>243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244</v>
      </c>
      <c r="H24" s="7" t="s">
        <v>245</v>
      </c>
      <c r="I24" s="7" t="s">
        <v>78</v>
      </c>
      <c r="J24" s="7" t="s">
        <v>2</v>
      </c>
      <c r="K24" s="7" t="s">
        <v>246</v>
      </c>
      <c r="L24" s="7">
        <v>1</v>
      </c>
      <c r="M24" s="7">
        <v>1</v>
      </c>
      <c r="N24" s="7" t="s">
        <v>247</v>
      </c>
      <c r="O24" s="7" t="s">
        <v>81</v>
      </c>
      <c r="P24" s="7" t="s">
        <v>82</v>
      </c>
      <c r="Q24" s="7"/>
      <c r="R24" s="12" t="s">
        <v>248</v>
      </c>
      <c r="S24" s="14" t="s">
        <v>19</v>
      </c>
      <c r="T24" s="7"/>
      <c r="U24" s="12" t="s">
        <v>19</v>
      </c>
      <c r="V24" s="12" t="s">
        <v>248</v>
      </c>
      <c r="W24" s="14" t="s">
        <v>249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250</v>
      </c>
      <c r="AD24" t="s">
        <v>6</v>
      </c>
      <c r="AE24" t="s">
        <v>242</v>
      </c>
      <c r="AF24" t="s">
        <v>87</v>
      </c>
      <c r="AG24" t="s">
        <v>74</v>
      </c>
      <c r="AH24" t="s">
        <v>19</v>
      </c>
    </row>
    <row r="25" ht="14.25" customHeight="1" spans="1:34">
      <c r="A25" s="6" t="s">
        <v>251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252</v>
      </c>
      <c r="H25" s="7" t="s">
        <v>253</v>
      </c>
      <c r="I25" s="7" t="s">
        <v>78</v>
      </c>
      <c r="J25" s="7" t="s">
        <v>2</v>
      </c>
      <c r="K25" s="7" t="s">
        <v>254</v>
      </c>
      <c r="L25" s="7">
        <v>1</v>
      </c>
      <c r="M25" s="7">
        <v>1</v>
      </c>
      <c r="N25" s="7" t="s">
        <v>101</v>
      </c>
      <c r="O25" s="7" t="s">
        <v>81</v>
      </c>
      <c r="P25" s="7" t="s">
        <v>82</v>
      </c>
      <c r="Q25" s="7"/>
      <c r="R25" s="12" t="s">
        <v>255</v>
      </c>
      <c r="S25" s="14" t="s">
        <v>19</v>
      </c>
      <c r="T25" s="7"/>
      <c r="U25" s="12" t="s">
        <v>19</v>
      </c>
      <c r="V25" s="12" t="s">
        <v>255</v>
      </c>
      <c r="W25" s="14" t="s">
        <v>256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257</v>
      </c>
      <c r="AD25" t="s">
        <v>6</v>
      </c>
      <c r="AE25" t="s">
        <v>258</v>
      </c>
      <c r="AF25" t="s">
        <v>87</v>
      </c>
      <c r="AG25" t="s">
        <v>74</v>
      </c>
      <c r="AH25" t="s">
        <v>19</v>
      </c>
    </row>
    <row r="26" ht="14.25" customHeight="1" spans="1:34">
      <c r="A26" s="6" t="s">
        <v>259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260</v>
      </c>
      <c r="H26" s="7" t="s">
        <v>261</v>
      </c>
      <c r="I26" s="7" t="s">
        <v>78</v>
      </c>
      <c r="J26" s="7" t="s">
        <v>2</v>
      </c>
      <c r="K26" s="7" t="s">
        <v>262</v>
      </c>
      <c r="L26" s="7">
        <v>1</v>
      </c>
      <c r="M26" s="7">
        <v>2</v>
      </c>
      <c r="N26" s="7" t="s">
        <v>110</v>
      </c>
      <c r="O26" s="7" t="s">
        <v>80</v>
      </c>
      <c r="P26" s="7" t="s">
        <v>82</v>
      </c>
      <c r="Q26" s="7"/>
      <c r="R26" s="12" t="s">
        <v>181</v>
      </c>
      <c r="S26" s="14" t="s">
        <v>19</v>
      </c>
      <c r="T26" s="7"/>
      <c r="U26" s="12" t="s">
        <v>19</v>
      </c>
      <c r="V26" s="12" t="s">
        <v>181</v>
      </c>
      <c r="W26" s="14" t="s">
        <v>263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264</v>
      </c>
      <c r="AD26" t="s">
        <v>6</v>
      </c>
      <c r="AE26" t="s">
        <v>151</v>
      </c>
      <c r="AF26" t="s">
        <v>87</v>
      </c>
      <c r="AG26" t="s">
        <v>74</v>
      </c>
      <c r="AH26" t="s">
        <v>19</v>
      </c>
    </row>
    <row r="27" ht="14.25" customHeight="1" spans="1:34">
      <c r="A27" s="6" t="s">
        <v>265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266</v>
      </c>
      <c r="H27" s="7" t="s">
        <v>267</v>
      </c>
      <c r="I27" s="7" t="s">
        <v>78</v>
      </c>
      <c r="J27" s="7" t="s">
        <v>2</v>
      </c>
      <c r="K27" s="7" t="s">
        <v>268</v>
      </c>
      <c r="L27" s="7">
        <v>1</v>
      </c>
      <c r="M27" s="7">
        <v>3</v>
      </c>
      <c r="N27" s="7" t="s">
        <v>110</v>
      </c>
      <c r="O27" s="7" t="s">
        <v>110</v>
      </c>
      <c r="P27" s="7" t="s">
        <v>82</v>
      </c>
      <c r="Q27" s="7"/>
      <c r="R27" s="12" t="s">
        <v>269</v>
      </c>
      <c r="S27" s="14" t="s">
        <v>19</v>
      </c>
      <c r="T27" s="7"/>
      <c r="U27" s="12" t="s">
        <v>19</v>
      </c>
      <c r="V27" s="12" t="s">
        <v>269</v>
      </c>
      <c r="W27" s="14" t="s">
        <v>270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271</v>
      </c>
      <c r="AD27" t="s">
        <v>6</v>
      </c>
      <c r="AE27" t="s">
        <v>272</v>
      </c>
      <c r="AF27" t="s">
        <v>87</v>
      </c>
      <c r="AG27" t="s">
        <v>74</v>
      </c>
      <c r="AH27" t="s">
        <v>19</v>
      </c>
    </row>
    <row r="28" ht="14.25" customHeight="1" spans="1:34">
      <c r="A28" s="6" t="s">
        <v>273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274</v>
      </c>
      <c r="H28" s="7" t="s">
        <v>275</v>
      </c>
      <c r="I28" s="7" t="s">
        <v>78</v>
      </c>
      <c r="J28" s="7" t="s">
        <v>2</v>
      </c>
      <c r="K28" s="7" t="s">
        <v>276</v>
      </c>
      <c r="L28" s="7">
        <v>1</v>
      </c>
      <c r="M28" s="7">
        <v>1</v>
      </c>
      <c r="N28" s="7" t="s">
        <v>80</v>
      </c>
      <c r="O28" s="7" t="s">
        <v>81</v>
      </c>
      <c r="P28" s="7" t="s">
        <v>82</v>
      </c>
      <c r="Q28" s="7"/>
      <c r="R28" s="12" t="s">
        <v>277</v>
      </c>
      <c r="S28" s="14" t="s">
        <v>19</v>
      </c>
      <c r="T28" s="7"/>
      <c r="U28" s="12" t="s">
        <v>19</v>
      </c>
      <c r="V28" s="12" t="s">
        <v>277</v>
      </c>
      <c r="W28" s="14" t="s">
        <v>278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279</v>
      </c>
      <c r="AD28" t="s">
        <v>6</v>
      </c>
      <c r="AE28" t="s">
        <v>280</v>
      </c>
      <c r="AF28" t="s">
        <v>87</v>
      </c>
      <c r="AG28" t="s">
        <v>74</v>
      </c>
      <c r="AH28" t="s">
        <v>19</v>
      </c>
    </row>
    <row r="29" ht="14.25" customHeight="1" spans="1:34">
      <c r="A29" s="6" t="s">
        <v>281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282</v>
      </c>
      <c r="H29" s="7" t="s">
        <v>283</v>
      </c>
      <c r="I29" s="7" t="s">
        <v>78</v>
      </c>
      <c r="J29" s="7" t="s">
        <v>2</v>
      </c>
      <c r="K29" s="7" t="s">
        <v>284</v>
      </c>
      <c r="L29" s="7">
        <v>1</v>
      </c>
      <c r="M29" s="7">
        <v>1</v>
      </c>
      <c r="N29" s="7" t="s">
        <v>81</v>
      </c>
      <c r="O29" s="7" t="s">
        <v>81</v>
      </c>
      <c r="P29" s="7" t="s">
        <v>82</v>
      </c>
      <c r="Q29" s="7"/>
      <c r="R29" s="12" t="s">
        <v>285</v>
      </c>
      <c r="S29" s="14" t="s">
        <v>19</v>
      </c>
      <c r="T29" s="7"/>
      <c r="U29" s="12" t="s">
        <v>19</v>
      </c>
      <c r="V29" s="12" t="s">
        <v>285</v>
      </c>
      <c r="W29" s="14" t="s">
        <v>235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286</v>
      </c>
      <c r="AD29" t="s">
        <v>6</v>
      </c>
      <c r="AE29" t="s">
        <v>287</v>
      </c>
      <c r="AF29" t="s">
        <v>87</v>
      </c>
      <c r="AG29" t="s">
        <v>74</v>
      </c>
      <c r="AH29" t="s">
        <v>19</v>
      </c>
    </row>
    <row r="30" ht="14.25" customHeight="1" spans="1:34">
      <c r="A30" s="6" t="s">
        <v>288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289</v>
      </c>
      <c r="H30" s="7" t="s">
        <v>290</v>
      </c>
      <c r="I30" s="7" t="s">
        <v>78</v>
      </c>
      <c r="J30" s="7" t="s">
        <v>2</v>
      </c>
      <c r="K30" s="7" t="s">
        <v>291</v>
      </c>
      <c r="L30" s="7">
        <v>1</v>
      </c>
      <c r="M30" s="7">
        <v>1</v>
      </c>
      <c r="N30" s="7" t="s">
        <v>81</v>
      </c>
      <c r="O30" s="7" t="s">
        <v>81</v>
      </c>
      <c r="P30" s="7" t="s">
        <v>82</v>
      </c>
      <c r="Q30" s="7"/>
      <c r="R30" s="12" t="s">
        <v>292</v>
      </c>
      <c r="S30" s="14" t="s">
        <v>19</v>
      </c>
      <c r="T30" s="7"/>
      <c r="U30" s="12" t="s">
        <v>19</v>
      </c>
      <c r="V30" s="12" t="s">
        <v>292</v>
      </c>
      <c r="W30" s="14" t="s">
        <v>293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294</v>
      </c>
      <c r="AD30" t="s">
        <v>6</v>
      </c>
      <c r="AE30" t="s">
        <v>295</v>
      </c>
      <c r="AF30" t="s">
        <v>87</v>
      </c>
      <c r="AG30" t="s">
        <v>74</v>
      </c>
      <c r="AH30" t="s">
        <v>19</v>
      </c>
    </row>
    <row r="31" ht="14.25" customHeight="1" spans="1:34">
      <c r="A31" s="6" t="s">
        <v>296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297</v>
      </c>
      <c r="H31" s="7" t="s">
        <v>298</v>
      </c>
      <c r="I31" s="7" t="s">
        <v>78</v>
      </c>
      <c r="J31" s="7" t="s">
        <v>2</v>
      </c>
      <c r="K31" s="7" t="s">
        <v>299</v>
      </c>
      <c r="L31" s="7">
        <v>1</v>
      </c>
      <c r="M31" s="7">
        <v>1</v>
      </c>
      <c r="N31" s="7" t="s">
        <v>81</v>
      </c>
      <c r="O31" s="7" t="s">
        <v>81</v>
      </c>
      <c r="P31" s="7" t="s">
        <v>82</v>
      </c>
      <c r="Q31" s="7"/>
      <c r="R31" s="12" t="s">
        <v>300</v>
      </c>
      <c r="S31" s="14" t="s">
        <v>19</v>
      </c>
      <c r="T31" s="7"/>
      <c r="U31" s="12" t="s">
        <v>19</v>
      </c>
      <c r="V31" s="12" t="s">
        <v>300</v>
      </c>
      <c r="W31" s="14" t="s">
        <v>256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301</v>
      </c>
      <c r="AD31" t="s">
        <v>6</v>
      </c>
      <c r="AE31" t="s">
        <v>302</v>
      </c>
      <c r="AF31" t="s">
        <v>87</v>
      </c>
      <c r="AG31" t="s">
        <v>74</v>
      </c>
      <c r="AH31" t="s">
        <v>19</v>
      </c>
    </row>
    <row r="32" ht="14.25" customHeight="1" spans="1:34">
      <c r="A32" s="6" t="s">
        <v>303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304</v>
      </c>
      <c r="H32" s="7" t="s">
        <v>305</v>
      </c>
      <c r="I32" s="7" t="s">
        <v>78</v>
      </c>
      <c r="J32" s="7" t="s">
        <v>2</v>
      </c>
      <c r="K32" s="7" t="s">
        <v>306</v>
      </c>
      <c r="L32" s="7">
        <v>1</v>
      </c>
      <c r="M32" s="7">
        <v>3</v>
      </c>
      <c r="N32" s="7" t="s">
        <v>110</v>
      </c>
      <c r="O32" s="7" t="s">
        <v>110</v>
      </c>
      <c r="P32" s="7" t="s">
        <v>82</v>
      </c>
      <c r="Q32" s="7"/>
      <c r="R32" s="12" t="s">
        <v>307</v>
      </c>
      <c r="S32" s="14" t="s">
        <v>19</v>
      </c>
      <c r="T32" s="7"/>
      <c r="U32" s="12" t="s">
        <v>19</v>
      </c>
      <c r="V32" s="12" t="s">
        <v>307</v>
      </c>
      <c r="W32" s="14" t="s">
        <v>308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309</v>
      </c>
      <c r="AD32" t="s">
        <v>6</v>
      </c>
      <c r="AE32" t="s">
        <v>310</v>
      </c>
      <c r="AF32" t="s">
        <v>87</v>
      </c>
      <c r="AG32" t="s">
        <v>74</v>
      </c>
      <c r="AH32" t="s">
        <v>19</v>
      </c>
    </row>
    <row r="33" ht="14.25" customHeight="1" spans="1:34">
      <c r="A33" s="6" t="s">
        <v>311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312</v>
      </c>
      <c r="H33" s="7" t="s">
        <v>313</v>
      </c>
      <c r="I33" s="7" t="s">
        <v>78</v>
      </c>
      <c r="J33" s="7" t="s">
        <v>2</v>
      </c>
      <c r="K33" s="7" t="s">
        <v>314</v>
      </c>
      <c r="L33" s="7">
        <v>1</v>
      </c>
      <c r="M33" s="7">
        <v>2</v>
      </c>
      <c r="N33" s="7" t="s">
        <v>80</v>
      </c>
      <c r="O33" s="7" t="s">
        <v>80</v>
      </c>
      <c r="P33" s="7" t="s">
        <v>82</v>
      </c>
      <c r="Q33" s="7"/>
      <c r="R33" s="12" t="s">
        <v>315</v>
      </c>
      <c r="S33" s="14" t="s">
        <v>19</v>
      </c>
      <c r="T33" s="7"/>
      <c r="U33" s="12" t="s">
        <v>19</v>
      </c>
      <c r="V33" s="12" t="s">
        <v>315</v>
      </c>
      <c r="W33" s="14" t="s">
        <v>316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317</v>
      </c>
      <c r="AD33" t="s">
        <v>6</v>
      </c>
      <c r="AE33" t="s">
        <v>318</v>
      </c>
      <c r="AF33" t="s">
        <v>87</v>
      </c>
      <c r="AG33" t="s">
        <v>74</v>
      </c>
      <c r="AH33" t="s">
        <v>19</v>
      </c>
    </row>
    <row r="34" ht="14.25" customHeight="1" spans="1:34">
      <c r="A34" s="6" t="s">
        <v>319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320</v>
      </c>
      <c r="H34" s="7" t="s">
        <v>321</v>
      </c>
      <c r="I34" s="7" t="s">
        <v>78</v>
      </c>
      <c r="J34" s="7" t="s">
        <v>2</v>
      </c>
      <c r="K34" s="7" t="s">
        <v>322</v>
      </c>
      <c r="L34" s="7">
        <v>1</v>
      </c>
      <c r="M34" s="7">
        <v>1</v>
      </c>
      <c r="N34" s="7" t="s">
        <v>80</v>
      </c>
      <c r="O34" s="7" t="s">
        <v>81</v>
      </c>
      <c r="P34" s="7" t="s">
        <v>82</v>
      </c>
      <c r="Q34" s="7"/>
      <c r="R34" s="12" t="s">
        <v>323</v>
      </c>
      <c r="S34" s="14" t="s">
        <v>19</v>
      </c>
      <c r="T34" s="7"/>
      <c r="U34" s="12" t="s">
        <v>19</v>
      </c>
      <c r="V34" s="12" t="s">
        <v>323</v>
      </c>
      <c r="W34" s="14" t="s">
        <v>119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324</v>
      </c>
      <c r="AD34" t="s">
        <v>6</v>
      </c>
      <c r="AE34" t="s">
        <v>325</v>
      </c>
      <c r="AF34" t="s">
        <v>87</v>
      </c>
      <c r="AG34" t="s">
        <v>74</v>
      </c>
      <c r="AH34" t="s">
        <v>19</v>
      </c>
    </row>
    <row r="35" ht="14.25" customHeight="1" spans="1:34">
      <c r="A35" s="6" t="s">
        <v>326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327</v>
      </c>
      <c r="H35" s="7" t="s">
        <v>328</v>
      </c>
      <c r="I35" s="7" t="s">
        <v>78</v>
      </c>
      <c r="J35" s="7" t="s">
        <v>2</v>
      </c>
      <c r="K35" s="7" t="s">
        <v>329</v>
      </c>
      <c r="L35" s="7">
        <v>1</v>
      </c>
      <c r="M35" s="7">
        <v>2</v>
      </c>
      <c r="N35" s="7" t="s">
        <v>80</v>
      </c>
      <c r="O35" s="7" t="s">
        <v>80</v>
      </c>
      <c r="P35" s="7" t="s">
        <v>82</v>
      </c>
      <c r="Q35" s="7"/>
      <c r="R35" s="12" t="s">
        <v>330</v>
      </c>
      <c r="S35" s="14" t="s">
        <v>19</v>
      </c>
      <c r="T35" s="7"/>
      <c r="U35" s="12" t="s">
        <v>19</v>
      </c>
      <c r="V35" s="12" t="s">
        <v>330</v>
      </c>
      <c r="W35" s="14" t="s">
        <v>331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332</v>
      </c>
      <c r="AD35" t="s">
        <v>6</v>
      </c>
      <c r="AE35" t="s">
        <v>333</v>
      </c>
      <c r="AF35" t="s">
        <v>87</v>
      </c>
      <c r="AG35" t="s">
        <v>74</v>
      </c>
      <c r="AH35" t="s">
        <v>19</v>
      </c>
    </row>
    <row r="36" ht="14.25" customHeight="1" spans="1:34">
      <c r="A36" s="6" t="s">
        <v>334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335</v>
      </c>
      <c r="H36" s="7" t="s">
        <v>336</v>
      </c>
      <c r="I36" s="7" t="s">
        <v>78</v>
      </c>
      <c r="J36" s="7" t="s">
        <v>2</v>
      </c>
      <c r="K36" s="7" t="s">
        <v>337</v>
      </c>
      <c r="L36" s="7">
        <v>1</v>
      </c>
      <c r="M36" s="7">
        <v>1</v>
      </c>
      <c r="N36" s="7" t="s">
        <v>80</v>
      </c>
      <c r="O36" s="7" t="s">
        <v>81</v>
      </c>
      <c r="P36" s="7" t="s">
        <v>82</v>
      </c>
      <c r="Q36" s="7"/>
      <c r="R36" s="12" t="s">
        <v>338</v>
      </c>
      <c r="S36" s="14" t="s">
        <v>19</v>
      </c>
      <c r="T36" s="7"/>
      <c r="U36" s="12" t="s">
        <v>19</v>
      </c>
      <c r="V36" s="12" t="s">
        <v>338</v>
      </c>
      <c r="W36" s="14" t="s">
        <v>211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255</v>
      </c>
      <c r="AD36" t="s">
        <v>6</v>
      </c>
      <c r="AE36" t="s">
        <v>339</v>
      </c>
      <c r="AF36" t="s">
        <v>87</v>
      </c>
      <c r="AG36" t="s">
        <v>74</v>
      </c>
      <c r="AH36" t="s">
        <v>19</v>
      </c>
    </row>
    <row r="37" ht="14.25" customHeight="1" spans="1:34">
      <c r="A37" s="6" t="s">
        <v>340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341</v>
      </c>
      <c r="H37" s="7" t="s">
        <v>342</v>
      </c>
      <c r="I37" s="7" t="s">
        <v>78</v>
      </c>
      <c r="J37" s="7" t="s">
        <v>2</v>
      </c>
      <c r="K37" s="7" t="s">
        <v>343</v>
      </c>
      <c r="L37" s="7">
        <v>1</v>
      </c>
      <c r="M37" s="7">
        <v>3</v>
      </c>
      <c r="N37" s="7" t="s">
        <v>110</v>
      </c>
      <c r="O37" s="7" t="s">
        <v>110</v>
      </c>
      <c r="P37" s="7" t="s">
        <v>82</v>
      </c>
      <c r="Q37" s="7"/>
      <c r="R37" s="12" t="s">
        <v>344</v>
      </c>
      <c r="S37" s="14" t="s">
        <v>19</v>
      </c>
      <c r="T37" s="7"/>
      <c r="U37" s="12" t="s">
        <v>19</v>
      </c>
      <c r="V37" s="12" t="s">
        <v>344</v>
      </c>
      <c r="W37" s="14" t="s">
        <v>292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345</v>
      </c>
      <c r="AD37" t="s">
        <v>6</v>
      </c>
      <c r="AE37" t="s">
        <v>346</v>
      </c>
      <c r="AF37" t="s">
        <v>87</v>
      </c>
      <c r="AG37" t="s">
        <v>74</v>
      </c>
      <c r="AH37" t="s">
        <v>19</v>
      </c>
    </row>
    <row r="38" ht="14.25" customHeight="1" spans="1:34">
      <c r="A38" s="6" t="s">
        <v>347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348</v>
      </c>
      <c r="H38" s="7" t="s">
        <v>349</v>
      </c>
      <c r="I38" s="7" t="s">
        <v>78</v>
      </c>
      <c r="J38" s="7" t="s">
        <v>2</v>
      </c>
      <c r="K38" s="7" t="s">
        <v>350</v>
      </c>
      <c r="L38" s="7">
        <v>1</v>
      </c>
      <c r="M38" s="7">
        <v>1</v>
      </c>
      <c r="N38" s="7" t="s">
        <v>80</v>
      </c>
      <c r="O38" s="7" t="s">
        <v>81</v>
      </c>
      <c r="P38" s="7" t="s">
        <v>82</v>
      </c>
      <c r="Q38" s="7"/>
      <c r="R38" s="12" t="s">
        <v>351</v>
      </c>
      <c r="S38" s="14" t="s">
        <v>19</v>
      </c>
      <c r="T38" s="7"/>
      <c r="U38" s="12" t="s">
        <v>19</v>
      </c>
      <c r="V38" s="12" t="s">
        <v>351</v>
      </c>
      <c r="W38" s="14" t="s">
        <v>352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173</v>
      </c>
      <c r="AD38" t="s">
        <v>6</v>
      </c>
      <c r="AE38" t="s">
        <v>353</v>
      </c>
      <c r="AF38" t="s">
        <v>87</v>
      </c>
      <c r="AG38" t="s">
        <v>74</v>
      </c>
      <c r="AH38" t="s">
        <v>19</v>
      </c>
    </row>
    <row r="39" ht="14.25" customHeight="1" spans="1:34">
      <c r="A39" s="6" t="s">
        <v>354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355</v>
      </c>
      <c r="H39" s="7" t="s">
        <v>356</v>
      </c>
      <c r="I39" s="7" t="s">
        <v>78</v>
      </c>
      <c r="J39" s="7" t="s">
        <v>2</v>
      </c>
      <c r="K39" s="7" t="s">
        <v>357</v>
      </c>
      <c r="L39" s="7">
        <v>1</v>
      </c>
      <c r="M39" s="7">
        <v>3</v>
      </c>
      <c r="N39" s="7" t="s">
        <v>358</v>
      </c>
      <c r="O39" s="7" t="s">
        <v>110</v>
      </c>
      <c r="P39" s="7" t="s">
        <v>82</v>
      </c>
      <c r="Q39" s="7"/>
      <c r="R39" s="12" t="s">
        <v>112</v>
      </c>
      <c r="S39" s="14" t="s">
        <v>19</v>
      </c>
      <c r="T39" s="7"/>
      <c r="U39" s="12" t="s">
        <v>19</v>
      </c>
      <c r="V39" s="12" t="s">
        <v>112</v>
      </c>
      <c r="W39" s="14" t="s">
        <v>119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359</v>
      </c>
      <c r="AD39" t="s">
        <v>6</v>
      </c>
      <c r="AE39" t="s">
        <v>360</v>
      </c>
      <c r="AF39" t="s">
        <v>87</v>
      </c>
      <c r="AG39" t="s">
        <v>74</v>
      </c>
      <c r="AH39" t="s">
        <v>19</v>
      </c>
    </row>
    <row r="40" ht="14.25" customHeight="1" spans="1:34">
      <c r="A40" s="6" t="s">
        <v>361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362</v>
      </c>
      <c r="H40" s="7" t="s">
        <v>363</v>
      </c>
      <c r="I40" s="7" t="s">
        <v>78</v>
      </c>
      <c r="J40" s="7" t="s">
        <v>2</v>
      </c>
      <c r="K40" s="7" t="s">
        <v>364</v>
      </c>
      <c r="L40" s="7">
        <v>3</v>
      </c>
      <c r="M40" s="7">
        <v>1</v>
      </c>
      <c r="N40" s="7" t="s">
        <v>81</v>
      </c>
      <c r="O40" s="7" t="s">
        <v>81</v>
      </c>
      <c r="P40" s="7" t="s">
        <v>82</v>
      </c>
      <c r="Q40" s="7"/>
      <c r="R40" s="12" t="s">
        <v>365</v>
      </c>
      <c r="S40" s="14" t="s">
        <v>19</v>
      </c>
      <c r="T40" s="7"/>
      <c r="U40" s="12" t="s">
        <v>19</v>
      </c>
      <c r="V40" s="12" t="s">
        <v>365</v>
      </c>
      <c r="W40" s="14" t="s">
        <v>366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367</v>
      </c>
      <c r="AD40" t="s">
        <v>6</v>
      </c>
      <c r="AE40" t="s">
        <v>368</v>
      </c>
      <c r="AF40" t="s">
        <v>87</v>
      </c>
      <c r="AG40" t="s">
        <v>74</v>
      </c>
      <c r="AH40" t="s">
        <v>19</v>
      </c>
    </row>
    <row r="41" ht="14.25" customHeight="1" spans="1:34">
      <c r="A41" s="6" t="s">
        <v>369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370</v>
      </c>
      <c r="H41" s="7" t="s">
        <v>371</v>
      </c>
      <c r="I41" s="7" t="s">
        <v>78</v>
      </c>
      <c r="J41" s="7" t="s">
        <v>2</v>
      </c>
      <c r="K41" s="7" t="s">
        <v>372</v>
      </c>
      <c r="L41" s="7">
        <v>1</v>
      </c>
      <c r="M41" s="7">
        <v>1</v>
      </c>
      <c r="N41" s="7" t="s">
        <v>81</v>
      </c>
      <c r="O41" s="7" t="s">
        <v>81</v>
      </c>
      <c r="P41" s="7" t="s">
        <v>82</v>
      </c>
      <c r="Q41" s="7"/>
      <c r="R41" s="12" t="s">
        <v>373</v>
      </c>
      <c r="S41" s="14" t="s">
        <v>19</v>
      </c>
      <c r="T41" s="7"/>
      <c r="U41" s="12" t="s">
        <v>19</v>
      </c>
      <c r="V41" s="12" t="s">
        <v>373</v>
      </c>
      <c r="W41" s="14" t="s">
        <v>374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234</v>
      </c>
      <c r="AD41" t="s">
        <v>6</v>
      </c>
      <c r="AE41" t="s">
        <v>375</v>
      </c>
      <c r="AF41" t="s">
        <v>87</v>
      </c>
      <c r="AG41" t="s">
        <v>74</v>
      </c>
      <c r="AH41" t="s">
        <v>19</v>
      </c>
    </row>
    <row r="42" ht="14.25" customHeight="1" spans="1:34">
      <c r="A42" s="6" t="s">
        <v>376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377</v>
      </c>
      <c r="H42" s="7" t="s">
        <v>378</v>
      </c>
      <c r="I42" s="7" t="s">
        <v>78</v>
      </c>
      <c r="J42" s="7" t="s">
        <v>2</v>
      </c>
      <c r="K42" s="7" t="s">
        <v>379</v>
      </c>
      <c r="L42" s="7">
        <v>2</v>
      </c>
      <c r="M42" s="7">
        <v>1</v>
      </c>
      <c r="N42" s="7" t="s">
        <v>81</v>
      </c>
      <c r="O42" s="7" t="s">
        <v>81</v>
      </c>
      <c r="P42" s="7" t="s">
        <v>82</v>
      </c>
      <c r="Q42" s="7"/>
      <c r="R42" s="12" t="s">
        <v>380</v>
      </c>
      <c r="S42" s="14" t="s">
        <v>19</v>
      </c>
      <c r="T42" s="7"/>
      <c r="U42" s="12" t="s">
        <v>19</v>
      </c>
      <c r="V42" s="12" t="s">
        <v>380</v>
      </c>
      <c r="W42" s="14" t="s">
        <v>381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382</v>
      </c>
      <c r="AD42" t="s">
        <v>6</v>
      </c>
      <c r="AE42" t="s">
        <v>383</v>
      </c>
      <c r="AF42" t="s">
        <v>87</v>
      </c>
      <c r="AG42" t="s">
        <v>74</v>
      </c>
      <c r="AH42" t="s">
        <v>19</v>
      </c>
    </row>
    <row r="43" ht="14.25" customHeight="1" spans="1:34">
      <c r="A43" s="6" t="s">
        <v>384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385</v>
      </c>
      <c r="H43" s="7" t="s">
        <v>386</v>
      </c>
      <c r="I43" s="7" t="s">
        <v>78</v>
      </c>
      <c r="J43" s="7" t="s">
        <v>2</v>
      </c>
      <c r="K43" s="7" t="s">
        <v>387</v>
      </c>
      <c r="L43" s="7">
        <v>1</v>
      </c>
      <c r="M43" s="7">
        <v>1</v>
      </c>
      <c r="N43" s="7" t="s">
        <v>81</v>
      </c>
      <c r="O43" s="7" t="s">
        <v>81</v>
      </c>
      <c r="P43" s="7" t="s">
        <v>82</v>
      </c>
      <c r="Q43" s="7"/>
      <c r="R43" s="12" t="s">
        <v>388</v>
      </c>
      <c r="S43" s="14" t="s">
        <v>19</v>
      </c>
      <c r="T43" s="7"/>
      <c r="U43" s="12" t="s">
        <v>19</v>
      </c>
      <c r="V43" s="12" t="s">
        <v>388</v>
      </c>
      <c r="W43" s="14" t="s">
        <v>389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390</v>
      </c>
      <c r="AD43" t="s">
        <v>6</v>
      </c>
      <c r="AE43" t="s">
        <v>391</v>
      </c>
      <c r="AF43" t="s">
        <v>87</v>
      </c>
      <c r="AG43" t="s">
        <v>74</v>
      </c>
      <c r="AH43" t="s">
        <v>19</v>
      </c>
    </row>
    <row r="44" ht="14.25" customHeight="1" spans="1:34">
      <c r="A44" s="6" t="s">
        <v>392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393</v>
      </c>
      <c r="H44" s="7" t="s">
        <v>394</v>
      </c>
      <c r="I44" s="7" t="s">
        <v>78</v>
      </c>
      <c r="J44" s="7" t="s">
        <v>2</v>
      </c>
      <c r="K44" s="7" t="s">
        <v>395</v>
      </c>
      <c r="L44" s="7">
        <v>1</v>
      </c>
      <c r="M44" s="7">
        <v>1</v>
      </c>
      <c r="N44" s="7" t="s">
        <v>81</v>
      </c>
      <c r="O44" s="7" t="s">
        <v>81</v>
      </c>
      <c r="P44" s="7" t="s">
        <v>82</v>
      </c>
      <c r="Q44" s="7"/>
      <c r="R44" s="12" t="s">
        <v>396</v>
      </c>
      <c r="S44" s="14" t="s">
        <v>19</v>
      </c>
      <c r="T44" s="7"/>
      <c r="U44" s="12" t="s">
        <v>19</v>
      </c>
      <c r="V44" s="12" t="s">
        <v>396</v>
      </c>
      <c r="W44" s="14" t="s">
        <v>397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398</v>
      </c>
      <c r="AD44" t="s">
        <v>6</v>
      </c>
      <c r="AE44" t="s">
        <v>399</v>
      </c>
      <c r="AF44" t="s">
        <v>87</v>
      </c>
      <c r="AG44" t="s">
        <v>74</v>
      </c>
      <c r="AH44" t="s">
        <v>19</v>
      </c>
    </row>
    <row r="45" ht="14.25" customHeight="1" spans="1:34">
      <c r="A45" s="6" t="s">
        <v>400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401</v>
      </c>
      <c r="H45" s="7" t="s">
        <v>402</v>
      </c>
      <c r="I45" s="7" t="s">
        <v>78</v>
      </c>
      <c r="J45" s="7" t="s">
        <v>2</v>
      </c>
      <c r="K45" s="7" t="s">
        <v>403</v>
      </c>
      <c r="L45" s="7">
        <v>2</v>
      </c>
      <c r="M45" s="7">
        <v>1</v>
      </c>
      <c r="N45" s="7" t="s">
        <v>80</v>
      </c>
      <c r="O45" s="7" t="s">
        <v>81</v>
      </c>
      <c r="P45" s="7" t="s">
        <v>82</v>
      </c>
      <c r="Q45" s="7"/>
      <c r="R45" s="12" t="s">
        <v>404</v>
      </c>
      <c r="S45" s="14" t="s">
        <v>19</v>
      </c>
      <c r="T45" s="7"/>
      <c r="U45" s="12" t="s">
        <v>19</v>
      </c>
      <c r="V45" s="12" t="s">
        <v>404</v>
      </c>
      <c r="W45" s="14" t="s">
        <v>405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406</v>
      </c>
      <c r="AD45" t="s">
        <v>6</v>
      </c>
      <c r="AE45" t="s">
        <v>407</v>
      </c>
      <c r="AF45" t="s">
        <v>87</v>
      </c>
      <c r="AG45" t="s">
        <v>74</v>
      </c>
      <c r="AH45" t="s">
        <v>19</v>
      </c>
    </row>
    <row r="46" customHeight="1" spans="1:32">
      <c r="A46" s="10" t="s">
        <v>408</v>
      </c>
      <c r="B46" s="10"/>
      <c r="C46" s="10" t="s">
        <v>409</v>
      </c>
      <c r="D46" s="10"/>
      <c r="E46" s="10"/>
      <c r="F46" s="10"/>
      <c r="G46" s="10" t="s">
        <v>409</v>
      </c>
      <c r="H46" s="10" t="s">
        <v>409</v>
      </c>
      <c r="I46" s="10" t="s">
        <v>409</v>
      </c>
      <c r="J46" s="10" t="s">
        <v>409</v>
      </c>
      <c r="K46" s="10" t="s">
        <v>409</v>
      </c>
      <c r="L46" s="10" t="s">
        <v>409</v>
      </c>
      <c r="M46" s="10" t="s">
        <v>409</v>
      </c>
      <c r="N46" s="10" t="s">
        <v>409</v>
      </c>
      <c r="O46" s="10" t="s">
        <v>409</v>
      </c>
      <c r="P46" s="10" t="s">
        <v>409</v>
      </c>
      <c r="Q46" s="10"/>
      <c r="R46" s="13" t="s">
        <v>20</v>
      </c>
      <c r="S46" s="13" t="s">
        <v>19</v>
      </c>
      <c r="T46" s="10" t="s">
        <v>409</v>
      </c>
      <c r="U46" s="13"/>
      <c r="V46" s="13" t="s">
        <v>20</v>
      </c>
      <c r="W46" s="13" t="s">
        <v>21</v>
      </c>
      <c r="X46" s="13"/>
      <c r="Y46" s="13"/>
      <c r="Z46" s="13"/>
      <c r="AA46" s="10"/>
      <c r="AB46" s="13"/>
      <c r="AC46" s="10"/>
      <c r="AD46" s="10" t="s">
        <v>409</v>
      </c>
      <c r="AE46" s="10"/>
      <c r="AF46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"/>
  <sheetViews>
    <sheetView workbookViewId="0">
      <selection activeCell="K2" sqref="K2:K3"/>
    </sheetView>
  </sheetViews>
  <sheetFormatPr defaultColWidth="9.14285714285714" defaultRowHeight="12.75" outlineLevelRow="3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410</v>
      </c>
      <c r="B1" s="4" t="s">
        <v>411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412</v>
      </c>
      <c r="H1" s="4" t="s">
        <v>413</v>
      </c>
      <c r="I1" s="4" t="s">
        <v>13</v>
      </c>
      <c r="J1" s="4" t="s">
        <v>17</v>
      </c>
      <c r="K1" s="4" t="s">
        <v>18</v>
      </c>
      <c r="L1" s="11" t="s">
        <v>414</v>
      </c>
      <c r="M1" s="4" t="s">
        <v>415</v>
      </c>
      <c r="N1" s="4" t="s">
        <v>416</v>
      </c>
    </row>
    <row r="2" ht="14.25" customHeight="1" spans="1:256">
      <c r="A2" s="6" t="s">
        <v>417</v>
      </c>
      <c r="B2" s="7" t="s">
        <v>418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82</v>
      </c>
      <c r="H2" s="7" t="s">
        <v>419</v>
      </c>
      <c r="I2" s="12" t="s">
        <v>420</v>
      </c>
      <c r="J2" s="12" t="s">
        <v>19</v>
      </c>
      <c r="K2" s="12" t="s">
        <v>420</v>
      </c>
      <c r="L2" s="7" t="s">
        <v>421</v>
      </c>
      <c r="M2" s="7" t="s">
        <v>422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423</v>
      </c>
      <c r="B3" s="7" t="s">
        <v>424</v>
      </c>
      <c r="C3" s="7" t="s">
        <v>78</v>
      </c>
      <c r="D3" s="7" t="s">
        <v>2</v>
      </c>
      <c r="E3" s="7" t="s">
        <v>75</v>
      </c>
      <c r="F3" s="7" t="s">
        <v>74</v>
      </c>
      <c r="G3" s="7" t="s">
        <v>82</v>
      </c>
      <c r="H3" s="7" t="s">
        <v>419</v>
      </c>
      <c r="I3" s="12" t="s">
        <v>425</v>
      </c>
      <c r="J3" s="12" t="s">
        <v>19</v>
      </c>
      <c r="K3" s="12" t="s">
        <v>425</v>
      </c>
      <c r="L3" s="7" t="s">
        <v>421</v>
      </c>
      <c r="M3" s="7" t="s">
        <v>426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customHeight="1" spans="1:14">
      <c r="A4" s="10" t="s">
        <v>408</v>
      </c>
      <c r="B4" s="10" t="s">
        <v>409</v>
      </c>
      <c r="C4" s="10" t="s">
        <v>409</v>
      </c>
      <c r="D4" s="10" t="s">
        <v>409</v>
      </c>
      <c r="E4" s="10"/>
      <c r="F4" s="10"/>
      <c r="G4" s="10" t="s">
        <v>409</v>
      </c>
      <c r="H4" s="10" t="s">
        <v>409</v>
      </c>
      <c r="I4" s="13" t="s">
        <v>22</v>
      </c>
      <c r="J4" s="13"/>
      <c r="K4" s="13"/>
      <c r="L4" s="10"/>
      <c r="M4" s="10" t="s">
        <v>409</v>
      </c>
      <c r="N4" t="s">
        <v>409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427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6"/>
  <sheetViews>
    <sheetView tabSelected="1" workbookViewId="0">
      <selection activeCell="D71" sqref="D7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428</v>
      </c>
    </row>
    <row r="2" ht="14.25" hidden="1" customHeight="1" spans="1:9">
      <c r="A2" s="6" t="s">
        <v>72</v>
      </c>
      <c r="B2" s="7" t="s">
        <v>81</v>
      </c>
      <c r="C2" s="7" t="s">
        <v>82</v>
      </c>
      <c r="D2" s="3">
        <v>480</v>
      </c>
      <c r="E2" t="str">
        <f>VLOOKUP(A2,HOP!A:L,12,0)</f>
        <v>480.00</v>
      </c>
      <c r="F2" t="str">
        <f>VLOOKUP(A2,HOP!A:C,3,0)</f>
        <v>2215527</v>
      </c>
      <c r="G2">
        <f>D2-E2</f>
        <v>0</v>
      </c>
      <c r="H2" t="str">
        <f>$H$1&amp;F2</f>
        <v>，2215527</v>
      </c>
      <c r="I2" t="str">
        <f>VLOOKUP(A2,HOP!A:T,20,0)</f>
        <v>直连</v>
      </c>
    </row>
    <row r="3" ht="14.25" hidden="1" customHeight="1" spans="1:9">
      <c r="A3" s="6" t="s">
        <v>88</v>
      </c>
      <c r="B3" s="7" t="s">
        <v>80</v>
      </c>
      <c r="C3" s="7" t="s">
        <v>82</v>
      </c>
      <c r="D3" s="3">
        <v>314</v>
      </c>
      <c r="E3" t="str">
        <f>VLOOKUP(A3,HOP!A:L,12,0)</f>
        <v>314.00</v>
      </c>
      <c r="F3" t="str">
        <f>VLOOKUP(A3,HOP!A:C,3,0)</f>
        <v>2213552</v>
      </c>
      <c r="G3">
        <f t="shared" ref="G3:G47" si="0">D3-E3</f>
        <v>0</v>
      </c>
      <c r="H3" t="str">
        <f t="shared" ref="H3:H47" si="1">$H$1&amp;F3</f>
        <v>，2213552</v>
      </c>
      <c r="I3" t="str">
        <f>VLOOKUP(A3,HOP!A:T,20,0)</f>
        <v>直连</v>
      </c>
    </row>
    <row r="4" ht="14.25" hidden="1" customHeight="1" spans="1:9">
      <c r="A4" s="6" t="s">
        <v>97</v>
      </c>
      <c r="B4" s="7" t="s">
        <v>80</v>
      </c>
      <c r="C4" s="7" t="s">
        <v>82</v>
      </c>
      <c r="D4" s="3">
        <v>484</v>
      </c>
      <c r="E4" t="str">
        <f>VLOOKUP(A4,HOP!A:L,12,0)</f>
        <v>484.00</v>
      </c>
      <c r="F4" t="str">
        <f>VLOOKUP(A4,HOP!A:C,3,0)</f>
        <v>2214061</v>
      </c>
      <c r="G4">
        <f t="shared" si="0"/>
        <v>0</v>
      </c>
      <c r="H4" t="str">
        <f t="shared" si="1"/>
        <v>，2214061</v>
      </c>
      <c r="I4" t="str">
        <f>VLOOKUP(A4,HOP!A:T,20,0)</f>
        <v>直连</v>
      </c>
    </row>
    <row r="5" ht="14.25" hidden="1" customHeight="1" spans="1:9">
      <c r="A5" s="6" t="s">
        <v>106</v>
      </c>
      <c r="B5" s="7" t="s">
        <v>110</v>
      </c>
      <c r="C5" s="7" t="s">
        <v>82</v>
      </c>
      <c r="D5" s="3">
        <v>318</v>
      </c>
      <c r="E5" t="str">
        <f>VLOOKUP(A5,HOP!A:L,12,0)</f>
        <v>318.00</v>
      </c>
      <c r="F5" t="str">
        <f>VLOOKUP(A5,HOP!A:C,3,0)</f>
        <v>2215034</v>
      </c>
      <c r="G5">
        <f t="shared" si="0"/>
        <v>0</v>
      </c>
      <c r="H5" t="str">
        <f t="shared" si="1"/>
        <v>，2215034</v>
      </c>
      <c r="I5" t="str">
        <f>VLOOKUP(A5,HOP!A:T,20,0)</f>
        <v>直连</v>
      </c>
    </row>
    <row r="6" ht="14.25" hidden="1" customHeight="1" spans="1:9">
      <c r="A6" s="6" t="s">
        <v>114</v>
      </c>
      <c r="B6" s="7" t="s">
        <v>81</v>
      </c>
      <c r="C6" s="7" t="s">
        <v>82</v>
      </c>
      <c r="D6" s="3">
        <v>274</v>
      </c>
      <c r="E6" t="str">
        <f>VLOOKUP(A6,HOP!A:L,12,0)</f>
        <v>274.00</v>
      </c>
      <c r="F6" t="str">
        <f>VLOOKUP(A6,HOP!A:C,3,0)</f>
        <v>2215448</v>
      </c>
      <c r="G6">
        <f t="shared" si="0"/>
        <v>0</v>
      </c>
      <c r="H6" t="str">
        <f t="shared" si="1"/>
        <v>，2215448</v>
      </c>
      <c r="I6" t="str">
        <f>VLOOKUP(A6,HOP!A:T,20,0)</f>
        <v>直连</v>
      </c>
    </row>
    <row r="7" ht="14.25" hidden="1" customHeight="1" spans="1:9">
      <c r="A7" s="6" t="s">
        <v>121</v>
      </c>
      <c r="B7" s="7" t="s">
        <v>81</v>
      </c>
      <c r="C7" s="7" t="s">
        <v>82</v>
      </c>
      <c r="D7" s="3">
        <v>197</v>
      </c>
      <c r="E7" t="str">
        <f>VLOOKUP(A7,HOP!A:L,12,0)</f>
        <v>197.00</v>
      </c>
      <c r="F7" t="str">
        <f>VLOOKUP(A7,HOP!A:C,3,0)</f>
        <v>2215490</v>
      </c>
      <c r="G7">
        <f t="shared" si="0"/>
        <v>0</v>
      </c>
      <c r="H7" t="str">
        <f t="shared" si="1"/>
        <v>，2215490</v>
      </c>
      <c r="I7" t="str">
        <f>VLOOKUP(A7,HOP!A:T,20,0)</f>
        <v>直连</v>
      </c>
    </row>
    <row r="8" ht="14.25" hidden="1" customHeight="1" spans="1:9">
      <c r="A8" s="6" t="s">
        <v>129</v>
      </c>
      <c r="B8" s="7" t="s">
        <v>81</v>
      </c>
      <c r="C8" s="7" t="s">
        <v>82</v>
      </c>
      <c r="D8" s="3">
        <v>199</v>
      </c>
      <c r="E8" t="str">
        <f>VLOOKUP(A8,HOP!A:L,12,0)</f>
        <v>199.00</v>
      </c>
      <c r="F8" t="str">
        <f>VLOOKUP(A8,HOP!A:C,3,0)</f>
        <v>2215903</v>
      </c>
      <c r="G8">
        <f t="shared" si="0"/>
        <v>0</v>
      </c>
      <c r="H8" t="str">
        <f t="shared" si="1"/>
        <v>，2215903</v>
      </c>
      <c r="I8" t="str">
        <f>VLOOKUP(A8,HOP!A:T,20,0)</f>
        <v>直连</v>
      </c>
    </row>
    <row r="9" ht="14.25" hidden="1" customHeight="1" spans="1:9">
      <c r="A9" s="6" t="s">
        <v>136</v>
      </c>
      <c r="B9" s="7" t="s">
        <v>92</v>
      </c>
      <c r="C9" s="7" t="s">
        <v>82</v>
      </c>
      <c r="D9" s="3">
        <v>616</v>
      </c>
      <c r="E9" t="str">
        <f>VLOOKUP(A9,HOP!A:L,12,0)</f>
        <v>616.00</v>
      </c>
      <c r="F9" t="str">
        <f>VLOOKUP(A9,HOP!A:C,3,0)</f>
        <v>2213456</v>
      </c>
      <c r="G9">
        <f t="shared" si="0"/>
        <v>0</v>
      </c>
      <c r="H9" t="str">
        <f t="shared" si="1"/>
        <v>，2213456</v>
      </c>
      <c r="I9" t="str">
        <f>VLOOKUP(A9,HOP!A:T,20,0)</f>
        <v>直连</v>
      </c>
    </row>
    <row r="10" ht="14.25" hidden="1" customHeight="1" spans="1:9">
      <c r="A10" s="6" t="s">
        <v>144</v>
      </c>
      <c r="B10" s="7" t="s">
        <v>81</v>
      </c>
      <c r="C10" s="7" t="s">
        <v>82</v>
      </c>
      <c r="D10" s="3">
        <v>101</v>
      </c>
      <c r="E10" t="str">
        <f>VLOOKUP(A10,HOP!A:L,12,0)</f>
        <v>101.00</v>
      </c>
      <c r="F10" t="str">
        <f>VLOOKUP(A10,HOP!A:C,3,0)</f>
        <v>2216018</v>
      </c>
      <c r="G10">
        <f t="shared" si="0"/>
        <v>0</v>
      </c>
      <c r="H10" t="str">
        <f t="shared" si="1"/>
        <v>，2216018</v>
      </c>
      <c r="I10" t="str">
        <f>VLOOKUP(A10,HOP!A:T,20,0)</f>
        <v>直连</v>
      </c>
    </row>
    <row r="11" ht="14.25" hidden="1" customHeight="1" spans="1:9">
      <c r="A11" s="6" t="s">
        <v>152</v>
      </c>
      <c r="B11" s="7" t="s">
        <v>81</v>
      </c>
      <c r="C11" s="7" t="s">
        <v>82</v>
      </c>
      <c r="D11" s="3">
        <v>88</v>
      </c>
      <c r="E11" t="str">
        <f>VLOOKUP(A11,HOP!A:L,12,0)</f>
        <v>88.00</v>
      </c>
      <c r="F11" t="str">
        <f>VLOOKUP(A11,HOP!A:C,3,0)</f>
        <v>2216387</v>
      </c>
      <c r="G11">
        <f t="shared" si="0"/>
        <v>0</v>
      </c>
      <c r="H11" t="str">
        <f t="shared" si="1"/>
        <v>，2216387</v>
      </c>
      <c r="I11" t="str">
        <f>VLOOKUP(A11,HOP!A:T,20,0)</f>
        <v>直连</v>
      </c>
    </row>
    <row r="12" ht="14.25" hidden="1" customHeight="1" spans="1:9">
      <c r="A12" s="6" t="s">
        <v>160</v>
      </c>
      <c r="B12" s="7" t="s">
        <v>81</v>
      </c>
      <c r="C12" s="7" t="s">
        <v>82</v>
      </c>
      <c r="D12" s="3">
        <v>88</v>
      </c>
      <c r="E12" t="str">
        <f>VLOOKUP(A12,HOP!A:L,12,0)</f>
        <v>88.00</v>
      </c>
      <c r="F12" t="str">
        <f>VLOOKUP(A12,HOP!A:C,3,0)</f>
        <v>2216386</v>
      </c>
      <c r="G12">
        <f t="shared" si="0"/>
        <v>0</v>
      </c>
      <c r="H12" t="str">
        <f t="shared" si="1"/>
        <v>，2216386</v>
      </c>
      <c r="I12" t="str">
        <f>VLOOKUP(A12,HOP!A:T,20,0)</f>
        <v>直连</v>
      </c>
    </row>
    <row r="13" ht="14.25" hidden="1" customHeight="1" spans="1:9">
      <c r="A13" s="6" t="s">
        <v>161</v>
      </c>
      <c r="B13" s="7" t="s">
        <v>80</v>
      </c>
      <c r="C13" s="7" t="s">
        <v>82</v>
      </c>
      <c r="D13" s="3">
        <v>256</v>
      </c>
      <c r="E13" t="str">
        <f>VLOOKUP(A13,HOP!A:L,12,0)</f>
        <v>256.00</v>
      </c>
      <c r="F13" t="str">
        <f>VLOOKUP(A13,HOP!A:C,3,0)</f>
        <v>2215451</v>
      </c>
      <c r="G13">
        <f t="shared" si="0"/>
        <v>0</v>
      </c>
      <c r="H13" t="str">
        <f t="shared" si="1"/>
        <v>，2215451</v>
      </c>
      <c r="I13" t="str">
        <f>VLOOKUP(A13,HOP!A:T,20,0)</f>
        <v>直连</v>
      </c>
    </row>
    <row r="14" ht="14.25" hidden="1" customHeight="1" spans="1:9">
      <c r="A14" s="6" t="s">
        <v>169</v>
      </c>
      <c r="B14" s="7" t="s">
        <v>81</v>
      </c>
      <c r="C14" s="7" t="s">
        <v>82</v>
      </c>
      <c r="D14" s="3">
        <v>122</v>
      </c>
      <c r="E14" t="str">
        <f>VLOOKUP(A14,HOP!A:L,12,0)</f>
        <v>122.00</v>
      </c>
      <c r="F14" t="str">
        <f>VLOOKUP(A14,HOP!A:C,3,0)</f>
        <v>2215537</v>
      </c>
      <c r="G14">
        <f t="shared" si="0"/>
        <v>0</v>
      </c>
      <c r="H14" t="str">
        <f t="shared" si="1"/>
        <v>，2215537</v>
      </c>
      <c r="I14" t="str">
        <f>VLOOKUP(A14,HOP!A:T,20,0)</f>
        <v>直连</v>
      </c>
    </row>
    <row r="15" ht="14.25" hidden="1" customHeight="1" spans="1:9">
      <c r="A15" s="6" t="s">
        <v>177</v>
      </c>
      <c r="B15" s="7" t="s">
        <v>81</v>
      </c>
      <c r="C15" s="7" t="s">
        <v>82</v>
      </c>
      <c r="D15" s="3">
        <v>252</v>
      </c>
      <c r="E15" t="str">
        <f>VLOOKUP(A15,HOP!A:L,12,0)</f>
        <v>252.00</v>
      </c>
      <c r="F15" t="str">
        <f>VLOOKUP(A15,HOP!A:C,3,0)</f>
        <v>2216418</v>
      </c>
      <c r="G15">
        <f t="shared" si="0"/>
        <v>0</v>
      </c>
      <c r="H15" t="str">
        <f t="shared" si="1"/>
        <v>，2216418</v>
      </c>
      <c r="I15" t="str">
        <f>VLOOKUP(A15,HOP!A:T,20,0)</f>
        <v>直连</v>
      </c>
    </row>
    <row r="16" ht="14.25" hidden="1" customHeight="1" spans="1:9">
      <c r="A16" s="6" t="s">
        <v>183</v>
      </c>
      <c r="B16" s="7" t="s">
        <v>80</v>
      </c>
      <c r="C16" s="7" t="s">
        <v>82</v>
      </c>
      <c r="D16" s="3">
        <v>482</v>
      </c>
      <c r="E16" t="str">
        <f>VLOOKUP(A16,HOP!A:L,12,0)</f>
        <v>482.00</v>
      </c>
      <c r="F16" t="str">
        <f>VLOOKUP(A16,HOP!A:C,3,0)</f>
        <v>2215709</v>
      </c>
      <c r="G16">
        <f t="shared" si="0"/>
        <v>0</v>
      </c>
      <c r="H16" t="str">
        <f t="shared" si="1"/>
        <v>，2215709</v>
      </c>
      <c r="I16" t="str">
        <f>VLOOKUP(A16,HOP!A:T,20,0)</f>
        <v>直连</v>
      </c>
    </row>
    <row r="17" ht="14.25" hidden="1" customHeight="1" spans="1:9">
      <c r="A17" s="6" t="s">
        <v>190</v>
      </c>
      <c r="B17" s="7" t="s">
        <v>81</v>
      </c>
      <c r="C17" s="7" t="s">
        <v>82</v>
      </c>
      <c r="D17" s="3">
        <v>201</v>
      </c>
      <c r="E17" t="str">
        <f>VLOOKUP(A17,HOP!A:L,12,0)</f>
        <v>201.00</v>
      </c>
      <c r="F17" t="str">
        <f>VLOOKUP(A17,HOP!A:C,3,0)</f>
        <v>2216567</v>
      </c>
      <c r="G17">
        <f t="shared" si="0"/>
        <v>0</v>
      </c>
      <c r="H17" t="str">
        <f t="shared" si="1"/>
        <v>，2216567</v>
      </c>
      <c r="I17" t="str">
        <f>VLOOKUP(A17,HOP!A:T,20,0)</f>
        <v>直连</v>
      </c>
    </row>
    <row r="18" ht="14.25" hidden="1" customHeight="1" spans="1:9">
      <c r="A18" s="6" t="s">
        <v>198</v>
      </c>
      <c r="B18" s="7" t="s">
        <v>81</v>
      </c>
      <c r="C18" s="7" t="s">
        <v>82</v>
      </c>
      <c r="D18" s="3">
        <v>466</v>
      </c>
      <c r="E18" t="str">
        <f>VLOOKUP(A18,HOP!A:L,12,0)</f>
        <v>466.00</v>
      </c>
      <c r="F18" t="str">
        <f>VLOOKUP(A18,HOP!A:C,3,0)</f>
        <v>2216453</v>
      </c>
      <c r="G18">
        <f t="shared" si="0"/>
        <v>0</v>
      </c>
      <c r="H18" t="str">
        <f t="shared" si="1"/>
        <v>，2216453</v>
      </c>
      <c r="I18" t="str">
        <f>VLOOKUP(A18,HOP!A:T,20,0)</f>
        <v>直连</v>
      </c>
    </row>
    <row r="19" ht="14.25" hidden="1" customHeight="1" spans="1:9">
      <c r="A19" s="6" t="s">
        <v>206</v>
      </c>
      <c r="B19" s="7" t="s">
        <v>81</v>
      </c>
      <c r="C19" s="7" t="s">
        <v>82</v>
      </c>
      <c r="D19" s="3">
        <v>140</v>
      </c>
      <c r="E19" t="str">
        <f>VLOOKUP(A19,HOP!A:L,12,0)</f>
        <v>140.00</v>
      </c>
      <c r="F19" t="str">
        <f>VLOOKUP(A19,HOP!A:C,3,0)</f>
        <v>2216230</v>
      </c>
      <c r="G19">
        <f t="shared" si="0"/>
        <v>0</v>
      </c>
      <c r="H19" t="str">
        <f t="shared" si="1"/>
        <v>，2216230</v>
      </c>
      <c r="I19" t="str">
        <f>VLOOKUP(A19,HOP!A:T,20,0)</f>
        <v>直连</v>
      </c>
    </row>
    <row r="20" ht="14.25" hidden="1" customHeight="1" spans="1:9">
      <c r="A20" s="6" t="s">
        <v>214</v>
      </c>
      <c r="B20" s="7" t="s">
        <v>81</v>
      </c>
      <c r="C20" s="7" t="s">
        <v>82</v>
      </c>
      <c r="D20" s="3">
        <v>169</v>
      </c>
      <c r="E20" t="str">
        <f>VLOOKUP(A20,HOP!A:L,12,0)</f>
        <v>169.00</v>
      </c>
      <c r="F20" t="str">
        <f>VLOOKUP(A20,HOP!A:C,3,0)</f>
        <v>2216371</v>
      </c>
      <c r="G20">
        <f t="shared" si="0"/>
        <v>0</v>
      </c>
      <c r="H20" t="str">
        <f t="shared" si="1"/>
        <v>，2216371</v>
      </c>
      <c r="I20" t="str">
        <f>VLOOKUP(A20,HOP!A:T,20,0)</f>
        <v>直连</v>
      </c>
    </row>
    <row r="21" ht="14.25" hidden="1" customHeight="1" spans="1:9">
      <c r="A21" s="6" t="s">
        <v>222</v>
      </c>
      <c r="B21" s="7" t="s">
        <v>81</v>
      </c>
      <c r="C21" s="7" t="s">
        <v>82</v>
      </c>
      <c r="D21" s="3">
        <v>574</v>
      </c>
      <c r="E21" t="str">
        <f>VLOOKUP(A21,HOP!A:L,12,0)</f>
        <v>574.00</v>
      </c>
      <c r="F21" t="str">
        <f>VLOOKUP(A21,HOP!A:C,3,0)</f>
        <v>2215713</v>
      </c>
      <c r="G21">
        <f t="shared" si="0"/>
        <v>0</v>
      </c>
      <c r="H21" t="str">
        <f t="shared" si="1"/>
        <v>，2215713</v>
      </c>
      <c r="I21" t="str">
        <f>VLOOKUP(A21,HOP!A:T,20,0)</f>
        <v>直连</v>
      </c>
    </row>
    <row r="22" ht="14.25" hidden="1" customHeight="1" spans="1:9">
      <c r="A22" s="6" t="s">
        <v>230</v>
      </c>
      <c r="B22" s="7" t="s">
        <v>81</v>
      </c>
      <c r="C22" s="7" t="s">
        <v>82</v>
      </c>
      <c r="D22" s="3">
        <v>128</v>
      </c>
      <c r="E22" t="str">
        <f>VLOOKUP(A22,HOP!A:L,12,0)</f>
        <v>128.00</v>
      </c>
      <c r="F22" t="str">
        <f>VLOOKUP(A22,HOP!A:C,3,0)</f>
        <v>2216539</v>
      </c>
      <c r="G22">
        <f t="shared" si="0"/>
        <v>0</v>
      </c>
      <c r="H22" t="str">
        <f t="shared" si="1"/>
        <v>，2216539</v>
      </c>
      <c r="I22" t="str">
        <f>VLOOKUP(A22,HOP!A:T,20,0)</f>
        <v>直连</v>
      </c>
    </row>
    <row r="23" ht="14.25" hidden="1" customHeight="1" spans="1:9">
      <c r="A23" s="6" t="s">
        <v>238</v>
      </c>
      <c r="B23" s="7" t="s">
        <v>81</v>
      </c>
      <c r="C23" s="7" t="s">
        <v>82</v>
      </c>
      <c r="D23" s="3">
        <v>318</v>
      </c>
      <c r="E23" t="str">
        <f>VLOOKUP(A23,HOP!A:L,12,0)</f>
        <v>318.00</v>
      </c>
      <c r="F23" t="str">
        <f>VLOOKUP(A23,HOP!A:C,3,0)</f>
        <v>2216512</v>
      </c>
      <c r="G23">
        <f t="shared" si="0"/>
        <v>0</v>
      </c>
      <c r="H23" t="str">
        <f t="shared" si="1"/>
        <v>，2216512</v>
      </c>
      <c r="I23" t="str">
        <f>VLOOKUP(A23,HOP!A:T,20,0)</f>
        <v>直连</v>
      </c>
    </row>
    <row r="24" ht="14.25" hidden="1" customHeight="1" spans="1:9">
      <c r="A24" s="6" t="s">
        <v>243</v>
      </c>
      <c r="B24" s="7" t="s">
        <v>81</v>
      </c>
      <c r="C24" s="7" t="s">
        <v>82</v>
      </c>
      <c r="D24" s="3">
        <v>992</v>
      </c>
      <c r="E24" t="str">
        <f>VLOOKUP(A24,HOP!A:L,12,0)</f>
        <v>992.00</v>
      </c>
      <c r="F24" t="str">
        <f>VLOOKUP(A24,HOP!A:C,3,0)</f>
        <v>2208479</v>
      </c>
      <c r="G24">
        <f t="shared" si="0"/>
        <v>0</v>
      </c>
      <c r="H24" t="str">
        <f t="shared" si="1"/>
        <v>，2208479</v>
      </c>
      <c r="I24" t="str">
        <f>VLOOKUP(A24,HOP!A:T,20,0)</f>
        <v>直采</v>
      </c>
    </row>
    <row r="25" ht="14.25" hidden="1" customHeight="1" spans="1:9">
      <c r="A25" s="6" t="s">
        <v>251</v>
      </c>
      <c r="B25" s="7" t="s">
        <v>81</v>
      </c>
      <c r="C25" s="7" t="s">
        <v>82</v>
      </c>
      <c r="D25" s="3">
        <v>116</v>
      </c>
      <c r="E25" t="str">
        <f>VLOOKUP(A25,HOP!A:L,12,0)</f>
        <v>116.00</v>
      </c>
      <c r="F25" t="str">
        <f>VLOOKUP(A25,HOP!A:C,3,0)</f>
        <v>2214175</v>
      </c>
      <c r="G25">
        <f t="shared" si="0"/>
        <v>0</v>
      </c>
      <c r="H25" t="str">
        <f t="shared" si="1"/>
        <v>，2214175</v>
      </c>
      <c r="I25" t="str">
        <f>VLOOKUP(A25,HOP!A:T,20,0)</f>
        <v>直连</v>
      </c>
    </row>
    <row r="26" ht="14.25" hidden="1" customHeight="1" spans="1:9">
      <c r="A26" s="6" t="s">
        <v>259</v>
      </c>
      <c r="B26" s="7" t="s">
        <v>80</v>
      </c>
      <c r="C26" s="7" t="s">
        <v>82</v>
      </c>
      <c r="D26" s="3">
        <v>218</v>
      </c>
      <c r="E26" t="str">
        <f>VLOOKUP(A26,HOP!A:L,12,0)</f>
        <v>218.00</v>
      </c>
      <c r="F26" t="str">
        <f>VLOOKUP(A26,HOP!A:C,3,0)</f>
        <v>2215369</v>
      </c>
      <c r="G26">
        <f t="shared" si="0"/>
        <v>0</v>
      </c>
      <c r="H26" t="str">
        <f t="shared" si="1"/>
        <v>，2215369</v>
      </c>
      <c r="I26" t="str">
        <f>VLOOKUP(A26,HOP!A:T,20,0)</f>
        <v>直连</v>
      </c>
    </row>
    <row r="27" ht="14.25" hidden="1" customHeight="1" spans="1:9">
      <c r="A27" s="6" t="s">
        <v>265</v>
      </c>
      <c r="B27" s="7" t="s">
        <v>110</v>
      </c>
      <c r="C27" s="7" t="s">
        <v>82</v>
      </c>
      <c r="D27" s="3">
        <v>375</v>
      </c>
      <c r="E27" t="str">
        <f>VLOOKUP(A27,HOP!A:L,12,0)</f>
        <v>375.00</v>
      </c>
      <c r="F27" t="str">
        <f>VLOOKUP(A27,HOP!A:C,3,0)</f>
        <v>2214983</v>
      </c>
      <c r="G27">
        <f t="shared" si="0"/>
        <v>0</v>
      </c>
      <c r="H27" t="str">
        <f t="shared" si="1"/>
        <v>，2214983</v>
      </c>
      <c r="I27" t="str">
        <f>VLOOKUP(A27,HOP!A:T,20,0)</f>
        <v>直连</v>
      </c>
    </row>
    <row r="28" ht="14.25" hidden="1" customHeight="1" spans="1:9">
      <c r="A28" s="6" t="s">
        <v>273</v>
      </c>
      <c r="B28" s="7" t="s">
        <v>81</v>
      </c>
      <c r="C28" s="7" t="s">
        <v>82</v>
      </c>
      <c r="D28" s="3">
        <v>298</v>
      </c>
      <c r="E28" t="str">
        <f>VLOOKUP(A28,HOP!A:L,12,0)</f>
        <v>298.00</v>
      </c>
      <c r="F28" t="str">
        <f>VLOOKUP(A28,HOP!A:C,3,0)</f>
        <v>2215979</v>
      </c>
      <c r="G28">
        <f t="shared" si="0"/>
        <v>0</v>
      </c>
      <c r="H28" t="str">
        <f t="shared" si="1"/>
        <v>，2215979</v>
      </c>
      <c r="I28" t="str">
        <f>VLOOKUP(A28,HOP!A:T,20,0)</f>
        <v>直连</v>
      </c>
    </row>
    <row r="29" ht="14.25" hidden="1" customHeight="1" spans="1:9">
      <c r="A29" s="6" t="s">
        <v>281</v>
      </c>
      <c r="B29" s="7" t="s">
        <v>81</v>
      </c>
      <c r="C29" s="7" t="s">
        <v>82</v>
      </c>
      <c r="D29" s="3">
        <v>127</v>
      </c>
      <c r="E29" t="str">
        <f>VLOOKUP(A29,HOP!A:L,12,0)</f>
        <v>127.00</v>
      </c>
      <c r="F29" t="str">
        <f>VLOOKUP(A29,HOP!A:C,3,0)</f>
        <v>2216310</v>
      </c>
      <c r="G29">
        <f t="shared" si="0"/>
        <v>0</v>
      </c>
      <c r="H29" t="str">
        <f t="shared" si="1"/>
        <v>，2216310</v>
      </c>
      <c r="I29" t="str">
        <f>VLOOKUP(A29,HOP!A:T,20,0)</f>
        <v>直连</v>
      </c>
    </row>
    <row r="30" ht="14.25" hidden="1" customHeight="1" spans="1:9">
      <c r="A30" s="6" t="s">
        <v>288</v>
      </c>
      <c r="B30" s="7" t="s">
        <v>81</v>
      </c>
      <c r="C30" s="7" t="s">
        <v>82</v>
      </c>
      <c r="D30" s="3">
        <v>60</v>
      </c>
      <c r="E30" t="str">
        <f>VLOOKUP(A30,HOP!A:L,12,0)</f>
        <v>60.00</v>
      </c>
      <c r="F30" t="str">
        <f>VLOOKUP(A30,HOP!A:C,3,0)</f>
        <v>2216544</v>
      </c>
      <c r="G30">
        <f t="shared" si="0"/>
        <v>0</v>
      </c>
      <c r="H30" t="str">
        <f t="shared" si="1"/>
        <v>，2216544</v>
      </c>
      <c r="I30" t="str">
        <f>VLOOKUP(A30,HOP!A:T,20,0)</f>
        <v>直连</v>
      </c>
    </row>
    <row r="31" ht="14.25" hidden="1" customHeight="1" spans="1:9">
      <c r="A31" s="6" t="s">
        <v>296</v>
      </c>
      <c r="B31" s="7" t="s">
        <v>81</v>
      </c>
      <c r="C31" s="7" t="s">
        <v>82</v>
      </c>
      <c r="D31" s="3">
        <v>114</v>
      </c>
      <c r="E31" t="str">
        <f>VLOOKUP(A31,HOP!A:L,12,0)</f>
        <v>114.00</v>
      </c>
      <c r="F31" t="str">
        <f>VLOOKUP(A31,HOP!A:C,3,0)</f>
        <v>2216574</v>
      </c>
      <c r="G31">
        <f t="shared" si="0"/>
        <v>0</v>
      </c>
      <c r="H31" t="str">
        <f t="shared" si="1"/>
        <v>，2216574</v>
      </c>
      <c r="I31" t="str">
        <f>VLOOKUP(A31,HOP!A:T,20,0)</f>
        <v>直连</v>
      </c>
    </row>
    <row r="32" ht="14.25" hidden="1" customHeight="1" spans="1:9">
      <c r="A32" s="6" t="s">
        <v>303</v>
      </c>
      <c r="B32" s="7" t="s">
        <v>110</v>
      </c>
      <c r="C32" s="7" t="s">
        <v>82</v>
      </c>
      <c r="D32" s="3">
        <v>684</v>
      </c>
      <c r="E32" t="str">
        <f>VLOOKUP(A32,HOP!A:L,12,0)</f>
        <v>684.00</v>
      </c>
      <c r="F32" t="str">
        <f>VLOOKUP(A32,HOP!A:C,3,0)</f>
        <v>2215106</v>
      </c>
      <c r="G32">
        <f t="shared" si="0"/>
        <v>0</v>
      </c>
      <c r="H32" t="str">
        <f t="shared" si="1"/>
        <v>，2215106</v>
      </c>
      <c r="I32" t="str">
        <f>VLOOKUP(A32,HOP!A:T,20,0)</f>
        <v>直连</v>
      </c>
    </row>
    <row r="33" ht="14.25" hidden="1" customHeight="1" spans="1:9">
      <c r="A33" s="6" t="s">
        <v>311</v>
      </c>
      <c r="B33" s="7" t="s">
        <v>80</v>
      </c>
      <c r="C33" s="7" t="s">
        <v>82</v>
      </c>
      <c r="D33" s="3">
        <v>540</v>
      </c>
      <c r="E33" t="str">
        <f>VLOOKUP(A33,HOP!A:L,12,0)</f>
        <v>540.00</v>
      </c>
      <c r="F33" t="str">
        <f>VLOOKUP(A33,HOP!A:C,3,0)</f>
        <v>2215731</v>
      </c>
      <c r="G33">
        <f t="shared" si="0"/>
        <v>0</v>
      </c>
      <c r="H33" t="str">
        <f t="shared" si="1"/>
        <v>，2215731</v>
      </c>
      <c r="I33" t="str">
        <f>VLOOKUP(A33,HOP!A:T,20,0)</f>
        <v>直连</v>
      </c>
    </row>
    <row r="34" ht="14.25" hidden="1" customHeight="1" spans="1:9">
      <c r="A34" s="6" t="s">
        <v>319</v>
      </c>
      <c r="B34" s="7" t="s">
        <v>81</v>
      </c>
      <c r="C34" s="7" t="s">
        <v>82</v>
      </c>
      <c r="D34" s="3">
        <v>278</v>
      </c>
      <c r="E34" t="str">
        <f>VLOOKUP(A34,HOP!A:L,12,0)</f>
        <v>278.00</v>
      </c>
      <c r="F34" t="str">
        <f>VLOOKUP(A34,HOP!A:C,3,0)</f>
        <v>2216030</v>
      </c>
      <c r="G34">
        <f t="shared" si="0"/>
        <v>0</v>
      </c>
      <c r="H34" t="str">
        <f t="shared" si="1"/>
        <v>，2216030</v>
      </c>
      <c r="I34" t="str">
        <f>VLOOKUP(A34,HOP!A:T,20,0)</f>
        <v>直连</v>
      </c>
    </row>
    <row r="35" ht="14.25" hidden="1" customHeight="1" spans="1:9">
      <c r="A35" s="6" t="s">
        <v>326</v>
      </c>
      <c r="B35" s="7" t="s">
        <v>80</v>
      </c>
      <c r="C35" s="7" t="s">
        <v>82</v>
      </c>
      <c r="D35" s="3">
        <v>710</v>
      </c>
      <c r="E35" t="str">
        <f>VLOOKUP(A35,HOP!A:L,12,0)</f>
        <v>710.00</v>
      </c>
      <c r="F35" t="str">
        <f>VLOOKUP(A35,HOP!A:C,3,0)</f>
        <v>2215614</v>
      </c>
      <c r="G35">
        <f t="shared" si="0"/>
        <v>0</v>
      </c>
      <c r="H35" t="str">
        <f t="shared" si="1"/>
        <v>，2215614</v>
      </c>
      <c r="I35" t="str">
        <f>VLOOKUP(A35,HOP!A:T,20,0)</f>
        <v>直连</v>
      </c>
    </row>
    <row r="36" ht="14.25" hidden="1" customHeight="1" spans="1:9">
      <c r="A36" s="6" t="s">
        <v>334</v>
      </c>
      <c r="B36" s="7" t="s">
        <v>81</v>
      </c>
      <c r="C36" s="7" t="s">
        <v>82</v>
      </c>
      <c r="D36" s="3">
        <v>134</v>
      </c>
      <c r="E36" t="str">
        <f>VLOOKUP(A36,HOP!A:L,12,0)</f>
        <v>134.00</v>
      </c>
      <c r="F36" t="str">
        <f>VLOOKUP(A36,HOP!A:C,3,0)</f>
        <v>2215624</v>
      </c>
      <c r="G36">
        <f t="shared" si="0"/>
        <v>0</v>
      </c>
      <c r="H36" t="str">
        <f t="shared" si="1"/>
        <v>，2215624</v>
      </c>
      <c r="I36" t="str">
        <f>VLOOKUP(A36,HOP!A:T,20,0)</f>
        <v>直连</v>
      </c>
    </row>
    <row r="37" ht="14.25" hidden="1" customHeight="1" spans="1:9">
      <c r="A37" s="6" t="s">
        <v>340</v>
      </c>
      <c r="B37" s="7" t="s">
        <v>110</v>
      </c>
      <c r="C37" s="7" t="s">
        <v>82</v>
      </c>
      <c r="D37" s="3">
        <v>447</v>
      </c>
      <c r="E37" t="str">
        <f>VLOOKUP(A37,HOP!A:L,12,0)</f>
        <v>447.00</v>
      </c>
      <c r="F37" t="str">
        <f>VLOOKUP(A37,HOP!A:C,3,0)</f>
        <v>2215026</v>
      </c>
      <c r="G37">
        <f t="shared" si="0"/>
        <v>0</v>
      </c>
      <c r="H37" t="str">
        <f t="shared" si="1"/>
        <v>，2215026</v>
      </c>
      <c r="I37" t="str">
        <f>VLOOKUP(A37,HOP!A:T,20,0)</f>
        <v>直连</v>
      </c>
    </row>
    <row r="38" ht="14.25" hidden="1" customHeight="1" spans="1:9">
      <c r="A38" s="6" t="s">
        <v>347</v>
      </c>
      <c r="B38" s="7" t="s">
        <v>81</v>
      </c>
      <c r="C38" s="7" t="s">
        <v>82</v>
      </c>
      <c r="D38" s="3">
        <v>141</v>
      </c>
      <c r="E38" t="str">
        <f>VLOOKUP(A38,HOP!A:L,12,0)</f>
        <v>141.00</v>
      </c>
      <c r="F38" t="str">
        <f>VLOOKUP(A38,HOP!A:C,3,0)</f>
        <v>2215525</v>
      </c>
      <c r="G38">
        <f t="shared" si="0"/>
        <v>0</v>
      </c>
      <c r="H38" t="str">
        <f t="shared" si="1"/>
        <v>，2215525</v>
      </c>
      <c r="I38" t="str">
        <f>VLOOKUP(A38,HOP!A:T,20,0)</f>
        <v>直连</v>
      </c>
    </row>
    <row r="39" ht="14.25" hidden="1" customHeight="1" spans="1:9">
      <c r="A39" s="6" t="s">
        <v>354</v>
      </c>
      <c r="B39" s="7" t="s">
        <v>110</v>
      </c>
      <c r="C39" s="7" t="s">
        <v>82</v>
      </c>
      <c r="D39" s="3">
        <v>276</v>
      </c>
      <c r="E39" t="str">
        <f>VLOOKUP(A39,HOP!A:L,12,0)</f>
        <v>276.00</v>
      </c>
      <c r="F39" t="str">
        <f>VLOOKUP(A39,HOP!A:C,3,0)</f>
        <v>2210476</v>
      </c>
      <c r="G39">
        <f t="shared" si="0"/>
        <v>0</v>
      </c>
      <c r="H39" t="str">
        <f t="shared" si="1"/>
        <v>，2210476</v>
      </c>
      <c r="I39" t="str">
        <f>VLOOKUP(A39,HOP!A:T,20,0)</f>
        <v>直连</v>
      </c>
    </row>
    <row r="40" ht="14.25" hidden="1" customHeight="1" spans="1:9">
      <c r="A40" s="6" t="s">
        <v>361</v>
      </c>
      <c r="B40" s="7" t="s">
        <v>81</v>
      </c>
      <c r="C40" s="7" t="s">
        <v>82</v>
      </c>
      <c r="D40" s="3">
        <v>621</v>
      </c>
      <c r="E40" t="str">
        <f>VLOOKUP(A40,HOP!A:L,12,0)</f>
        <v>621.00</v>
      </c>
      <c r="F40" t="str">
        <f>VLOOKUP(A40,HOP!A:C,3,0)</f>
        <v>2216153</v>
      </c>
      <c r="G40">
        <f t="shared" si="0"/>
        <v>0</v>
      </c>
      <c r="H40" t="str">
        <f t="shared" si="1"/>
        <v>，2216153</v>
      </c>
      <c r="I40" t="str">
        <f>VLOOKUP(A40,HOP!A:T,20,0)</f>
        <v>直连</v>
      </c>
    </row>
    <row r="41" ht="14.25" hidden="1" customHeight="1" spans="1:9">
      <c r="A41" s="6" t="s">
        <v>369</v>
      </c>
      <c r="B41" s="7" t="s">
        <v>81</v>
      </c>
      <c r="C41" s="7" t="s">
        <v>82</v>
      </c>
      <c r="D41" s="3">
        <v>148</v>
      </c>
      <c r="E41" t="str">
        <f>VLOOKUP(A41,HOP!A:L,12,0)</f>
        <v>148.00</v>
      </c>
      <c r="F41" t="str">
        <f>VLOOKUP(A41,HOP!A:C,3,0)</f>
        <v>2216409</v>
      </c>
      <c r="G41">
        <f t="shared" si="0"/>
        <v>0</v>
      </c>
      <c r="H41" t="str">
        <f t="shared" si="1"/>
        <v>，2216409</v>
      </c>
      <c r="I41" t="str">
        <f>VLOOKUP(A41,HOP!A:T,20,0)</f>
        <v>直连</v>
      </c>
    </row>
    <row r="42" ht="14.25" hidden="1" customHeight="1" spans="1:9">
      <c r="A42" s="6" t="s">
        <v>376</v>
      </c>
      <c r="B42" s="7" t="s">
        <v>81</v>
      </c>
      <c r="C42" s="7" t="s">
        <v>82</v>
      </c>
      <c r="D42" s="3">
        <v>286</v>
      </c>
      <c r="E42" t="str">
        <f>VLOOKUP(A42,HOP!A:L,12,0)</f>
        <v>286.00</v>
      </c>
      <c r="F42" t="str">
        <f>VLOOKUP(A42,HOP!A:C,3,0)</f>
        <v>2216375</v>
      </c>
      <c r="G42">
        <f t="shared" si="0"/>
        <v>0</v>
      </c>
      <c r="H42" t="str">
        <f t="shared" si="1"/>
        <v>，2216375</v>
      </c>
      <c r="I42" t="str">
        <f>VLOOKUP(A42,HOP!A:T,20,0)</f>
        <v>直连</v>
      </c>
    </row>
    <row r="43" ht="14.25" hidden="1" customHeight="1" spans="1:9">
      <c r="A43" s="6" t="s">
        <v>384</v>
      </c>
      <c r="B43" s="7" t="s">
        <v>81</v>
      </c>
      <c r="C43" s="7" t="s">
        <v>82</v>
      </c>
      <c r="D43" s="3">
        <v>113</v>
      </c>
      <c r="E43" t="str">
        <f>VLOOKUP(A43,HOP!A:L,12,0)</f>
        <v>113.00</v>
      </c>
      <c r="F43" t="str">
        <f>VLOOKUP(A43,HOP!A:C,3,0)</f>
        <v>2216439</v>
      </c>
      <c r="G43">
        <f t="shared" si="0"/>
        <v>0</v>
      </c>
      <c r="H43" t="str">
        <f t="shared" si="1"/>
        <v>，2216439</v>
      </c>
      <c r="I43" t="str">
        <f>VLOOKUP(A43,HOP!A:T,20,0)</f>
        <v>直连</v>
      </c>
    </row>
    <row r="44" ht="14.25" hidden="1" customHeight="1" spans="1:9">
      <c r="A44" s="6" t="s">
        <v>392</v>
      </c>
      <c r="B44" s="7" t="s">
        <v>81</v>
      </c>
      <c r="C44" s="7" t="s">
        <v>82</v>
      </c>
      <c r="D44" s="3">
        <v>539</v>
      </c>
      <c r="E44" t="str">
        <f>VLOOKUP(A44,HOP!A:L,12,0)</f>
        <v>539.00</v>
      </c>
      <c r="F44" t="str">
        <f>VLOOKUP(A44,HOP!A:C,3,0)</f>
        <v>2216558</v>
      </c>
      <c r="G44">
        <f t="shared" si="0"/>
        <v>0</v>
      </c>
      <c r="H44" t="str">
        <f t="shared" si="1"/>
        <v>，2216558</v>
      </c>
      <c r="I44" t="str">
        <f>VLOOKUP(A44,HOP!A:T,20,0)</f>
        <v>直连</v>
      </c>
    </row>
    <row r="45" ht="14.25" hidden="1" customHeight="1" spans="1:9">
      <c r="A45" s="6" t="s">
        <v>400</v>
      </c>
      <c r="B45" s="7" t="s">
        <v>81</v>
      </c>
      <c r="C45" s="7" t="s">
        <v>82</v>
      </c>
      <c r="D45" s="3">
        <v>434</v>
      </c>
      <c r="E45" t="str">
        <f>VLOOKUP(A45,HOP!A:L,12,0)</f>
        <v>434.00</v>
      </c>
      <c r="F45" t="str">
        <f>VLOOKUP(A45,HOP!A:C,3,0)</f>
        <v>2215718</v>
      </c>
      <c r="G45">
        <f t="shared" si="0"/>
        <v>0</v>
      </c>
      <c r="H45" t="str">
        <f t="shared" si="1"/>
        <v>，2215718</v>
      </c>
      <c r="I45" t="str">
        <f>VLOOKUP(A45,HOP!A:T,20,0)</f>
        <v>直连</v>
      </c>
    </row>
    <row r="46" spans="1:10">
      <c r="A46" s="43" t="s">
        <v>418</v>
      </c>
      <c r="D46" s="8">
        <v>-469</v>
      </c>
      <c r="E46" t="e">
        <f>VLOOKUP(A46,HOP!A:L,12,0)</f>
        <v>#N/A</v>
      </c>
      <c r="F46">
        <v>2185520</v>
      </c>
      <c r="G46" t="e">
        <f t="shared" si="0"/>
        <v>#N/A</v>
      </c>
      <c r="H46" t="str">
        <f t="shared" si="1"/>
        <v>，2185520</v>
      </c>
      <c r="I46" t="e">
        <f>VLOOKUP(A46,HOP!A:T,20,0)</f>
        <v>#N/A</v>
      </c>
      <c r="J46" t="s">
        <v>429</v>
      </c>
    </row>
    <row r="47" spans="1:10">
      <c r="A47" s="43" t="s">
        <v>424</v>
      </c>
      <c r="D47" s="8">
        <v>-56.08</v>
      </c>
      <c r="E47" t="e">
        <f>VLOOKUP(A47,HOP!A:L,12,0)</f>
        <v>#N/A</v>
      </c>
      <c r="F47">
        <v>2180366</v>
      </c>
      <c r="G47" t="e">
        <f t="shared" si="0"/>
        <v>#N/A</v>
      </c>
      <c r="H47" t="str">
        <f t="shared" si="1"/>
        <v>，2180366</v>
      </c>
      <c r="I47" t="e">
        <f>VLOOKUP(A47,HOP!A:T,20,0)</f>
        <v>#N/A</v>
      </c>
      <c r="J47" t="s">
        <v>430</v>
      </c>
    </row>
    <row r="49" spans="4:4">
      <c r="D49" s="3">
        <f>SUM(D2:D48)</f>
        <v>13392.92</v>
      </c>
    </row>
    <row r="50" ht="14.25" spans="4:4">
      <c r="D50" s="9" t="s">
        <v>23</v>
      </c>
    </row>
    <row r="53" spans="1:1">
      <c r="A53" t="s">
        <v>431</v>
      </c>
    </row>
    <row r="54" spans="1:1">
      <c r="A54" t="s">
        <v>432</v>
      </c>
    </row>
    <row r="55" spans="1:1">
      <c r="A55" t="s">
        <v>433</v>
      </c>
    </row>
    <row r="56" spans="1:1">
      <c r="A56" s="5" t="s">
        <v>434</v>
      </c>
    </row>
  </sheetData>
  <autoFilter ref="A1:I47">
    <filterColumn colId="6">
      <customFilters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0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435</v>
      </c>
      <c r="B1" s="2" t="s">
        <v>436</v>
      </c>
      <c r="C1" s="2" t="s">
        <v>437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438</v>
      </c>
      <c r="I1" s="2" t="s">
        <v>439</v>
      </c>
      <c r="J1" s="2" t="s">
        <v>440</v>
      </c>
      <c r="K1" s="2" t="s">
        <v>441</v>
      </c>
      <c r="L1" s="2" t="s">
        <v>442</v>
      </c>
      <c r="M1" s="2" t="s">
        <v>443</v>
      </c>
      <c r="N1" s="2" t="s">
        <v>444</v>
      </c>
      <c r="O1" s="2" t="s">
        <v>445</v>
      </c>
      <c r="P1" s="2" t="s">
        <v>446</v>
      </c>
      <c r="Q1" s="2" t="s">
        <v>447</v>
      </c>
      <c r="R1" s="2" t="s">
        <v>448</v>
      </c>
      <c r="S1" s="2" t="s">
        <v>449</v>
      </c>
      <c r="T1" s="2" t="s">
        <v>450</v>
      </c>
    </row>
    <row r="2" s="1" customFormat="1" spans="1:20">
      <c r="A2" s="1" t="s">
        <v>451</v>
      </c>
      <c r="B2" s="1" t="s">
        <v>452</v>
      </c>
      <c r="C2" s="1" t="s">
        <v>453</v>
      </c>
      <c r="D2" s="1" t="s">
        <v>454</v>
      </c>
      <c r="E2" s="1" t="s">
        <v>455</v>
      </c>
      <c r="F2" s="1" t="s">
        <v>110</v>
      </c>
      <c r="G2" s="1" t="s">
        <v>82</v>
      </c>
      <c r="H2" s="1" t="s">
        <v>456</v>
      </c>
      <c r="I2" s="1" t="s">
        <v>457</v>
      </c>
      <c r="J2" s="1" t="s">
        <v>458</v>
      </c>
      <c r="K2" s="1" t="s">
        <v>457</v>
      </c>
      <c r="L2" s="1" t="s">
        <v>457</v>
      </c>
      <c r="M2" s="1" t="s">
        <v>459</v>
      </c>
      <c r="N2" s="1" t="s">
        <v>459</v>
      </c>
      <c r="O2" s="1" t="s">
        <v>457</v>
      </c>
      <c r="P2" s="1" t="s">
        <v>460</v>
      </c>
      <c r="Q2" s="1" t="s">
        <v>461</v>
      </c>
      <c r="R2" s="1" t="s">
        <v>74</v>
      </c>
      <c r="S2" s="1" t="s">
        <v>36</v>
      </c>
      <c r="T2" s="1" t="s">
        <v>462</v>
      </c>
    </row>
    <row r="3" s="1" customFormat="1" spans="1:20">
      <c r="A3" s="1" t="s">
        <v>463</v>
      </c>
      <c r="B3" s="1" t="s">
        <v>452</v>
      </c>
      <c r="C3" s="1" t="s">
        <v>464</v>
      </c>
      <c r="D3" s="1" t="s">
        <v>465</v>
      </c>
      <c r="E3" s="1" t="s">
        <v>466</v>
      </c>
      <c r="F3" s="1" t="s">
        <v>80</v>
      </c>
      <c r="G3" s="1" t="s">
        <v>82</v>
      </c>
      <c r="H3" s="1" t="s">
        <v>456</v>
      </c>
      <c r="I3" s="1" t="s">
        <v>457</v>
      </c>
      <c r="J3" s="1" t="s">
        <v>458</v>
      </c>
      <c r="K3" s="1" t="s">
        <v>457</v>
      </c>
      <c r="L3" s="1" t="s">
        <v>457</v>
      </c>
      <c r="M3" s="1" t="s">
        <v>459</v>
      </c>
      <c r="N3" s="1" t="s">
        <v>459</v>
      </c>
      <c r="O3" s="1" t="s">
        <v>457</v>
      </c>
      <c r="P3" s="1" t="s">
        <v>460</v>
      </c>
      <c r="Q3" s="1" t="s">
        <v>467</v>
      </c>
      <c r="R3" s="1" t="s">
        <v>74</v>
      </c>
      <c r="S3" s="1" t="s">
        <v>36</v>
      </c>
      <c r="T3" s="1" t="s">
        <v>462</v>
      </c>
    </row>
    <row r="4" s="1" customFormat="1" spans="1:20">
      <c r="A4" s="1" t="s">
        <v>468</v>
      </c>
      <c r="B4" s="1" t="s">
        <v>452</v>
      </c>
      <c r="C4" s="1" t="s">
        <v>469</v>
      </c>
      <c r="D4" s="1" t="s">
        <v>465</v>
      </c>
      <c r="E4" s="1" t="s">
        <v>470</v>
      </c>
      <c r="F4" s="1" t="s">
        <v>80</v>
      </c>
      <c r="G4" s="1" t="s">
        <v>82</v>
      </c>
      <c r="H4" s="1" t="s">
        <v>456</v>
      </c>
      <c r="I4" s="1" t="s">
        <v>457</v>
      </c>
      <c r="J4" s="1" t="s">
        <v>458</v>
      </c>
      <c r="K4" s="1" t="s">
        <v>457</v>
      </c>
      <c r="L4" s="1" t="s">
        <v>457</v>
      </c>
      <c r="M4" s="1" t="s">
        <v>459</v>
      </c>
      <c r="N4" s="1" t="s">
        <v>459</v>
      </c>
      <c r="O4" s="1" t="s">
        <v>457</v>
      </c>
      <c r="P4" s="1" t="s">
        <v>460</v>
      </c>
      <c r="Q4" s="1" t="s">
        <v>471</v>
      </c>
      <c r="R4" s="1" t="s">
        <v>74</v>
      </c>
      <c r="S4" s="1" t="s">
        <v>36</v>
      </c>
      <c r="T4" s="1" t="s">
        <v>462</v>
      </c>
    </row>
    <row r="5" s="1" customFormat="1" spans="1:20">
      <c r="A5" s="1" t="s">
        <v>472</v>
      </c>
      <c r="B5" s="1" t="s">
        <v>452</v>
      </c>
      <c r="C5" s="1" t="s">
        <v>473</v>
      </c>
      <c r="D5" s="1" t="s">
        <v>465</v>
      </c>
      <c r="E5" s="1" t="s">
        <v>474</v>
      </c>
      <c r="F5" s="1" t="s">
        <v>80</v>
      </c>
      <c r="G5" s="1" t="s">
        <v>82</v>
      </c>
      <c r="H5" s="1" t="s">
        <v>456</v>
      </c>
      <c r="I5" s="1" t="s">
        <v>457</v>
      </c>
      <c r="J5" s="1" t="s">
        <v>458</v>
      </c>
      <c r="K5" s="1" t="s">
        <v>457</v>
      </c>
      <c r="L5" s="1" t="s">
        <v>457</v>
      </c>
      <c r="M5" s="1" t="s">
        <v>459</v>
      </c>
      <c r="N5" s="1" t="s">
        <v>459</v>
      </c>
      <c r="O5" s="1" t="s">
        <v>457</v>
      </c>
      <c r="P5" s="1" t="s">
        <v>460</v>
      </c>
      <c r="Q5" s="1" t="s">
        <v>475</v>
      </c>
      <c r="R5" s="1" t="s">
        <v>74</v>
      </c>
      <c r="S5" s="1" t="s">
        <v>36</v>
      </c>
      <c r="T5" s="1" t="s">
        <v>462</v>
      </c>
    </row>
    <row r="6" s="1" customFormat="1" spans="1:20">
      <c r="A6" s="1" t="s">
        <v>476</v>
      </c>
      <c r="B6" s="1" t="s">
        <v>452</v>
      </c>
      <c r="C6" s="1" t="s">
        <v>477</v>
      </c>
      <c r="D6" s="1" t="s">
        <v>465</v>
      </c>
      <c r="E6" s="1" t="s">
        <v>478</v>
      </c>
      <c r="F6" s="1" t="s">
        <v>80</v>
      </c>
      <c r="G6" s="1" t="s">
        <v>82</v>
      </c>
      <c r="H6" s="1" t="s">
        <v>456</v>
      </c>
      <c r="I6" s="1" t="s">
        <v>457</v>
      </c>
      <c r="J6" s="1" t="s">
        <v>458</v>
      </c>
      <c r="K6" s="1" t="s">
        <v>457</v>
      </c>
      <c r="L6" s="1" t="s">
        <v>457</v>
      </c>
      <c r="M6" s="1" t="s">
        <v>459</v>
      </c>
      <c r="N6" s="1" t="s">
        <v>459</v>
      </c>
      <c r="O6" s="1" t="s">
        <v>457</v>
      </c>
      <c r="P6" s="1" t="s">
        <v>460</v>
      </c>
      <c r="Q6" s="1" t="s">
        <v>479</v>
      </c>
      <c r="R6" s="1" t="s">
        <v>74</v>
      </c>
      <c r="S6" s="1" t="s">
        <v>36</v>
      </c>
      <c r="T6" s="1" t="s">
        <v>462</v>
      </c>
    </row>
    <row r="7" s="1" customFormat="1" spans="1:20">
      <c r="A7" s="1" t="s">
        <v>480</v>
      </c>
      <c r="B7" s="1" t="s">
        <v>481</v>
      </c>
      <c r="C7" s="1" t="s">
        <v>482</v>
      </c>
      <c r="D7" s="1" t="s">
        <v>483</v>
      </c>
      <c r="E7" s="1" t="s">
        <v>484</v>
      </c>
      <c r="F7" s="1" t="s">
        <v>81</v>
      </c>
      <c r="G7" s="1" t="s">
        <v>82</v>
      </c>
      <c r="H7" s="1" t="s">
        <v>456</v>
      </c>
      <c r="I7" s="1" t="s">
        <v>457</v>
      </c>
      <c r="J7" s="1" t="s">
        <v>458</v>
      </c>
      <c r="K7" s="1" t="s">
        <v>457</v>
      </c>
      <c r="L7" s="1" t="s">
        <v>457</v>
      </c>
      <c r="M7" s="1" t="s">
        <v>459</v>
      </c>
      <c r="N7" s="1" t="s">
        <v>459</v>
      </c>
      <c r="O7" s="1" t="s">
        <v>457</v>
      </c>
      <c r="P7" s="1" t="s">
        <v>460</v>
      </c>
      <c r="Q7" s="1" t="s">
        <v>485</v>
      </c>
      <c r="R7" s="1" t="s">
        <v>74</v>
      </c>
      <c r="S7" s="1" t="s">
        <v>36</v>
      </c>
      <c r="T7" s="1" t="s">
        <v>462</v>
      </c>
    </row>
    <row r="8" s="1" customFormat="1" spans="1:20">
      <c r="A8" s="1" t="s">
        <v>486</v>
      </c>
      <c r="B8" s="1" t="s">
        <v>487</v>
      </c>
      <c r="C8" s="1" t="s">
        <v>488</v>
      </c>
      <c r="D8" s="1" t="s">
        <v>489</v>
      </c>
      <c r="E8" s="1" t="s">
        <v>490</v>
      </c>
      <c r="F8" s="1" t="s">
        <v>80</v>
      </c>
      <c r="G8" s="1" t="s">
        <v>82</v>
      </c>
      <c r="H8" s="1" t="s">
        <v>456</v>
      </c>
      <c r="I8" s="1" t="s">
        <v>457</v>
      </c>
      <c r="J8" s="1" t="s">
        <v>458</v>
      </c>
      <c r="K8" s="1" t="s">
        <v>457</v>
      </c>
      <c r="L8" s="1" t="s">
        <v>457</v>
      </c>
      <c r="M8" s="1" t="s">
        <v>459</v>
      </c>
      <c r="N8" s="1" t="s">
        <v>459</v>
      </c>
      <c r="O8" s="1" t="s">
        <v>457</v>
      </c>
      <c r="P8" s="1" t="s">
        <v>460</v>
      </c>
      <c r="Q8" s="1" t="s">
        <v>491</v>
      </c>
      <c r="R8" s="1" t="s">
        <v>74</v>
      </c>
      <c r="S8" s="1" t="s">
        <v>36</v>
      </c>
      <c r="T8" s="1" t="s">
        <v>462</v>
      </c>
    </row>
    <row r="9" s="1" customFormat="1" spans="1:20">
      <c r="A9" s="1" t="s">
        <v>492</v>
      </c>
      <c r="B9" s="1" t="s">
        <v>493</v>
      </c>
      <c r="C9" s="1" t="s">
        <v>494</v>
      </c>
      <c r="D9" s="1" t="s">
        <v>495</v>
      </c>
      <c r="E9" s="1" t="s">
        <v>496</v>
      </c>
      <c r="F9" s="1" t="s">
        <v>80</v>
      </c>
      <c r="G9" s="1" t="s">
        <v>82</v>
      </c>
      <c r="H9" s="1" t="s">
        <v>456</v>
      </c>
      <c r="I9" s="1" t="s">
        <v>457</v>
      </c>
      <c r="J9" s="1" t="s">
        <v>458</v>
      </c>
      <c r="K9" s="1" t="s">
        <v>457</v>
      </c>
      <c r="L9" s="1" t="s">
        <v>457</v>
      </c>
      <c r="M9" s="1" t="s">
        <v>459</v>
      </c>
      <c r="N9" s="1" t="s">
        <v>459</v>
      </c>
      <c r="O9" s="1" t="s">
        <v>457</v>
      </c>
      <c r="P9" s="1" t="s">
        <v>460</v>
      </c>
      <c r="Q9" s="1" t="s">
        <v>497</v>
      </c>
      <c r="R9" s="1" t="s">
        <v>74</v>
      </c>
      <c r="S9" s="1" t="s">
        <v>36</v>
      </c>
      <c r="T9" s="1" t="s">
        <v>462</v>
      </c>
    </row>
    <row r="10" s="1" customFormat="1" spans="1:20">
      <c r="A10" s="1" t="s">
        <v>498</v>
      </c>
      <c r="B10" s="1" t="s">
        <v>493</v>
      </c>
      <c r="C10" s="1" t="s">
        <v>499</v>
      </c>
      <c r="D10" s="1" t="s">
        <v>495</v>
      </c>
      <c r="E10" s="1" t="s">
        <v>500</v>
      </c>
      <c r="F10" s="1" t="s">
        <v>80</v>
      </c>
      <c r="G10" s="1" t="s">
        <v>82</v>
      </c>
      <c r="H10" s="1" t="s">
        <v>456</v>
      </c>
      <c r="I10" s="1" t="s">
        <v>457</v>
      </c>
      <c r="J10" s="1" t="s">
        <v>458</v>
      </c>
      <c r="K10" s="1" t="s">
        <v>457</v>
      </c>
      <c r="L10" s="1" t="s">
        <v>457</v>
      </c>
      <c r="M10" s="1" t="s">
        <v>459</v>
      </c>
      <c r="N10" s="1" t="s">
        <v>459</v>
      </c>
      <c r="O10" s="1" t="s">
        <v>457</v>
      </c>
      <c r="P10" s="1" t="s">
        <v>460</v>
      </c>
      <c r="Q10" s="1" t="s">
        <v>501</v>
      </c>
      <c r="R10" s="1" t="s">
        <v>74</v>
      </c>
      <c r="S10" s="1" t="s">
        <v>36</v>
      </c>
      <c r="T10" s="1" t="s">
        <v>462</v>
      </c>
    </row>
    <row r="11" s="1" customFormat="1" spans="1:20">
      <c r="A11" s="1" t="s">
        <v>502</v>
      </c>
      <c r="B11" s="1" t="s">
        <v>493</v>
      </c>
      <c r="C11" s="1" t="s">
        <v>503</v>
      </c>
      <c r="D11" s="1" t="s">
        <v>495</v>
      </c>
      <c r="E11" s="1" t="s">
        <v>504</v>
      </c>
      <c r="F11" s="1" t="s">
        <v>80</v>
      </c>
      <c r="G11" s="1" t="s">
        <v>82</v>
      </c>
      <c r="H11" s="1" t="s">
        <v>456</v>
      </c>
      <c r="I11" s="1" t="s">
        <v>457</v>
      </c>
      <c r="J11" s="1" t="s">
        <v>458</v>
      </c>
      <c r="K11" s="1" t="s">
        <v>457</v>
      </c>
      <c r="L11" s="1" t="s">
        <v>457</v>
      </c>
      <c r="M11" s="1" t="s">
        <v>459</v>
      </c>
      <c r="N11" s="1" t="s">
        <v>459</v>
      </c>
      <c r="O11" s="1" t="s">
        <v>457</v>
      </c>
      <c r="P11" s="1" t="s">
        <v>460</v>
      </c>
      <c r="Q11" s="1" t="s">
        <v>505</v>
      </c>
      <c r="R11" s="1" t="s">
        <v>74</v>
      </c>
      <c r="S11" s="1" t="s">
        <v>36</v>
      </c>
      <c r="T11" s="1" t="s">
        <v>462</v>
      </c>
    </row>
    <row r="12" s="1" customFormat="1" spans="1:20">
      <c r="A12" s="1" t="s">
        <v>243</v>
      </c>
      <c r="B12" s="1" t="s">
        <v>247</v>
      </c>
      <c r="C12" s="1" t="s">
        <v>506</v>
      </c>
      <c r="D12" s="1" t="s">
        <v>245</v>
      </c>
      <c r="E12" s="1" t="s">
        <v>246</v>
      </c>
      <c r="F12" s="1" t="s">
        <v>81</v>
      </c>
      <c r="G12" s="1" t="s">
        <v>82</v>
      </c>
      <c r="H12" s="1" t="s">
        <v>456</v>
      </c>
      <c r="I12" s="1" t="s">
        <v>507</v>
      </c>
      <c r="J12" s="1" t="s">
        <v>458</v>
      </c>
      <c r="K12" s="1" t="s">
        <v>507</v>
      </c>
      <c r="L12" s="1" t="s">
        <v>507</v>
      </c>
      <c r="M12" s="1" t="s">
        <v>459</v>
      </c>
      <c r="N12" s="1" t="s">
        <v>459</v>
      </c>
      <c r="O12" s="1" t="s">
        <v>457</v>
      </c>
      <c r="P12" s="1" t="s">
        <v>460</v>
      </c>
      <c r="Q12" s="1" t="s">
        <v>508</v>
      </c>
      <c r="R12" s="1" t="s">
        <v>74</v>
      </c>
      <c r="S12" s="1" t="s">
        <v>36</v>
      </c>
      <c r="T12" s="1" t="s">
        <v>509</v>
      </c>
    </row>
    <row r="13" s="1" customFormat="1" spans="1:20">
      <c r="A13" s="1" t="s">
        <v>354</v>
      </c>
      <c r="B13" s="1" t="s">
        <v>358</v>
      </c>
      <c r="C13" s="1" t="s">
        <v>510</v>
      </c>
      <c r="D13" s="1" t="s">
        <v>356</v>
      </c>
      <c r="E13" s="1" t="s">
        <v>357</v>
      </c>
      <c r="F13" s="1" t="s">
        <v>110</v>
      </c>
      <c r="G13" s="1" t="s">
        <v>82</v>
      </c>
      <c r="H13" s="1" t="s">
        <v>456</v>
      </c>
      <c r="I13" s="1" t="s">
        <v>511</v>
      </c>
      <c r="J13" s="1" t="s">
        <v>458</v>
      </c>
      <c r="K13" s="1" t="s">
        <v>511</v>
      </c>
      <c r="L13" s="1" t="s">
        <v>511</v>
      </c>
      <c r="M13" s="1" t="s">
        <v>459</v>
      </c>
      <c r="N13" s="1" t="s">
        <v>459</v>
      </c>
      <c r="O13" s="1" t="s">
        <v>457</v>
      </c>
      <c r="P13" s="1" t="s">
        <v>460</v>
      </c>
      <c r="Q13" s="1" t="s">
        <v>512</v>
      </c>
      <c r="R13" s="1" t="s">
        <v>74</v>
      </c>
      <c r="S13" s="1" t="s">
        <v>36</v>
      </c>
      <c r="T13" s="1" t="s">
        <v>462</v>
      </c>
    </row>
    <row r="14" s="1" customFormat="1" spans="1:20">
      <c r="A14" s="1" t="s">
        <v>513</v>
      </c>
      <c r="B14" s="1" t="s">
        <v>514</v>
      </c>
      <c r="C14" s="1" t="s">
        <v>515</v>
      </c>
      <c r="D14" s="1" t="s">
        <v>516</v>
      </c>
      <c r="E14" s="1" t="s">
        <v>517</v>
      </c>
      <c r="F14" s="1" t="s">
        <v>81</v>
      </c>
      <c r="G14" s="1" t="s">
        <v>82</v>
      </c>
      <c r="H14" s="1" t="s">
        <v>456</v>
      </c>
      <c r="I14" s="1" t="s">
        <v>457</v>
      </c>
      <c r="J14" s="1" t="s">
        <v>458</v>
      </c>
      <c r="K14" s="1" t="s">
        <v>457</v>
      </c>
      <c r="L14" s="1" t="s">
        <v>457</v>
      </c>
      <c r="M14" s="1" t="s">
        <v>459</v>
      </c>
      <c r="N14" s="1" t="s">
        <v>459</v>
      </c>
      <c r="O14" s="1" t="s">
        <v>457</v>
      </c>
      <c r="P14" s="1" t="s">
        <v>460</v>
      </c>
      <c r="Q14" s="1" t="s">
        <v>518</v>
      </c>
      <c r="R14" s="1" t="s">
        <v>74</v>
      </c>
      <c r="S14" s="1" t="s">
        <v>36</v>
      </c>
      <c r="T14" s="1" t="s">
        <v>462</v>
      </c>
    </row>
    <row r="15" s="1" customFormat="1" spans="1:20">
      <c r="A15" s="1" t="s">
        <v>519</v>
      </c>
      <c r="B15" s="1" t="s">
        <v>92</v>
      </c>
      <c r="C15" s="1" t="s">
        <v>520</v>
      </c>
      <c r="D15" s="1" t="s">
        <v>521</v>
      </c>
      <c r="E15" s="1" t="s">
        <v>522</v>
      </c>
      <c r="F15" s="1" t="s">
        <v>110</v>
      </c>
      <c r="G15" s="1" t="s">
        <v>82</v>
      </c>
      <c r="H15" s="1" t="s">
        <v>456</v>
      </c>
      <c r="I15" s="1" t="s">
        <v>457</v>
      </c>
      <c r="J15" s="1" t="s">
        <v>458</v>
      </c>
      <c r="K15" s="1" t="s">
        <v>457</v>
      </c>
      <c r="L15" s="1" t="s">
        <v>457</v>
      </c>
      <c r="M15" s="1" t="s">
        <v>459</v>
      </c>
      <c r="N15" s="1" t="s">
        <v>459</v>
      </c>
      <c r="O15" s="1" t="s">
        <v>457</v>
      </c>
      <c r="P15" s="1" t="s">
        <v>460</v>
      </c>
      <c r="Q15" s="1" t="s">
        <v>523</v>
      </c>
      <c r="R15" s="1" t="s">
        <v>74</v>
      </c>
      <c r="S15" s="1" t="s">
        <v>36</v>
      </c>
      <c r="T15" s="1" t="s">
        <v>462</v>
      </c>
    </row>
    <row r="16" s="1" customFormat="1" spans="1:20">
      <c r="A16" s="1" t="s">
        <v>136</v>
      </c>
      <c r="B16" s="1" t="s">
        <v>92</v>
      </c>
      <c r="C16" s="1" t="s">
        <v>524</v>
      </c>
      <c r="D16" s="1" t="s">
        <v>138</v>
      </c>
      <c r="E16" s="1" t="s">
        <v>139</v>
      </c>
      <c r="F16" s="1" t="s">
        <v>92</v>
      </c>
      <c r="G16" s="1" t="s">
        <v>82</v>
      </c>
      <c r="H16" s="1" t="s">
        <v>456</v>
      </c>
      <c r="I16" s="1" t="s">
        <v>525</v>
      </c>
      <c r="J16" s="1" t="s">
        <v>458</v>
      </c>
      <c r="K16" s="1" t="s">
        <v>525</v>
      </c>
      <c r="L16" s="1" t="s">
        <v>525</v>
      </c>
      <c r="M16" s="1" t="s">
        <v>459</v>
      </c>
      <c r="N16" s="1" t="s">
        <v>459</v>
      </c>
      <c r="O16" s="1" t="s">
        <v>457</v>
      </c>
      <c r="P16" s="1" t="s">
        <v>460</v>
      </c>
      <c r="Q16" s="1" t="s">
        <v>526</v>
      </c>
      <c r="R16" s="1" t="s">
        <v>74</v>
      </c>
      <c r="S16" s="1" t="s">
        <v>36</v>
      </c>
      <c r="T16" s="1" t="s">
        <v>462</v>
      </c>
    </row>
    <row r="17" s="1" customFormat="1" spans="1:20">
      <c r="A17" s="1" t="s">
        <v>88</v>
      </c>
      <c r="B17" s="1" t="s">
        <v>92</v>
      </c>
      <c r="C17" s="1" t="s">
        <v>527</v>
      </c>
      <c r="D17" s="1" t="s">
        <v>90</v>
      </c>
      <c r="E17" s="1" t="s">
        <v>91</v>
      </c>
      <c r="F17" s="1" t="s">
        <v>80</v>
      </c>
      <c r="G17" s="1" t="s">
        <v>82</v>
      </c>
      <c r="H17" s="1" t="s">
        <v>456</v>
      </c>
      <c r="I17" s="1" t="s">
        <v>528</v>
      </c>
      <c r="J17" s="1" t="s">
        <v>458</v>
      </c>
      <c r="K17" s="1" t="s">
        <v>528</v>
      </c>
      <c r="L17" s="1" t="s">
        <v>528</v>
      </c>
      <c r="M17" s="1" t="s">
        <v>459</v>
      </c>
      <c r="N17" s="1" t="s">
        <v>459</v>
      </c>
      <c r="O17" s="1" t="s">
        <v>457</v>
      </c>
      <c r="P17" s="1" t="s">
        <v>460</v>
      </c>
      <c r="Q17" s="1" t="s">
        <v>529</v>
      </c>
      <c r="R17" s="1" t="s">
        <v>74</v>
      </c>
      <c r="S17" s="1" t="s">
        <v>36</v>
      </c>
      <c r="T17" s="1" t="s">
        <v>462</v>
      </c>
    </row>
    <row r="18" s="1" customFormat="1" spans="1:20">
      <c r="A18" s="1" t="s">
        <v>97</v>
      </c>
      <c r="B18" s="1" t="s">
        <v>101</v>
      </c>
      <c r="C18" s="1" t="s">
        <v>530</v>
      </c>
      <c r="D18" s="1" t="s">
        <v>99</v>
      </c>
      <c r="E18" s="1" t="s">
        <v>100</v>
      </c>
      <c r="F18" s="1" t="s">
        <v>80</v>
      </c>
      <c r="G18" s="1" t="s">
        <v>82</v>
      </c>
      <c r="H18" s="1" t="s">
        <v>456</v>
      </c>
      <c r="I18" s="1" t="s">
        <v>531</v>
      </c>
      <c r="J18" s="1" t="s">
        <v>458</v>
      </c>
      <c r="K18" s="1" t="s">
        <v>531</v>
      </c>
      <c r="L18" s="1" t="s">
        <v>531</v>
      </c>
      <c r="M18" s="1" t="s">
        <v>459</v>
      </c>
      <c r="N18" s="1" t="s">
        <v>459</v>
      </c>
      <c r="O18" s="1" t="s">
        <v>457</v>
      </c>
      <c r="P18" s="1" t="s">
        <v>460</v>
      </c>
      <c r="Q18" s="1" t="s">
        <v>532</v>
      </c>
      <c r="R18" s="1" t="s">
        <v>74</v>
      </c>
      <c r="S18" s="1" t="s">
        <v>36</v>
      </c>
      <c r="T18" s="1" t="s">
        <v>462</v>
      </c>
    </row>
    <row r="19" s="1" customFormat="1" spans="1:20">
      <c r="A19" s="1" t="s">
        <v>251</v>
      </c>
      <c r="B19" s="1" t="s">
        <v>101</v>
      </c>
      <c r="C19" s="1" t="s">
        <v>533</v>
      </c>
      <c r="D19" s="1" t="s">
        <v>253</v>
      </c>
      <c r="E19" s="1" t="s">
        <v>254</v>
      </c>
      <c r="F19" s="1" t="s">
        <v>81</v>
      </c>
      <c r="G19" s="1" t="s">
        <v>82</v>
      </c>
      <c r="H19" s="1" t="s">
        <v>456</v>
      </c>
      <c r="I19" s="1" t="s">
        <v>534</v>
      </c>
      <c r="J19" s="1" t="s">
        <v>458</v>
      </c>
      <c r="K19" s="1" t="s">
        <v>534</v>
      </c>
      <c r="L19" s="1" t="s">
        <v>534</v>
      </c>
      <c r="M19" s="1" t="s">
        <v>459</v>
      </c>
      <c r="N19" s="1" t="s">
        <v>459</v>
      </c>
      <c r="O19" s="1" t="s">
        <v>457</v>
      </c>
      <c r="P19" s="1" t="s">
        <v>460</v>
      </c>
      <c r="Q19" s="1" t="s">
        <v>535</v>
      </c>
      <c r="R19" s="1" t="s">
        <v>74</v>
      </c>
      <c r="S19" s="1" t="s">
        <v>36</v>
      </c>
      <c r="T19" s="1" t="s">
        <v>462</v>
      </c>
    </row>
    <row r="20" s="1" customFormat="1" spans="1:20">
      <c r="A20" s="1" t="s">
        <v>265</v>
      </c>
      <c r="B20" s="1" t="s">
        <v>110</v>
      </c>
      <c r="C20" s="1" t="s">
        <v>536</v>
      </c>
      <c r="D20" s="1" t="s">
        <v>267</v>
      </c>
      <c r="E20" s="1" t="s">
        <v>268</v>
      </c>
      <c r="F20" s="1" t="s">
        <v>110</v>
      </c>
      <c r="G20" s="1" t="s">
        <v>82</v>
      </c>
      <c r="H20" s="1" t="s">
        <v>456</v>
      </c>
      <c r="I20" s="1" t="s">
        <v>537</v>
      </c>
      <c r="J20" s="1" t="s">
        <v>458</v>
      </c>
      <c r="K20" s="1" t="s">
        <v>537</v>
      </c>
      <c r="L20" s="1" t="s">
        <v>537</v>
      </c>
      <c r="M20" s="1" t="s">
        <v>459</v>
      </c>
      <c r="N20" s="1" t="s">
        <v>459</v>
      </c>
      <c r="O20" s="1" t="s">
        <v>457</v>
      </c>
      <c r="P20" s="1" t="s">
        <v>460</v>
      </c>
      <c r="Q20" s="1" t="s">
        <v>538</v>
      </c>
      <c r="R20" s="1" t="s">
        <v>74</v>
      </c>
      <c r="S20" s="1" t="s">
        <v>36</v>
      </c>
      <c r="T20" s="1" t="s">
        <v>462</v>
      </c>
    </row>
    <row r="21" s="1" customFormat="1" spans="1:20">
      <c r="A21" s="1" t="s">
        <v>340</v>
      </c>
      <c r="B21" s="1" t="s">
        <v>110</v>
      </c>
      <c r="C21" s="1" t="s">
        <v>539</v>
      </c>
      <c r="D21" s="1" t="s">
        <v>342</v>
      </c>
      <c r="E21" s="1" t="s">
        <v>343</v>
      </c>
      <c r="F21" s="1" t="s">
        <v>110</v>
      </c>
      <c r="G21" s="1" t="s">
        <v>82</v>
      </c>
      <c r="H21" s="1" t="s">
        <v>456</v>
      </c>
      <c r="I21" s="1" t="s">
        <v>540</v>
      </c>
      <c r="J21" s="1" t="s">
        <v>458</v>
      </c>
      <c r="K21" s="1" t="s">
        <v>540</v>
      </c>
      <c r="L21" s="1" t="s">
        <v>540</v>
      </c>
      <c r="M21" s="1" t="s">
        <v>459</v>
      </c>
      <c r="N21" s="1" t="s">
        <v>459</v>
      </c>
      <c r="O21" s="1" t="s">
        <v>457</v>
      </c>
      <c r="P21" s="1" t="s">
        <v>460</v>
      </c>
      <c r="Q21" s="1" t="s">
        <v>541</v>
      </c>
      <c r="R21" s="1" t="s">
        <v>74</v>
      </c>
      <c r="S21" s="1" t="s">
        <v>36</v>
      </c>
      <c r="T21" s="1" t="s">
        <v>462</v>
      </c>
    </row>
    <row r="22" s="1" customFormat="1" spans="1:20">
      <c r="A22" s="1" t="s">
        <v>106</v>
      </c>
      <c r="B22" s="1" t="s">
        <v>110</v>
      </c>
      <c r="C22" s="1" t="s">
        <v>542</v>
      </c>
      <c r="D22" s="1" t="s">
        <v>108</v>
      </c>
      <c r="E22" s="1" t="s">
        <v>109</v>
      </c>
      <c r="F22" s="1" t="s">
        <v>110</v>
      </c>
      <c r="G22" s="1" t="s">
        <v>82</v>
      </c>
      <c r="H22" s="1" t="s">
        <v>456</v>
      </c>
      <c r="I22" s="1" t="s">
        <v>543</v>
      </c>
      <c r="J22" s="1" t="s">
        <v>458</v>
      </c>
      <c r="K22" s="1" t="s">
        <v>543</v>
      </c>
      <c r="L22" s="1" t="s">
        <v>543</v>
      </c>
      <c r="M22" s="1" t="s">
        <v>459</v>
      </c>
      <c r="N22" s="1" t="s">
        <v>459</v>
      </c>
      <c r="O22" s="1" t="s">
        <v>457</v>
      </c>
      <c r="P22" s="1" t="s">
        <v>460</v>
      </c>
      <c r="Q22" s="1" t="s">
        <v>544</v>
      </c>
      <c r="R22" s="1" t="s">
        <v>74</v>
      </c>
      <c r="S22" s="1" t="s">
        <v>36</v>
      </c>
      <c r="T22" s="1" t="s">
        <v>462</v>
      </c>
    </row>
    <row r="23" s="1" customFormat="1" spans="1:20">
      <c r="A23" s="1" t="s">
        <v>303</v>
      </c>
      <c r="B23" s="1" t="s">
        <v>110</v>
      </c>
      <c r="C23" s="1" t="s">
        <v>545</v>
      </c>
      <c r="D23" s="1" t="s">
        <v>546</v>
      </c>
      <c r="E23" s="1" t="s">
        <v>306</v>
      </c>
      <c r="F23" s="1" t="s">
        <v>110</v>
      </c>
      <c r="G23" s="1" t="s">
        <v>82</v>
      </c>
      <c r="H23" s="1" t="s">
        <v>456</v>
      </c>
      <c r="I23" s="1" t="s">
        <v>547</v>
      </c>
      <c r="J23" s="1" t="s">
        <v>458</v>
      </c>
      <c r="K23" s="1" t="s">
        <v>547</v>
      </c>
      <c r="L23" s="1" t="s">
        <v>547</v>
      </c>
      <c r="M23" s="1" t="s">
        <v>459</v>
      </c>
      <c r="N23" s="1" t="s">
        <v>459</v>
      </c>
      <c r="O23" s="1" t="s">
        <v>457</v>
      </c>
      <c r="P23" s="1" t="s">
        <v>460</v>
      </c>
      <c r="Q23" s="1" t="s">
        <v>548</v>
      </c>
      <c r="R23" s="1" t="s">
        <v>74</v>
      </c>
      <c r="S23" s="1" t="s">
        <v>36</v>
      </c>
      <c r="T23" s="1" t="s">
        <v>462</v>
      </c>
    </row>
    <row r="24" s="1" customFormat="1" spans="1:20">
      <c r="A24" s="1" t="s">
        <v>259</v>
      </c>
      <c r="B24" s="1" t="s">
        <v>110</v>
      </c>
      <c r="C24" s="1" t="s">
        <v>549</v>
      </c>
      <c r="D24" s="1" t="s">
        <v>261</v>
      </c>
      <c r="E24" s="1" t="s">
        <v>262</v>
      </c>
      <c r="F24" s="1" t="s">
        <v>80</v>
      </c>
      <c r="G24" s="1" t="s">
        <v>82</v>
      </c>
      <c r="H24" s="1" t="s">
        <v>456</v>
      </c>
      <c r="I24" s="1" t="s">
        <v>550</v>
      </c>
      <c r="J24" s="1" t="s">
        <v>458</v>
      </c>
      <c r="K24" s="1" t="s">
        <v>550</v>
      </c>
      <c r="L24" s="1" t="s">
        <v>550</v>
      </c>
      <c r="M24" s="1" t="s">
        <v>459</v>
      </c>
      <c r="N24" s="1" t="s">
        <v>459</v>
      </c>
      <c r="O24" s="1" t="s">
        <v>457</v>
      </c>
      <c r="P24" s="1" t="s">
        <v>460</v>
      </c>
      <c r="Q24" s="1" t="s">
        <v>551</v>
      </c>
      <c r="R24" s="1" t="s">
        <v>74</v>
      </c>
      <c r="S24" s="1" t="s">
        <v>36</v>
      </c>
      <c r="T24" s="1" t="s">
        <v>462</v>
      </c>
    </row>
    <row r="25" s="1" customFormat="1" spans="1:20">
      <c r="A25" s="1" t="s">
        <v>114</v>
      </c>
      <c r="B25" s="1" t="s">
        <v>110</v>
      </c>
      <c r="C25" s="1" t="s">
        <v>552</v>
      </c>
      <c r="D25" s="1" t="s">
        <v>116</v>
      </c>
      <c r="E25" s="1" t="s">
        <v>117</v>
      </c>
      <c r="F25" s="1" t="s">
        <v>81</v>
      </c>
      <c r="G25" s="1" t="s">
        <v>82</v>
      </c>
      <c r="H25" s="1" t="s">
        <v>456</v>
      </c>
      <c r="I25" s="1" t="s">
        <v>553</v>
      </c>
      <c r="J25" s="1" t="s">
        <v>458</v>
      </c>
      <c r="K25" s="1" t="s">
        <v>553</v>
      </c>
      <c r="L25" s="1" t="s">
        <v>553</v>
      </c>
      <c r="M25" s="1" t="s">
        <v>459</v>
      </c>
      <c r="N25" s="1" t="s">
        <v>459</v>
      </c>
      <c r="O25" s="1" t="s">
        <v>457</v>
      </c>
      <c r="P25" s="1" t="s">
        <v>460</v>
      </c>
      <c r="Q25" s="1" t="s">
        <v>554</v>
      </c>
      <c r="R25" s="1" t="s">
        <v>74</v>
      </c>
      <c r="S25" s="1" t="s">
        <v>36</v>
      </c>
      <c r="T25" s="1" t="s">
        <v>462</v>
      </c>
    </row>
    <row r="26" s="1" customFormat="1" spans="1:20">
      <c r="A26" s="1" t="s">
        <v>161</v>
      </c>
      <c r="B26" s="1" t="s">
        <v>110</v>
      </c>
      <c r="C26" s="1" t="s">
        <v>555</v>
      </c>
      <c r="D26" s="1" t="s">
        <v>163</v>
      </c>
      <c r="E26" s="1" t="s">
        <v>164</v>
      </c>
      <c r="F26" s="1" t="s">
        <v>80</v>
      </c>
      <c r="G26" s="1" t="s">
        <v>82</v>
      </c>
      <c r="H26" s="1" t="s">
        <v>456</v>
      </c>
      <c r="I26" s="1" t="s">
        <v>556</v>
      </c>
      <c r="J26" s="1" t="s">
        <v>458</v>
      </c>
      <c r="K26" s="1" t="s">
        <v>556</v>
      </c>
      <c r="L26" s="1" t="s">
        <v>556</v>
      </c>
      <c r="M26" s="1" t="s">
        <v>459</v>
      </c>
      <c r="N26" s="1" t="s">
        <v>459</v>
      </c>
      <c r="O26" s="1" t="s">
        <v>457</v>
      </c>
      <c r="P26" s="1" t="s">
        <v>460</v>
      </c>
      <c r="Q26" s="1" t="s">
        <v>557</v>
      </c>
      <c r="R26" s="1" t="s">
        <v>74</v>
      </c>
      <c r="S26" s="1" t="s">
        <v>36</v>
      </c>
      <c r="T26" s="1" t="s">
        <v>462</v>
      </c>
    </row>
    <row r="27" s="1" customFormat="1" spans="1:20">
      <c r="A27" s="1" t="s">
        <v>121</v>
      </c>
      <c r="B27" s="1" t="s">
        <v>110</v>
      </c>
      <c r="C27" s="1" t="s">
        <v>558</v>
      </c>
      <c r="D27" s="1" t="s">
        <v>123</v>
      </c>
      <c r="E27" s="1" t="s">
        <v>124</v>
      </c>
      <c r="F27" s="1" t="s">
        <v>81</v>
      </c>
      <c r="G27" s="1" t="s">
        <v>82</v>
      </c>
      <c r="H27" s="1" t="s">
        <v>456</v>
      </c>
      <c r="I27" s="1" t="s">
        <v>559</v>
      </c>
      <c r="J27" s="1" t="s">
        <v>458</v>
      </c>
      <c r="K27" s="1" t="s">
        <v>559</v>
      </c>
      <c r="L27" s="1" t="s">
        <v>559</v>
      </c>
      <c r="M27" s="1" t="s">
        <v>459</v>
      </c>
      <c r="N27" s="1" t="s">
        <v>459</v>
      </c>
      <c r="O27" s="1" t="s">
        <v>457</v>
      </c>
      <c r="P27" s="1" t="s">
        <v>460</v>
      </c>
      <c r="Q27" s="1" t="s">
        <v>560</v>
      </c>
      <c r="R27" s="1" t="s">
        <v>74</v>
      </c>
      <c r="S27" s="1" t="s">
        <v>36</v>
      </c>
      <c r="T27" s="1" t="s">
        <v>462</v>
      </c>
    </row>
    <row r="28" s="1" customFormat="1" spans="1:20">
      <c r="A28" s="1" t="s">
        <v>347</v>
      </c>
      <c r="B28" s="1" t="s">
        <v>80</v>
      </c>
      <c r="C28" s="1" t="s">
        <v>561</v>
      </c>
      <c r="D28" s="1" t="s">
        <v>562</v>
      </c>
      <c r="E28" s="1" t="s">
        <v>350</v>
      </c>
      <c r="F28" s="1" t="s">
        <v>81</v>
      </c>
      <c r="G28" s="1" t="s">
        <v>82</v>
      </c>
      <c r="H28" s="1" t="s">
        <v>456</v>
      </c>
      <c r="I28" s="1" t="s">
        <v>563</v>
      </c>
      <c r="J28" s="1" t="s">
        <v>458</v>
      </c>
      <c r="K28" s="1" t="s">
        <v>563</v>
      </c>
      <c r="L28" s="1" t="s">
        <v>563</v>
      </c>
      <c r="M28" s="1" t="s">
        <v>459</v>
      </c>
      <c r="N28" s="1" t="s">
        <v>459</v>
      </c>
      <c r="O28" s="1" t="s">
        <v>457</v>
      </c>
      <c r="P28" s="1" t="s">
        <v>460</v>
      </c>
      <c r="Q28" s="1" t="s">
        <v>564</v>
      </c>
      <c r="R28" s="1" t="s">
        <v>74</v>
      </c>
      <c r="S28" s="1" t="s">
        <v>36</v>
      </c>
      <c r="T28" s="1" t="s">
        <v>462</v>
      </c>
    </row>
    <row r="29" s="1" customFormat="1" spans="1:20">
      <c r="A29" s="1" t="s">
        <v>72</v>
      </c>
      <c r="B29" s="1" t="s">
        <v>80</v>
      </c>
      <c r="C29" s="1" t="s">
        <v>565</v>
      </c>
      <c r="D29" s="1" t="s">
        <v>566</v>
      </c>
      <c r="E29" s="1" t="s">
        <v>567</v>
      </c>
      <c r="F29" s="1" t="s">
        <v>81</v>
      </c>
      <c r="G29" s="1" t="s">
        <v>82</v>
      </c>
      <c r="H29" s="1" t="s">
        <v>456</v>
      </c>
      <c r="I29" s="1" t="s">
        <v>568</v>
      </c>
      <c r="J29" s="1" t="s">
        <v>458</v>
      </c>
      <c r="K29" s="1" t="s">
        <v>568</v>
      </c>
      <c r="L29" s="1" t="s">
        <v>568</v>
      </c>
      <c r="M29" s="1" t="s">
        <v>459</v>
      </c>
      <c r="N29" s="1" t="s">
        <v>459</v>
      </c>
      <c r="O29" s="1" t="s">
        <v>457</v>
      </c>
      <c r="P29" s="1" t="s">
        <v>460</v>
      </c>
      <c r="Q29" s="1" t="s">
        <v>569</v>
      </c>
      <c r="R29" s="1" t="s">
        <v>74</v>
      </c>
      <c r="S29" s="1" t="s">
        <v>36</v>
      </c>
      <c r="T29" s="1" t="s">
        <v>462</v>
      </c>
    </row>
    <row r="30" s="1" customFormat="1" spans="1:20">
      <c r="A30" s="1" t="s">
        <v>169</v>
      </c>
      <c r="B30" s="1" t="s">
        <v>80</v>
      </c>
      <c r="C30" s="1" t="s">
        <v>570</v>
      </c>
      <c r="D30" s="1" t="s">
        <v>171</v>
      </c>
      <c r="E30" s="1" t="s">
        <v>172</v>
      </c>
      <c r="F30" s="1" t="s">
        <v>81</v>
      </c>
      <c r="G30" s="1" t="s">
        <v>82</v>
      </c>
      <c r="H30" s="1" t="s">
        <v>456</v>
      </c>
      <c r="I30" s="1" t="s">
        <v>571</v>
      </c>
      <c r="J30" s="1" t="s">
        <v>458</v>
      </c>
      <c r="K30" s="1" t="s">
        <v>571</v>
      </c>
      <c r="L30" s="1" t="s">
        <v>571</v>
      </c>
      <c r="M30" s="1" t="s">
        <v>459</v>
      </c>
      <c r="N30" s="1" t="s">
        <v>459</v>
      </c>
      <c r="O30" s="1" t="s">
        <v>457</v>
      </c>
      <c r="P30" s="1" t="s">
        <v>460</v>
      </c>
      <c r="Q30" s="1" t="s">
        <v>572</v>
      </c>
      <c r="R30" s="1" t="s">
        <v>74</v>
      </c>
      <c r="S30" s="1" t="s">
        <v>36</v>
      </c>
      <c r="T30" s="1" t="s">
        <v>462</v>
      </c>
    </row>
    <row r="31" s="1" customFormat="1" spans="1:20">
      <c r="A31" s="1" t="s">
        <v>326</v>
      </c>
      <c r="B31" s="1" t="s">
        <v>80</v>
      </c>
      <c r="C31" s="1" t="s">
        <v>573</v>
      </c>
      <c r="D31" s="1" t="s">
        <v>328</v>
      </c>
      <c r="E31" s="1" t="s">
        <v>329</v>
      </c>
      <c r="F31" s="1" t="s">
        <v>80</v>
      </c>
      <c r="G31" s="1" t="s">
        <v>82</v>
      </c>
      <c r="H31" s="1" t="s">
        <v>456</v>
      </c>
      <c r="I31" s="1" t="s">
        <v>574</v>
      </c>
      <c r="J31" s="1" t="s">
        <v>458</v>
      </c>
      <c r="K31" s="1" t="s">
        <v>574</v>
      </c>
      <c r="L31" s="1" t="s">
        <v>574</v>
      </c>
      <c r="M31" s="1" t="s">
        <v>459</v>
      </c>
      <c r="N31" s="1" t="s">
        <v>459</v>
      </c>
      <c r="O31" s="1" t="s">
        <v>457</v>
      </c>
      <c r="P31" s="1" t="s">
        <v>460</v>
      </c>
      <c r="Q31" s="1" t="s">
        <v>575</v>
      </c>
      <c r="R31" s="1" t="s">
        <v>74</v>
      </c>
      <c r="S31" s="1" t="s">
        <v>36</v>
      </c>
      <c r="T31" s="1" t="s">
        <v>462</v>
      </c>
    </row>
    <row r="32" s="1" customFormat="1" spans="1:20">
      <c r="A32" s="1" t="s">
        <v>334</v>
      </c>
      <c r="B32" s="1" t="s">
        <v>80</v>
      </c>
      <c r="C32" s="1" t="s">
        <v>576</v>
      </c>
      <c r="D32" s="1" t="s">
        <v>336</v>
      </c>
      <c r="E32" s="1" t="s">
        <v>337</v>
      </c>
      <c r="F32" s="1" t="s">
        <v>81</v>
      </c>
      <c r="G32" s="1" t="s">
        <v>82</v>
      </c>
      <c r="H32" s="1" t="s">
        <v>456</v>
      </c>
      <c r="I32" s="1" t="s">
        <v>577</v>
      </c>
      <c r="J32" s="1" t="s">
        <v>458</v>
      </c>
      <c r="K32" s="1" t="s">
        <v>577</v>
      </c>
      <c r="L32" s="1" t="s">
        <v>577</v>
      </c>
      <c r="M32" s="1" t="s">
        <v>459</v>
      </c>
      <c r="N32" s="1" t="s">
        <v>459</v>
      </c>
      <c r="O32" s="1" t="s">
        <v>457</v>
      </c>
      <c r="P32" s="1" t="s">
        <v>460</v>
      </c>
      <c r="Q32" s="1" t="s">
        <v>578</v>
      </c>
      <c r="R32" s="1" t="s">
        <v>74</v>
      </c>
      <c r="S32" s="1" t="s">
        <v>36</v>
      </c>
      <c r="T32" s="1" t="s">
        <v>462</v>
      </c>
    </row>
    <row r="33" s="1" customFormat="1" spans="1:20">
      <c r="A33" s="1" t="s">
        <v>183</v>
      </c>
      <c r="B33" s="1" t="s">
        <v>80</v>
      </c>
      <c r="C33" s="1" t="s">
        <v>579</v>
      </c>
      <c r="D33" s="1" t="s">
        <v>185</v>
      </c>
      <c r="E33" s="1" t="s">
        <v>186</v>
      </c>
      <c r="F33" s="1" t="s">
        <v>80</v>
      </c>
      <c r="G33" s="1" t="s">
        <v>82</v>
      </c>
      <c r="H33" s="1" t="s">
        <v>456</v>
      </c>
      <c r="I33" s="1" t="s">
        <v>580</v>
      </c>
      <c r="J33" s="1" t="s">
        <v>458</v>
      </c>
      <c r="K33" s="1" t="s">
        <v>580</v>
      </c>
      <c r="L33" s="1" t="s">
        <v>580</v>
      </c>
      <c r="M33" s="1" t="s">
        <v>459</v>
      </c>
      <c r="N33" s="1" t="s">
        <v>459</v>
      </c>
      <c r="O33" s="1" t="s">
        <v>457</v>
      </c>
      <c r="P33" s="1" t="s">
        <v>460</v>
      </c>
      <c r="Q33" s="1" t="s">
        <v>581</v>
      </c>
      <c r="R33" s="1" t="s">
        <v>74</v>
      </c>
      <c r="S33" s="1" t="s">
        <v>36</v>
      </c>
      <c r="T33" s="1" t="s">
        <v>462</v>
      </c>
    </row>
    <row r="34" s="1" customFormat="1" spans="1:20">
      <c r="A34" s="1" t="s">
        <v>222</v>
      </c>
      <c r="B34" s="1" t="s">
        <v>80</v>
      </c>
      <c r="C34" s="1" t="s">
        <v>582</v>
      </c>
      <c r="D34" s="1" t="s">
        <v>224</v>
      </c>
      <c r="E34" s="1" t="s">
        <v>225</v>
      </c>
      <c r="F34" s="1" t="s">
        <v>81</v>
      </c>
      <c r="G34" s="1" t="s">
        <v>82</v>
      </c>
      <c r="H34" s="1" t="s">
        <v>456</v>
      </c>
      <c r="I34" s="1" t="s">
        <v>583</v>
      </c>
      <c r="J34" s="1" t="s">
        <v>458</v>
      </c>
      <c r="K34" s="1" t="s">
        <v>583</v>
      </c>
      <c r="L34" s="1" t="s">
        <v>583</v>
      </c>
      <c r="M34" s="1" t="s">
        <v>459</v>
      </c>
      <c r="N34" s="1" t="s">
        <v>459</v>
      </c>
      <c r="O34" s="1" t="s">
        <v>457</v>
      </c>
      <c r="P34" s="1" t="s">
        <v>460</v>
      </c>
      <c r="Q34" s="1" t="s">
        <v>584</v>
      </c>
      <c r="R34" s="1" t="s">
        <v>74</v>
      </c>
      <c r="S34" s="1" t="s">
        <v>36</v>
      </c>
      <c r="T34" s="1" t="s">
        <v>462</v>
      </c>
    </row>
    <row r="35" s="1" customFormat="1" spans="1:20">
      <c r="A35" s="1" t="s">
        <v>400</v>
      </c>
      <c r="B35" s="1" t="s">
        <v>80</v>
      </c>
      <c r="C35" s="1" t="s">
        <v>585</v>
      </c>
      <c r="D35" s="1" t="s">
        <v>586</v>
      </c>
      <c r="E35" s="1" t="s">
        <v>587</v>
      </c>
      <c r="F35" s="1" t="s">
        <v>81</v>
      </c>
      <c r="G35" s="1" t="s">
        <v>82</v>
      </c>
      <c r="H35" s="1" t="s">
        <v>456</v>
      </c>
      <c r="I35" s="1" t="s">
        <v>588</v>
      </c>
      <c r="J35" s="1" t="s">
        <v>458</v>
      </c>
      <c r="K35" s="1" t="s">
        <v>588</v>
      </c>
      <c r="L35" s="1" t="s">
        <v>588</v>
      </c>
      <c r="M35" s="1" t="s">
        <v>459</v>
      </c>
      <c r="N35" s="1" t="s">
        <v>459</v>
      </c>
      <c r="O35" s="1" t="s">
        <v>457</v>
      </c>
      <c r="P35" s="1" t="s">
        <v>460</v>
      </c>
      <c r="Q35" s="1" t="s">
        <v>589</v>
      </c>
      <c r="R35" s="1" t="s">
        <v>74</v>
      </c>
      <c r="S35" s="1" t="s">
        <v>36</v>
      </c>
      <c r="T35" s="1" t="s">
        <v>462</v>
      </c>
    </row>
    <row r="36" s="1" customFormat="1" spans="1:20">
      <c r="A36" s="1" t="s">
        <v>311</v>
      </c>
      <c r="B36" s="1" t="s">
        <v>80</v>
      </c>
      <c r="C36" s="1" t="s">
        <v>590</v>
      </c>
      <c r="D36" s="1" t="s">
        <v>591</v>
      </c>
      <c r="E36" s="1" t="s">
        <v>314</v>
      </c>
      <c r="F36" s="1" t="s">
        <v>80</v>
      </c>
      <c r="G36" s="1" t="s">
        <v>82</v>
      </c>
      <c r="H36" s="1" t="s">
        <v>456</v>
      </c>
      <c r="I36" s="1" t="s">
        <v>592</v>
      </c>
      <c r="J36" s="1" t="s">
        <v>458</v>
      </c>
      <c r="K36" s="1" t="s">
        <v>592</v>
      </c>
      <c r="L36" s="1" t="s">
        <v>592</v>
      </c>
      <c r="M36" s="1" t="s">
        <v>459</v>
      </c>
      <c r="N36" s="1" t="s">
        <v>459</v>
      </c>
      <c r="O36" s="1" t="s">
        <v>457</v>
      </c>
      <c r="P36" s="1" t="s">
        <v>460</v>
      </c>
      <c r="Q36" s="1" t="s">
        <v>593</v>
      </c>
      <c r="R36" s="1" t="s">
        <v>74</v>
      </c>
      <c r="S36" s="1" t="s">
        <v>36</v>
      </c>
      <c r="T36" s="1" t="s">
        <v>462</v>
      </c>
    </row>
    <row r="37" s="1" customFormat="1" spans="1:20">
      <c r="A37" s="1" t="s">
        <v>594</v>
      </c>
      <c r="B37" s="1" t="s">
        <v>80</v>
      </c>
      <c r="C37" s="1" t="s">
        <v>595</v>
      </c>
      <c r="D37" s="1" t="s">
        <v>596</v>
      </c>
      <c r="E37" s="1" t="s">
        <v>597</v>
      </c>
      <c r="F37" s="1" t="s">
        <v>81</v>
      </c>
      <c r="G37" s="1" t="s">
        <v>82</v>
      </c>
      <c r="H37" s="1" t="s">
        <v>456</v>
      </c>
      <c r="I37" s="1" t="s">
        <v>457</v>
      </c>
      <c r="J37" s="1" t="s">
        <v>458</v>
      </c>
      <c r="K37" s="1" t="s">
        <v>457</v>
      </c>
      <c r="L37" s="1" t="s">
        <v>457</v>
      </c>
      <c r="M37" s="1" t="s">
        <v>459</v>
      </c>
      <c r="N37" s="1" t="s">
        <v>459</v>
      </c>
      <c r="O37" s="1" t="s">
        <v>457</v>
      </c>
      <c r="P37" s="1" t="s">
        <v>460</v>
      </c>
      <c r="Q37" s="1" t="s">
        <v>598</v>
      </c>
      <c r="R37" s="1" t="s">
        <v>74</v>
      </c>
      <c r="S37" s="1" t="s">
        <v>36</v>
      </c>
      <c r="T37" s="1" t="s">
        <v>462</v>
      </c>
    </row>
    <row r="38" s="1" customFormat="1" spans="1:20">
      <c r="A38" s="1" t="s">
        <v>129</v>
      </c>
      <c r="B38" s="1" t="s">
        <v>80</v>
      </c>
      <c r="C38" s="1" t="s">
        <v>599</v>
      </c>
      <c r="D38" s="1" t="s">
        <v>131</v>
      </c>
      <c r="E38" s="1" t="s">
        <v>132</v>
      </c>
      <c r="F38" s="1" t="s">
        <v>81</v>
      </c>
      <c r="G38" s="1" t="s">
        <v>82</v>
      </c>
      <c r="H38" s="1" t="s">
        <v>456</v>
      </c>
      <c r="I38" s="1" t="s">
        <v>600</v>
      </c>
      <c r="J38" s="1" t="s">
        <v>458</v>
      </c>
      <c r="K38" s="1" t="s">
        <v>600</v>
      </c>
      <c r="L38" s="1" t="s">
        <v>600</v>
      </c>
      <c r="M38" s="1" t="s">
        <v>459</v>
      </c>
      <c r="N38" s="1" t="s">
        <v>459</v>
      </c>
      <c r="O38" s="1" t="s">
        <v>457</v>
      </c>
      <c r="P38" s="1" t="s">
        <v>460</v>
      </c>
      <c r="Q38" s="1" t="s">
        <v>601</v>
      </c>
      <c r="R38" s="1" t="s">
        <v>74</v>
      </c>
      <c r="S38" s="1" t="s">
        <v>36</v>
      </c>
      <c r="T38" s="1" t="s">
        <v>462</v>
      </c>
    </row>
    <row r="39" s="1" customFormat="1" spans="1:20">
      <c r="A39" s="1" t="s">
        <v>273</v>
      </c>
      <c r="B39" s="1" t="s">
        <v>80</v>
      </c>
      <c r="C39" s="1" t="s">
        <v>602</v>
      </c>
      <c r="D39" s="1" t="s">
        <v>275</v>
      </c>
      <c r="E39" s="1" t="s">
        <v>276</v>
      </c>
      <c r="F39" s="1" t="s">
        <v>81</v>
      </c>
      <c r="G39" s="1" t="s">
        <v>82</v>
      </c>
      <c r="H39" s="1" t="s">
        <v>456</v>
      </c>
      <c r="I39" s="1" t="s">
        <v>603</v>
      </c>
      <c r="J39" s="1" t="s">
        <v>458</v>
      </c>
      <c r="K39" s="1" t="s">
        <v>603</v>
      </c>
      <c r="L39" s="1" t="s">
        <v>603</v>
      </c>
      <c r="M39" s="1" t="s">
        <v>459</v>
      </c>
      <c r="N39" s="1" t="s">
        <v>459</v>
      </c>
      <c r="O39" s="1" t="s">
        <v>457</v>
      </c>
      <c r="P39" s="1" t="s">
        <v>460</v>
      </c>
      <c r="Q39" s="1" t="s">
        <v>604</v>
      </c>
      <c r="R39" s="1" t="s">
        <v>74</v>
      </c>
      <c r="S39" s="1" t="s">
        <v>36</v>
      </c>
      <c r="T39" s="1" t="s">
        <v>462</v>
      </c>
    </row>
    <row r="40" s="1" customFormat="1" spans="1:20">
      <c r="A40" s="1" t="s">
        <v>144</v>
      </c>
      <c r="B40" s="1" t="s">
        <v>80</v>
      </c>
      <c r="C40" s="1" t="s">
        <v>605</v>
      </c>
      <c r="D40" s="1" t="s">
        <v>606</v>
      </c>
      <c r="E40" s="1" t="s">
        <v>147</v>
      </c>
      <c r="F40" s="1" t="s">
        <v>81</v>
      </c>
      <c r="G40" s="1" t="s">
        <v>82</v>
      </c>
      <c r="H40" s="1" t="s">
        <v>456</v>
      </c>
      <c r="I40" s="1" t="s">
        <v>607</v>
      </c>
      <c r="J40" s="1" t="s">
        <v>458</v>
      </c>
      <c r="K40" s="1" t="s">
        <v>607</v>
      </c>
      <c r="L40" s="1" t="s">
        <v>607</v>
      </c>
      <c r="M40" s="1" t="s">
        <v>459</v>
      </c>
      <c r="N40" s="1" t="s">
        <v>459</v>
      </c>
      <c r="O40" s="1" t="s">
        <v>457</v>
      </c>
      <c r="P40" s="1" t="s">
        <v>460</v>
      </c>
      <c r="Q40" s="1" t="s">
        <v>608</v>
      </c>
      <c r="R40" s="1" t="s">
        <v>74</v>
      </c>
      <c r="S40" s="1" t="s">
        <v>36</v>
      </c>
      <c r="T40" s="1" t="s">
        <v>462</v>
      </c>
    </row>
    <row r="41" s="1" customFormat="1" spans="1:20">
      <c r="A41" s="1" t="s">
        <v>319</v>
      </c>
      <c r="B41" s="1" t="s">
        <v>80</v>
      </c>
      <c r="C41" s="1" t="s">
        <v>609</v>
      </c>
      <c r="D41" s="1" t="s">
        <v>610</v>
      </c>
      <c r="E41" s="1" t="s">
        <v>322</v>
      </c>
      <c r="F41" s="1" t="s">
        <v>81</v>
      </c>
      <c r="G41" s="1" t="s">
        <v>82</v>
      </c>
      <c r="H41" s="1" t="s">
        <v>456</v>
      </c>
      <c r="I41" s="1" t="s">
        <v>611</v>
      </c>
      <c r="J41" s="1" t="s">
        <v>458</v>
      </c>
      <c r="K41" s="1" t="s">
        <v>611</v>
      </c>
      <c r="L41" s="1" t="s">
        <v>611</v>
      </c>
      <c r="M41" s="1" t="s">
        <v>459</v>
      </c>
      <c r="N41" s="1" t="s">
        <v>459</v>
      </c>
      <c r="O41" s="1" t="s">
        <v>457</v>
      </c>
      <c r="P41" s="1" t="s">
        <v>460</v>
      </c>
      <c r="Q41" s="1" t="s">
        <v>612</v>
      </c>
      <c r="R41" s="1" t="s">
        <v>74</v>
      </c>
      <c r="S41" s="1" t="s">
        <v>36</v>
      </c>
      <c r="T41" s="1" t="s">
        <v>462</v>
      </c>
    </row>
    <row r="42" s="1" customFormat="1" spans="1:20">
      <c r="A42" s="1" t="s">
        <v>613</v>
      </c>
      <c r="B42" s="1" t="s">
        <v>81</v>
      </c>
      <c r="C42" s="1" t="s">
        <v>614</v>
      </c>
      <c r="D42" s="1" t="s">
        <v>615</v>
      </c>
      <c r="E42" s="1" t="s">
        <v>616</v>
      </c>
      <c r="F42" s="1" t="s">
        <v>81</v>
      </c>
      <c r="G42" s="1" t="s">
        <v>82</v>
      </c>
      <c r="H42" s="1" t="s">
        <v>456</v>
      </c>
      <c r="I42" s="1" t="s">
        <v>457</v>
      </c>
      <c r="J42" s="1" t="s">
        <v>458</v>
      </c>
      <c r="K42" s="1" t="s">
        <v>457</v>
      </c>
      <c r="L42" s="1" t="s">
        <v>457</v>
      </c>
      <c r="M42" s="1" t="s">
        <v>459</v>
      </c>
      <c r="N42" s="1" t="s">
        <v>459</v>
      </c>
      <c r="O42" s="1" t="s">
        <v>457</v>
      </c>
      <c r="P42" s="1" t="s">
        <v>460</v>
      </c>
      <c r="Q42" s="1" t="s">
        <v>617</v>
      </c>
      <c r="R42" s="1" t="s">
        <v>74</v>
      </c>
      <c r="S42" s="1" t="s">
        <v>36</v>
      </c>
      <c r="T42" s="1" t="s">
        <v>462</v>
      </c>
    </row>
    <row r="43" s="1" customFormat="1" spans="1:20">
      <c r="A43" s="1" t="s">
        <v>361</v>
      </c>
      <c r="B43" s="1" t="s">
        <v>81</v>
      </c>
      <c r="C43" s="1" t="s">
        <v>618</v>
      </c>
      <c r="D43" s="1" t="s">
        <v>363</v>
      </c>
      <c r="E43" s="1" t="s">
        <v>619</v>
      </c>
      <c r="F43" s="1" t="s">
        <v>81</v>
      </c>
      <c r="G43" s="1" t="s">
        <v>82</v>
      </c>
      <c r="H43" s="1" t="s">
        <v>456</v>
      </c>
      <c r="I43" s="1" t="s">
        <v>620</v>
      </c>
      <c r="J43" s="1" t="s">
        <v>458</v>
      </c>
      <c r="K43" s="1" t="s">
        <v>620</v>
      </c>
      <c r="L43" s="1" t="s">
        <v>620</v>
      </c>
      <c r="M43" s="1" t="s">
        <v>459</v>
      </c>
      <c r="N43" s="1" t="s">
        <v>459</v>
      </c>
      <c r="O43" s="1" t="s">
        <v>457</v>
      </c>
      <c r="P43" s="1" t="s">
        <v>460</v>
      </c>
      <c r="Q43" s="1" t="s">
        <v>621</v>
      </c>
      <c r="R43" s="1" t="s">
        <v>74</v>
      </c>
      <c r="S43" s="1" t="s">
        <v>36</v>
      </c>
      <c r="T43" s="1" t="s">
        <v>462</v>
      </c>
    </row>
    <row r="44" s="1" customFormat="1" spans="1:20">
      <c r="A44" s="1" t="s">
        <v>622</v>
      </c>
      <c r="B44" s="1" t="s">
        <v>81</v>
      </c>
      <c r="C44" s="1" t="s">
        <v>623</v>
      </c>
      <c r="D44" s="1" t="s">
        <v>624</v>
      </c>
      <c r="E44" s="1" t="s">
        <v>625</v>
      </c>
      <c r="F44" s="1" t="s">
        <v>81</v>
      </c>
      <c r="G44" s="1" t="s">
        <v>82</v>
      </c>
      <c r="H44" s="1" t="s">
        <v>456</v>
      </c>
      <c r="I44" s="1" t="s">
        <v>457</v>
      </c>
      <c r="J44" s="1" t="s">
        <v>458</v>
      </c>
      <c r="K44" s="1" t="s">
        <v>457</v>
      </c>
      <c r="L44" s="1" t="s">
        <v>457</v>
      </c>
      <c r="M44" s="1" t="s">
        <v>459</v>
      </c>
      <c r="N44" s="1" t="s">
        <v>459</v>
      </c>
      <c r="O44" s="1" t="s">
        <v>457</v>
      </c>
      <c r="P44" s="1" t="s">
        <v>460</v>
      </c>
      <c r="Q44" s="1" t="s">
        <v>626</v>
      </c>
      <c r="R44" s="1" t="s">
        <v>74</v>
      </c>
      <c r="S44" s="1" t="s">
        <v>36</v>
      </c>
      <c r="T44" s="1" t="s">
        <v>462</v>
      </c>
    </row>
    <row r="45" s="1" customFormat="1" spans="1:20">
      <c r="A45" s="1" t="s">
        <v>206</v>
      </c>
      <c r="B45" s="1" t="s">
        <v>81</v>
      </c>
      <c r="C45" s="1" t="s">
        <v>627</v>
      </c>
      <c r="D45" s="1" t="s">
        <v>628</v>
      </c>
      <c r="E45" s="1" t="s">
        <v>209</v>
      </c>
      <c r="F45" s="1" t="s">
        <v>81</v>
      </c>
      <c r="G45" s="1" t="s">
        <v>82</v>
      </c>
      <c r="H45" s="1" t="s">
        <v>456</v>
      </c>
      <c r="I45" s="1" t="s">
        <v>629</v>
      </c>
      <c r="J45" s="1" t="s">
        <v>458</v>
      </c>
      <c r="K45" s="1" t="s">
        <v>629</v>
      </c>
      <c r="L45" s="1" t="s">
        <v>629</v>
      </c>
      <c r="M45" s="1" t="s">
        <v>459</v>
      </c>
      <c r="N45" s="1" t="s">
        <v>459</v>
      </c>
      <c r="O45" s="1" t="s">
        <v>457</v>
      </c>
      <c r="P45" s="1" t="s">
        <v>460</v>
      </c>
      <c r="Q45" s="1" t="s">
        <v>630</v>
      </c>
      <c r="R45" s="1" t="s">
        <v>74</v>
      </c>
      <c r="S45" s="1" t="s">
        <v>36</v>
      </c>
      <c r="T45" s="1" t="s">
        <v>462</v>
      </c>
    </row>
    <row r="46" s="1" customFormat="1" spans="1:20">
      <c r="A46" s="1" t="s">
        <v>281</v>
      </c>
      <c r="B46" s="1" t="s">
        <v>81</v>
      </c>
      <c r="C46" s="1" t="s">
        <v>631</v>
      </c>
      <c r="D46" s="1" t="s">
        <v>632</v>
      </c>
      <c r="E46" s="1" t="s">
        <v>284</v>
      </c>
      <c r="F46" s="1" t="s">
        <v>81</v>
      </c>
      <c r="G46" s="1" t="s">
        <v>82</v>
      </c>
      <c r="H46" s="1" t="s">
        <v>456</v>
      </c>
      <c r="I46" s="1" t="s">
        <v>633</v>
      </c>
      <c r="J46" s="1" t="s">
        <v>458</v>
      </c>
      <c r="K46" s="1" t="s">
        <v>633</v>
      </c>
      <c r="L46" s="1" t="s">
        <v>633</v>
      </c>
      <c r="M46" s="1" t="s">
        <v>459</v>
      </c>
      <c r="N46" s="1" t="s">
        <v>459</v>
      </c>
      <c r="O46" s="1" t="s">
        <v>457</v>
      </c>
      <c r="P46" s="1" t="s">
        <v>460</v>
      </c>
      <c r="Q46" s="1" t="s">
        <v>634</v>
      </c>
      <c r="R46" s="1" t="s">
        <v>74</v>
      </c>
      <c r="S46" s="1" t="s">
        <v>36</v>
      </c>
      <c r="T46" s="1" t="s">
        <v>462</v>
      </c>
    </row>
    <row r="47" s="1" customFormat="1" spans="1:20">
      <c r="A47" s="1" t="s">
        <v>214</v>
      </c>
      <c r="B47" s="1" t="s">
        <v>81</v>
      </c>
      <c r="C47" s="1" t="s">
        <v>635</v>
      </c>
      <c r="D47" s="1" t="s">
        <v>216</v>
      </c>
      <c r="E47" s="1" t="s">
        <v>217</v>
      </c>
      <c r="F47" s="1" t="s">
        <v>81</v>
      </c>
      <c r="G47" s="1" t="s">
        <v>82</v>
      </c>
      <c r="H47" s="1" t="s">
        <v>456</v>
      </c>
      <c r="I47" s="1" t="s">
        <v>636</v>
      </c>
      <c r="J47" s="1" t="s">
        <v>458</v>
      </c>
      <c r="K47" s="1" t="s">
        <v>636</v>
      </c>
      <c r="L47" s="1" t="s">
        <v>636</v>
      </c>
      <c r="M47" s="1" t="s">
        <v>459</v>
      </c>
      <c r="N47" s="1" t="s">
        <v>459</v>
      </c>
      <c r="O47" s="1" t="s">
        <v>457</v>
      </c>
      <c r="P47" s="1" t="s">
        <v>460</v>
      </c>
      <c r="Q47" s="1" t="s">
        <v>637</v>
      </c>
      <c r="R47" s="1" t="s">
        <v>74</v>
      </c>
      <c r="S47" s="1" t="s">
        <v>36</v>
      </c>
      <c r="T47" s="1" t="s">
        <v>462</v>
      </c>
    </row>
    <row r="48" s="1" customFormat="1" spans="1:20">
      <c r="A48" s="1" t="s">
        <v>376</v>
      </c>
      <c r="B48" s="1" t="s">
        <v>81</v>
      </c>
      <c r="C48" s="1" t="s">
        <v>638</v>
      </c>
      <c r="D48" s="1" t="s">
        <v>639</v>
      </c>
      <c r="E48" s="1" t="s">
        <v>640</v>
      </c>
      <c r="F48" s="1" t="s">
        <v>81</v>
      </c>
      <c r="G48" s="1" t="s">
        <v>82</v>
      </c>
      <c r="H48" s="1" t="s">
        <v>456</v>
      </c>
      <c r="I48" s="1" t="s">
        <v>641</v>
      </c>
      <c r="J48" s="1" t="s">
        <v>458</v>
      </c>
      <c r="K48" s="1" t="s">
        <v>641</v>
      </c>
      <c r="L48" s="1" t="s">
        <v>641</v>
      </c>
      <c r="M48" s="1" t="s">
        <v>459</v>
      </c>
      <c r="N48" s="1" t="s">
        <v>459</v>
      </c>
      <c r="O48" s="1" t="s">
        <v>457</v>
      </c>
      <c r="P48" s="1" t="s">
        <v>460</v>
      </c>
      <c r="Q48" s="1" t="s">
        <v>642</v>
      </c>
      <c r="R48" s="1" t="s">
        <v>74</v>
      </c>
      <c r="S48" s="1" t="s">
        <v>36</v>
      </c>
      <c r="T48" s="1" t="s">
        <v>462</v>
      </c>
    </row>
    <row r="49" s="1" customFormat="1" spans="1:20">
      <c r="A49" s="1" t="s">
        <v>160</v>
      </c>
      <c r="B49" s="1" t="s">
        <v>81</v>
      </c>
      <c r="C49" s="1" t="s">
        <v>643</v>
      </c>
      <c r="D49" s="1" t="s">
        <v>644</v>
      </c>
      <c r="E49" s="1" t="s">
        <v>155</v>
      </c>
      <c r="F49" s="1" t="s">
        <v>81</v>
      </c>
      <c r="G49" s="1" t="s">
        <v>82</v>
      </c>
      <c r="H49" s="1" t="s">
        <v>456</v>
      </c>
      <c r="I49" s="1" t="s">
        <v>645</v>
      </c>
      <c r="J49" s="1" t="s">
        <v>458</v>
      </c>
      <c r="K49" s="1" t="s">
        <v>645</v>
      </c>
      <c r="L49" s="1" t="s">
        <v>645</v>
      </c>
      <c r="M49" s="1" t="s">
        <v>459</v>
      </c>
      <c r="N49" s="1" t="s">
        <v>459</v>
      </c>
      <c r="O49" s="1" t="s">
        <v>457</v>
      </c>
      <c r="P49" s="1" t="s">
        <v>460</v>
      </c>
      <c r="Q49" s="1" t="s">
        <v>646</v>
      </c>
      <c r="R49" s="1" t="s">
        <v>74</v>
      </c>
      <c r="S49" s="1" t="s">
        <v>36</v>
      </c>
      <c r="T49" s="1" t="s">
        <v>462</v>
      </c>
    </row>
    <row r="50" s="1" customFormat="1" spans="1:20">
      <c r="A50" s="1" t="s">
        <v>152</v>
      </c>
      <c r="B50" s="1" t="s">
        <v>81</v>
      </c>
      <c r="C50" s="1" t="s">
        <v>647</v>
      </c>
      <c r="D50" s="1" t="s">
        <v>644</v>
      </c>
      <c r="E50" s="1" t="s">
        <v>155</v>
      </c>
      <c r="F50" s="1" t="s">
        <v>81</v>
      </c>
      <c r="G50" s="1" t="s">
        <v>82</v>
      </c>
      <c r="H50" s="1" t="s">
        <v>456</v>
      </c>
      <c r="I50" s="1" t="s">
        <v>645</v>
      </c>
      <c r="J50" s="1" t="s">
        <v>458</v>
      </c>
      <c r="K50" s="1" t="s">
        <v>645</v>
      </c>
      <c r="L50" s="1" t="s">
        <v>645</v>
      </c>
      <c r="M50" s="1" t="s">
        <v>459</v>
      </c>
      <c r="N50" s="1" t="s">
        <v>459</v>
      </c>
      <c r="O50" s="1" t="s">
        <v>457</v>
      </c>
      <c r="P50" s="1" t="s">
        <v>460</v>
      </c>
      <c r="Q50" s="1" t="s">
        <v>648</v>
      </c>
      <c r="R50" s="1" t="s">
        <v>74</v>
      </c>
      <c r="S50" s="1" t="s">
        <v>36</v>
      </c>
      <c r="T50" s="1" t="s">
        <v>462</v>
      </c>
    </row>
    <row r="51" s="1" customFormat="1" spans="1:20">
      <c r="A51" s="1" t="s">
        <v>369</v>
      </c>
      <c r="B51" s="1" t="s">
        <v>81</v>
      </c>
      <c r="C51" s="1" t="s">
        <v>649</v>
      </c>
      <c r="D51" s="1" t="s">
        <v>650</v>
      </c>
      <c r="E51" s="1" t="s">
        <v>372</v>
      </c>
      <c r="F51" s="1" t="s">
        <v>81</v>
      </c>
      <c r="G51" s="1" t="s">
        <v>82</v>
      </c>
      <c r="H51" s="1" t="s">
        <v>456</v>
      </c>
      <c r="I51" s="1" t="s">
        <v>651</v>
      </c>
      <c r="J51" s="1" t="s">
        <v>458</v>
      </c>
      <c r="K51" s="1" t="s">
        <v>651</v>
      </c>
      <c r="L51" s="1" t="s">
        <v>651</v>
      </c>
      <c r="M51" s="1" t="s">
        <v>459</v>
      </c>
      <c r="N51" s="1" t="s">
        <v>459</v>
      </c>
      <c r="O51" s="1" t="s">
        <v>457</v>
      </c>
      <c r="P51" s="1" t="s">
        <v>460</v>
      </c>
      <c r="Q51" s="1" t="s">
        <v>652</v>
      </c>
      <c r="R51" s="1" t="s">
        <v>74</v>
      </c>
      <c r="S51" s="1" t="s">
        <v>36</v>
      </c>
      <c r="T51" s="1" t="s">
        <v>462</v>
      </c>
    </row>
    <row r="52" s="1" customFormat="1" spans="1:20">
      <c r="A52" s="1" t="s">
        <v>177</v>
      </c>
      <c r="B52" s="1" t="s">
        <v>81</v>
      </c>
      <c r="C52" s="1" t="s">
        <v>653</v>
      </c>
      <c r="D52" s="1" t="s">
        <v>131</v>
      </c>
      <c r="E52" s="1" t="s">
        <v>178</v>
      </c>
      <c r="F52" s="1" t="s">
        <v>81</v>
      </c>
      <c r="G52" s="1" t="s">
        <v>82</v>
      </c>
      <c r="H52" s="1" t="s">
        <v>456</v>
      </c>
      <c r="I52" s="1" t="s">
        <v>654</v>
      </c>
      <c r="J52" s="1" t="s">
        <v>458</v>
      </c>
      <c r="K52" s="1" t="s">
        <v>654</v>
      </c>
      <c r="L52" s="1" t="s">
        <v>654</v>
      </c>
      <c r="M52" s="1" t="s">
        <v>459</v>
      </c>
      <c r="N52" s="1" t="s">
        <v>459</v>
      </c>
      <c r="O52" s="1" t="s">
        <v>457</v>
      </c>
      <c r="P52" s="1" t="s">
        <v>460</v>
      </c>
      <c r="Q52" s="1" t="s">
        <v>655</v>
      </c>
      <c r="R52" s="1" t="s">
        <v>74</v>
      </c>
      <c r="S52" s="1" t="s">
        <v>36</v>
      </c>
      <c r="T52" s="1" t="s">
        <v>462</v>
      </c>
    </row>
    <row r="53" s="1" customFormat="1" spans="1:20">
      <c r="A53" s="1" t="s">
        <v>384</v>
      </c>
      <c r="B53" s="1" t="s">
        <v>81</v>
      </c>
      <c r="C53" s="1" t="s">
        <v>656</v>
      </c>
      <c r="D53" s="1" t="s">
        <v>657</v>
      </c>
      <c r="E53" s="1" t="s">
        <v>387</v>
      </c>
      <c r="F53" s="1" t="s">
        <v>81</v>
      </c>
      <c r="G53" s="1" t="s">
        <v>82</v>
      </c>
      <c r="H53" s="1" t="s">
        <v>456</v>
      </c>
      <c r="I53" s="1" t="s">
        <v>658</v>
      </c>
      <c r="J53" s="1" t="s">
        <v>458</v>
      </c>
      <c r="K53" s="1" t="s">
        <v>658</v>
      </c>
      <c r="L53" s="1" t="s">
        <v>658</v>
      </c>
      <c r="M53" s="1" t="s">
        <v>459</v>
      </c>
      <c r="N53" s="1" t="s">
        <v>459</v>
      </c>
      <c r="O53" s="1" t="s">
        <v>457</v>
      </c>
      <c r="P53" s="1" t="s">
        <v>460</v>
      </c>
      <c r="Q53" s="1" t="s">
        <v>659</v>
      </c>
      <c r="R53" s="1" t="s">
        <v>74</v>
      </c>
      <c r="S53" s="1" t="s">
        <v>36</v>
      </c>
      <c r="T53" s="1" t="s">
        <v>462</v>
      </c>
    </row>
    <row r="54" s="1" customFormat="1" spans="1:20">
      <c r="A54" s="1" t="s">
        <v>198</v>
      </c>
      <c r="B54" s="1" t="s">
        <v>81</v>
      </c>
      <c r="C54" s="1" t="s">
        <v>660</v>
      </c>
      <c r="D54" s="1" t="s">
        <v>200</v>
      </c>
      <c r="E54" s="1" t="s">
        <v>661</v>
      </c>
      <c r="F54" s="1" t="s">
        <v>81</v>
      </c>
      <c r="G54" s="1" t="s">
        <v>82</v>
      </c>
      <c r="H54" s="1" t="s">
        <v>456</v>
      </c>
      <c r="I54" s="1" t="s">
        <v>662</v>
      </c>
      <c r="J54" s="1" t="s">
        <v>458</v>
      </c>
      <c r="K54" s="1" t="s">
        <v>662</v>
      </c>
      <c r="L54" s="1" t="s">
        <v>662</v>
      </c>
      <c r="M54" s="1" t="s">
        <v>459</v>
      </c>
      <c r="N54" s="1" t="s">
        <v>459</v>
      </c>
      <c r="O54" s="1" t="s">
        <v>457</v>
      </c>
      <c r="P54" s="1" t="s">
        <v>460</v>
      </c>
      <c r="Q54" s="1" t="s">
        <v>663</v>
      </c>
      <c r="R54" s="1" t="s">
        <v>74</v>
      </c>
      <c r="S54" s="1" t="s">
        <v>36</v>
      </c>
      <c r="T54" s="1" t="s">
        <v>462</v>
      </c>
    </row>
    <row r="55" s="1" customFormat="1" spans="1:20">
      <c r="A55" s="1" t="s">
        <v>238</v>
      </c>
      <c r="B55" s="1" t="s">
        <v>81</v>
      </c>
      <c r="C55" s="1" t="s">
        <v>664</v>
      </c>
      <c r="D55" s="1" t="s">
        <v>240</v>
      </c>
      <c r="E55" s="1" t="s">
        <v>241</v>
      </c>
      <c r="F55" s="1" t="s">
        <v>81</v>
      </c>
      <c r="G55" s="1" t="s">
        <v>82</v>
      </c>
      <c r="H55" s="1" t="s">
        <v>456</v>
      </c>
      <c r="I55" s="1" t="s">
        <v>543</v>
      </c>
      <c r="J55" s="1" t="s">
        <v>458</v>
      </c>
      <c r="K55" s="1" t="s">
        <v>543</v>
      </c>
      <c r="L55" s="1" t="s">
        <v>543</v>
      </c>
      <c r="M55" s="1" t="s">
        <v>459</v>
      </c>
      <c r="N55" s="1" t="s">
        <v>459</v>
      </c>
      <c r="O55" s="1" t="s">
        <v>457</v>
      </c>
      <c r="P55" s="1" t="s">
        <v>460</v>
      </c>
      <c r="Q55" s="1" t="s">
        <v>665</v>
      </c>
      <c r="R55" s="1" t="s">
        <v>74</v>
      </c>
      <c r="S55" s="1" t="s">
        <v>36</v>
      </c>
      <c r="T55" s="1" t="s">
        <v>462</v>
      </c>
    </row>
    <row r="56" s="1" customFormat="1" spans="1:20">
      <c r="A56" s="1" t="s">
        <v>230</v>
      </c>
      <c r="B56" s="1" t="s">
        <v>81</v>
      </c>
      <c r="C56" s="1" t="s">
        <v>666</v>
      </c>
      <c r="D56" s="1" t="s">
        <v>232</v>
      </c>
      <c r="E56" s="1" t="s">
        <v>233</v>
      </c>
      <c r="F56" s="1" t="s">
        <v>81</v>
      </c>
      <c r="G56" s="1" t="s">
        <v>82</v>
      </c>
      <c r="H56" s="1" t="s">
        <v>456</v>
      </c>
      <c r="I56" s="1" t="s">
        <v>667</v>
      </c>
      <c r="J56" s="1" t="s">
        <v>458</v>
      </c>
      <c r="K56" s="1" t="s">
        <v>667</v>
      </c>
      <c r="L56" s="1" t="s">
        <v>667</v>
      </c>
      <c r="M56" s="1" t="s">
        <v>459</v>
      </c>
      <c r="N56" s="1" t="s">
        <v>459</v>
      </c>
      <c r="O56" s="1" t="s">
        <v>457</v>
      </c>
      <c r="P56" s="1" t="s">
        <v>460</v>
      </c>
      <c r="Q56" s="1" t="s">
        <v>668</v>
      </c>
      <c r="R56" s="1" t="s">
        <v>74</v>
      </c>
      <c r="S56" s="1" t="s">
        <v>36</v>
      </c>
      <c r="T56" s="1" t="s">
        <v>462</v>
      </c>
    </row>
    <row r="57" s="1" customFormat="1" spans="1:20">
      <c r="A57" s="1" t="s">
        <v>288</v>
      </c>
      <c r="B57" s="1" t="s">
        <v>81</v>
      </c>
      <c r="C57" s="1" t="s">
        <v>669</v>
      </c>
      <c r="D57" s="1" t="s">
        <v>290</v>
      </c>
      <c r="E57" s="1" t="s">
        <v>291</v>
      </c>
      <c r="F57" s="1" t="s">
        <v>81</v>
      </c>
      <c r="G57" s="1" t="s">
        <v>82</v>
      </c>
      <c r="H57" s="1" t="s">
        <v>456</v>
      </c>
      <c r="I57" s="1" t="s">
        <v>670</v>
      </c>
      <c r="J57" s="1" t="s">
        <v>458</v>
      </c>
      <c r="K57" s="1" t="s">
        <v>670</v>
      </c>
      <c r="L57" s="1" t="s">
        <v>670</v>
      </c>
      <c r="M57" s="1" t="s">
        <v>459</v>
      </c>
      <c r="N57" s="1" t="s">
        <v>459</v>
      </c>
      <c r="O57" s="1" t="s">
        <v>457</v>
      </c>
      <c r="P57" s="1" t="s">
        <v>460</v>
      </c>
      <c r="Q57" s="1" t="s">
        <v>671</v>
      </c>
      <c r="R57" s="1" t="s">
        <v>74</v>
      </c>
      <c r="S57" s="1" t="s">
        <v>36</v>
      </c>
      <c r="T57" s="1" t="s">
        <v>462</v>
      </c>
    </row>
    <row r="58" s="1" customFormat="1" spans="1:20">
      <c r="A58" s="1" t="s">
        <v>392</v>
      </c>
      <c r="B58" s="1" t="s">
        <v>81</v>
      </c>
      <c r="C58" s="1" t="s">
        <v>672</v>
      </c>
      <c r="D58" s="1" t="s">
        <v>394</v>
      </c>
      <c r="E58" s="1" t="s">
        <v>395</v>
      </c>
      <c r="F58" s="1" t="s">
        <v>81</v>
      </c>
      <c r="G58" s="1" t="s">
        <v>82</v>
      </c>
      <c r="H58" s="1" t="s">
        <v>456</v>
      </c>
      <c r="I58" s="1" t="s">
        <v>673</v>
      </c>
      <c r="J58" s="1" t="s">
        <v>458</v>
      </c>
      <c r="K58" s="1" t="s">
        <v>673</v>
      </c>
      <c r="L58" s="1" t="s">
        <v>673</v>
      </c>
      <c r="M58" s="1" t="s">
        <v>459</v>
      </c>
      <c r="N58" s="1" t="s">
        <v>459</v>
      </c>
      <c r="O58" s="1" t="s">
        <v>457</v>
      </c>
      <c r="P58" s="1" t="s">
        <v>460</v>
      </c>
      <c r="Q58" s="1" t="s">
        <v>674</v>
      </c>
      <c r="R58" s="1" t="s">
        <v>74</v>
      </c>
      <c r="S58" s="1" t="s">
        <v>36</v>
      </c>
      <c r="T58" s="1" t="s">
        <v>462</v>
      </c>
    </row>
    <row r="59" s="1" customFormat="1" spans="1:20">
      <c r="A59" s="1" t="s">
        <v>190</v>
      </c>
      <c r="B59" s="1" t="s">
        <v>81</v>
      </c>
      <c r="C59" s="1" t="s">
        <v>675</v>
      </c>
      <c r="D59" s="1" t="s">
        <v>676</v>
      </c>
      <c r="E59" s="1" t="s">
        <v>193</v>
      </c>
      <c r="F59" s="1" t="s">
        <v>81</v>
      </c>
      <c r="G59" s="1" t="s">
        <v>82</v>
      </c>
      <c r="H59" s="1" t="s">
        <v>456</v>
      </c>
      <c r="I59" s="1" t="s">
        <v>677</v>
      </c>
      <c r="J59" s="1" t="s">
        <v>458</v>
      </c>
      <c r="K59" s="1" t="s">
        <v>677</v>
      </c>
      <c r="L59" s="1" t="s">
        <v>677</v>
      </c>
      <c r="M59" s="1" t="s">
        <v>459</v>
      </c>
      <c r="N59" s="1" t="s">
        <v>459</v>
      </c>
      <c r="O59" s="1" t="s">
        <v>457</v>
      </c>
      <c r="P59" s="1" t="s">
        <v>460</v>
      </c>
      <c r="Q59" s="1" t="s">
        <v>678</v>
      </c>
      <c r="R59" s="1" t="s">
        <v>74</v>
      </c>
      <c r="S59" s="1" t="s">
        <v>36</v>
      </c>
      <c r="T59" s="1" t="s">
        <v>462</v>
      </c>
    </row>
    <row r="60" s="1" customFormat="1" spans="1:20">
      <c r="A60" s="1" t="s">
        <v>296</v>
      </c>
      <c r="B60" s="1" t="s">
        <v>81</v>
      </c>
      <c r="C60" s="1" t="s">
        <v>679</v>
      </c>
      <c r="D60" s="1" t="s">
        <v>680</v>
      </c>
      <c r="E60" s="1" t="s">
        <v>299</v>
      </c>
      <c r="F60" s="1" t="s">
        <v>81</v>
      </c>
      <c r="G60" s="1" t="s">
        <v>82</v>
      </c>
      <c r="H60" s="1" t="s">
        <v>456</v>
      </c>
      <c r="I60" s="1" t="s">
        <v>681</v>
      </c>
      <c r="J60" s="1" t="s">
        <v>458</v>
      </c>
      <c r="K60" s="1" t="s">
        <v>681</v>
      </c>
      <c r="L60" s="1" t="s">
        <v>681</v>
      </c>
      <c r="M60" s="1" t="s">
        <v>459</v>
      </c>
      <c r="N60" s="1" t="s">
        <v>459</v>
      </c>
      <c r="O60" s="1" t="s">
        <v>457</v>
      </c>
      <c r="P60" s="1" t="s">
        <v>460</v>
      </c>
      <c r="Q60" s="1" t="s">
        <v>682</v>
      </c>
      <c r="R60" s="1" t="s">
        <v>74</v>
      </c>
      <c r="S60" s="1" t="s">
        <v>36</v>
      </c>
      <c r="T60" s="1" t="s">
        <v>462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2021-08-05T02:11:49Z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E1C8EE65383847D285E0DE8808D0A983</vt:lpwstr>
  </property>
</Properties>
</file>