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对账!$1:$60</definedName>
  </definedNames>
  <calcPr calcId="144525"/>
</workbook>
</file>

<file path=xl/sharedStrings.xml><?xml version="1.0" encoding="utf-8"?>
<sst xmlns="http://schemas.openxmlformats.org/spreadsheetml/2006/main" count="1652" uniqueCount="409">
  <si>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</si>
  <si>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</si>
  <si>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</si>
  <si>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</si>
  <si>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</si>
  <si>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</si>
  <si>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</si>
  <si>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</si>
  <si>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</si>
  <si>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</si>
  <si>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</si>
  <si>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</si>
  <si>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</si>
  <si>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</si>
  <si>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</si>
  <si>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</si>
  <si>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</si>
  <si>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</si>
  <si>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</si>
  <si>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</si>
  <si>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</si>
  <si>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</si>
  <si>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</si>
  <si>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</si>
  <si>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</si>
  <si>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</si>
  <si>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</si>
  <si>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[上海]汉庭酒店(上海外滩江西中路店)(66075871)</t>
  </si>
  <si>
    <t>家庭房&lt;双人入住&gt;&lt;内宾&gt;&lt;预付&gt;&lt;无早&gt;</t>
  </si>
  <si>
    <t>CNY</t>
  </si>
  <si>
    <t>陈飞</t>
  </si>
  <si>
    <t>CA11323210806CNY</t>
  </si>
  <si>
    <t>未提现</t>
  </si>
  <si>
    <t>携程开票</t>
  </si>
  <si>
    <t>[上海]星程酒店(上海五角场长海医院店)(69040713)</t>
  </si>
  <si>
    <t>家庭房&lt;双人入住&gt;&lt;内宾&gt;&lt;预付&gt;&lt;双早&gt;</t>
  </si>
  <si>
    <t>唐文剑</t>
  </si>
  <si>
    <t>[南昌]格林豪泰酒店（南昌中山路八一馆店）(75079015)</t>
  </si>
  <si>
    <t>高级双床房&lt;双人入住&gt;&lt;内宾&gt;&lt;预付&gt;&lt;无早&gt;</t>
  </si>
  <si>
    <t>兰珍珍,吴甦,龚兰馨</t>
  </si>
  <si>
    <t>[嘉峪关]全季酒店(嘉峪关步行街店)(72921853)</t>
  </si>
  <si>
    <t>大床房&lt;双人入住&gt;&lt;内宾&gt;&lt;预付&gt;&lt;无早&gt;</t>
  </si>
  <si>
    <t>高强</t>
  </si>
  <si>
    <t>[大连]汉庭酒店(大连机场虹港路店)(71451131)</t>
  </si>
  <si>
    <t>高级双床房&lt;内宾&gt;&lt;双人入住&gt;&lt;预付&gt;&lt;无早&gt;</t>
  </si>
  <si>
    <t>孙书鹏杨天义</t>
  </si>
  <si>
    <t>取消</t>
  </si>
  <si>
    <t>[秦皇岛]格林豪泰智选酒店(北戴河海宁路店)(70404276)</t>
  </si>
  <si>
    <t>高级套房&lt;双人入住&gt;&lt;内宾&gt;&lt;预付&gt;&lt;无早&gt;</t>
  </si>
  <si>
    <t>杨倩</t>
  </si>
  <si>
    <t>[广州]广州希尔顿逸林酒店(36194643)</t>
  </si>
  <si>
    <t>逸林大床房&lt;双人入住&gt;&lt;内宾&gt;&lt;预付&gt;&lt;无早&gt;</t>
  </si>
  <si>
    <t>廖怡娟</t>
  </si>
  <si>
    <t>[苏州]尚客优酒店（苏州马涧新天地店）(76229972)</t>
  </si>
  <si>
    <t>高级大床房&lt;双人入住&gt;&lt;内宾&gt;&lt;预付&gt;&lt;无早&gt;</t>
  </si>
  <si>
    <t>张真</t>
  </si>
  <si>
    <t>[武汉]城市便捷酒店(武汉汉口火车站西广场店)(72840626)</t>
  </si>
  <si>
    <t>特惠大床房&lt;双人入住&gt;&lt;内宾&gt;&lt;预付&gt;&lt;无早&gt;</t>
  </si>
  <si>
    <t>俞宏然</t>
  </si>
  <si>
    <t>[杭州]锦江都城酒店(杭州下沙金沙湖店)(71012770)</t>
  </si>
  <si>
    <t>时尚商务房&lt;双人入住&gt;&lt;内宾&gt;&lt;预付&gt;&lt;无早&gt;</t>
  </si>
  <si>
    <t>徐海</t>
  </si>
  <si>
    <t>[贵阳]宜尚酒店(贵阳国际会展中心店)(71583709)</t>
  </si>
  <si>
    <t>宜品双床房&lt;双人入住&gt;&lt;内宾&gt;&lt;预付&gt;&lt;无早&gt;</t>
  </si>
  <si>
    <t>管银,陈斌斌</t>
  </si>
  <si>
    <t>[肥西]格林豪泰(肥西金寨南路金云国际店)(69142494)</t>
  </si>
  <si>
    <t>唐明贵,谢宏兵</t>
  </si>
  <si>
    <t>许鹏鹏,冒建明</t>
  </si>
  <si>
    <t>[上海]锦江之星品尚(上海川沙地铁站旅游度假区店)(46117442)</t>
  </si>
  <si>
    <t>标准房A&lt;双人入住&gt;&lt;内宾&gt;&lt;预付&gt;&lt;无早&gt;</t>
  </si>
  <si>
    <t>于明明</t>
  </si>
  <si>
    <t>于蕾蕾</t>
  </si>
  <si>
    <t>[西宁]尚客优精选酒店(西宁万达店)(73279635)</t>
  </si>
  <si>
    <t>精选大床房&lt;双人入住&gt;&lt;内宾&gt;&lt;预付&gt;&lt;无早&gt;</t>
  </si>
  <si>
    <t>王莹莹</t>
  </si>
  <si>
    <t>精选双床房&lt;双人入住&gt;&lt;内宾&gt;&lt;预付&gt;&lt;无早&gt;</t>
  </si>
  <si>
    <t>[北京]锦江之星(北京安贞里店)(54927593)</t>
  </si>
  <si>
    <t>标准房&lt;内宾&gt;&lt;双人入住&gt;&lt;预付&gt;&lt;无早&gt;</t>
  </si>
  <si>
    <t>胡紫干</t>
  </si>
  <si>
    <t>[香港]香港逸兰铜锣湾酒店(Lanson Place Causeway Bay, Hong Kong)(64184667)</t>
  </si>
  <si>
    <t>高级房&lt;双人入住&gt;&lt;内宾&gt;&lt;预付&gt;&lt;无早&gt;</t>
  </si>
  <si>
    <t>Zhu/Xiaoling</t>
  </si>
  <si>
    <t>[兰州]尚客优品酒店(兰州西关十字店)(73295593)</t>
  </si>
  <si>
    <t>优悦三人房&lt;双人入住&gt;&lt;内宾&gt;&lt;预付&gt;&lt;无早&gt;</t>
  </si>
  <si>
    <t>宋鹏</t>
  </si>
  <si>
    <t>[北京]格林豪泰(北京岳各庄店)(69027919)</t>
  </si>
  <si>
    <t>1.8米大床房&lt;内宾&gt;&lt;双人入住&gt;&lt;预付&gt;&lt;无早&gt;</t>
  </si>
  <si>
    <t>刘良兵</t>
  </si>
  <si>
    <t>[东莞]东莞汇华花园酒店(54893943)</t>
  </si>
  <si>
    <t>高级单人房&lt;双人入住&gt;&lt;内宾&gt;&lt;预付&gt;&lt;双早&gt;</t>
  </si>
  <si>
    <t>邓克忠</t>
  </si>
  <si>
    <t>[拉萨]尚客优连锁酒店(拉萨布达拉宫东店)(73258420)</t>
  </si>
  <si>
    <t>特价大床房&lt;双人入住&gt;&lt;内宾&gt;&lt;预付&gt;&lt;无早&gt;</t>
  </si>
  <si>
    <t>旦次益西</t>
  </si>
  <si>
    <t>[哈尔滨]哈尔滨华西宾馆(69143066)</t>
  </si>
  <si>
    <t>豪华双床房&lt;双人入住&gt;&lt;内宾&gt;&lt;预付&gt;&lt;无早&gt;</t>
  </si>
  <si>
    <t>丁健</t>
  </si>
  <si>
    <t>[昆山]贝壳酒店(昆山黄浦家园店)(77382323)</t>
  </si>
  <si>
    <t>商务大床房&lt;双人入住&gt;&lt;内宾&gt;&lt;预付&gt;&lt;无早&gt;</t>
  </si>
  <si>
    <t>王怡馨</t>
  </si>
  <si>
    <t>[广州]汉庭酒店(广州天河客运站店)(72922546)</t>
  </si>
  <si>
    <t>零压-高级大床房&lt;双人入住&gt;&lt;内宾&gt;&lt;预付&gt;&lt;无早&gt;</t>
  </si>
  <si>
    <t>詹金兴</t>
  </si>
  <si>
    <t>[杭州]杭州科技城康得思酒店(77424325)</t>
  </si>
  <si>
    <t>冀玮</t>
  </si>
  <si>
    <t>[昆明]布丁酒店(昆明拓东体育馆店)(72990430)</t>
  </si>
  <si>
    <t>特价双床房&lt;双人入住&gt;&lt;内宾&gt;&lt;预付&gt;&lt;无早&gt;</t>
  </si>
  <si>
    <t>黄维智,黄永贵</t>
  </si>
  <si>
    <t>[台山]台山古丽精品酒店(60984368)</t>
  </si>
  <si>
    <t>高级大床房&lt;双人入住&gt;&lt;内宾&gt;&lt;预付&gt;&lt;双早&gt;</t>
  </si>
  <si>
    <t>邱野</t>
  </si>
  <si>
    <t>蔡其贵</t>
  </si>
  <si>
    <t>[东至]骏怡连锁酒店(东至汇金广场店)(73281813)</t>
  </si>
  <si>
    <t>浪漫圆床房&lt;双人入住&gt;&lt;内宾&gt;&lt;预付&gt;&lt;无早&gt;</t>
  </si>
  <si>
    <t>马波</t>
  </si>
  <si>
    <t>[博兴]骏怡连锁酒店(博兴县汽车站店)(78099369)</t>
  </si>
  <si>
    <t>孙禹</t>
  </si>
  <si>
    <t>零压-豪华大床房&lt;双人入住&gt;&lt;内宾&gt;&lt;预付&gt;&lt;无早&gt;</t>
  </si>
  <si>
    <t>郑邦雄</t>
  </si>
  <si>
    <t>[丰县]喆啡酒店(丰县华地街店)(73296110)</t>
  </si>
  <si>
    <t>啡凡双床房&lt;双人入住&gt;&lt;内宾&gt;&lt;预付&gt;&lt;无早&gt;</t>
  </si>
  <si>
    <t>常冬梅</t>
  </si>
  <si>
    <t>[杭州]浙江西子宾馆·汪庄(54932741)</t>
  </si>
  <si>
    <t>豪华悦湖大床房&lt;双人入住&gt;&lt;内宾&gt;&lt;预付&gt;&lt;双早&gt;</t>
  </si>
  <si>
    <t>朱军强</t>
  </si>
  <si>
    <t>[梧州]格林豪泰酒店(梧州两广市场店)(77385963)</t>
  </si>
  <si>
    <t>标准双床房&lt;双人入住&gt;&lt;内宾&gt;&lt;预付&gt;&lt;无早&gt;</t>
  </si>
  <si>
    <t>胡永尚</t>
  </si>
  <si>
    <t>[马山]城市便捷酒店(马山民族中学店)(71585854)</t>
  </si>
  <si>
    <t>梁幸子</t>
  </si>
  <si>
    <t>[开平]尚客优酒店（开平东汇城店）(71988512)</t>
  </si>
  <si>
    <t>标准大床房&lt;双人入住&gt;&lt;内宾&gt;&lt;预付&gt;&lt;无早&gt;</t>
  </si>
  <si>
    <t>谢明侦</t>
  </si>
  <si>
    <t>[海阳]贝壳酒店(海阳高铁北站店)(77382423)</t>
  </si>
  <si>
    <t>张斌</t>
  </si>
  <si>
    <t>[西安]锦江之星(西安阎良前进路城市广场店)(62631136)</t>
  </si>
  <si>
    <t>商务间B&lt;双人入住&gt;&lt;内宾&gt;&lt;预付&gt;&lt;无早&gt;</t>
  </si>
  <si>
    <t>尤蕾蕾</t>
  </si>
  <si>
    <t>[安康]锦江之星(安康高新运动公园店)(60986958)</t>
  </si>
  <si>
    <t>商务房C&lt;双人入住&gt;&lt;内宾&gt;&lt;预付&gt;&lt;无早&gt;</t>
  </si>
  <si>
    <t>徐靖</t>
  </si>
  <si>
    <t>[南丹]南丹橙客公寓(73247098)</t>
  </si>
  <si>
    <t>豪华家庭房&lt;双人入住&gt;&lt;内宾&gt;&lt;预付&gt;&lt;无早&gt;</t>
  </si>
  <si>
    <t>何军</t>
  </si>
  <si>
    <t>曹琼</t>
  </si>
  <si>
    <t>[五莲]白玉兰酒店(五莲解放路店)(70886270)</t>
  </si>
  <si>
    <t>兰舒大床房&lt;内宾&gt;&lt;双人入住&gt;&lt;预付&gt;&lt;无早&gt;</t>
  </si>
  <si>
    <t>朱赛阳</t>
  </si>
  <si>
    <t>[五台]贝壳酒店(五台山风景区店)(72922991)</t>
  </si>
  <si>
    <t>孙志刚</t>
  </si>
  <si>
    <t>[漳州]漳州万达嘉华酒店(71451749)</t>
  </si>
  <si>
    <t>豪华套房&lt;内宾&gt;&lt;双人入住&gt;&lt;预付&gt;&lt;无早&gt;</t>
  </si>
  <si>
    <t>陈建伟</t>
  </si>
  <si>
    <t>[永州]永州创发城潇湘意酒店(75045295)</t>
  </si>
  <si>
    <t>商务单人间&lt;双人入住&gt;&lt;内宾&gt;&lt;预付&gt;&lt;双早&gt;</t>
  </si>
  <si>
    <t>李瑞</t>
  </si>
  <si>
    <t>[上林]尚客优品酒店(上林龙湖新城店)(73295589)</t>
  </si>
  <si>
    <t>优品双床房&lt;双人入住&gt;&lt;内宾&gt;&lt;预付&gt;&lt;无早&gt;</t>
  </si>
  <si>
    <t>叶冠廷</t>
  </si>
  <si>
    <t>[杭州]城市便捷酒店(杭州丁桥店)(71582181)</t>
  </si>
  <si>
    <t>标准大床房&lt;内宾&gt;&lt;双人入住&gt;&lt;预付&gt;&lt;无早&gt;</t>
  </si>
  <si>
    <t>邹进</t>
  </si>
  <si>
    <t>[唐山]白玉兰酒店(唐山万达广场店)(71495671)</t>
  </si>
  <si>
    <t>静逸大床房&lt;双人入住&gt;&lt;内宾&gt;&lt;预付&gt;&lt;无早&gt;</t>
  </si>
  <si>
    <t>马玉芳</t>
  </si>
  <si>
    <t>[深圳]名悦商务酒店(深圳华强北地铁站店)(71450049)</t>
  </si>
  <si>
    <t>雅致舒适单人房&lt;双人入住&gt;&lt;内宾&gt;&lt;预付&gt;&lt;无早&gt;</t>
  </si>
  <si>
    <t>王波</t>
  </si>
  <si>
    <t>[昆山]锦江之星(昆山人民路西街店)(71451078)</t>
  </si>
  <si>
    <t>商务房C&lt;内宾&gt;&lt;双人入住&gt;&lt;预付&gt;&lt;无早&gt;</t>
  </si>
  <si>
    <t>树林</t>
  </si>
  <si>
    <t>[南宁]城市便捷酒店(南宁壮锦立交机场店)(72814521)</t>
  </si>
  <si>
    <t>罗洁文</t>
  </si>
  <si>
    <t>[中山]汉庭酒店(中山坦洲金山城店)(77368006)</t>
  </si>
  <si>
    <t>双床房&lt;双人入住&gt;&lt;内宾&gt;&lt;预付&gt;&lt;无早&gt;</t>
  </si>
  <si>
    <t>许士珍</t>
  </si>
  <si>
    <t>付东升</t>
  </si>
  <si>
    <t>[杭州]锦江之星品尚(杭州滨江大学城浦沿地铁站酒店)(65383582)</t>
  </si>
  <si>
    <t>商务标准房A&lt;双人入住&gt;&lt;内宾&gt;&lt;预付&gt;&lt;无早&gt;</t>
  </si>
  <si>
    <t>杨威</t>
  </si>
  <si>
    <t>[苏州]锦江之星(苏州吴江中山北路步行街店)(64214270)</t>
  </si>
  <si>
    <t>商务房B&lt;内宾&gt;&lt;双人入住&gt;&lt;预付&gt;&lt;无早&gt;</t>
  </si>
  <si>
    <t>陈小宇</t>
  </si>
  <si>
    <t>，</t>
  </si>
  <si>
    <t>A210806092557481</t>
  </si>
  <si>
    <t>CNY / HKD 当前参考汇率: 1.203201109</t>
  </si>
  <si>
    <t>总计：16770.83 CNY/
20178.68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</si>
  <si>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</si>
  <si>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</si>
  <si>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</si>
  <si>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</si>
  <si>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</si>
  <si>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</si>
  <si>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</si>
  <si>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</si>
  <si>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</si>
  <si>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</si>
  <si>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</si>
  <si>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</si>
  <si>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</si>
  <si>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</si>
  <si>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</si>
  <si>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</si>
  <si>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</si>
  <si>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2021-07-22</t>
  </si>
  <si>
    <t>2205255</t>
  </si>
  <si>
    <t>汉庭酒店(上海外滩江西中路店)</t>
  </si>
  <si>
    <t>2021-08-01</t>
  </si>
  <si>
    <t>2021-08-03</t>
  </si>
  <si>
    <t>退房日月结</t>
  </si>
  <si>
    <t>0.00</t>
  </si>
  <si>
    <t>RMB</t>
  </si>
  <si>
    <t>0</t>
  </si>
  <si>
    <t>携程汇智国内直连</t>
  </si>
  <si>
    <t>2021-07-22 15:34:23</t>
  </si>
  <si>
    <t>否</t>
  </si>
  <si>
    <t>汇智国际旅游发展有限公司</t>
  </si>
  <si>
    <t>直连</t>
  </si>
  <si>
    <t>2021-07-24</t>
  </si>
  <si>
    <t>2207947</t>
  </si>
  <si>
    <t>星程酒店(上海五角场长海医院店)</t>
  </si>
  <si>
    <t>2021-08-02</t>
  </si>
  <si>
    <t>2021-07-24 23:17:12</t>
  </si>
  <si>
    <t>2021-07-25</t>
  </si>
  <si>
    <t>2208169</t>
  </si>
  <si>
    <t>格林豪泰酒店（南昌中山路八一馆店）</t>
  </si>
  <si>
    <t>2021-07-25 10:32:02</t>
  </si>
  <si>
    <t>2208685</t>
  </si>
  <si>
    <t>全季酒店(嘉峪关步行街店)</t>
  </si>
  <si>
    <t>835.96</t>
  </si>
  <si>
    <t>2021-07-25 21:56:16</t>
  </si>
  <si>
    <t>2021-07-26</t>
  </si>
  <si>
    <t>2209073</t>
  </si>
  <si>
    <t>汉庭酒店(大连机场虹港路店)</t>
  </si>
  <si>
    <t>2021-07-26 12:57:12</t>
  </si>
  <si>
    <t>2021-07-28</t>
  </si>
  <si>
    <t>2211137</t>
  </si>
  <si>
    <t>格林豪泰智选酒店(北戴河海宁路店)</t>
  </si>
  <si>
    <t>2021-07-28 14:14:48</t>
  </si>
  <si>
    <t>2021-07-29</t>
  </si>
  <si>
    <t>2212269</t>
  </si>
  <si>
    <t>广州希尔顿逸林酒店</t>
  </si>
  <si>
    <t>596.77</t>
  </si>
  <si>
    <t>2021-07-29 01:24:45</t>
  </si>
  <si>
    <t>2212398</t>
  </si>
  <si>
    <t>尚客优酒店（苏州马涧新天地店）</t>
  </si>
  <si>
    <t>1080.20</t>
  </si>
  <si>
    <t>2021-07-29 07:54:00</t>
  </si>
  <si>
    <t>2212696</t>
  </si>
  <si>
    <t>城市便捷酒店(武汉汉口火车站西广场店)</t>
  </si>
  <si>
    <t>2021-07-30</t>
  </si>
  <si>
    <t>869.92</t>
  </si>
  <si>
    <t>2021-07-29 14:36:38</t>
  </si>
  <si>
    <t>2212787</t>
  </si>
  <si>
    <t>锦江都城酒店(杭州下沙金沙湖店)</t>
  </si>
  <si>
    <t>293.30</t>
  </si>
  <si>
    <t>2021-07-29 17:25:17</t>
  </si>
  <si>
    <t>2213486</t>
  </si>
  <si>
    <t>宜尚酒店(贵阳国际会展中心店)</t>
  </si>
  <si>
    <t>702.16</t>
  </si>
  <si>
    <t>2021-07-30 15:31:04</t>
  </si>
  <si>
    <t>2021-07-31</t>
  </si>
  <si>
    <t>2213962</t>
  </si>
  <si>
    <t>格林豪泰商务酒店（合肥肥西金寨南路金云国际店）</t>
  </si>
  <si>
    <t>508.62</t>
  </si>
  <si>
    <t>2021-07-31 02:21:59</t>
  </si>
  <si>
    <t>2213970</t>
  </si>
  <si>
    <t>2021-07-31 02:46:28</t>
  </si>
  <si>
    <t>2214109</t>
  </si>
  <si>
    <t>锦江之星品尚(上海川沙地铁站旅游度假区店)</t>
  </si>
  <si>
    <t>281.83</t>
  </si>
  <si>
    <t>2021-07-31 10:20:21</t>
  </si>
  <si>
    <t>2214113</t>
  </si>
  <si>
    <t>2021-07-31 10:22:42</t>
  </si>
  <si>
    <t>2215186</t>
  </si>
  <si>
    <t>尚客优精选酒店（西宁万达金街店）</t>
  </si>
  <si>
    <t>733.82</t>
  </si>
  <si>
    <t>2021-08-01 13:48:44</t>
  </si>
  <si>
    <t>2215187</t>
  </si>
  <si>
    <t>2021-08-01 13:50:19</t>
  </si>
  <si>
    <t>2215313</t>
  </si>
  <si>
    <t>锦江之星(北京安贞里店)</t>
  </si>
  <si>
    <t>514.46</t>
  </si>
  <si>
    <t>-514</t>
  </si>
  <si>
    <t>2021-08-01 18:37:55</t>
  </si>
  <si>
    <t>2215513</t>
  </si>
  <si>
    <t>香港逸兰精品酒店</t>
  </si>
  <si>
    <t>Zhu Xiaoling</t>
  </si>
  <si>
    <t>653.66</t>
  </si>
  <si>
    <t>2021-08-02 00:12:14</t>
  </si>
  <si>
    <t>2215531</t>
  </si>
  <si>
    <t>尚客优品酒店(兰州西关十字店)</t>
  </si>
  <si>
    <t>293.34</t>
  </si>
  <si>
    <t>2021-08-02 01:23:43</t>
  </si>
  <si>
    <t>2215599</t>
  </si>
  <si>
    <t>格林豪泰(北京岳各庄店)</t>
  </si>
  <si>
    <t>229.77</t>
  </si>
  <si>
    <t>2021-08-02 09:08:38</t>
  </si>
  <si>
    <t>2215618</t>
  </si>
  <si>
    <t>东莞汇华花园酒店</t>
  </si>
  <si>
    <t>291.50</t>
  </si>
  <si>
    <t>2021-08-02 09:55:59</t>
  </si>
  <si>
    <t>2215647</t>
  </si>
  <si>
    <t>尚客优连锁酒店（布达拉宫东店）</t>
  </si>
  <si>
    <t>255.86</t>
  </si>
  <si>
    <t>2021-08-02 10:53:40</t>
  </si>
  <si>
    <t>2215649</t>
  </si>
  <si>
    <t>哈尔滨华西宾馆</t>
  </si>
  <si>
    <t>117.86</t>
  </si>
  <si>
    <t>2021-08-02 10:59:06</t>
  </si>
  <si>
    <t>2215664</t>
  </si>
  <si>
    <t>贝壳酒店(昆山黄浦家园店)</t>
  </si>
  <si>
    <t>123.74</t>
  </si>
  <si>
    <t>2021-08-02 11:31:36</t>
  </si>
  <si>
    <t>2215669</t>
  </si>
  <si>
    <t>汉庭酒店(广州天河客运站店)</t>
  </si>
  <si>
    <t>192.72</t>
  </si>
  <si>
    <t>2021-08-02 11:40:39</t>
  </si>
  <si>
    <t>2215675</t>
  </si>
  <si>
    <t>杭州科技城康得思酒店</t>
  </si>
  <si>
    <t>863.24</t>
  </si>
  <si>
    <t>2021-08-02 11:44:59</t>
  </si>
  <si>
    <t>2215694</t>
  </si>
  <si>
    <t>布丁酒店(昆明拓东体育馆店)</t>
  </si>
  <si>
    <t>191.90</t>
  </si>
  <si>
    <t>2021-08-02 12:24:35</t>
  </si>
  <si>
    <t>2215700</t>
  </si>
  <si>
    <t>台山古丽精品酒店</t>
  </si>
  <si>
    <t>226.48</t>
  </si>
  <si>
    <t>2021-08-02 12:53:00</t>
  </si>
  <si>
    <t>2215727</t>
  </si>
  <si>
    <t>2021-08-02 13:38:22</t>
  </si>
  <si>
    <t>2215755</t>
  </si>
  <si>
    <t>中瑞商务宾馆</t>
  </si>
  <si>
    <t>142.10</t>
  </si>
  <si>
    <t>2021-08-02 14:40:05</t>
  </si>
  <si>
    <t>2215764</t>
  </si>
  <si>
    <t>骏怡连锁酒店(博兴县汽车站店)</t>
  </si>
  <si>
    <t>104.55</t>
  </si>
  <si>
    <t>2021-08-02 15:02:07</t>
  </si>
  <si>
    <t>2215779</t>
  </si>
  <si>
    <t>210.56</t>
  </si>
  <si>
    <t>2021-08-02 15:40:49</t>
  </si>
  <si>
    <t>2215787</t>
  </si>
  <si>
    <t>喆啡酒店(丰县华地街店)</t>
  </si>
  <si>
    <t>205.47</t>
  </si>
  <si>
    <t>2021-08-02 15:52:00</t>
  </si>
  <si>
    <t>2215796</t>
  </si>
  <si>
    <t>浙江西子宾馆·汪庄</t>
  </si>
  <si>
    <t>1785.74</t>
  </si>
  <si>
    <t>2021-08-02 16:19:57</t>
  </si>
  <si>
    <t>2215802</t>
  </si>
  <si>
    <t>格林豪泰酒店(梧州两广市场店)</t>
  </si>
  <si>
    <t>182.94</t>
  </si>
  <si>
    <t>2021-08-02 16:38:03</t>
  </si>
  <si>
    <t>2215804</t>
  </si>
  <si>
    <t>城市便捷酒店(马山民族中学店)</t>
  </si>
  <si>
    <t>205.54</t>
  </si>
  <si>
    <t>2021-08-02 16:44:26</t>
  </si>
  <si>
    <t>2215818</t>
  </si>
  <si>
    <t>尚客优酒店(开平东汇城店)</t>
  </si>
  <si>
    <t>152.34</t>
  </si>
  <si>
    <t>2021-08-02 17:24:08</t>
  </si>
  <si>
    <t>2215834</t>
  </si>
  <si>
    <t>贝壳酒店(海阳高铁北站店)</t>
  </si>
  <si>
    <t>2021-08-02 17:52:45</t>
  </si>
  <si>
    <t>2215853</t>
  </si>
  <si>
    <t>锦江之星（阎良前进路城市广场店）</t>
  </si>
  <si>
    <t>180.96</t>
  </si>
  <si>
    <t>2021-08-02 18:28:29</t>
  </si>
  <si>
    <t>2215884</t>
  </si>
  <si>
    <t>南丹橙客公寓</t>
  </si>
  <si>
    <t>2021-08-02 19:12:14</t>
  </si>
  <si>
    <t>2215885</t>
  </si>
  <si>
    <t>2021-08-02 19:13:23</t>
  </si>
  <si>
    <t>2215909</t>
  </si>
  <si>
    <t>贝壳酒店(五台山风景区店)</t>
  </si>
  <si>
    <t>417.94</t>
  </si>
  <si>
    <t>2021-08-02 19:58:26</t>
  </si>
  <si>
    <t>2215910</t>
  </si>
  <si>
    <t>漳州万达嘉华酒店</t>
  </si>
  <si>
    <t>686.77</t>
  </si>
  <si>
    <t>2021-08-02 20:05:31</t>
  </si>
  <si>
    <t>2215915</t>
  </si>
  <si>
    <t>永州创发城潇湘意酒店</t>
  </si>
  <si>
    <t>275.70</t>
  </si>
  <si>
    <t>2021-08-02 20:06:49</t>
  </si>
  <si>
    <t>2215918</t>
  </si>
  <si>
    <t>尚客优品酒店(上林龙湖新城店)</t>
  </si>
  <si>
    <t>176.61</t>
  </si>
  <si>
    <t>2021-08-02 20:12:37</t>
  </si>
  <si>
    <t>2215946</t>
  </si>
  <si>
    <t>城市便捷酒店(杭州丁桥店)</t>
  </si>
  <si>
    <t>199.39</t>
  </si>
  <si>
    <t>2021-08-02 20:53:10</t>
  </si>
  <si>
    <t>2215965</t>
  </si>
  <si>
    <t>深圳名悦商务酒店</t>
  </si>
  <si>
    <t>167.28</t>
  </si>
  <si>
    <t>2021-08-02 21:21:25</t>
  </si>
  <si>
    <t>2215990</t>
  </si>
  <si>
    <t>城市便捷酒店(南宁壮锦立交机场店)</t>
  </si>
  <si>
    <t>166.89</t>
  </si>
  <si>
    <t>2021-08-02 22:12:44</t>
  </si>
  <si>
    <t>2215994</t>
  </si>
  <si>
    <t>汉庭（中山坦洲金山城店）</t>
  </si>
  <si>
    <t>157.04</t>
  </si>
  <si>
    <t>2021-08-02 22:18:18</t>
  </si>
  <si>
    <t>2216007</t>
  </si>
  <si>
    <t>2021-08-02 22:33:38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</si>
</sst>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5" borderId="3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15895330653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44409</v>
      </c>
      <c r="G2" s="5">
        <v>44411</v>
      </c>
      <c r="H2" s="4">
        <v>1</v>
      </c>
      <c r="I2" s="4">
        <v>2</v>
      </c>
      <c r="J2" s="4">
        <v>2</v>
      </c>
      <c r="K2" s="4" t="s">
        <v>29</v>
      </c>
      <c r="L2" s="4">
        <v>936.88</v>
      </c>
      <c r="M2" s="4">
        <v>936.88</v>
      </c>
      <c r="N2" s="4" t="s">
        <v>30</v>
      </c>
      <c r="O2" s="4" t="s">
        <v>31</v>
      </c>
      <c r="P2" s="4" t="s">
        <v>32</v>
      </c>
      <c r="Q2" s="4">
        <v>0</v>
      </c>
      <c r="R2" s="6">
        <v>44399</v>
      </c>
      <c r="S2" s="5">
        <v>44414</v>
      </c>
      <c r="T2" s="4" t="s">
        <v>33</v>
      </c>
      <c r="U2" s="4">
        <v>936.88</v>
      </c>
      <c r="V2" s="4">
        <v>0</v>
      </c>
      <c r="W2" s="4">
        <v>0</v>
      </c>
      <c r="X2" s="4">
        <v>2205255</v>
      </c>
    </row>
    <row r="3" s="4" customFormat="1" spans="1:24">
      <c r="A3" s="4">
        <v>15921762370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44410</v>
      </c>
      <c r="G3" s="5">
        <v>44411</v>
      </c>
      <c r="H3" s="4">
        <v>1</v>
      </c>
      <c r="I3" s="4">
        <v>1</v>
      </c>
      <c r="J3" s="4">
        <v>1</v>
      </c>
      <c r="K3" s="4" t="s">
        <v>29</v>
      </c>
      <c r="L3" s="4">
        <v>475.34</v>
      </c>
      <c r="M3" s="4">
        <v>475.34</v>
      </c>
      <c r="N3" s="4" t="s">
        <v>36</v>
      </c>
      <c r="O3" s="4" t="s">
        <v>31</v>
      </c>
      <c r="P3" s="4" t="s">
        <v>32</v>
      </c>
      <c r="Q3" s="4">
        <v>0</v>
      </c>
      <c r="R3" s="6">
        <v>44401</v>
      </c>
      <c r="S3" s="5">
        <v>44414</v>
      </c>
      <c r="T3" s="4" t="s">
        <v>33</v>
      </c>
      <c r="U3" s="4">
        <v>475.34</v>
      </c>
      <c r="V3" s="4">
        <v>0</v>
      </c>
      <c r="W3" s="4">
        <v>0</v>
      </c>
      <c r="X3" s="4">
        <v>2207947</v>
      </c>
    </row>
    <row r="4" s="4" customFormat="1" spans="1:24">
      <c r="A4" s="4">
        <v>15926318596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44409</v>
      </c>
      <c r="G4" s="5">
        <v>44411</v>
      </c>
      <c r="H4" s="4">
        <v>3</v>
      </c>
      <c r="I4" s="4">
        <v>2</v>
      </c>
      <c r="J4" s="4">
        <v>6</v>
      </c>
      <c r="K4" s="4" t="s">
        <v>29</v>
      </c>
      <c r="L4" s="4">
        <v>1034.16</v>
      </c>
      <c r="M4" s="4">
        <v>1034.16</v>
      </c>
      <c r="N4" s="4" t="s">
        <v>39</v>
      </c>
      <c r="O4" s="4" t="s">
        <v>31</v>
      </c>
      <c r="P4" s="4" t="s">
        <v>32</v>
      </c>
      <c r="Q4" s="4">
        <v>0</v>
      </c>
      <c r="R4" s="6">
        <v>44402</v>
      </c>
      <c r="S4" s="5">
        <v>44414</v>
      </c>
      <c r="T4" s="4" t="s">
        <v>33</v>
      </c>
      <c r="U4" s="4">
        <v>1034.16</v>
      </c>
      <c r="V4" s="4">
        <v>0</v>
      </c>
      <c r="W4" s="4">
        <v>0</v>
      </c>
      <c r="X4" s="4">
        <v>2208169</v>
      </c>
    </row>
    <row r="5" s="4" customFormat="1" spans="1:24">
      <c r="A5" s="4">
        <v>15930696065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44409</v>
      </c>
      <c r="G5" s="5">
        <v>44411</v>
      </c>
      <c r="H5" s="4">
        <v>1</v>
      </c>
      <c r="I5" s="4">
        <v>2</v>
      </c>
      <c r="J5" s="4">
        <v>2</v>
      </c>
      <c r="K5" s="4" t="s">
        <v>29</v>
      </c>
      <c r="L5" s="4">
        <v>835.96</v>
      </c>
      <c r="M5" s="4">
        <v>835.96</v>
      </c>
      <c r="N5" s="4" t="s">
        <v>42</v>
      </c>
      <c r="O5" s="4" t="s">
        <v>31</v>
      </c>
      <c r="P5" s="4" t="s">
        <v>32</v>
      </c>
      <c r="Q5" s="4">
        <v>0</v>
      </c>
      <c r="R5" s="6">
        <v>44402</v>
      </c>
      <c r="S5" s="5">
        <v>44414</v>
      </c>
      <c r="T5" s="4" t="s">
        <v>33</v>
      </c>
      <c r="U5" s="4">
        <v>835.96</v>
      </c>
      <c r="V5" s="4">
        <v>0</v>
      </c>
      <c r="W5" s="4">
        <v>0</v>
      </c>
      <c r="X5" s="4">
        <v>2208685</v>
      </c>
    </row>
    <row r="6" s="4" customFormat="1" spans="1:24">
      <c r="A6" s="4">
        <v>15937234834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44410</v>
      </c>
      <c r="G6" s="5">
        <v>44411</v>
      </c>
      <c r="H6" s="4">
        <v>1</v>
      </c>
      <c r="I6" s="4">
        <v>1</v>
      </c>
      <c r="J6" s="4">
        <v>1</v>
      </c>
      <c r="K6" s="4" t="s">
        <v>29</v>
      </c>
      <c r="L6" s="4">
        <v>335.11</v>
      </c>
      <c r="M6" s="4">
        <v>335.11</v>
      </c>
      <c r="N6" s="4" t="s">
        <v>45</v>
      </c>
      <c r="O6" s="4" t="s">
        <v>31</v>
      </c>
      <c r="P6" s="4" t="s">
        <v>32</v>
      </c>
      <c r="Q6" s="4">
        <v>0</v>
      </c>
      <c r="R6" s="6">
        <v>44403</v>
      </c>
      <c r="S6" s="5">
        <v>44414</v>
      </c>
      <c r="T6" s="4" t="s">
        <v>33</v>
      </c>
      <c r="U6" s="4">
        <v>335.11</v>
      </c>
      <c r="V6" s="4">
        <v>0</v>
      </c>
      <c r="W6" s="4">
        <v>0</v>
      </c>
      <c r="X6" s="4">
        <v>2209073</v>
      </c>
    </row>
    <row r="7" s="4" customFormat="1" spans="1:24">
      <c r="A7" s="4">
        <v>15921762370</v>
      </c>
      <c r="B7" s="4" t="s">
        <v>25</v>
      </c>
      <c r="C7" s="4" t="s">
        <v>46</v>
      </c>
      <c r="D7" s="4" t="s">
        <v>34</v>
      </c>
      <c r="E7" s="4" t="s">
        <v>35</v>
      </c>
      <c r="F7" s="5">
        <v>44410</v>
      </c>
      <c r="G7" s="5">
        <v>44411</v>
      </c>
      <c r="H7" s="4">
        <v>1</v>
      </c>
      <c r="I7" s="4">
        <v>1</v>
      </c>
      <c r="J7" s="4">
        <v>1</v>
      </c>
      <c r="K7" s="4" t="s">
        <v>29</v>
      </c>
      <c r="L7" s="4">
        <v>-475.34</v>
      </c>
      <c r="M7" s="4">
        <v>-475.34</v>
      </c>
      <c r="N7" s="4" t="s">
        <v>36</v>
      </c>
      <c r="O7" s="4" t="s">
        <v>31</v>
      </c>
      <c r="P7" s="4" t="s">
        <v>32</v>
      </c>
      <c r="Q7" s="4">
        <v>0</v>
      </c>
      <c r="R7" s="6">
        <v>44401</v>
      </c>
      <c r="S7" s="5">
        <v>44414</v>
      </c>
      <c r="T7" s="4" t="s">
        <v>33</v>
      </c>
      <c r="U7" s="4">
        <v>-475.34</v>
      </c>
      <c r="V7" s="4">
        <v>0</v>
      </c>
      <c r="W7" s="4">
        <v>0</v>
      </c>
      <c r="X7" s="4">
        <v>2207947</v>
      </c>
    </row>
    <row r="8" s="4" customFormat="1" spans="1:24">
      <c r="A8" s="4">
        <v>15957715647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44409</v>
      </c>
      <c r="G8" s="5">
        <v>44411</v>
      </c>
      <c r="H8" s="4">
        <v>1</v>
      </c>
      <c r="I8" s="4">
        <v>2</v>
      </c>
      <c r="J8" s="4">
        <v>2</v>
      </c>
      <c r="K8" s="4" t="s">
        <v>29</v>
      </c>
      <c r="L8" s="4">
        <v>954.06</v>
      </c>
      <c r="M8" s="4">
        <v>954.06</v>
      </c>
      <c r="N8" s="4" t="s">
        <v>49</v>
      </c>
      <c r="O8" s="4" t="s">
        <v>31</v>
      </c>
      <c r="P8" s="4" t="s">
        <v>32</v>
      </c>
      <c r="Q8" s="4">
        <v>0</v>
      </c>
      <c r="R8" s="6">
        <v>44405</v>
      </c>
      <c r="S8" s="5">
        <v>44414</v>
      </c>
      <c r="T8" s="4" t="s">
        <v>33</v>
      </c>
      <c r="U8" s="4">
        <v>954.06</v>
      </c>
      <c r="V8" s="4">
        <v>0</v>
      </c>
      <c r="W8" s="4">
        <v>0</v>
      </c>
      <c r="X8" s="4">
        <v>2211137</v>
      </c>
    </row>
    <row r="9" s="4" customFormat="1" spans="1:24">
      <c r="A9" s="4">
        <v>15957715647</v>
      </c>
      <c r="B9" s="4" t="s">
        <v>25</v>
      </c>
      <c r="C9" s="4" t="s">
        <v>46</v>
      </c>
      <c r="D9" s="4" t="s">
        <v>47</v>
      </c>
      <c r="E9" s="4" t="s">
        <v>48</v>
      </c>
      <c r="F9" s="5">
        <v>44409</v>
      </c>
      <c r="G9" s="5">
        <v>44411</v>
      </c>
      <c r="H9" s="4">
        <v>1</v>
      </c>
      <c r="I9" s="4">
        <v>2</v>
      </c>
      <c r="J9" s="4">
        <v>2</v>
      </c>
      <c r="K9" s="4" t="s">
        <v>29</v>
      </c>
      <c r="L9" s="4">
        <v>-954.06</v>
      </c>
      <c r="M9" s="4">
        <v>-954.06</v>
      </c>
      <c r="N9" s="4" t="s">
        <v>49</v>
      </c>
      <c r="O9" s="4" t="s">
        <v>31</v>
      </c>
      <c r="P9" s="4" t="s">
        <v>32</v>
      </c>
      <c r="Q9" s="4">
        <v>0</v>
      </c>
      <c r="R9" s="6">
        <v>44405</v>
      </c>
      <c r="S9" s="5">
        <v>44414</v>
      </c>
      <c r="T9" s="4" t="s">
        <v>33</v>
      </c>
      <c r="U9" s="4">
        <v>-954.06</v>
      </c>
      <c r="V9" s="4">
        <v>0</v>
      </c>
      <c r="W9" s="4">
        <v>0</v>
      </c>
      <c r="X9" s="4">
        <v>2211137</v>
      </c>
    </row>
    <row r="10" s="4" customFormat="1" spans="1:24">
      <c r="A10" s="4">
        <v>15965731704</v>
      </c>
      <c r="B10" s="4" t="s">
        <v>25</v>
      </c>
      <c r="C10" s="4" t="s">
        <v>26</v>
      </c>
      <c r="D10" s="4" t="s">
        <v>50</v>
      </c>
      <c r="E10" s="4" t="s">
        <v>51</v>
      </c>
      <c r="F10" s="5">
        <v>44410</v>
      </c>
      <c r="G10" s="5">
        <v>44411</v>
      </c>
      <c r="H10" s="4">
        <v>1</v>
      </c>
      <c r="I10" s="4">
        <v>1</v>
      </c>
      <c r="J10" s="4">
        <v>1</v>
      </c>
      <c r="K10" s="4" t="s">
        <v>29</v>
      </c>
      <c r="L10" s="4">
        <v>596.77</v>
      </c>
      <c r="M10" s="4">
        <v>596.77</v>
      </c>
      <c r="N10" s="4" t="s">
        <v>52</v>
      </c>
      <c r="O10" s="4" t="s">
        <v>31</v>
      </c>
      <c r="P10" s="4" t="s">
        <v>32</v>
      </c>
      <c r="Q10" s="4">
        <v>0</v>
      </c>
      <c r="R10" s="6">
        <v>44406</v>
      </c>
      <c r="S10" s="5">
        <v>44414</v>
      </c>
      <c r="T10" s="4" t="s">
        <v>33</v>
      </c>
      <c r="U10" s="4">
        <v>596.77</v>
      </c>
      <c r="V10" s="4">
        <v>0</v>
      </c>
      <c r="W10" s="4">
        <v>0</v>
      </c>
      <c r="X10" s="4">
        <v>2212269</v>
      </c>
    </row>
    <row r="11" s="4" customFormat="1" spans="1:24">
      <c r="A11" s="4">
        <v>15966139692</v>
      </c>
      <c r="B11" s="4" t="s">
        <v>25</v>
      </c>
      <c r="C11" s="4" t="s">
        <v>26</v>
      </c>
      <c r="D11" s="4" t="s">
        <v>53</v>
      </c>
      <c r="E11" s="4" t="s">
        <v>54</v>
      </c>
      <c r="F11" s="5">
        <v>44406</v>
      </c>
      <c r="G11" s="5">
        <v>44411</v>
      </c>
      <c r="H11" s="4">
        <v>1</v>
      </c>
      <c r="I11" s="4">
        <v>5</v>
      </c>
      <c r="J11" s="4">
        <v>5</v>
      </c>
      <c r="K11" s="4" t="s">
        <v>29</v>
      </c>
      <c r="L11" s="4">
        <v>1080.18</v>
      </c>
      <c r="M11" s="4">
        <v>1080.18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44406</v>
      </c>
      <c r="S11" s="5">
        <v>44414</v>
      </c>
      <c r="T11" s="4" t="s">
        <v>33</v>
      </c>
      <c r="U11" s="4">
        <v>1080.18</v>
      </c>
      <c r="V11" s="4">
        <v>0</v>
      </c>
      <c r="W11" s="4">
        <v>0</v>
      </c>
      <c r="X11" s="4">
        <v>2212398</v>
      </c>
    </row>
    <row r="12" s="4" customFormat="1" spans="1:24">
      <c r="A12" s="4">
        <v>15926318596</v>
      </c>
      <c r="B12" s="4" t="s">
        <v>25</v>
      </c>
      <c r="C12" s="4" t="s">
        <v>46</v>
      </c>
      <c r="D12" s="4" t="s">
        <v>37</v>
      </c>
      <c r="E12" s="4" t="s">
        <v>38</v>
      </c>
      <c r="F12" s="5">
        <v>44409</v>
      </c>
      <c r="G12" s="5">
        <v>44411</v>
      </c>
      <c r="H12" s="4">
        <v>3</v>
      </c>
      <c r="I12" s="4">
        <v>2</v>
      </c>
      <c r="J12" s="4">
        <v>6</v>
      </c>
      <c r="K12" s="4" t="s">
        <v>29</v>
      </c>
      <c r="L12" s="4">
        <v>-1034.16</v>
      </c>
      <c r="M12" s="4">
        <v>-1034.16</v>
      </c>
      <c r="N12" s="4" t="s">
        <v>39</v>
      </c>
      <c r="O12" s="4" t="s">
        <v>31</v>
      </c>
      <c r="P12" s="4" t="s">
        <v>32</v>
      </c>
      <c r="Q12" s="4">
        <v>0</v>
      </c>
      <c r="R12" s="6">
        <v>44402</v>
      </c>
      <c r="S12" s="5">
        <v>44414</v>
      </c>
      <c r="T12" s="4" t="s">
        <v>33</v>
      </c>
      <c r="U12" s="4">
        <v>-1034.16</v>
      </c>
      <c r="V12" s="4">
        <v>0</v>
      </c>
      <c r="W12" s="4">
        <v>0</v>
      </c>
      <c r="X12" s="4">
        <v>2208169</v>
      </c>
    </row>
    <row r="13" s="4" customFormat="1" spans="1:24">
      <c r="A13" s="4">
        <v>15937234834</v>
      </c>
      <c r="B13" s="4" t="s">
        <v>25</v>
      </c>
      <c r="C13" s="4" t="s">
        <v>46</v>
      </c>
      <c r="D13" s="4" t="s">
        <v>43</v>
      </c>
      <c r="E13" s="4" t="s">
        <v>44</v>
      </c>
      <c r="F13" s="5">
        <v>44410</v>
      </c>
      <c r="G13" s="5">
        <v>44411</v>
      </c>
      <c r="H13" s="4">
        <v>1</v>
      </c>
      <c r="I13" s="4">
        <v>1</v>
      </c>
      <c r="J13" s="4">
        <v>1</v>
      </c>
      <c r="K13" s="4" t="s">
        <v>29</v>
      </c>
      <c r="L13" s="4">
        <v>-335.11</v>
      </c>
      <c r="M13" s="4">
        <v>-335.11</v>
      </c>
      <c r="N13" s="4" t="s">
        <v>45</v>
      </c>
      <c r="O13" s="4" t="s">
        <v>31</v>
      </c>
      <c r="P13" s="4" t="s">
        <v>32</v>
      </c>
      <c r="Q13" s="4">
        <v>0</v>
      </c>
      <c r="R13" s="6">
        <v>44403</v>
      </c>
      <c r="S13" s="5">
        <v>44414</v>
      </c>
      <c r="T13" s="4" t="s">
        <v>33</v>
      </c>
      <c r="U13" s="4">
        <v>-335.11</v>
      </c>
      <c r="V13" s="4">
        <v>0</v>
      </c>
      <c r="W13" s="4">
        <v>0</v>
      </c>
      <c r="X13" s="4">
        <v>2209073</v>
      </c>
    </row>
    <row r="14" s="4" customFormat="1" spans="1:24">
      <c r="A14" s="4">
        <v>15967998088</v>
      </c>
      <c r="B14" s="4" t="s">
        <v>25</v>
      </c>
      <c r="C14" s="4" t="s">
        <v>26</v>
      </c>
      <c r="D14" s="4" t="s">
        <v>56</v>
      </c>
      <c r="E14" s="4" t="s">
        <v>57</v>
      </c>
      <c r="F14" s="5">
        <v>44407</v>
      </c>
      <c r="G14" s="5">
        <v>44411</v>
      </c>
      <c r="H14" s="4">
        <v>1</v>
      </c>
      <c r="I14" s="4">
        <v>4</v>
      </c>
      <c r="J14" s="4">
        <v>4</v>
      </c>
      <c r="K14" s="4" t="s">
        <v>29</v>
      </c>
      <c r="L14" s="4">
        <v>869.92</v>
      </c>
      <c r="M14" s="4">
        <v>869.92</v>
      </c>
      <c r="N14" s="4" t="s">
        <v>58</v>
      </c>
      <c r="O14" s="4" t="s">
        <v>31</v>
      </c>
      <c r="P14" s="4" t="s">
        <v>32</v>
      </c>
      <c r="Q14" s="4">
        <v>0</v>
      </c>
      <c r="R14" s="6">
        <v>44406</v>
      </c>
      <c r="S14" s="5">
        <v>44414</v>
      </c>
      <c r="T14" s="4" t="s">
        <v>33</v>
      </c>
      <c r="U14" s="4">
        <v>869.92</v>
      </c>
      <c r="V14" s="4">
        <v>0</v>
      </c>
      <c r="W14" s="4">
        <v>0</v>
      </c>
      <c r="X14" s="4">
        <v>2212696</v>
      </c>
    </row>
    <row r="15" s="4" customFormat="1" spans="1:24">
      <c r="A15" s="4">
        <v>15895330653</v>
      </c>
      <c r="B15" s="4" t="s">
        <v>25</v>
      </c>
      <c r="C15" s="4" t="s">
        <v>46</v>
      </c>
      <c r="D15" s="4" t="s">
        <v>27</v>
      </c>
      <c r="E15" s="4" t="s">
        <v>28</v>
      </c>
      <c r="F15" s="5">
        <v>44409</v>
      </c>
      <c r="G15" s="5">
        <v>44411</v>
      </c>
      <c r="H15" s="4">
        <v>1</v>
      </c>
      <c r="I15" s="4">
        <v>2</v>
      </c>
      <c r="J15" s="4">
        <v>2</v>
      </c>
      <c r="K15" s="4" t="s">
        <v>29</v>
      </c>
      <c r="L15" s="4">
        <v>-936.88</v>
      </c>
      <c r="M15" s="4">
        <v>-936.88</v>
      </c>
      <c r="N15" s="4" t="s">
        <v>30</v>
      </c>
      <c r="O15" s="4" t="s">
        <v>31</v>
      </c>
      <c r="P15" s="4" t="s">
        <v>32</v>
      </c>
      <c r="Q15" s="4">
        <v>0</v>
      </c>
      <c r="R15" s="6">
        <v>44399</v>
      </c>
      <c r="S15" s="5">
        <v>44414</v>
      </c>
      <c r="T15" s="4" t="s">
        <v>33</v>
      </c>
      <c r="U15" s="4">
        <v>-936.88</v>
      </c>
      <c r="V15" s="4">
        <v>0</v>
      </c>
      <c r="W15" s="4">
        <v>0</v>
      </c>
      <c r="X15" s="4">
        <v>2205255</v>
      </c>
    </row>
    <row r="16" s="4" customFormat="1" spans="1:24">
      <c r="A16" s="4">
        <v>15968872953</v>
      </c>
      <c r="B16" s="4" t="s">
        <v>25</v>
      </c>
      <c r="C16" s="4" t="s">
        <v>26</v>
      </c>
      <c r="D16" s="4" t="s">
        <v>59</v>
      </c>
      <c r="E16" s="4" t="s">
        <v>60</v>
      </c>
      <c r="F16" s="5">
        <v>44410</v>
      </c>
      <c r="G16" s="5">
        <v>44411</v>
      </c>
      <c r="H16" s="4">
        <v>1</v>
      </c>
      <c r="I16" s="4">
        <v>1</v>
      </c>
      <c r="J16" s="4">
        <v>1</v>
      </c>
      <c r="K16" s="4" t="s">
        <v>29</v>
      </c>
      <c r="L16" s="4">
        <v>293.3</v>
      </c>
      <c r="M16" s="4">
        <v>293.3</v>
      </c>
      <c r="N16" s="4" t="s">
        <v>61</v>
      </c>
      <c r="O16" s="4" t="s">
        <v>31</v>
      </c>
      <c r="P16" s="4" t="s">
        <v>32</v>
      </c>
      <c r="Q16" s="4">
        <v>0</v>
      </c>
      <c r="R16" s="6">
        <v>44406</v>
      </c>
      <c r="S16" s="5">
        <v>44414</v>
      </c>
      <c r="T16" s="4" t="s">
        <v>33</v>
      </c>
      <c r="U16" s="4">
        <v>293.3</v>
      </c>
      <c r="V16" s="4">
        <v>0</v>
      </c>
      <c r="W16" s="4">
        <v>0</v>
      </c>
      <c r="X16" s="4">
        <v>2212787</v>
      </c>
    </row>
    <row r="17" s="4" customFormat="1" spans="1:24">
      <c r="A17" s="4">
        <v>15976838128</v>
      </c>
      <c r="B17" s="4" t="s">
        <v>25</v>
      </c>
      <c r="C17" s="4" t="s">
        <v>26</v>
      </c>
      <c r="D17" s="4" t="s">
        <v>62</v>
      </c>
      <c r="E17" s="4" t="s">
        <v>63</v>
      </c>
      <c r="F17" s="5">
        <v>44409</v>
      </c>
      <c r="G17" s="5">
        <v>44411</v>
      </c>
      <c r="H17" s="4">
        <v>1</v>
      </c>
      <c r="I17" s="4">
        <v>2</v>
      </c>
      <c r="J17" s="4">
        <v>2</v>
      </c>
      <c r="K17" s="4" t="s">
        <v>29</v>
      </c>
      <c r="L17" s="4">
        <v>702.16</v>
      </c>
      <c r="M17" s="4">
        <v>702.16</v>
      </c>
      <c r="N17" s="4" t="s">
        <v>64</v>
      </c>
      <c r="O17" s="4" t="s">
        <v>31</v>
      </c>
      <c r="P17" s="4" t="s">
        <v>32</v>
      </c>
      <c r="Q17" s="4">
        <v>0</v>
      </c>
      <c r="R17" s="6">
        <v>44407</v>
      </c>
      <c r="S17" s="5">
        <v>44414</v>
      </c>
      <c r="T17" s="4" t="s">
        <v>33</v>
      </c>
      <c r="U17" s="4">
        <v>702.16</v>
      </c>
      <c r="V17" s="4">
        <v>0</v>
      </c>
      <c r="W17" s="4">
        <v>0</v>
      </c>
      <c r="X17" s="4">
        <v>2213486</v>
      </c>
    </row>
    <row r="18" s="4" customFormat="1" spans="1:24">
      <c r="A18" s="4">
        <v>15983389905</v>
      </c>
      <c r="B18" s="4" t="s">
        <v>25</v>
      </c>
      <c r="C18" s="4" t="s">
        <v>26</v>
      </c>
      <c r="D18" s="4" t="s">
        <v>65</v>
      </c>
      <c r="E18" s="4" t="s">
        <v>38</v>
      </c>
      <c r="F18" s="5">
        <v>44408</v>
      </c>
      <c r="G18" s="5">
        <v>44411</v>
      </c>
      <c r="H18" s="4">
        <v>1</v>
      </c>
      <c r="I18" s="4">
        <v>3</v>
      </c>
      <c r="J18" s="4">
        <v>3</v>
      </c>
      <c r="K18" s="4" t="s">
        <v>29</v>
      </c>
      <c r="L18" s="4">
        <v>508.63</v>
      </c>
      <c r="M18" s="4">
        <v>508.63</v>
      </c>
      <c r="N18" s="4" t="s">
        <v>66</v>
      </c>
      <c r="O18" s="4" t="s">
        <v>31</v>
      </c>
      <c r="P18" s="4" t="s">
        <v>32</v>
      </c>
      <c r="Q18" s="4">
        <v>0</v>
      </c>
      <c r="R18" s="6">
        <v>44408</v>
      </c>
      <c r="S18" s="5">
        <v>44414</v>
      </c>
      <c r="T18" s="4" t="s">
        <v>33</v>
      </c>
      <c r="U18" s="4">
        <v>508.63</v>
      </c>
      <c r="V18" s="4">
        <v>0</v>
      </c>
      <c r="W18" s="4">
        <v>0</v>
      </c>
      <c r="X18" s="4">
        <v>2213962</v>
      </c>
    </row>
    <row r="19" s="4" customFormat="1" spans="1:24">
      <c r="A19" s="4">
        <v>15983421415</v>
      </c>
      <c r="B19" s="4" t="s">
        <v>25</v>
      </c>
      <c r="C19" s="4" t="s">
        <v>26</v>
      </c>
      <c r="D19" s="4" t="s">
        <v>65</v>
      </c>
      <c r="E19" s="4" t="s">
        <v>38</v>
      </c>
      <c r="F19" s="5">
        <v>44408</v>
      </c>
      <c r="G19" s="5">
        <v>44411</v>
      </c>
      <c r="H19" s="4">
        <v>1</v>
      </c>
      <c r="I19" s="4">
        <v>3</v>
      </c>
      <c r="J19" s="4">
        <v>3</v>
      </c>
      <c r="K19" s="4" t="s">
        <v>29</v>
      </c>
      <c r="L19" s="4">
        <v>508.63</v>
      </c>
      <c r="M19" s="4">
        <v>508.63</v>
      </c>
      <c r="N19" s="4" t="s">
        <v>67</v>
      </c>
      <c r="O19" s="4" t="s">
        <v>31</v>
      </c>
      <c r="P19" s="4" t="s">
        <v>32</v>
      </c>
      <c r="Q19" s="4">
        <v>0</v>
      </c>
      <c r="R19" s="6">
        <v>44408</v>
      </c>
      <c r="S19" s="5">
        <v>44414</v>
      </c>
      <c r="T19" s="4" t="s">
        <v>33</v>
      </c>
      <c r="U19" s="4">
        <v>508.63</v>
      </c>
      <c r="V19" s="4">
        <v>0</v>
      </c>
      <c r="W19" s="4">
        <v>0</v>
      </c>
      <c r="X19" s="4">
        <v>2213970</v>
      </c>
    </row>
    <row r="20" s="4" customFormat="1" spans="1:24">
      <c r="A20" s="4">
        <v>15984055062</v>
      </c>
      <c r="B20" s="4" t="s">
        <v>25</v>
      </c>
      <c r="C20" s="4" t="s">
        <v>26</v>
      </c>
      <c r="D20" s="4" t="s">
        <v>68</v>
      </c>
      <c r="E20" s="4" t="s">
        <v>69</v>
      </c>
      <c r="F20" s="5">
        <v>44410</v>
      </c>
      <c r="G20" s="5">
        <v>44411</v>
      </c>
      <c r="H20" s="4">
        <v>1</v>
      </c>
      <c r="I20" s="4">
        <v>1</v>
      </c>
      <c r="J20" s="4">
        <v>1</v>
      </c>
      <c r="K20" s="4" t="s">
        <v>29</v>
      </c>
      <c r="L20" s="4">
        <v>281.83</v>
      </c>
      <c r="M20" s="4">
        <v>281.83</v>
      </c>
      <c r="N20" s="4" t="s">
        <v>70</v>
      </c>
      <c r="O20" s="4" t="s">
        <v>31</v>
      </c>
      <c r="P20" s="4" t="s">
        <v>32</v>
      </c>
      <c r="Q20" s="4">
        <v>0</v>
      </c>
      <c r="R20" s="6">
        <v>44408</v>
      </c>
      <c r="S20" s="5">
        <v>44414</v>
      </c>
      <c r="T20" s="4" t="s">
        <v>33</v>
      </c>
      <c r="U20" s="4">
        <v>281.83</v>
      </c>
      <c r="V20" s="4">
        <v>0</v>
      </c>
      <c r="W20" s="4">
        <v>0</v>
      </c>
      <c r="X20" s="4">
        <v>2214109</v>
      </c>
    </row>
    <row r="21" s="4" customFormat="1" spans="1:24">
      <c r="A21" s="4">
        <v>15984064745</v>
      </c>
      <c r="B21" s="4" t="s">
        <v>25</v>
      </c>
      <c r="C21" s="4" t="s">
        <v>26</v>
      </c>
      <c r="D21" s="4" t="s">
        <v>68</v>
      </c>
      <c r="E21" s="4" t="s">
        <v>69</v>
      </c>
      <c r="F21" s="5">
        <v>44410</v>
      </c>
      <c r="G21" s="5">
        <v>44411</v>
      </c>
      <c r="H21" s="4">
        <v>1</v>
      </c>
      <c r="I21" s="4">
        <v>1</v>
      </c>
      <c r="J21" s="4">
        <v>1</v>
      </c>
      <c r="K21" s="4" t="s">
        <v>29</v>
      </c>
      <c r="L21" s="4">
        <v>281.83</v>
      </c>
      <c r="M21" s="4">
        <v>281.83</v>
      </c>
      <c r="N21" s="4" t="s">
        <v>71</v>
      </c>
      <c r="O21" s="4" t="s">
        <v>31</v>
      </c>
      <c r="P21" s="4" t="s">
        <v>32</v>
      </c>
      <c r="Q21" s="4">
        <v>0</v>
      </c>
      <c r="R21" s="6">
        <v>44408</v>
      </c>
      <c r="S21" s="5">
        <v>44414</v>
      </c>
      <c r="T21" s="4" t="s">
        <v>33</v>
      </c>
      <c r="U21" s="4">
        <v>281.83</v>
      </c>
      <c r="V21" s="4">
        <v>0</v>
      </c>
      <c r="W21" s="4">
        <v>0</v>
      </c>
      <c r="X21" s="4">
        <v>2214113</v>
      </c>
    </row>
    <row r="22" s="4" customFormat="1" spans="1:24">
      <c r="A22" s="4">
        <v>15993671621</v>
      </c>
      <c r="B22" s="4" t="s">
        <v>25</v>
      </c>
      <c r="C22" s="4" t="s">
        <v>26</v>
      </c>
      <c r="D22" s="4" t="s">
        <v>72</v>
      </c>
      <c r="E22" s="4" t="s">
        <v>73</v>
      </c>
      <c r="F22" s="5">
        <v>44409</v>
      </c>
      <c r="G22" s="5">
        <v>44411</v>
      </c>
      <c r="H22" s="4">
        <v>1</v>
      </c>
      <c r="I22" s="4">
        <v>2</v>
      </c>
      <c r="J22" s="4">
        <v>2</v>
      </c>
      <c r="K22" s="4" t="s">
        <v>29</v>
      </c>
      <c r="L22" s="4">
        <v>733.81</v>
      </c>
      <c r="M22" s="4">
        <v>733.81</v>
      </c>
      <c r="N22" s="4" t="s">
        <v>74</v>
      </c>
      <c r="O22" s="4" t="s">
        <v>31</v>
      </c>
      <c r="P22" s="4" t="s">
        <v>32</v>
      </c>
      <c r="Q22" s="4">
        <v>0</v>
      </c>
      <c r="R22" s="6">
        <v>44409</v>
      </c>
      <c r="S22" s="5">
        <v>44414</v>
      </c>
      <c r="T22" s="4" t="s">
        <v>33</v>
      </c>
      <c r="U22" s="4">
        <v>733.81</v>
      </c>
      <c r="V22" s="4">
        <v>0</v>
      </c>
      <c r="W22" s="4">
        <v>0</v>
      </c>
      <c r="X22" s="4">
        <v>2215186</v>
      </c>
    </row>
    <row r="23" s="4" customFormat="1" spans="1:24">
      <c r="A23" s="4">
        <v>15993678260</v>
      </c>
      <c r="B23" s="4" t="s">
        <v>25</v>
      </c>
      <c r="C23" s="4" t="s">
        <v>26</v>
      </c>
      <c r="D23" s="4" t="s">
        <v>72</v>
      </c>
      <c r="E23" s="4" t="s">
        <v>75</v>
      </c>
      <c r="F23" s="5">
        <v>44409</v>
      </c>
      <c r="G23" s="5">
        <v>44411</v>
      </c>
      <c r="H23" s="4">
        <v>1</v>
      </c>
      <c r="I23" s="4">
        <v>2</v>
      </c>
      <c r="J23" s="4">
        <v>2</v>
      </c>
      <c r="K23" s="4" t="s">
        <v>29</v>
      </c>
      <c r="L23" s="4">
        <v>733.81</v>
      </c>
      <c r="M23" s="4">
        <v>733.81</v>
      </c>
      <c r="N23" s="4" t="s">
        <v>74</v>
      </c>
      <c r="O23" s="4" t="s">
        <v>31</v>
      </c>
      <c r="P23" s="4" t="s">
        <v>32</v>
      </c>
      <c r="Q23" s="4">
        <v>0</v>
      </c>
      <c r="R23" s="6">
        <v>44409</v>
      </c>
      <c r="S23" s="5">
        <v>44414</v>
      </c>
      <c r="T23" s="4" t="s">
        <v>33</v>
      </c>
      <c r="U23" s="4">
        <v>733.81</v>
      </c>
      <c r="V23" s="4">
        <v>0</v>
      </c>
      <c r="W23" s="4">
        <v>0</v>
      </c>
      <c r="X23" s="4">
        <v>2215187</v>
      </c>
    </row>
    <row r="24" s="4" customFormat="1" spans="1:24">
      <c r="A24" s="4">
        <v>15994739229</v>
      </c>
      <c r="B24" s="4" t="s">
        <v>25</v>
      </c>
      <c r="C24" s="4" t="s">
        <v>26</v>
      </c>
      <c r="D24" s="4" t="s">
        <v>76</v>
      </c>
      <c r="E24" s="4" t="s">
        <v>77</v>
      </c>
      <c r="F24" s="5">
        <v>44410</v>
      </c>
      <c r="G24" s="5">
        <v>44411</v>
      </c>
      <c r="H24" s="4">
        <v>1</v>
      </c>
      <c r="I24" s="4">
        <v>1</v>
      </c>
      <c r="J24" s="4">
        <v>1</v>
      </c>
      <c r="K24" s="4" t="s">
        <v>29</v>
      </c>
      <c r="L24" s="4">
        <v>514.46</v>
      </c>
      <c r="M24" s="4">
        <v>514.46</v>
      </c>
      <c r="N24" s="4" t="s">
        <v>78</v>
      </c>
      <c r="O24" s="4" t="s">
        <v>31</v>
      </c>
      <c r="P24" s="4" t="s">
        <v>32</v>
      </c>
      <c r="Q24" s="4">
        <v>0</v>
      </c>
      <c r="R24" s="6">
        <v>44409</v>
      </c>
      <c r="S24" s="5">
        <v>44414</v>
      </c>
      <c r="T24" s="4" t="s">
        <v>33</v>
      </c>
      <c r="U24" s="4">
        <v>514.46</v>
      </c>
      <c r="V24" s="4">
        <v>0</v>
      </c>
      <c r="W24" s="4">
        <v>0</v>
      </c>
      <c r="X24" s="4">
        <v>2215313</v>
      </c>
    </row>
    <row r="25" s="4" customFormat="1" spans="1:24">
      <c r="A25" s="4">
        <v>15995996595</v>
      </c>
      <c r="B25" s="4" t="s">
        <v>25</v>
      </c>
      <c r="C25" s="4" t="s">
        <v>26</v>
      </c>
      <c r="D25" s="4" t="s">
        <v>79</v>
      </c>
      <c r="E25" s="4" t="s">
        <v>80</v>
      </c>
      <c r="F25" s="5">
        <v>44410</v>
      </c>
      <c r="G25" s="5">
        <v>44411</v>
      </c>
      <c r="H25" s="4">
        <v>1</v>
      </c>
      <c r="I25" s="4">
        <v>1</v>
      </c>
      <c r="J25" s="4">
        <v>1</v>
      </c>
      <c r="K25" s="4" t="s">
        <v>29</v>
      </c>
      <c r="L25" s="4">
        <v>653.66</v>
      </c>
      <c r="M25" s="4">
        <v>653.66</v>
      </c>
      <c r="N25" s="4" t="s">
        <v>81</v>
      </c>
      <c r="O25" s="4" t="s">
        <v>31</v>
      </c>
      <c r="P25" s="4" t="s">
        <v>32</v>
      </c>
      <c r="Q25" s="4">
        <v>0</v>
      </c>
      <c r="R25" s="6">
        <v>44410</v>
      </c>
      <c r="S25" s="5">
        <v>44414</v>
      </c>
      <c r="T25" s="4" t="s">
        <v>33</v>
      </c>
      <c r="U25" s="4">
        <v>653.66</v>
      </c>
      <c r="V25" s="4">
        <v>0</v>
      </c>
      <c r="W25" s="4">
        <v>0</v>
      </c>
      <c r="X25" s="4">
        <v>2215513</v>
      </c>
    </row>
    <row r="26" s="4" customFormat="1" spans="1:24">
      <c r="A26" s="4">
        <v>15996125984</v>
      </c>
      <c r="B26" s="4" t="s">
        <v>25</v>
      </c>
      <c r="C26" s="4" t="s">
        <v>26</v>
      </c>
      <c r="D26" s="4" t="s">
        <v>82</v>
      </c>
      <c r="E26" s="4" t="s">
        <v>83</v>
      </c>
      <c r="F26" s="5">
        <v>44410</v>
      </c>
      <c r="G26" s="5">
        <v>44411</v>
      </c>
      <c r="H26" s="4">
        <v>1</v>
      </c>
      <c r="I26" s="4">
        <v>1</v>
      </c>
      <c r="J26" s="4">
        <v>1</v>
      </c>
      <c r="K26" s="4" t="s">
        <v>29</v>
      </c>
      <c r="L26" s="4">
        <v>293.34</v>
      </c>
      <c r="M26" s="4">
        <v>293.34</v>
      </c>
      <c r="N26" s="4" t="s">
        <v>84</v>
      </c>
      <c r="O26" s="4" t="s">
        <v>31</v>
      </c>
      <c r="P26" s="4" t="s">
        <v>32</v>
      </c>
      <c r="Q26" s="4">
        <v>0</v>
      </c>
      <c r="R26" s="6">
        <v>44410</v>
      </c>
      <c r="S26" s="5">
        <v>44414</v>
      </c>
      <c r="T26" s="4" t="s">
        <v>33</v>
      </c>
      <c r="U26" s="4">
        <v>293.34</v>
      </c>
      <c r="V26" s="4">
        <v>0</v>
      </c>
      <c r="W26" s="4">
        <v>0</v>
      </c>
      <c r="X26" s="4">
        <v>2215531</v>
      </c>
    </row>
    <row r="27" s="4" customFormat="1" spans="1:24">
      <c r="A27" s="4">
        <v>15996506709</v>
      </c>
      <c r="B27" s="4" t="s">
        <v>25</v>
      </c>
      <c r="C27" s="4" t="s">
        <v>26</v>
      </c>
      <c r="D27" s="4" t="s">
        <v>85</v>
      </c>
      <c r="E27" s="4" t="s">
        <v>86</v>
      </c>
      <c r="F27" s="5">
        <v>44410</v>
      </c>
      <c r="G27" s="5">
        <v>44411</v>
      </c>
      <c r="H27" s="4">
        <v>1</v>
      </c>
      <c r="I27" s="4">
        <v>1</v>
      </c>
      <c r="J27" s="4">
        <v>1</v>
      </c>
      <c r="K27" s="4" t="s">
        <v>29</v>
      </c>
      <c r="L27" s="4">
        <v>229.77</v>
      </c>
      <c r="M27" s="4">
        <v>229.77</v>
      </c>
      <c r="N27" s="4" t="s">
        <v>87</v>
      </c>
      <c r="O27" s="4" t="s">
        <v>31</v>
      </c>
      <c r="P27" s="4" t="s">
        <v>32</v>
      </c>
      <c r="Q27" s="4">
        <v>0</v>
      </c>
      <c r="R27" s="6">
        <v>44410</v>
      </c>
      <c r="S27" s="5">
        <v>44414</v>
      </c>
      <c r="T27" s="4" t="s">
        <v>33</v>
      </c>
      <c r="U27" s="4">
        <v>229.77</v>
      </c>
      <c r="V27" s="4">
        <v>0</v>
      </c>
      <c r="W27" s="4">
        <v>0</v>
      </c>
      <c r="X27" s="4">
        <v>2215599</v>
      </c>
    </row>
    <row r="28" s="4" customFormat="1" spans="1:24">
      <c r="A28" s="4">
        <v>15996629468</v>
      </c>
      <c r="B28" s="4" t="s">
        <v>25</v>
      </c>
      <c r="C28" s="4" t="s">
        <v>26</v>
      </c>
      <c r="D28" s="4" t="s">
        <v>88</v>
      </c>
      <c r="E28" s="4" t="s">
        <v>89</v>
      </c>
      <c r="F28" s="5">
        <v>44410</v>
      </c>
      <c r="G28" s="5">
        <v>44411</v>
      </c>
      <c r="H28" s="4">
        <v>1</v>
      </c>
      <c r="I28" s="4">
        <v>1</v>
      </c>
      <c r="J28" s="4">
        <v>1</v>
      </c>
      <c r="K28" s="4" t="s">
        <v>29</v>
      </c>
      <c r="L28" s="4">
        <v>291.5</v>
      </c>
      <c r="M28" s="4">
        <v>291.5</v>
      </c>
      <c r="N28" s="4" t="s">
        <v>90</v>
      </c>
      <c r="O28" s="4" t="s">
        <v>31</v>
      </c>
      <c r="P28" s="4" t="s">
        <v>32</v>
      </c>
      <c r="Q28" s="4">
        <v>0</v>
      </c>
      <c r="R28" s="6">
        <v>44410</v>
      </c>
      <c r="S28" s="5">
        <v>44414</v>
      </c>
      <c r="T28" s="4" t="s">
        <v>33</v>
      </c>
      <c r="U28" s="4">
        <v>291.5</v>
      </c>
      <c r="V28" s="4">
        <v>0</v>
      </c>
      <c r="W28" s="4">
        <v>0</v>
      </c>
      <c r="X28" s="4">
        <v>2215618</v>
      </c>
    </row>
    <row r="29" s="4" customFormat="1" spans="1:24">
      <c r="A29" s="4">
        <v>15996817708</v>
      </c>
      <c r="B29" s="4" t="s">
        <v>25</v>
      </c>
      <c r="C29" s="4" t="s">
        <v>26</v>
      </c>
      <c r="D29" s="4" t="s">
        <v>91</v>
      </c>
      <c r="E29" s="4" t="s">
        <v>92</v>
      </c>
      <c r="F29" s="5">
        <v>44410</v>
      </c>
      <c r="G29" s="5">
        <v>44411</v>
      </c>
      <c r="H29" s="4">
        <v>1</v>
      </c>
      <c r="I29" s="4">
        <v>1</v>
      </c>
      <c r="J29" s="4">
        <v>1</v>
      </c>
      <c r="K29" s="4" t="s">
        <v>29</v>
      </c>
      <c r="L29" s="4">
        <v>255.86</v>
      </c>
      <c r="M29" s="4">
        <v>255.86</v>
      </c>
      <c r="N29" s="4" t="s">
        <v>93</v>
      </c>
      <c r="O29" s="4" t="s">
        <v>31</v>
      </c>
      <c r="P29" s="4" t="s">
        <v>32</v>
      </c>
      <c r="Q29" s="4">
        <v>0</v>
      </c>
      <c r="R29" s="6">
        <v>44410</v>
      </c>
      <c r="S29" s="5">
        <v>44414</v>
      </c>
      <c r="T29" s="4" t="s">
        <v>33</v>
      </c>
      <c r="U29" s="4">
        <v>255.86</v>
      </c>
      <c r="V29" s="4">
        <v>0</v>
      </c>
      <c r="W29" s="4">
        <v>0</v>
      </c>
      <c r="X29" s="4">
        <v>2215647</v>
      </c>
    </row>
    <row r="30" s="4" customFormat="1" spans="1:24">
      <c r="A30" s="4">
        <v>15996836570</v>
      </c>
      <c r="B30" s="4" t="s">
        <v>25</v>
      </c>
      <c r="C30" s="4" t="s">
        <v>26</v>
      </c>
      <c r="D30" s="4" t="s">
        <v>94</v>
      </c>
      <c r="E30" s="4" t="s">
        <v>95</v>
      </c>
      <c r="F30" s="5">
        <v>44410</v>
      </c>
      <c r="G30" s="5">
        <v>44411</v>
      </c>
      <c r="H30" s="4">
        <v>1</v>
      </c>
      <c r="I30" s="4">
        <v>1</v>
      </c>
      <c r="J30" s="4">
        <v>1</v>
      </c>
      <c r="K30" s="4" t="s">
        <v>29</v>
      </c>
      <c r="L30" s="4">
        <v>117.86</v>
      </c>
      <c r="M30" s="4">
        <v>117.86</v>
      </c>
      <c r="N30" s="4" t="s">
        <v>96</v>
      </c>
      <c r="O30" s="4" t="s">
        <v>31</v>
      </c>
      <c r="P30" s="4" t="s">
        <v>32</v>
      </c>
      <c r="Q30" s="4">
        <v>0</v>
      </c>
      <c r="R30" s="6">
        <v>44410</v>
      </c>
      <c r="S30" s="5">
        <v>44414</v>
      </c>
      <c r="T30" s="4" t="s">
        <v>33</v>
      </c>
      <c r="U30" s="4">
        <v>117.86</v>
      </c>
      <c r="V30" s="4">
        <v>0</v>
      </c>
      <c r="W30" s="4">
        <v>0</v>
      </c>
      <c r="X30" s="4">
        <v>2215649</v>
      </c>
    </row>
    <row r="31" s="4" customFormat="1" spans="1:24">
      <c r="A31" s="4">
        <v>15996965472</v>
      </c>
      <c r="B31" s="4" t="s">
        <v>25</v>
      </c>
      <c r="C31" s="4" t="s">
        <v>26</v>
      </c>
      <c r="D31" s="4" t="s">
        <v>97</v>
      </c>
      <c r="E31" s="4" t="s">
        <v>98</v>
      </c>
      <c r="F31" s="5">
        <v>44410</v>
      </c>
      <c r="G31" s="5">
        <v>44411</v>
      </c>
      <c r="H31" s="4">
        <v>1</v>
      </c>
      <c r="I31" s="4">
        <v>1</v>
      </c>
      <c r="J31" s="4">
        <v>1</v>
      </c>
      <c r="K31" s="4" t="s">
        <v>29</v>
      </c>
      <c r="L31" s="4">
        <v>123.74</v>
      </c>
      <c r="M31" s="4">
        <v>123.74</v>
      </c>
      <c r="N31" s="4" t="s">
        <v>99</v>
      </c>
      <c r="O31" s="4" t="s">
        <v>31</v>
      </c>
      <c r="P31" s="4" t="s">
        <v>32</v>
      </c>
      <c r="Q31" s="4">
        <v>0</v>
      </c>
      <c r="R31" s="6">
        <v>44410</v>
      </c>
      <c r="S31" s="5">
        <v>44414</v>
      </c>
      <c r="T31" s="4" t="s">
        <v>33</v>
      </c>
      <c r="U31" s="4">
        <v>123.74</v>
      </c>
      <c r="V31" s="4">
        <v>0</v>
      </c>
      <c r="W31" s="4">
        <v>0</v>
      </c>
      <c r="X31" s="4">
        <v>2215664</v>
      </c>
    </row>
    <row r="32" s="4" customFormat="1" spans="1:24">
      <c r="A32" s="4">
        <v>15997004153</v>
      </c>
      <c r="B32" s="4" t="s">
        <v>25</v>
      </c>
      <c r="C32" s="4" t="s">
        <v>26</v>
      </c>
      <c r="D32" s="4" t="s">
        <v>100</v>
      </c>
      <c r="E32" s="4" t="s">
        <v>101</v>
      </c>
      <c r="F32" s="5">
        <v>44410</v>
      </c>
      <c r="G32" s="5">
        <v>44411</v>
      </c>
      <c r="H32" s="4">
        <v>1</v>
      </c>
      <c r="I32" s="4">
        <v>1</v>
      </c>
      <c r="J32" s="4">
        <v>1</v>
      </c>
      <c r="K32" s="4" t="s">
        <v>29</v>
      </c>
      <c r="L32" s="4">
        <v>192.72</v>
      </c>
      <c r="M32" s="4">
        <v>192.72</v>
      </c>
      <c r="N32" s="4" t="s">
        <v>102</v>
      </c>
      <c r="O32" s="4" t="s">
        <v>31</v>
      </c>
      <c r="P32" s="4" t="s">
        <v>32</v>
      </c>
      <c r="Q32" s="4">
        <v>0</v>
      </c>
      <c r="R32" s="6">
        <v>44410</v>
      </c>
      <c r="S32" s="5">
        <v>44414</v>
      </c>
      <c r="T32" s="4" t="s">
        <v>33</v>
      </c>
      <c r="U32" s="4">
        <v>192.72</v>
      </c>
      <c r="V32" s="4">
        <v>0</v>
      </c>
      <c r="W32" s="4">
        <v>0</v>
      </c>
      <c r="X32" s="4">
        <v>2215669</v>
      </c>
    </row>
    <row r="33" s="4" customFormat="1" spans="1:24">
      <c r="A33" s="4">
        <v>15997023053</v>
      </c>
      <c r="B33" s="4" t="s">
        <v>25</v>
      </c>
      <c r="C33" s="4" t="s">
        <v>26</v>
      </c>
      <c r="D33" s="4" t="s">
        <v>103</v>
      </c>
      <c r="E33" s="4" t="s">
        <v>38</v>
      </c>
      <c r="F33" s="5">
        <v>44410</v>
      </c>
      <c r="G33" s="5">
        <v>44411</v>
      </c>
      <c r="H33" s="4">
        <v>1</v>
      </c>
      <c r="I33" s="4">
        <v>1</v>
      </c>
      <c r="J33" s="4">
        <v>1</v>
      </c>
      <c r="K33" s="4" t="s">
        <v>29</v>
      </c>
      <c r="L33" s="4">
        <v>863.24</v>
      </c>
      <c r="M33" s="4">
        <v>863.24</v>
      </c>
      <c r="N33" s="4" t="s">
        <v>104</v>
      </c>
      <c r="O33" s="4" t="s">
        <v>31</v>
      </c>
      <c r="P33" s="4" t="s">
        <v>32</v>
      </c>
      <c r="Q33" s="4">
        <v>0</v>
      </c>
      <c r="R33" s="6">
        <v>44410</v>
      </c>
      <c r="S33" s="5">
        <v>44414</v>
      </c>
      <c r="T33" s="4" t="s">
        <v>33</v>
      </c>
      <c r="U33" s="4">
        <v>863.24</v>
      </c>
      <c r="V33" s="4">
        <v>0</v>
      </c>
      <c r="W33" s="4">
        <v>0</v>
      </c>
      <c r="X33" s="4">
        <v>2215675</v>
      </c>
    </row>
    <row r="34" s="4" customFormat="1" spans="1:24">
      <c r="A34" s="4">
        <v>15997201239</v>
      </c>
      <c r="B34" s="4" t="s">
        <v>25</v>
      </c>
      <c r="C34" s="4" t="s">
        <v>26</v>
      </c>
      <c r="D34" s="4" t="s">
        <v>105</v>
      </c>
      <c r="E34" s="4" t="s">
        <v>106</v>
      </c>
      <c r="F34" s="5">
        <v>44410</v>
      </c>
      <c r="G34" s="5">
        <v>44411</v>
      </c>
      <c r="H34" s="4">
        <v>2</v>
      </c>
      <c r="I34" s="4">
        <v>1</v>
      </c>
      <c r="J34" s="4">
        <v>2</v>
      </c>
      <c r="K34" s="4" t="s">
        <v>29</v>
      </c>
      <c r="L34" s="4">
        <v>191.9</v>
      </c>
      <c r="M34" s="4">
        <v>191.9</v>
      </c>
      <c r="N34" s="4" t="s">
        <v>107</v>
      </c>
      <c r="O34" s="4" t="s">
        <v>31</v>
      </c>
      <c r="P34" s="4" t="s">
        <v>32</v>
      </c>
      <c r="Q34" s="4">
        <v>0</v>
      </c>
      <c r="R34" s="6">
        <v>44410</v>
      </c>
      <c r="S34" s="5">
        <v>44414</v>
      </c>
      <c r="T34" s="4" t="s">
        <v>33</v>
      </c>
      <c r="U34" s="4">
        <v>191.9</v>
      </c>
      <c r="V34" s="4">
        <v>0</v>
      </c>
      <c r="W34" s="4">
        <v>0</v>
      </c>
      <c r="X34" s="4">
        <v>2215694</v>
      </c>
    </row>
    <row r="35" s="4" customFormat="1" spans="1:24">
      <c r="A35" s="4">
        <v>15997280193</v>
      </c>
      <c r="B35" s="4" t="s">
        <v>25</v>
      </c>
      <c r="C35" s="4" t="s">
        <v>26</v>
      </c>
      <c r="D35" s="4" t="s">
        <v>108</v>
      </c>
      <c r="E35" s="4" t="s">
        <v>109</v>
      </c>
      <c r="F35" s="5">
        <v>44410</v>
      </c>
      <c r="G35" s="5">
        <v>44411</v>
      </c>
      <c r="H35" s="4">
        <v>1</v>
      </c>
      <c r="I35" s="4">
        <v>1</v>
      </c>
      <c r="J35" s="4">
        <v>1</v>
      </c>
      <c r="K35" s="4" t="s">
        <v>29</v>
      </c>
      <c r="L35" s="4">
        <v>226.48</v>
      </c>
      <c r="M35" s="4">
        <v>226.48</v>
      </c>
      <c r="N35" s="4" t="s">
        <v>110</v>
      </c>
      <c r="O35" s="4" t="s">
        <v>31</v>
      </c>
      <c r="P35" s="4" t="s">
        <v>32</v>
      </c>
      <c r="Q35" s="4">
        <v>0</v>
      </c>
      <c r="R35" s="6">
        <v>44410</v>
      </c>
      <c r="S35" s="5">
        <v>44414</v>
      </c>
      <c r="T35" s="4" t="s">
        <v>33</v>
      </c>
      <c r="U35" s="4">
        <v>226.48</v>
      </c>
      <c r="V35" s="4">
        <v>0</v>
      </c>
      <c r="W35" s="4">
        <v>0</v>
      </c>
      <c r="X35" s="4">
        <v>2215700</v>
      </c>
    </row>
    <row r="36" s="4" customFormat="1" spans="1:24">
      <c r="A36" s="4">
        <v>15997522422</v>
      </c>
      <c r="B36" s="4" t="s">
        <v>25</v>
      </c>
      <c r="C36" s="4" t="s">
        <v>26</v>
      </c>
      <c r="D36" s="4" t="s">
        <v>100</v>
      </c>
      <c r="E36" s="4" t="s">
        <v>101</v>
      </c>
      <c r="F36" s="5">
        <v>44410</v>
      </c>
      <c r="G36" s="5">
        <v>44411</v>
      </c>
      <c r="H36" s="4">
        <v>1</v>
      </c>
      <c r="I36" s="4">
        <v>1</v>
      </c>
      <c r="J36" s="4">
        <v>1</v>
      </c>
      <c r="K36" s="4" t="s">
        <v>29</v>
      </c>
      <c r="L36" s="4">
        <v>192.72</v>
      </c>
      <c r="M36" s="4">
        <v>192.72</v>
      </c>
      <c r="N36" s="4" t="s">
        <v>111</v>
      </c>
      <c r="O36" s="4" t="s">
        <v>31</v>
      </c>
      <c r="P36" s="4" t="s">
        <v>32</v>
      </c>
      <c r="Q36" s="4">
        <v>0</v>
      </c>
      <c r="R36" s="6">
        <v>44410</v>
      </c>
      <c r="S36" s="5">
        <v>44414</v>
      </c>
      <c r="T36" s="4" t="s">
        <v>33</v>
      </c>
      <c r="U36" s="4">
        <v>192.72</v>
      </c>
      <c r="V36" s="4">
        <v>0</v>
      </c>
      <c r="W36" s="4">
        <v>0</v>
      </c>
      <c r="X36" s="4">
        <v>2215727</v>
      </c>
    </row>
    <row r="37" s="4" customFormat="1" spans="1:24">
      <c r="A37" s="4">
        <v>15997764908</v>
      </c>
      <c r="B37" s="4" t="s">
        <v>25</v>
      </c>
      <c r="C37" s="4" t="s">
        <v>26</v>
      </c>
      <c r="D37" s="4" t="s">
        <v>112</v>
      </c>
      <c r="E37" s="4" t="s">
        <v>113</v>
      </c>
      <c r="F37" s="5">
        <v>44410</v>
      </c>
      <c r="G37" s="5">
        <v>44411</v>
      </c>
      <c r="H37" s="4">
        <v>1</v>
      </c>
      <c r="I37" s="4">
        <v>1</v>
      </c>
      <c r="J37" s="4">
        <v>1</v>
      </c>
      <c r="K37" s="4" t="s">
        <v>29</v>
      </c>
      <c r="L37" s="4">
        <v>142.1</v>
      </c>
      <c r="M37" s="4">
        <v>142.1</v>
      </c>
      <c r="N37" s="4" t="s">
        <v>114</v>
      </c>
      <c r="O37" s="4" t="s">
        <v>31</v>
      </c>
      <c r="P37" s="4" t="s">
        <v>32</v>
      </c>
      <c r="Q37" s="4">
        <v>0</v>
      </c>
      <c r="R37" s="6">
        <v>44410</v>
      </c>
      <c r="S37" s="5">
        <v>44414</v>
      </c>
      <c r="T37" s="4" t="s">
        <v>33</v>
      </c>
      <c r="U37" s="4">
        <v>142.1</v>
      </c>
      <c r="V37" s="4">
        <v>0</v>
      </c>
      <c r="W37" s="4">
        <v>0</v>
      </c>
      <c r="X37" s="4">
        <v>2215755</v>
      </c>
    </row>
    <row r="38" s="4" customFormat="1" spans="1:24">
      <c r="A38" s="4">
        <v>15997847139</v>
      </c>
      <c r="B38" s="4" t="s">
        <v>25</v>
      </c>
      <c r="C38" s="4" t="s">
        <v>26</v>
      </c>
      <c r="D38" s="4" t="s">
        <v>115</v>
      </c>
      <c r="E38" s="4" t="s">
        <v>73</v>
      </c>
      <c r="F38" s="5">
        <v>44410</v>
      </c>
      <c r="G38" s="5">
        <v>44411</v>
      </c>
      <c r="H38" s="4">
        <v>1</v>
      </c>
      <c r="I38" s="4">
        <v>1</v>
      </c>
      <c r="J38" s="4">
        <v>1</v>
      </c>
      <c r="K38" s="4" t="s">
        <v>29</v>
      </c>
      <c r="L38" s="4">
        <v>104.55</v>
      </c>
      <c r="M38" s="4">
        <v>104.55</v>
      </c>
      <c r="N38" s="4" t="s">
        <v>116</v>
      </c>
      <c r="O38" s="4" t="s">
        <v>31</v>
      </c>
      <c r="P38" s="4" t="s">
        <v>32</v>
      </c>
      <c r="Q38" s="4">
        <v>0</v>
      </c>
      <c r="R38" s="6">
        <v>44410</v>
      </c>
      <c r="S38" s="5">
        <v>44414</v>
      </c>
      <c r="T38" s="4" t="s">
        <v>33</v>
      </c>
      <c r="U38" s="4">
        <v>104.55</v>
      </c>
      <c r="V38" s="4">
        <v>0</v>
      </c>
      <c r="W38" s="4">
        <v>0</v>
      </c>
      <c r="X38" s="4">
        <v>2215764</v>
      </c>
    </row>
    <row r="39" s="4" customFormat="1" spans="1:24">
      <c r="A39" s="4">
        <v>15997990829</v>
      </c>
      <c r="B39" s="4" t="s">
        <v>25</v>
      </c>
      <c r="C39" s="4" t="s">
        <v>26</v>
      </c>
      <c r="D39" s="4" t="s">
        <v>100</v>
      </c>
      <c r="E39" s="4" t="s">
        <v>117</v>
      </c>
      <c r="F39" s="5">
        <v>44410</v>
      </c>
      <c r="G39" s="5">
        <v>44411</v>
      </c>
      <c r="H39" s="4">
        <v>1</v>
      </c>
      <c r="I39" s="4">
        <v>1</v>
      </c>
      <c r="J39" s="4">
        <v>1</v>
      </c>
      <c r="K39" s="4" t="s">
        <v>29</v>
      </c>
      <c r="L39" s="4">
        <v>210.56</v>
      </c>
      <c r="M39" s="4">
        <v>210.56</v>
      </c>
      <c r="N39" s="4" t="s">
        <v>118</v>
      </c>
      <c r="O39" s="4" t="s">
        <v>31</v>
      </c>
      <c r="P39" s="4" t="s">
        <v>32</v>
      </c>
      <c r="Q39" s="4">
        <v>0</v>
      </c>
      <c r="R39" s="6">
        <v>44410</v>
      </c>
      <c r="S39" s="5">
        <v>44414</v>
      </c>
      <c r="T39" s="4" t="s">
        <v>33</v>
      </c>
      <c r="U39" s="4">
        <v>210.56</v>
      </c>
      <c r="V39" s="4">
        <v>0</v>
      </c>
      <c r="W39" s="4">
        <v>0</v>
      </c>
      <c r="X39" s="4">
        <v>2215779</v>
      </c>
    </row>
    <row r="40" s="4" customFormat="1" spans="1:24">
      <c r="A40" s="4">
        <v>15998031823</v>
      </c>
      <c r="B40" s="4" t="s">
        <v>25</v>
      </c>
      <c r="C40" s="4" t="s">
        <v>26</v>
      </c>
      <c r="D40" s="4" t="s">
        <v>119</v>
      </c>
      <c r="E40" s="4" t="s">
        <v>120</v>
      </c>
      <c r="F40" s="5">
        <v>44410</v>
      </c>
      <c r="G40" s="5">
        <v>44411</v>
      </c>
      <c r="H40" s="4">
        <v>1</v>
      </c>
      <c r="I40" s="4">
        <v>1</v>
      </c>
      <c r="J40" s="4">
        <v>1</v>
      </c>
      <c r="K40" s="4" t="s">
        <v>29</v>
      </c>
      <c r="L40" s="4">
        <v>205.47</v>
      </c>
      <c r="M40" s="4">
        <v>205.47</v>
      </c>
      <c r="N40" s="4" t="s">
        <v>121</v>
      </c>
      <c r="O40" s="4" t="s">
        <v>31</v>
      </c>
      <c r="P40" s="4" t="s">
        <v>32</v>
      </c>
      <c r="Q40" s="4">
        <v>0</v>
      </c>
      <c r="R40" s="6">
        <v>44410</v>
      </c>
      <c r="S40" s="5">
        <v>44414</v>
      </c>
      <c r="T40" s="4" t="s">
        <v>33</v>
      </c>
      <c r="U40" s="4">
        <v>205.47</v>
      </c>
      <c r="V40" s="4">
        <v>0</v>
      </c>
      <c r="W40" s="4">
        <v>0</v>
      </c>
      <c r="X40" s="4">
        <v>2215787</v>
      </c>
    </row>
    <row r="41" s="4" customFormat="1" spans="1:24">
      <c r="A41" s="4">
        <v>15998140969</v>
      </c>
      <c r="B41" s="4" t="s">
        <v>25</v>
      </c>
      <c r="C41" s="4" t="s">
        <v>26</v>
      </c>
      <c r="D41" s="4" t="s">
        <v>122</v>
      </c>
      <c r="E41" s="4" t="s">
        <v>123</v>
      </c>
      <c r="F41" s="5">
        <v>44410</v>
      </c>
      <c r="G41" s="5">
        <v>44411</v>
      </c>
      <c r="H41" s="4">
        <v>1</v>
      </c>
      <c r="I41" s="4">
        <v>1</v>
      </c>
      <c r="J41" s="4">
        <v>1</v>
      </c>
      <c r="K41" s="4" t="s">
        <v>29</v>
      </c>
      <c r="L41" s="4">
        <v>1785.74</v>
      </c>
      <c r="M41" s="4">
        <v>1785.74</v>
      </c>
      <c r="N41" s="4" t="s">
        <v>124</v>
      </c>
      <c r="O41" s="4" t="s">
        <v>31</v>
      </c>
      <c r="P41" s="4" t="s">
        <v>32</v>
      </c>
      <c r="Q41" s="4">
        <v>0</v>
      </c>
      <c r="R41" s="6">
        <v>44410</v>
      </c>
      <c r="S41" s="5">
        <v>44414</v>
      </c>
      <c r="T41" s="4" t="s">
        <v>33</v>
      </c>
      <c r="U41" s="4">
        <v>1785.74</v>
      </c>
      <c r="V41" s="4">
        <v>0</v>
      </c>
      <c r="W41" s="4">
        <v>0</v>
      </c>
      <c r="X41" s="4">
        <v>2215796</v>
      </c>
    </row>
    <row r="42" s="4" customFormat="1" spans="1:24">
      <c r="A42" s="4">
        <v>15998211201</v>
      </c>
      <c r="B42" s="4" t="s">
        <v>25</v>
      </c>
      <c r="C42" s="4" t="s">
        <v>26</v>
      </c>
      <c r="D42" s="4" t="s">
        <v>125</v>
      </c>
      <c r="E42" s="4" t="s">
        <v>126</v>
      </c>
      <c r="F42" s="5">
        <v>44410</v>
      </c>
      <c r="G42" s="5">
        <v>44411</v>
      </c>
      <c r="H42" s="4">
        <v>1</v>
      </c>
      <c r="I42" s="4">
        <v>1</v>
      </c>
      <c r="J42" s="4">
        <v>1</v>
      </c>
      <c r="K42" s="4" t="s">
        <v>29</v>
      </c>
      <c r="L42" s="4">
        <v>182.94</v>
      </c>
      <c r="M42" s="4">
        <v>182.94</v>
      </c>
      <c r="N42" s="4" t="s">
        <v>127</v>
      </c>
      <c r="O42" s="4" t="s">
        <v>31</v>
      </c>
      <c r="P42" s="4" t="s">
        <v>32</v>
      </c>
      <c r="Q42" s="4">
        <v>0</v>
      </c>
      <c r="R42" s="6">
        <v>44410</v>
      </c>
      <c r="S42" s="5">
        <v>44414</v>
      </c>
      <c r="T42" s="4" t="s">
        <v>33</v>
      </c>
      <c r="U42" s="4">
        <v>182.94</v>
      </c>
      <c r="V42" s="4">
        <v>0</v>
      </c>
      <c r="W42" s="4">
        <v>0</v>
      </c>
      <c r="X42" s="4">
        <v>2215802</v>
      </c>
    </row>
    <row r="43" s="4" customFormat="1" spans="1:24">
      <c r="A43" s="4">
        <v>15998235382</v>
      </c>
      <c r="B43" s="4" t="s">
        <v>25</v>
      </c>
      <c r="C43" s="4" t="s">
        <v>26</v>
      </c>
      <c r="D43" s="4" t="s">
        <v>128</v>
      </c>
      <c r="E43" s="4" t="s">
        <v>73</v>
      </c>
      <c r="F43" s="5">
        <v>44410</v>
      </c>
      <c r="G43" s="5">
        <v>44411</v>
      </c>
      <c r="H43" s="4">
        <v>1</v>
      </c>
      <c r="I43" s="4">
        <v>1</v>
      </c>
      <c r="J43" s="4">
        <v>1</v>
      </c>
      <c r="K43" s="4" t="s">
        <v>29</v>
      </c>
      <c r="L43" s="4">
        <v>205.54</v>
      </c>
      <c r="M43" s="4">
        <v>205.54</v>
      </c>
      <c r="N43" s="4" t="s">
        <v>129</v>
      </c>
      <c r="O43" s="4" t="s">
        <v>31</v>
      </c>
      <c r="P43" s="4" t="s">
        <v>32</v>
      </c>
      <c r="Q43" s="4">
        <v>0</v>
      </c>
      <c r="R43" s="6">
        <v>44410</v>
      </c>
      <c r="S43" s="5">
        <v>44414</v>
      </c>
      <c r="T43" s="4" t="s">
        <v>33</v>
      </c>
      <c r="U43" s="4">
        <v>205.54</v>
      </c>
      <c r="V43" s="4">
        <v>0</v>
      </c>
      <c r="W43" s="4">
        <v>208</v>
      </c>
      <c r="X43" s="4">
        <v>2215804</v>
      </c>
    </row>
    <row r="44" s="4" customFormat="1" spans="1:24">
      <c r="A44" s="4">
        <v>16001930202</v>
      </c>
      <c r="B44" s="4" t="s">
        <v>25</v>
      </c>
      <c r="C44" s="4" t="s">
        <v>26</v>
      </c>
      <c r="D44" s="4" t="s">
        <v>130</v>
      </c>
      <c r="E44" s="4" t="s">
        <v>131</v>
      </c>
      <c r="F44" s="5">
        <v>44410</v>
      </c>
      <c r="G44" s="5">
        <v>44411</v>
      </c>
      <c r="H44" s="4">
        <v>1</v>
      </c>
      <c r="I44" s="4">
        <v>1</v>
      </c>
      <c r="J44" s="4">
        <v>1</v>
      </c>
      <c r="K44" s="4" t="s">
        <v>29</v>
      </c>
      <c r="L44" s="4">
        <v>152.34</v>
      </c>
      <c r="M44" s="4">
        <v>152.34</v>
      </c>
      <c r="N44" s="4" t="s">
        <v>132</v>
      </c>
      <c r="O44" s="4" t="s">
        <v>31</v>
      </c>
      <c r="P44" s="4" t="s">
        <v>32</v>
      </c>
      <c r="Q44" s="4">
        <v>0</v>
      </c>
      <c r="R44" s="6">
        <v>44410</v>
      </c>
      <c r="S44" s="5">
        <v>44414</v>
      </c>
      <c r="T44" s="4" t="s">
        <v>33</v>
      </c>
      <c r="U44" s="4">
        <v>152.34</v>
      </c>
      <c r="V44" s="4">
        <v>0</v>
      </c>
      <c r="W44" s="4">
        <v>0</v>
      </c>
      <c r="X44" s="4">
        <v>2215818</v>
      </c>
    </row>
    <row r="45" s="4" customFormat="1" spans="1:24">
      <c r="A45" s="4">
        <v>16002206099</v>
      </c>
      <c r="B45" s="4" t="s">
        <v>25</v>
      </c>
      <c r="C45" s="4" t="s">
        <v>26</v>
      </c>
      <c r="D45" s="4" t="s">
        <v>133</v>
      </c>
      <c r="E45" s="4" t="s">
        <v>41</v>
      </c>
      <c r="F45" s="5">
        <v>44410</v>
      </c>
      <c r="G45" s="5">
        <v>44411</v>
      </c>
      <c r="H45" s="4">
        <v>1</v>
      </c>
      <c r="I45" s="4">
        <v>1</v>
      </c>
      <c r="J45" s="4">
        <v>1</v>
      </c>
      <c r="K45" s="4" t="s">
        <v>29</v>
      </c>
      <c r="L45" s="4">
        <v>123.74</v>
      </c>
      <c r="M45" s="4">
        <v>123.74</v>
      </c>
      <c r="N45" s="4" t="s">
        <v>134</v>
      </c>
      <c r="O45" s="4" t="s">
        <v>31</v>
      </c>
      <c r="P45" s="4" t="s">
        <v>32</v>
      </c>
      <c r="Q45" s="4">
        <v>0</v>
      </c>
      <c r="R45" s="6">
        <v>44410</v>
      </c>
      <c r="S45" s="5">
        <v>44414</v>
      </c>
      <c r="T45" s="4" t="s">
        <v>33</v>
      </c>
      <c r="U45" s="4">
        <v>123.74</v>
      </c>
      <c r="V45" s="4">
        <v>0</v>
      </c>
      <c r="W45" s="4">
        <v>0</v>
      </c>
      <c r="X45" s="4">
        <v>2215834</v>
      </c>
    </row>
    <row r="46" s="4" customFormat="1" spans="1:24">
      <c r="A46" s="4">
        <v>16002537226</v>
      </c>
      <c r="B46" s="4" t="s">
        <v>25</v>
      </c>
      <c r="C46" s="4" t="s">
        <v>26</v>
      </c>
      <c r="D46" s="4" t="s">
        <v>135</v>
      </c>
      <c r="E46" s="4" t="s">
        <v>136</v>
      </c>
      <c r="F46" s="5">
        <v>44410</v>
      </c>
      <c r="G46" s="5">
        <v>44411</v>
      </c>
      <c r="H46" s="4">
        <v>1</v>
      </c>
      <c r="I46" s="4">
        <v>1</v>
      </c>
      <c r="J46" s="4">
        <v>1</v>
      </c>
      <c r="K46" s="4" t="s">
        <v>29</v>
      </c>
      <c r="L46" s="4">
        <v>180.96</v>
      </c>
      <c r="M46" s="4">
        <v>180.96</v>
      </c>
      <c r="N46" s="4" t="s">
        <v>137</v>
      </c>
      <c r="O46" s="4" t="s">
        <v>31</v>
      </c>
      <c r="P46" s="4" t="s">
        <v>32</v>
      </c>
      <c r="Q46" s="4">
        <v>0</v>
      </c>
      <c r="R46" s="6">
        <v>44410</v>
      </c>
      <c r="S46" s="5">
        <v>44414</v>
      </c>
      <c r="T46" s="4" t="s">
        <v>33</v>
      </c>
      <c r="U46" s="4">
        <v>180.96</v>
      </c>
      <c r="V46" s="4">
        <v>0</v>
      </c>
      <c r="W46" s="4">
        <v>0</v>
      </c>
      <c r="X46" s="4">
        <v>2215853</v>
      </c>
    </row>
    <row r="47" s="4" customFormat="1" spans="1:24">
      <c r="A47" s="4">
        <v>16002831164</v>
      </c>
      <c r="B47" s="4" t="s">
        <v>25</v>
      </c>
      <c r="C47" s="4" t="s">
        <v>26</v>
      </c>
      <c r="D47" s="4" t="s">
        <v>138</v>
      </c>
      <c r="E47" s="4" t="s">
        <v>139</v>
      </c>
      <c r="F47" s="5">
        <v>44410</v>
      </c>
      <c r="G47" s="5">
        <v>44411</v>
      </c>
      <c r="H47" s="4">
        <v>1</v>
      </c>
      <c r="I47" s="4">
        <v>1</v>
      </c>
      <c r="J47" s="4">
        <v>1</v>
      </c>
      <c r="K47" s="4" t="s">
        <v>29</v>
      </c>
      <c r="L47" s="4">
        <v>131.14</v>
      </c>
      <c r="M47" s="4">
        <v>131.14</v>
      </c>
      <c r="N47" s="4" t="s">
        <v>140</v>
      </c>
      <c r="O47" s="4" t="s">
        <v>31</v>
      </c>
      <c r="P47" s="4" t="s">
        <v>32</v>
      </c>
      <c r="Q47" s="4">
        <v>0</v>
      </c>
      <c r="R47" s="6">
        <v>44410</v>
      </c>
      <c r="S47" s="5">
        <v>44414</v>
      </c>
      <c r="T47" s="4" t="s">
        <v>33</v>
      </c>
      <c r="U47" s="4">
        <v>131.14</v>
      </c>
      <c r="V47" s="4">
        <v>0</v>
      </c>
      <c r="W47" s="4">
        <v>0</v>
      </c>
      <c r="X47" s="4">
        <v>2215877</v>
      </c>
    </row>
    <row r="48" s="4" customFormat="1" spans="1:24">
      <c r="A48" s="4">
        <v>16002831164</v>
      </c>
      <c r="B48" s="4" t="s">
        <v>25</v>
      </c>
      <c r="C48" s="4" t="s">
        <v>46</v>
      </c>
      <c r="D48" s="4" t="s">
        <v>138</v>
      </c>
      <c r="E48" s="4" t="s">
        <v>139</v>
      </c>
      <c r="F48" s="5">
        <v>44410</v>
      </c>
      <c r="G48" s="5">
        <v>44411</v>
      </c>
      <c r="H48" s="4">
        <v>1</v>
      </c>
      <c r="I48" s="4">
        <v>1</v>
      </c>
      <c r="J48" s="4">
        <v>1</v>
      </c>
      <c r="K48" s="4" t="s">
        <v>29</v>
      </c>
      <c r="L48" s="4">
        <v>-131.14</v>
      </c>
      <c r="M48" s="4">
        <v>-131.14</v>
      </c>
      <c r="N48" s="4" t="s">
        <v>140</v>
      </c>
      <c r="O48" s="4" t="s">
        <v>31</v>
      </c>
      <c r="P48" s="4" t="s">
        <v>32</v>
      </c>
      <c r="Q48" s="4">
        <v>0</v>
      </c>
      <c r="R48" s="6">
        <v>44410</v>
      </c>
      <c r="S48" s="5">
        <v>44414</v>
      </c>
      <c r="T48" s="4" t="s">
        <v>33</v>
      </c>
      <c r="U48" s="4">
        <v>-131.14</v>
      </c>
      <c r="V48" s="4">
        <v>0</v>
      </c>
      <c r="W48" s="4">
        <v>0</v>
      </c>
      <c r="X48" s="4">
        <v>2215877</v>
      </c>
    </row>
    <row r="49" s="4" customFormat="1" spans="1:24">
      <c r="A49" s="4">
        <v>16002870241</v>
      </c>
      <c r="B49" s="4" t="s">
        <v>25</v>
      </c>
      <c r="C49" s="4" t="s">
        <v>26</v>
      </c>
      <c r="D49" s="4" t="s">
        <v>141</v>
      </c>
      <c r="E49" s="4" t="s">
        <v>142</v>
      </c>
      <c r="F49" s="5">
        <v>44410</v>
      </c>
      <c r="G49" s="5">
        <v>44411</v>
      </c>
      <c r="H49" s="4">
        <v>1</v>
      </c>
      <c r="I49" s="4">
        <v>1</v>
      </c>
      <c r="J49" s="4">
        <v>1</v>
      </c>
      <c r="K49" s="4" t="s">
        <v>29</v>
      </c>
      <c r="L49" s="4">
        <v>142.1</v>
      </c>
      <c r="M49" s="4">
        <v>142.1</v>
      </c>
      <c r="N49" s="4" t="s">
        <v>143</v>
      </c>
      <c r="O49" s="4" t="s">
        <v>31</v>
      </c>
      <c r="P49" s="4" t="s">
        <v>32</v>
      </c>
      <c r="Q49" s="4">
        <v>0</v>
      </c>
      <c r="R49" s="6">
        <v>44410</v>
      </c>
      <c r="S49" s="5">
        <v>44414</v>
      </c>
      <c r="T49" s="4" t="s">
        <v>33</v>
      </c>
      <c r="U49" s="4">
        <v>142.1</v>
      </c>
      <c r="V49" s="4">
        <v>0</v>
      </c>
      <c r="W49" s="4">
        <v>0</v>
      </c>
      <c r="X49" s="4">
        <v>2215884</v>
      </c>
    </row>
    <row r="50" s="4" customFormat="1" spans="1:24">
      <c r="A50" s="4">
        <v>16002879580</v>
      </c>
      <c r="B50" s="4" t="s">
        <v>25</v>
      </c>
      <c r="C50" s="4" t="s">
        <v>26</v>
      </c>
      <c r="D50" s="4" t="s">
        <v>141</v>
      </c>
      <c r="E50" s="4" t="s">
        <v>142</v>
      </c>
      <c r="F50" s="5">
        <v>44410</v>
      </c>
      <c r="G50" s="5">
        <v>44411</v>
      </c>
      <c r="H50" s="4">
        <v>1</v>
      </c>
      <c r="I50" s="4">
        <v>1</v>
      </c>
      <c r="J50" s="4">
        <v>1</v>
      </c>
      <c r="K50" s="4" t="s">
        <v>29</v>
      </c>
      <c r="L50" s="4">
        <v>142.1</v>
      </c>
      <c r="M50" s="4">
        <v>142.1</v>
      </c>
      <c r="N50" s="4" t="s">
        <v>144</v>
      </c>
      <c r="O50" s="4" t="s">
        <v>31</v>
      </c>
      <c r="P50" s="4" t="s">
        <v>32</v>
      </c>
      <c r="Q50" s="4">
        <v>0</v>
      </c>
      <c r="R50" s="6">
        <v>44410</v>
      </c>
      <c r="S50" s="5">
        <v>44414</v>
      </c>
      <c r="T50" s="4" t="s">
        <v>33</v>
      </c>
      <c r="U50" s="4">
        <v>142.1</v>
      </c>
      <c r="V50" s="4">
        <v>0</v>
      </c>
      <c r="W50" s="4">
        <v>0</v>
      </c>
      <c r="X50" s="4">
        <v>2215885</v>
      </c>
    </row>
    <row r="51" s="4" customFormat="1" spans="1:24">
      <c r="A51" s="4">
        <v>16002924116</v>
      </c>
      <c r="B51" s="4" t="s">
        <v>25</v>
      </c>
      <c r="C51" s="4" t="s">
        <v>26</v>
      </c>
      <c r="D51" s="4" t="s">
        <v>145</v>
      </c>
      <c r="E51" s="4" t="s">
        <v>146</v>
      </c>
      <c r="F51" s="5">
        <v>44410</v>
      </c>
      <c r="G51" s="5">
        <v>44411</v>
      </c>
      <c r="H51" s="4">
        <v>1</v>
      </c>
      <c r="I51" s="4">
        <v>1</v>
      </c>
      <c r="J51" s="4">
        <v>1</v>
      </c>
      <c r="K51" s="4" t="s">
        <v>29</v>
      </c>
      <c r="L51" s="4">
        <v>180.63</v>
      </c>
      <c r="M51" s="4">
        <v>180.63</v>
      </c>
      <c r="N51" s="4" t="s">
        <v>147</v>
      </c>
      <c r="O51" s="4" t="s">
        <v>31</v>
      </c>
      <c r="P51" s="4" t="s">
        <v>32</v>
      </c>
      <c r="Q51" s="4">
        <v>0</v>
      </c>
      <c r="R51" s="6">
        <v>44410</v>
      </c>
      <c r="S51" s="5">
        <v>44414</v>
      </c>
      <c r="T51" s="4" t="s">
        <v>33</v>
      </c>
      <c r="U51" s="4">
        <v>180.63</v>
      </c>
      <c r="V51" s="4">
        <v>0</v>
      </c>
      <c r="W51" s="4">
        <v>0</v>
      </c>
      <c r="X51" s="4">
        <v>2215891</v>
      </c>
    </row>
    <row r="52" s="4" customFormat="1" spans="1:24">
      <c r="A52" s="4">
        <v>16002924116</v>
      </c>
      <c r="B52" s="4" t="s">
        <v>25</v>
      </c>
      <c r="C52" s="4" t="s">
        <v>46</v>
      </c>
      <c r="D52" s="4" t="s">
        <v>145</v>
      </c>
      <c r="E52" s="4" t="s">
        <v>146</v>
      </c>
      <c r="F52" s="5">
        <v>44410</v>
      </c>
      <c r="G52" s="5">
        <v>44411</v>
      </c>
      <c r="H52" s="4">
        <v>1</v>
      </c>
      <c r="I52" s="4">
        <v>1</v>
      </c>
      <c r="J52" s="4">
        <v>1</v>
      </c>
      <c r="K52" s="4" t="s">
        <v>29</v>
      </c>
      <c r="L52" s="4">
        <v>-180.63</v>
      </c>
      <c r="M52" s="4">
        <v>-180.63</v>
      </c>
      <c r="N52" s="4" t="s">
        <v>147</v>
      </c>
      <c r="O52" s="4" t="s">
        <v>31</v>
      </c>
      <c r="P52" s="4" t="s">
        <v>32</v>
      </c>
      <c r="Q52" s="4">
        <v>0</v>
      </c>
      <c r="R52" s="6">
        <v>44410</v>
      </c>
      <c r="S52" s="5">
        <v>44414</v>
      </c>
      <c r="T52" s="4" t="s">
        <v>33</v>
      </c>
      <c r="U52" s="4">
        <v>-180.63</v>
      </c>
      <c r="V52" s="4">
        <v>0</v>
      </c>
      <c r="W52" s="4">
        <v>0</v>
      </c>
      <c r="X52" s="4">
        <v>2215891</v>
      </c>
    </row>
    <row r="53" s="4" customFormat="1" spans="1:24">
      <c r="A53" s="4">
        <v>15994739229</v>
      </c>
      <c r="B53" s="4" t="s">
        <v>25</v>
      </c>
      <c r="C53" s="4" t="s">
        <v>46</v>
      </c>
      <c r="D53" s="4" t="s">
        <v>76</v>
      </c>
      <c r="E53" s="4" t="s">
        <v>77</v>
      </c>
      <c r="F53" s="5">
        <v>44410</v>
      </c>
      <c r="G53" s="5">
        <v>44411</v>
      </c>
      <c r="H53" s="4">
        <v>1</v>
      </c>
      <c r="I53" s="4">
        <v>1</v>
      </c>
      <c r="J53" s="4">
        <v>1</v>
      </c>
      <c r="K53" s="4" t="s">
        <v>29</v>
      </c>
      <c r="L53" s="4">
        <v>-514.46</v>
      </c>
      <c r="M53" s="4">
        <v>-514.46</v>
      </c>
      <c r="N53" s="4" t="s">
        <v>78</v>
      </c>
      <c r="O53" s="4" t="s">
        <v>31</v>
      </c>
      <c r="P53" s="4" t="s">
        <v>32</v>
      </c>
      <c r="Q53" s="4">
        <v>0</v>
      </c>
      <c r="R53" s="6">
        <v>44409</v>
      </c>
      <c r="S53" s="5">
        <v>44414</v>
      </c>
      <c r="T53" s="4" t="s">
        <v>33</v>
      </c>
      <c r="U53" s="4">
        <v>-514.46</v>
      </c>
      <c r="V53" s="4">
        <v>0</v>
      </c>
      <c r="W53" s="4">
        <v>0</v>
      </c>
      <c r="X53" s="4">
        <v>2215313</v>
      </c>
    </row>
    <row r="54" s="4" customFormat="1" spans="1:24">
      <c r="A54" s="4">
        <v>16003186741</v>
      </c>
      <c r="B54" s="4" t="s">
        <v>25</v>
      </c>
      <c r="C54" s="4" t="s">
        <v>26</v>
      </c>
      <c r="D54" s="4" t="s">
        <v>148</v>
      </c>
      <c r="E54" s="4" t="s">
        <v>28</v>
      </c>
      <c r="F54" s="5">
        <v>44410</v>
      </c>
      <c r="G54" s="5">
        <v>44411</v>
      </c>
      <c r="H54" s="4">
        <v>1</v>
      </c>
      <c r="I54" s="4">
        <v>1</v>
      </c>
      <c r="J54" s="4">
        <v>1</v>
      </c>
      <c r="K54" s="4" t="s">
        <v>29</v>
      </c>
      <c r="L54" s="4">
        <v>417.94</v>
      </c>
      <c r="M54" s="4">
        <v>417.94</v>
      </c>
      <c r="N54" s="4" t="s">
        <v>149</v>
      </c>
      <c r="O54" s="4" t="s">
        <v>31</v>
      </c>
      <c r="P54" s="4" t="s">
        <v>32</v>
      </c>
      <c r="Q54" s="4">
        <v>0</v>
      </c>
      <c r="R54" s="6">
        <v>44410</v>
      </c>
      <c r="S54" s="5">
        <v>44414</v>
      </c>
      <c r="T54" s="4" t="s">
        <v>33</v>
      </c>
      <c r="U54" s="4">
        <v>417.94</v>
      </c>
      <c r="V54" s="4">
        <v>0</v>
      </c>
      <c r="W54" s="4">
        <v>0</v>
      </c>
      <c r="X54" s="4">
        <v>2215909</v>
      </c>
    </row>
    <row r="55" s="4" customFormat="1" spans="1:24">
      <c r="A55" s="4">
        <v>16003191177</v>
      </c>
      <c r="B55" s="4" t="s">
        <v>25</v>
      </c>
      <c r="C55" s="4" t="s">
        <v>26</v>
      </c>
      <c r="D55" s="4" t="s">
        <v>150</v>
      </c>
      <c r="E55" s="4" t="s">
        <v>151</v>
      </c>
      <c r="F55" s="5">
        <v>44410</v>
      </c>
      <c r="G55" s="5">
        <v>44411</v>
      </c>
      <c r="H55" s="4">
        <v>1</v>
      </c>
      <c r="I55" s="4">
        <v>1</v>
      </c>
      <c r="J55" s="4">
        <v>1</v>
      </c>
      <c r="K55" s="4" t="s">
        <v>29</v>
      </c>
      <c r="L55" s="4">
        <v>686.77</v>
      </c>
      <c r="M55" s="4">
        <v>686.77</v>
      </c>
      <c r="N55" s="4" t="s">
        <v>152</v>
      </c>
      <c r="O55" s="4" t="s">
        <v>31</v>
      </c>
      <c r="P55" s="4" t="s">
        <v>32</v>
      </c>
      <c r="Q55" s="4">
        <v>0</v>
      </c>
      <c r="R55" s="6">
        <v>44410</v>
      </c>
      <c r="S55" s="5">
        <v>44414</v>
      </c>
      <c r="T55" s="4" t="s">
        <v>33</v>
      </c>
      <c r="U55" s="4">
        <v>686.77</v>
      </c>
      <c r="V55" s="4">
        <v>0</v>
      </c>
      <c r="W55" s="4">
        <v>0</v>
      </c>
      <c r="X55" s="4">
        <v>2215910</v>
      </c>
    </row>
    <row r="56" s="4" customFormat="1" spans="1:24">
      <c r="A56" s="4">
        <v>16003238532</v>
      </c>
      <c r="B56" s="4" t="s">
        <v>25</v>
      </c>
      <c r="C56" s="4" t="s">
        <v>26</v>
      </c>
      <c r="D56" s="4" t="s">
        <v>153</v>
      </c>
      <c r="E56" s="4" t="s">
        <v>154</v>
      </c>
      <c r="F56" s="5">
        <v>44410</v>
      </c>
      <c r="G56" s="5">
        <v>44411</v>
      </c>
      <c r="H56" s="4">
        <v>1</v>
      </c>
      <c r="I56" s="4">
        <v>1</v>
      </c>
      <c r="J56" s="4">
        <v>1</v>
      </c>
      <c r="K56" s="4" t="s">
        <v>29</v>
      </c>
      <c r="L56" s="4">
        <v>275.7</v>
      </c>
      <c r="M56" s="4">
        <v>275.7</v>
      </c>
      <c r="N56" s="4" t="s">
        <v>155</v>
      </c>
      <c r="O56" s="4" t="s">
        <v>31</v>
      </c>
      <c r="P56" s="4" t="s">
        <v>32</v>
      </c>
      <c r="Q56" s="4">
        <v>0</v>
      </c>
      <c r="R56" s="6">
        <v>44410</v>
      </c>
      <c r="S56" s="5">
        <v>44414</v>
      </c>
      <c r="T56" s="4" t="s">
        <v>33</v>
      </c>
      <c r="U56" s="4">
        <v>275.7</v>
      </c>
      <c r="V56" s="4">
        <v>0</v>
      </c>
      <c r="W56" s="4">
        <v>0</v>
      </c>
      <c r="X56" s="4">
        <v>2215915</v>
      </c>
    </row>
    <row r="57" s="4" customFormat="1" spans="1:24">
      <c r="A57" s="4">
        <v>16003273751</v>
      </c>
      <c r="B57" s="4" t="s">
        <v>25</v>
      </c>
      <c r="C57" s="4" t="s">
        <v>26</v>
      </c>
      <c r="D57" s="4" t="s">
        <v>156</v>
      </c>
      <c r="E57" s="4" t="s">
        <v>157</v>
      </c>
      <c r="F57" s="5">
        <v>44410</v>
      </c>
      <c r="G57" s="5">
        <v>44411</v>
      </c>
      <c r="H57" s="4">
        <v>1</v>
      </c>
      <c r="I57" s="4">
        <v>1</v>
      </c>
      <c r="J57" s="4">
        <v>1</v>
      </c>
      <c r="K57" s="4" t="s">
        <v>29</v>
      </c>
      <c r="L57" s="4">
        <v>176.61</v>
      </c>
      <c r="M57" s="4">
        <v>176.61</v>
      </c>
      <c r="N57" s="4" t="s">
        <v>158</v>
      </c>
      <c r="O57" s="4" t="s">
        <v>31</v>
      </c>
      <c r="P57" s="4" t="s">
        <v>32</v>
      </c>
      <c r="Q57" s="4">
        <v>0</v>
      </c>
      <c r="R57" s="6">
        <v>44410</v>
      </c>
      <c r="S57" s="5">
        <v>44414</v>
      </c>
      <c r="T57" s="4" t="s">
        <v>33</v>
      </c>
      <c r="U57" s="4">
        <v>176.61</v>
      </c>
      <c r="V57" s="4">
        <v>0</v>
      </c>
      <c r="W57" s="4">
        <v>0</v>
      </c>
      <c r="X57" s="4">
        <v>2215918</v>
      </c>
    </row>
    <row r="58" s="4" customFormat="1" spans="1:24">
      <c r="A58" s="4">
        <v>15984064745</v>
      </c>
      <c r="B58" s="4" t="s">
        <v>25</v>
      </c>
      <c r="C58" s="4" t="s">
        <v>46</v>
      </c>
      <c r="D58" s="4" t="s">
        <v>68</v>
      </c>
      <c r="E58" s="4" t="s">
        <v>69</v>
      </c>
      <c r="F58" s="5">
        <v>44410</v>
      </c>
      <c r="G58" s="5">
        <v>44411</v>
      </c>
      <c r="H58" s="4">
        <v>1</v>
      </c>
      <c r="I58" s="4">
        <v>1</v>
      </c>
      <c r="J58" s="4">
        <v>1</v>
      </c>
      <c r="K58" s="4" t="s">
        <v>29</v>
      </c>
      <c r="L58" s="4">
        <v>-281.83</v>
      </c>
      <c r="M58" s="4">
        <v>-281.83</v>
      </c>
      <c r="N58" s="4" t="s">
        <v>71</v>
      </c>
      <c r="O58" s="4" t="s">
        <v>31</v>
      </c>
      <c r="P58" s="4" t="s">
        <v>32</v>
      </c>
      <c r="Q58" s="4">
        <v>0</v>
      </c>
      <c r="R58" s="6">
        <v>44408</v>
      </c>
      <c r="S58" s="5">
        <v>44414</v>
      </c>
      <c r="T58" s="4" t="s">
        <v>33</v>
      </c>
      <c r="U58" s="4">
        <v>-281.83</v>
      </c>
      <c r="V58" s="4">
        <v>0</v>
      </c>
      <c r="W58" s="4">
        <v>0</v>
      </c>
      <c r="X58" s="4">
        <v>2214113</v>
      </c>
    </row>
    <row r="59" s="4" customFormat="1" spans="1:24">
      <c r="A59" s="4">
        <v>16003449348</v>
      </c>
      <c r="B59" s="4" t="s">
        <v>25</v>
      </c>
      <c r="C59" s="4" t="s">
        <v>26</v>
      </c>
      <c r="D59" s="4" t="s">
        <v>159</v>
      </c>
      <c r="E59" s="4" t="s">
        <v>160</v>
      </c>
      <c r="F59" s="5">
        <v>44410</v>
      </c>
      <c r="G59" s="5">
        <v>44411</v>
      </c>
      <c r="H59" s="4">
        <v>1</v>
      </c>
      <c r="I59" s="4">
        <v>1</v>
      </c>
      <c r="J59" s="4">
        <v>1</v>
      </c>
      <c r="K59" s="4" t="s">
        <v>29</v>
      </c>
      <c r="L59" s="4">
        <v>199.39</v>
      </c>
      <c r="M59" s="4">
        <v>199.39</v>
      </c>
      <c r="N59" s="4" t="s">
        <v>161</v>
      </c>
      <c r="O59" s="4" t="s">
        <v>31</v>
      </c>
      <c r="P59" s="4" t="s">
        <v>32</v>
      </c>
      <c r="Q59" s="4">
        <v>0</v>
      </c>
      <c r="R59" s="6">
        <v>44410</v>
      </c>
      <c r="S59" s="5">
        <v>44414</v>
      </c>
      <c r="T59" s="4" t="s">
        <v>33</v>
      </c>
      <c r="U59" s="4">
        <v>199.39</v>
      </c>
      <c r="V59" s="4">
        <v>0</v>
      </c>
      <c r="W59" s="4">
        <v>0</v>
      </c>
      <c r="X59" s="4">
        <v>2215946</v>
      </c>
    </row>
    <row r="60" s="4" customFormat="1" spans="1:24">
      <c r="A60" s="4">
        <v>16003551679</v>
      </c>
      <c r="B60" s="4" t="s">
        <v>25</v>
      </c>
      <c r="C60" s="4" t="s">
        <v>26</v>
      </c>
      <c r="D60" s="4" t="s">
        <v>162</v>
      </c>
      <c r="E60" s="4" t="s">
        <v>163</v>
      </c>
      <c r="F60" s="5">
        <v>44410</v>
      </c>
      <c r="G60" s="5">
        <v>44411</v>
      </c>
      <c r="H60" s="4">
        <v>1</v>
      </c>
      <c r="I60" s="4">
        <v>1</v>
      </c>
      <c r="J60" s="4">
        <v>1</v>
      </c>
      <c r="K60" s="4" t="s">
        <v>29</v>
      </c>
      <c r="L60" s="4">
        <v>227.21</v>
      </c>
      <c r="M60" s="4">
        <v>227.21</v>
      </c>
      <c r="N60" s="4" t="s">
        <v>164</v>
      </c>
      <c r="O60" s="4" t="s">
        <v>31</v>
      </c>
      <c r="P60" s="4" t="s">
        <v>32</v>
      </c>
      <c r="Q60" s="4">
        <v>0</v>
      </c>
      <c r="R60" s="6">
        <v>44410</v>
      </c>
      <c r="S60" s="5">
        <v>44414</v>
      </c>
      <c r="T60" s="4" t="s">
        <v>33</v>
      </c>
      <c r="U60" s="4">
        <v>227.21</v>
      </c>
      <c r="V60" s="4">
        <v>0</v>
      </c>
      <c r="W60" s="4">
        <v>0</v>
      </c>
      <c r="X60" s="4">
        <v>2215960</v>
      </c>
    </row>
    <row r="61" s="4" customFormat="1" spans="1:24">
      <c r="A61" s="4">
        <v>16003551679</v>
      </c>
      <c r="B61" s="4" t="s">
        <v>25</v>
      </c>
      <c r="C61" s="4" t="s">
        <v>46</v>
      </c>
      <c r="D61" s="4" t="s">
        <v>162</v>
      </c>
      <c r="E61" s="4" t="s">
        <v>163</v>
      </c>
      <c r="F61" s="5">
        <v>44410</v>
      </c>
      <c r="G61" s="5">
        <v>44411</v>
      </c>
      <c r="H61" s="4">
        <v>1</v>
      </c>
      <c r="I61" s="4">
        <v>1</v>
      </c>
      <c r="J61" s="4">
        <v>1</v>
      </c>
      <c r="K61" s="4" t="s">
        <v>29</v>
      </c>
      <c r="L61" s="4">
        <v>-227.21</v>
      </c>
      <c r="M61" s="4">
        <v>-227.21</v>
      </c>
      <c r="N61" s="4" t="s">
        <v>164</v>
      </c>
      <c r="O61" s="4" t="s">
        <v>31</v>
      </c>
      <c r="P61" s="4" t="s">
        <v>32</v>
      </c>
      <c r="Q61" s="4">
        <v>0</v>
      </c>
      <c r="R61" s="6">
        <v>44410</v>
      </c>
      <c r="S61" s="5">
        <v>44414</v>
      </c>
      <c r="T61" s="4" t="s">
        <v>33</v>
      </c>
      <c r="U61" s="4">
        <v>-227.21</v>
      </c>
      <c r="V61" s="4">
        <v>0</v>
      </c>
      <c r="W61" s="4">
        <v>0</v>
      </c>
      <c r="X61" s="4">
        <v>2215960</v>
      </c>
    </row>
    <row r="62" s="4" customFormat="1" spans="1:24">
      <c r="A62" s="4">
        <v>16003567141</v>
      </c>
      <c r="B62" s="4" t="s">
        <v>25</v>
      </c>
      <c r="C62" s="4" t="s">
        <v>26</v>
      </c>
      <c r="D62" s="4" t="s">
        <v>165</v>
      </c>
      <c r="E62" s="4" t="s">
        <v>166</v>
      </c>
      <c r="F62" s="5">
        <v>44410</v>
      </c>
      <c r="G62" s="5">
        <v>44411</v>
      </c>
      <c r="H62" s="4">
        <v>1</v>
      </c>
      <c r="I62" s="4">
        <v>1</v>
      </c>
      <c r="J62" s="4">
        <v>1</v>
      </c>
      <c r="K62" s="4" t="s">
        <v>29</v>
      </c>
      <c r="L62" s="4">
        <v>167.28</v>
      </c>
      <c r="M62" s="4">
        <v>167.28</v>
      </c>
      <c r="N62" s="4" t="s">
        <v>167</v>
      </c>
      <c r="O62" s="4" t="s">
        <v>31</v>
      </c>
      <c r="P62" s="4" t="s">
        <v>32</v>
      </c>
      <c r="Q62" s="4">
        <v>0</v>
      </c>
      <c r="R62" s="6">
        <v>44410</v>
      </c>
      <c r="S62" s="5">
        <v>44414</v>
      </c>
      <c r="T62" s="4" t="s">
        <v>33</v>
      </c>
      <c r="U62" s="4">
        <v>167.28</v>
      </c>
      <c r="V62" s="4">
        <v>0</v>
      </c>
      <c r="W62" s="4">
        <v>0</v>
      </c>
      <c r="X62" s="4">
        <v>2215965</v>
      </c>
    </row>
    <row r="63" s="4" customFormat="1" spans="1:24">
      <c r="A63" s="4">
        <v>16003676187</v>
      </c>
      <c r="B63" s="4" t="s">
        <v>25</v>
      </c>
      <c r="C63" s="4" t="s">
        <v>26</v>
      </c>
      <c r="D63" s="4" t="s">
        <v>168</v>
      </c>
      <c r="E63" s="4" t="s">
        <v>169</v>
      </c>
      <c r="F63" s="5">
        <v>44410</v>
      </c>
      <c r="G63" s="5">
        <v>44411</v>
      </c>
      <c r="H63" s="4">
        <v>1</v>
      </c>
      <c r="I63" s="4">
        <v>1</v>
      </c>
      <c r="J63" s="4">
        <v>1</v>
      </c>
      <c r="K63" s="4" t="s">
        <v>29</v>
      </c>
      <c r="L63" s="4">
        <v>147.59</v>
      </c>
      <c r="M63" s="4">
        <v>147.59</v>
      </c>
      <c r="N63" s="4" t="s">
        <v>170</v>
      </c>
      <c r="O63" s="4" t="s">
        <v>31</v>
      </c>
      <c r="P63" s="4" t="s">
        <v>32</v>
      </c>
      <c r="Q63" s="4">
        <v>0</v>
      </c>
      <c r="R63" s="6">
        <v>44410</v>
      </c>
      <c r="S63" s="5">
        <v>44414</v>
      </c>
      <c r="T63" s="4" t="s">
        <v>33</v>
      </c>
      <c r="U63" s="4">
        <v>147.59</v>
      </c>
      <c r="V63" s="4">
        <v>0</v>
      </c>
      <c r="W63" s="4">
        <v>0</v>
      </c>
      <c r="X63" s="4">
        <v>2215980</v>
      </c>
    </row>
    <row r="64" s="4" customFormat="1" spans="1:24">
      <c r="A64" s="4">
        <v>16003676187</v>
      </c>
      <c r="B64" s="4" t="s">
        <v>25</v>
      </c>
      <c r="C64" s="4" t="s">
        <v>46</v>
      </c>
      <c r="D64" s="4" t="s">
        <v>168</v>
      </c>
      <c r="E64" s="4" t="s">
        <v>169</v>
      </c>
      <c r="F64" s="5">
        <v>44410</v>
      </c>
      <c r="G64" s="5">
        <v>44411</v>
      </c>
      <c r="H64" s="4">
        <v>1</v>
      </c>
      <c r="I64" s="4">
        <v>1</v>
      </c>
      <c r="J64" s="4">
        <v>1</v>
      </c>
      <c r="K64" s="4" t="s">
        <v>29</v>
      </c>
      <c r="L64" s="4">
        <v>-147.59</v>
      </c>
      <c r="M64" s="4">
        <v>-147.59</v>
      </c>
      <c r="N64" s="4" t="s">
        <v>170</v>
      </c>
      <c r="O64" s="4" t="s">
        <v>31</v>
      </c>
      <c r="P64" s="4" t="s">
        <v>32</v>
      </c>
      <c r="Q64" s="4">
        <v>0</v>
      </c>
      <c r="R64" s="6">
        <v>44410</v>
      </c>
      <c r="S64" s="5">
        <v>44414</v>
      </c>
      <c r="T64" s="4" t="s">
        <v>33</v>
      </c>
      <c r="U64" s="4">
        <v>-147.59</v>
      </c>
      <c r="V64" s="4">
        <v>0</v>
      </c>
      <c r="W64" s="4">
        <v>0</v>
      </c>
      <c r="X64" s="4">
        <v>2215980</v>
      </c>
    </row>
    <row r="65" s="4" customFormat="1" spans="1:24">
      <c r="A65" s="4">
        <v>16003773030</v>
      </c>
      <c r="B65" s="4" t="s">
        <v>25</v>
      </c>
      <c r="C65" s="4" t="s">
        <v>26</v>
      </c>
      <c r="D65" s="4" t="s">
        <v>171</v>
      </c>
      <c r="E65" s="4" t="s">
        <v>57</v>
      </c>
      <c r="F65" s="5">
        <v>44410</v>
      </c>
      <c r="G65" s="5">
        <v>44411</v>
      </c>
      <c r="H65" s="4">
        <v>1</v>
      </c>
      <c r="I65" s="4">
        <v>1</v>
      </c>
      <c r="J65" s="4">
        <v>1</v>
      </c>
      <c r="K65" s="4" t="s">
        <v>29</v>
      </c>
      <c r="L65" s="4">
        <v>166.89</v>
      </c>
      <c r="M65" s="4">
        <v>166.89</v>
      </c>
      <c r="N65" s="4" t="s">
        <v>172</v>
      </c>
      <c r="O65" s="4" t="s">
        <v>31</v>
      </c>
      <c r="P65" s="4" t="s">
        <v>32</v>
      </c>
      <c r="Q65" s="4">
        <v>0</v>
      </c>
      <c r="R65" s="6">
        <v>44410</v>
      </c>
      <c r="S65" s="5">
        <v>44414</v>
      </c>
      <c r="T65" s="4" t="s">
        <v>33</v>
      </c>
      <c r="U65" s="4">
        <v>166.89</v>
      </c>
      <c r="V65" s="4">
        <v>0</v>
      </c>
      <c r="W65" s="4">
        <v>0</v>
      </c>
      <c r="X65" s="4">
        <v>2215990</v>
      </c>
    </row>
    <row r="66" s="4" customFormat="1" spans="1:24">
      <c r="A66" s="4">
        <v>16003793775</v>
      </c>
      <c r="B66" s="4" t="s">
        <v>25</v>
      </c>
      <c r="C66" s="4" t="s">
        <v>26</v>
      </c>
      <c r="D66" s="4" t="s">
        <v>173</v>
      </c>
      <c r="E66" s="4" t="s">
        <v>174</v>
      </c>
      <c r="F66" s="5">
        <v>44410</v>
      </c>
      <c r="G66" s="5">
        <v>44411</v>
      </c>
      <c r="H66" s="4">
        <v>1</v>
      </c>
      <c r="I66" s="4">
        <v>1</v>
      </c>
      <c r="J66" s="4">
        <v>1</v>
      </c>
      <c r="K66" s="4" t="s">
        <v>29</v>
      </c>
      <c r="L66" s="4">
        <v>157.04</v>
      </c>
      <c r="M66" s="4">
        <v>157.04</v>
      </c>
      <c r="N66" s="4" t="s">
        <v>175</v>
      </c>
      <c r="O66" s="4" t="s">
        <v>31</v>
      </c>
      <c r="P66" s="4" t="s">
        <v>32</v>
      </c>
      <c r="Q66" s="4">
        <v>0</v>
      </c>
      <c r="R66" s="6">
        <v>44410</v>
      </c>
      <c r="S66" s="5">
        <v>44414</v>
      </c>
      <c r="T66" s="4" t="s">
        <v>33</v>
      </c>
      <c r="U66" s="4">
        <v>157.04</v>
      </c>
      <c r="V66" s="4">
        <v>0</v>
      </c>
      <c r="W66" s="4">
        <v>0</v>
      </c>
      <c r="X66" s="4">
        <v>2215994</v>
      </c>
    </row>
    <row r="67" s="4" customFormat="1" spans="1:24">
      <c r="A67" s="4">
        <v>16003850445</v>
      </c>
      <c r="B67" s="4" t="s">
        <v>25</v>
      </c>
      <c r="C67" s="4" t="s">
        <v>26</v>
      </c>
      <c r="D67" s="4" t="s">
        <v>165</v>
      </c>
      <c r="E67" s="4" t="s">
        <v>166</v>
      </c>
      <c r="F67" s="5">
        <v>44410</v>
      </c>
      <c r="G67" s="5">
        <v>44411</v>
      </c>
      <c r="H67" s="4">
        <v>1</v>
      </c>
      <c r="I67" s="4">
        <v>1</v>
      </c>
      <c r="J67" s="4">
        <v>1</v>
      </c>
      <c r="K67" s="4" t="s">
        <v>29</v>
      </c>
      <c r="L67" s="4">
        <v>167.28</v>
      </c>
      <c r="M67" s="4">
        <v>167.28</v>
      </c>
      <c r="N67" s="4" t="s">
        <v>176</v>
      </c>
      <c r="O67" s="4" t="s">
        <v>31</v>
      </c>
      <c r="P67" s="4" t="s">
        <v>32</v>
      </c>
      <c r="Q67" s="4">
        <v>0</v>
      </c>
      <c r="R67" s="6">
        <v>44410</v>
      </c>
      <c r="S67" s="5">
        <v>44414</v>
      </c>
      <c r="T67" s="4" t="s">
        <v>33</v>
      </c>
      <c r="U67" s="4">
        <v>167.28</v>
      </c>
      <c r="V67" s="4">
        <v>0</v>
      </c>
      <c r="W67" s="4">
        <v>0</v>
      </c>
      <c r="X67" s="4">
        <v>2216007</v>
      </c>
    </row>
    <row r="68" s="4" customFormat="1" spans="1:24">
      <c r="A68" s="4">
        <v>16003855152</v>
      </c>
      <c r="B68" s="4" t="s">
        <v>25</v>
      </c>
      <c r="C68" s="4" t="s">
        <v>26</v>
      </c>
      <c r="D68" s="4" t="s">
        <v>177</v>
      </c>
      <c r="E68" s="4" t="s">
        <v>178</v>
      </c>
      <c r="F68" s="5">
        <v>44410</v>
      </c>
      <c r="G68" s="5">
        <v>44411</v>
      </c>
      <c r="H68" s="4">
        <v>1</v>
      </c>
      <c r="I68" s="4">
        <v>1</v>
      </c>
      <c r="J68" s="4">
        <v>1</v>
      </c>
      <c r="K68" s="4" t="s">
        <v>29</v>
      </c>
      <c r="L68" s="4">
        <v>254.56</v>
      </c>
      <c r="M68" s="4">
        <v>254.56</v>
      </c>
      <c r="N68" s="4" t="s">
        <v>179</v>
      </c>
      <c r="O68" s="4" t="s">
        <v>31</v>
      </c>
      <c r="P68" s="4" t="s">
        <v>32</v>
      </c>
      <c r="Q68" s="4">
        <v>0</v>
      </c>
      <c r="R68" s="6">
        <v>44410</v>
      </c>
      <c r="S68" s="5">
        <v>44414</v>
      </c>
      <c r="T68" s="4" t="s">
        <v>33</v>
      </c>
      <c r="U68" s="4">
        <v>254.56</v>
      </c>
      <c r="V68" s="4">
        <v>0</v>
      </c>
      <c r="W68" s="4">
        <v>0</v>
      </c>
      <c r="X68" s="4">
        <v>2216008</v>
      </c>
    </row>
    <row r="69" s="4" customFormat="1" spans="1:24">
      <c r="A69" s="4">
        <v>16003855152</v>
      </c>
      <c r="B69" s="4" t="s">
        <v>25</v>
      </c>
      <c r="C69" s="4" t="s">
        <v>46</v>
      </c>
      <c r="D69" s="4" t="s">
        <v>177</v>
      </c>
      <c r="E69" s="4" t="s">
        <v>178</v>
      </c>
      <c r="F69" s="5">
        <v>44410</v>
      </c>
      <c r="G69" s="5">
        <v>44411</v>
      </c>
      <c r="H69" s="4">
        <v>1</v>
      </c>
      <c r="I69" s="4">
        <v>1</v>
      </c>
      <c r="J69" s="4">
        <v>1</v>
      </c>
      <c r="K69" s="4" t="s">
        <v>29</v>
      </c>
      <c r="L69" s="4">
        <v>-254.56</v>
      </c>
      <c r="M69" s="4">
        <v>-254.56</v>
      </c>
      <c r="N69" s="4" t="s">
        <v>179</v>
      </c>
      <c r="O69" s="4" t="s">
        <v>31</v>
      </c>
      <c r="P69" s="4" t="s">
        <v>32</v>
      </c>
      <c r="Q69" s="4">
        <v>0</v>
      </c>
      <c r="R69" s="6">
        <v>44410</v>
      </c>
      <c r="S69" s="5">
        <v>44414</v>
      </c>
      <c r="T69" s="4" t="s">
        <v>33</v>
      </c>
      <c r="U69" s="4">
        <v>-254.56</v>
      </c>
      <c r="V69" s="4">
        <v>0</v>
      </c>
      <c r="W69" s="4">
        <v>0</v>
      </c>
      <c r="X69" s="4">
        <v>2216008</v>
      </c>
    </row>
    <row r="70" s="4" customFormat="1" spans="1:24">
      <c r="A70" s="4">
        <v>16004036459</v>
      </c>
      <c r="B70" s="4" t="s">
        <v>25</v>
      </c>
      <c r="C70" s="4" t="s">
        <v>26</v>
      </c>
      <c r="D70" s="4" t="s">
        <v>180</v>
      </c>
      <c r="E70" s="4" t="s">
        <v>181</v>
      </c>
      <c r="F70" s="5">
        <v>44410</v>
      </c>
      <c r="G70" s="5">
        <v>44411</v>
      </c>
      <c r="H70" s="4">
        <v>1</v>
      </c>
      <c r="I70" s="4">
        <v>1</v>
      </c>
      <c r="J70" s="4">
        <v>1</v>
      </c>
      <c r="K70" s="4" t="s">
        <v>29</v>
      </c>
      <c r="L70" s="4">
        <v>189.15</v>
      </c>
      <c r="M70" s="4">
        <v>189.15</v>
      </c>
      <c r="N70" s="4" t="s">
        <v>182</v>
      </c>
      <c r="O70" s="4" t="s">
        <v>31</v>
      </c>
      <c r="P70" s="4" t="s">
        <v>32</v>
      </c>
      <c r="Q70" s="4">
        <v>0</v>
      </c>
      <c r="R70" s="6">
        <v>44410</v>
      </c>
      <c r="S70" s="5">
        <v>44414</v>
      </c>
      <c r="T70" s="4" t="s">
        <v>33</v>
      </c>
      <c r="U70" s="4">
        <v>189.15</v>
      </c>
      <c r="V70" s="4">
        <v>0</v>
      </c>
      <c r="W70" s="4">
        <v>0</v>
      </c>
      <c r="X70" s="4">
        <v>2216032</v>
      </c>
    </row>
    <row r="71" s="4" customFormat="1" spans="1:24">
      <c r="A71" s="4">
        <v>16004036459</v>
      </c>
      <c r="B71" s="4" t="s">
        <v>25</v>
      </c>
      <c r="C71" s="4" t="s">
        <v>46</v>
      </c>
      <c r="D71" s="4" t="s">
        <v>180</v>
      </c>
      <c r="E71" s="4" t="s">
        <v>181</v>
      </c>
      <c r="F71" s="5">
        <v>44410</v>
      </c>
      <c r="G71" s="5">
        <v>44411</v>
      </c>
      <c r="H71" s="4">
        <v>1</v>
      </c>
      <c r="I71" s="4">
        <v>1</v>
      </c>
      <c r="J71" s="4">
        <v>1</v>
      </c>
      <c r="K71" s="4" t="s">
        <v>29</v>
      </c>
      <c r="L71" s="4">
        <v>-189.15</v>
      </c>
      <c r="M71" s="4">
        <v>-189.15</v>
      </c>
      <c r="N71" s="4" t="s">
        <v>182</v>
      </c>
      <c r="O71" s="4" t="s">
        <v>31</v>
      </c>
      <c r="P71" s="4" t="s">
        <v>32</v>
      </c>
      <c r="Q71" s="4">
        <v>0</v>
      </c>
      <c r="R71" s="6">
        <v>44410</v>
      </c>
      <c r="S71" s="5">
        <v>44414</v>
      </c>
      <c r="T71" s="4" t="s">
        <v>33</v>
      </c>
      <c r="U71" s="4">
        <v>-189.15</v>
      </c>
      <c r="V71" s="4">
        <v>0</v>
      </c>
      <c r="W71" s="4">
        <v>0</v>
      </c>
      <c r="X71" s="4">
        <v>2216032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5"/>
  <sheetViews>
    <sheetView tabSelected="1" workbookViewId="0">
      <selection activeCell="A63" sqref="A63:A65"/>
    </sheetView>
  </sheetViews>
  <sheetFormatPr defaultColWidth="9" defaultRowHeight="13.5"/>
  <cols>
    <col min="1" max="1" width="13.375" style="4" customWidth="1"/>
    <col min="2" max="2" width="10.375" style="4"/>
    <col min="3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183</v>
      </c>
    </row>
    <row r="2" s="4" customFormat="1" hidden="1" spans="1:9">
      <c r="A2" s="4">
        <v>15895330653</v>
      </c>
      <c r="B2" s="5">
        <v>44409</v>
      </c>
      <c r="C2" s="5">
        <v>44411</v>
      </c>
      <c r="D2" s="4">
        <v>0</v>
      </c>
      <c r="E2" s="4" t="str">
        <f>VLOOKUP(A2,HOP!A:L,12,0)</f>
        <v>0.00</v>
      </c>
      <c r="F2" s="4" t="str">
        <f>VLOOKUP(A2,HOP!A:C,3,0)</f>
        <v>2205255</v>
      </c>
      <c r="G2" s="4">
        <f>D2-E2</f>
        <v>0</v>
      </c>
      <c r="H2" s="4" t="str">
        <f>$H$1&amp;F2</f>
        <v>，2205255</v>
      </c>
      <c r="I2" s="4" t="str">
        <f>VLOOKUP(A2,HOP!A:T,20,0)</f>
        <v>直连</v>
      </c>
    </row>
    <row r="3" s="4" customFormat="1" hidden="1" spans="1:9">
      <c r="A3" s="4">
        <v>15921762370</v>
      </c>
      <c r="B3" s="5">
        <v>44410</v>
      </c>
      <c r="C3" s="5">
        <v>44411</v>
      </c>
      <c r="D3" s="4">
        <v>0</v>
      </c>
      <c r="E3" s="4" t="str">
        <f>VLOOKUP(A3,HOP!A:L,12,0)</f>
        <v>0.00</v>
      </c>
      <c r="F3" s="4" t="str">
        <f>VLOOKUP(A3,HOP!A:C,3,0)</f>
        <v>2207947</v>
      </c>
      <c r="G3" s="4">
        <f>D3-E3</f>
        <v>0</v>
      </c>
      <c r="H3" s="4" t="str">
        <f>$H$1&amp;F3</f>
        <v>，2207947</v>
      </c>
      <c r="I3" s="4" t="str">
        <f>VLOOKUP(A3,HOP!A:T,20,0)</f>
        <v>直连</v>
      </c>
    </row>
    <row r="4" s="4" customFormat="1" hidden="1" spans="1:9">
      <c r="A4" s="4">
        <v>15926318596</v>
      </c>
      <c r="B4" s="5">
        <v>44409</v>
      </c>
      <c r="C4" s="5">
        <v>44411</v>
      </c>
      <c r="D4" s="4">
        <v>0</v>
      </c>
      <c r="E4" s="4" t="str">
        <f>VLOOKUP(A4,HOP!A:L,12,0)</f>
        <v>0.00</v>
      </c>
      <c r="F4" s="4" t="str">
        <f>VLOOKUP(A4,HOP!A:C,3,0)</f>
        <v>2208169</v>
      </c>
      <c r="G4" s="4">
        <f>D4-E4</f>
        <v>0</v>
      </c>
      <c r="H4" s="4" t="str">
        <f>$H$1&amp;F4</f>
        <v>，2208169</v>
      </c>
      <c r="I4" s="4" t="str">
        <f>VLOOKUP(A4,HOP!A:T,20,0)</f>
        <v>直连</v>
      </c>
    </row>
    <row r="5" s="4" customFormat="1" hidden="1" spans="1:9">
      <c r="A5" s="4">
        <v>15930696065</v>
      </c>
      <c r="B5" s="5">
        <v>44409</v>
      </c>
      <c r="C5" s="5">
        <v>44411</v>
      </c>
      <c r="D5" s="4">
        <v>835.96</v>
      </c>
      <c r="E5" s="4" t="str">
        <f>VLOOKUP(A5,HOP!A:L,12,0)</f>
        <v>835.96</v>
      </c>
      <c r="F5" s="4" t="str">
        <f>VLOOKUP(A5,HOP!A:C,3,0)</f>
        <v>2208685</v>
      </c>
      <c r="G5" s="4">
        <f>D5-E5</f>
        <v>0</v>
      </c>
      <c r="H5" s="4" t="str">
        <f>$H$1&amp;F5</f>
        <v>，2208685</v>
      </c>
      <c r="I5" s="4" t="str">
        <f>VLOOKUP(A5,HOP!A:T,20,0)</f>
        <v>直连</v>
      </c>
    </row>
    <row r="6" s="4" customFormat="1" hidden="1" spans="1:9">
      <c r="A6" s="4">
        <v>15937234834</v>
      </c>
      <c r="B6" s="5">
        <v>44410</v>
      </c>
      <c r="C6" s="5">
        <v>44411</v>
      </c>
      <c r="D6" s="4">
        <v>0</v>
      </c>
      <c r="E6" s="4" t="str">
        <f>VLOOKUP(A6,HOP!A:L,12,0)</f>
        <v>0.00</v>
      </c>
      <c r="F6" s="4" t="str">
        <f>VLOOKUP(A6,HOP!A:C,3,0)</f>
        <v>2209073</v>
      </c>
      <c r="G6" s="4">
        <f>D6-E6</f>
        <v>0</v>
      </c>
      <c r="H6" s="4" t="str">
        <f>$H$1&amp;F6</f>
        <v>，2209073</v>
      </c>
      <c r="I6" s="4" t="str">
        <f>VLOOKUP(A6,HOP!A:T,20,0)</f>
        <v>直连</v>
      </c>
    </row>
    <row r="7" s="4" customFormat="1" hidden="1" spans="1:9">
      <c r="A7" s="4">
        <v>15957715647</v>
      </c>
      <c r="B7" s="5">
        <v>44409</v>
      </c>
      <c r="C7" s="5">
        <v>44411</v>
      </c>
      <c r="D7" s="4">
        <v>0</v>
      </c>
      <c r="E7" s="4" t="str">
        <f>VLOOKUP(A7,HOP!A:L,12,0)</f>
        <v>0.00</v>
      </c>
      <c r="F7" s="4" t="str">
        <f>VLOOKUP(A7,HOP!A:C,3,0)</f>
        <v>2211137</v>
      </c>
      <c r="G7" s="4">
        <f>D7-E7</f>
        <v>0</v>
      </c>
      <c r="H7" s="4" t="str">
        <f>$H$1&amp;F7</f>
        <v>，2211137</v>
      </c>
      <c r="I7" s="4" t="str">
        <f>VLOOKUP(A7,HOP!A:T,20,0)</f>
        <v>直连</v>
      </c>
    </row>
    <row r="8" s="4" customFormat="1" hidden="1" spans="1:9">
      <c r="A8" s="4">
        <v>15965731704</v>
      </c>
      <c r="B8" s="5">
        <v>44410</v>
      </c>
      <c r="C8" s="5">
        <v>44411</v>
      </c>
      <c r="D8" s="4">
        <v>596.77</v>
      </c>
      <c r="E8" s="4" t="str">
        <f>VLOOKUP(A8,HOP!A:L,12,0)</f>
        <v>596.77</v>
      </c>
      <c r="F8" s="4" t="str">
        <f>VLOOKUP(A8,HOP!A:C,3,0)</f>
        <v>2212269</v>
      </c>
      <c r="G8" s="4">
        <f>D8-E8</f>
        <v>0</v>
      </c>
      <c r="H8" s="4" t="str">
        <f>$H$1&amp;F8</f>
        <v>，2212269</v>
      </c>
      <c r="I8" s="4" t="str">
        <f>VLOOKUP(A8,HOP!A:T,20,0)</f>
        <v>直连</v>
      </c>
    </row>
    <row r="9" s="4" customFormat="1" spans="1:9">
      <c r="A9" s="4">
        <v>15966139692</v>
      </c>
      <c r="B9" s="5">
        <v>44406</v>
      </c>
      <c r="C9" s="5">
        <v>44411</v>
      </c>
      <c r="D9" s="4">
        <v>1080.18</v>
      </c>
      <c r="E9" s="4" t="str">
        <f>VLOOKUP(A9,HOP!A:L,12,0)</f>
        <v>1080.20</v>
      </c>
      <c r="F9" s="4" t="str">
        <f>VLOOKUP(A9,HOP!A:C,3,0)</f>
        <v>2212398</v>
      </c>
      <c r="G9" s="4">
        <f>D9-E9</f>
        <v>-0.0199999999999818</v>
      </c>
      <c r="H9" s="4" t="str">
        <f>$H$1&amp;F9</f>
        <v>，2212398</v>
      </c>
      <c r="I9" s="4" t="str">
        <f>VLOOKUP(A9,HOP!A:T,20,0)</f>
        <v>直连</v>
      </c>
    </row>
    <row r="10" s="4" customFormat="1" hidden="1" spans="1:9">
      <c r="A10" s="4">
        <v>15967998088</v>
      </c>
      <c r="B10" s="5">
        <v>44407</v>
      </c>
      <c r="C10" s="5">
        <v>44411</v>
      </c>
      <c r="D10" s="4">
        <v>869.92</v>
      </c>
      <c r="E10" s="4" t="str">
        <f>VLOOKUP(A10,HOP!A:L,12,0)</f>
        <v>869.92</v>
      </c>
      <c r="F10" s="4" t="str">
        <f>VLOOKUP(A10,HOP!A:C,3,0)</f>
        <v>2212696</v>
      </c>
      <c r="G10" s="4">
        <f>D10-E10</f>
        <v>0</v>
      </c>
      <c r="H10" s="4" t="str">
        <f>$H$1&amp;F10</f>
        <v>，2212696</v>
      </c>
      <c r="I10" s="4" t="str">
        <f>VLOOKUP(A10,HOP!A:T,20,0)</f>
        <v>直连</v>
      </c>
    </row>
    <row r="11" s="4" customFormat="1" hidden="1" spans="1:9">
      <c r="A11" s="4">
        <v>15968872953</v>
      </c>
      <c r="B11" s="5">
        <v>44410</v>
      </c>
      <c r="C11" s="5">
        <v>44411</v>
      </c>
      <c r="D11" s="4">
        <v>293.3</v>
      </c>
      <c r="E11" s="4" t="str">
        <f>VLOOKUP(A11,HOP!A:L,12,0)</f>
        <v>293.30</v>
      </c>
      <c r="F11" s="4" t="str">
        <f>VLOOKUP(A11,HOP!A:C,3,0)</f>
        <v>2212787</v>
      </c>
      <c r="G11" s="4">
        <f t="shared" ref="G11:G29" si="0">D11-E11</f>
        <v>0</v>
      </c>
      <c r="H11" s="4" t="str">
        <f t="shared" ref="H11:H29" si="1">$H$1&amp;F11</f>
        <v>，2212787</v>
      </c>
      <c r="I11" s="4" t="str">
        <f>VLOOKUP(A11,HOP!A:T,20,0)</f>
        <v>直连</v>
      </c>
    </row>
    <row r="12" s="4" customFormat="1" hidden="1" spans="1:9">
      <c r="A12" s="4">
        <v>15976838128</v>
      </c>
      <c r="B12" s="5">
        <v>44409</v>
      </c>
      <c r="C12" s="5">
        <v>44411</v>
      </c>
      <c r="D12" s="4">
        <v>702.16</v>
      </c>
      <c r="E12" s="4" t="str">
        <f>VLOOKUP(A12,HOP!A:L,12,0)</f>
        <v>702.16</v>
      </c>
      <c r="F12" s="4" t="str">
        <f>VLOOKUP(A12,HOP!A:C,3,0)</f>
        <v>2213486</v>
      </c>
      <c r="G12" s="4">
        <f t="shared" si="0"/>
        <v>0</v>
      </c>
      <c r="H12" s="4" t="str">
        <f t="shared" si="1"/>
        <v>，2213486</v>
      </c>
      <c r="I12" s="4" t="str">
        <f>VLOOKUP(A12,HOP!A:T,20,0)</f>
        <v>直连</v>
      </c>
    </row>
    <row r="13" s="4" customFormat="1" spans="1:9">
      <c r="A13" s="4">
        <v>15983389905</v>
      </c>
      <c r="B13" s="5">
        <v>44408</v>
      </c>
      <c r="C13" s="5">
        <v>44411</v>
      </c>
      <c r="D13" s="4">
        <v>508.63</v>
      </c>
      <c r="E13" s="4" t="str">
        <f>VLOOKUP(A13,HOP!A:L,12,0)</f>
        <v>508.62</v>
      </c>
      <c r="F13" s="4" t="str">
        <f>VLOOKUP(A13,HOP!A:C,3,0)</f>
        <v>2213962</v>
      </c>
      <c r="G13" s="4">
        <f t="shared" si="0"/>
        <v>0.00999999999999091</v>
      </c>
      <c r="H13" s="4" t="str">
        <f t="shared" si="1"/>
        <v>，2213962</v>
      </c>
      <c r="I13" s="4" t="str">
        <f>VLOOKUP(A13,HOP!A:T,20,0)</f>
        <v>直连</v>
      </c>
    </row>
    <row r="14" s="4" customFormat="1" spans="1:9">
      <c r="A14" s="4">
        <v>15983421415</v>
      </c>
      <c r="B14" s="5">
        <v>44408</v>
      </c>
      <c r="C14" s="5">
        <v>44411</v>
      </c>
      <c r="D14" s="4">
        <v>508.63</v>
      </c>
      <c r="E14" s="4" t="str">
        <f>VLOOKUP(A14,HOP!A:L,12,0)</f>
        <v>508.62</v>
      </c>
      <c r="F14" s="4" t="str">
        <f>VLOOKUP(A14,HOP!A:C,3,0)</f>
        <v>2213970</v>
      </c>
      <c r="G14" s="4">
        <f t="shared" si="0"/>
        <v>0.00999999999999091</v>
      </c>
      <c r="H14" s="4" t="str">
        <f t="shared" si="1"/>
        <v>，2213970</v>
      </c>
      <c r="I14" s="4" t="str">
        <f>VLOOKUP(A14,HOP!A:T,20,0)</f>
        <v>直连</v>
      </c>
    </row>
    <row r="15" s="4" customFormat="1" hidden="1" spans="1:9">
      <c r="A15" s="4">
        <v>15984055062</v>
      </c>
      <c r="B15" s="5">
        <v>44410</v>
      </c>
      <c r="C15" s="5">
        <v>44411</v>
      </c>
      <c r="D15" s="4">
        <v>281.83</v>
      </c>
      <c r="E15" s="4" t="str">
        <f>VLOOKUP(A15,HOP!A:L,12,0)</f>
        <v>281.83</v>
      </c>
      <c r="F15" s="4" t="str">
        <f>VLOOKUP(A15,HOP!A:C,3,0)</f>
        <v>2214109</v>
      </c>
      <c r="G15" s="4">
        <f t="shared" si="0"/>
        <v>0</v>
      </c>
      <c r="H15" s="4" t="str">
        <f t="shared" si="1"/>
        <v>，2214109</v>
      </c>
      <c r="I15" s="4" t="str">
        <f>VLOOKUP(A15,HOP!A:T,20,0)</f>
        <v>直连</v>
      </c>
    </row>
    <row r="16" s="4" customFormat="1" hidden="1" spans="1:9">
      <c r="A16" s="4">
        <v>15984064745</v>
      </c>
      <c r="B16" s="5">
        <v>44410</v>
      </c>
      <c r="C16" s="5">
        <v>44411</v>
      </c>
      <c r="D16" s="4">
        <v>0</v>
      </c>
      <c r="E16" s="4" t="str">
        <f>VLOOKUP(A16,HOP!A:L,12,0)</f>
        <v>0.00</v>
      </c>
      <c r="F16" s="4" t="str">
        <f>VLOOKUP(A16,HOP!A:C,3,0)</f>
        <v>2214113</v>
      </c>
      <c r="G16" s="4">
        <f t="shared" si="0"/>
        <v>0</v>
      </c>
      <c r="H16" s="4" t="str">
        <f t="shared" si="1"/>
        <v>，2214113</v>
      </c>
      <c r="I16" s="4" t="str">
        <f>VLOOKUP(A16,HOP!A:T,20,0)</f>
        <v>直连</v>
      </c>
    </row>
    <row r="17" s="4" customFormat="1" spans="1:9">
      <c r="A17" s="4">
        <v>15993671621</v>
      </c>
      <c r="B17" s="5">
        <v>44409</v>
      </c>
      <c r="C17" s="5">
        <v>44411</v>
      </c>
      <c r="D17" s="4">
        <v>733.81</v>
      </c>
      <c r="E17" s="4" t="str">
        <f>VLOOKUP(A17,HOP!A:L,12,0)</f>
        <v>733.82</v>
      </c>
      <c r="F17" s="4" t="str">
        <f>VLOOKUP(A17,HOP!A:C,3,0)</f>
        <v>2215186</v>
      </c>
      <c r="G17" s="4">
        <f t="shared" si="0"/>
        <v>-0.0100000000001046</v>
      </c>
      <c r="H17" s="4" t="str">
        <f t="shared" si="1"/>
        <v>，2215186</v>
      </c>
      <c r="I17" s="4" t="str">
        <f>VLOOKUP(A17,HOP!A:T,20,0)</f>
        <v>直连</v>
      </c>
    </row>
    <row r="18" s="4" customFormat="1" spans="1:9">
      <c r="A18" s="4">
        <v>15993678260</v>
      </c>
      <c r="B18" s="5">
        <v>44409</v>
      </c>
      <c r="C18" s="5">
        <v>44411</v>
      </c>
      <c r="D18" s="4">
        <v>733.81</v>
      </c>
      <c r="E18" s="4" t="str">
        <f>VLOOKUP(A18,HOP!A:L,12,0)</f>
        <v>733.82</v>
      </c>
      <c r="F18" s="4" t="str">
        <f>VLOOKUP(A18,HOP!A:C,3,0)</f>
        <v>2215187</v>
      </c>
      <c r="G18" s="4">
        <f t="shared" si="0"/>
        <v>-0.0100000000001046</v>
      </c>
      <c r="H18" s="4" t="str">
        <f t="shared" si="1"/>
        <v>，2215187</v>
      </c>
      <c r="I18" s="4" t="str">
        <f>VLOOKUP(A18,HOP!A:T,20,0)</f>
        <v>直连</v>
      </c>
    </row>
    <row r="19" s="4" customFormat="1" hidden="1" spans="1:9">
      <c r="A19" s="4">
        <v>15994739229</v>
      </c>
      <c r="B19" s="5">
        <v>44410</v>
      </c>
      <c r="C19" s="5">
        <v>44411</v>
      </c>
      <c r="D19" s="4">
        <v>0</v>
      </c>
      <c r="E19" s="4" t="str">
        <f>VLOOKUP(A19,HOP!A:L,12,0)</f>
        <v>0.00</v>
      </c>
      <c r="F19" s="4" t="str">
        <f>VLOOKUP(A19,HOP!A:C,3,0)</f>
        <v>2215313</v>
      </c>
      <c r="G19" s="4">
        <f t="shared" si="0"/>
        <v>0</v>
      </c>
      <c r="H19" s="4" t="str">
        <f t="shared" si="1"/>
        <v>，2215313</v>
      </c>
      <c r="I19" s="4" t="str">
        <f>VLOOKUP(A19,HOP!A:T,20,0)</f>
        <v>直连</v>
      </c>
    </row>
    <row r="20" s="4" customFormat="1" hidden="1" spans="1:9">
      <c r="A20" s="4">
        <v>15995996595</v>
      </c>
      <c r="B20" s="5">
        <v>44410</v>
      </c>
      <c r="C20" s="5">
        <v>44411</v>
      </c>
      <c r="D20" s="4">
        <v>653.66</v>
      </c>
      <c r="E20" s="4" t="str">
        <f>VLOOKUP(A20,HOP!A:L,12,0)</f>
        <v>653.66</v>
      </c>
      <c r="F20" s="4" t="str">
        <f>VLOOKUP(A20,HOP!A:C,3,0)</f>
        <v>2215513</v>
      </c>
      <c r="G20" s="4">
        <f t="shared" si="0"/>
        <v>0</v>
      </c>
      <c r="H20" s="4" t="str">
        <f t="shared" si="1"/>
        <v>，2215513</v>
      </c>
      <c r="I20" s="4" t="str">
        <f>VLOOKUP(A20,HOP!A:T,20,0)</f>
        <v>直连</v>
      </c>
    </row>
    <row r="21" s="4" customFormat="1" hidden="1" spans="1:9">
      <c r="A21" s="4">
        <v>15996125984</v>
      </c>
      <c r="B21" s="5">
        <v>44410</v>
      </c>
      <c r="C21" s="5">
        <v>44411</v>
      </c>
      <c r="D21" s="4">
        <v>293.34</v>
      </c>
      <c r="E21" s="4" t="str">
        <f>VLOOKUP(A21,HOP!A:L,12,0)</f>
        <v>293.34</v>
      </c>
      <c r="F21" s="4" t="str">
        <f>VLOOKUP(A21,HOP!A:C,3,0)</f>
        <v>2215531</v>
      </c>
      <c r="G21" s="4">
        <f t="shared" si="0"/>
        <v>0</v>
      </c>
      <c r="H21" s="4" t="str">
        <f t="shared" si="1"/>
        <v>，2215531</v>
      </c>
      <c r="I21" s="4" t="str">
        <f>VLOOKUP(A21,HOP!A:T,20,0)</f>
        <v>直连</v>
      </c>
    </row>
    <row r="22" s="4" customFormat="1" hidden="1" spans="1:9">
      <c r="A22" s="4">
        <v>15996506709</v>
      </c>
      <c r="B22" s="5">
        <v>44410</v>
      </c>
      <c r="C22" s="5">
        <v>44411</v>
      </c>
      <c r="D22" s="4">
        <v>229.77</v>
      </c>
      <c r="E22" s="4" t="str">
        <f>VLOOKUP(A22,HOP!A:L,12,0)</f>
        <v>229.77</v>
      </c>
      <c r="F22" s="4" t="str">
        <f>VLOOKUP(A22,HOP!A:C,3,0)</f>
        <v>2215599</v>
      </c>
      <c r="G22" s="4">
        <f t="shared" si="0"/>
        <v>0</v>
      </c>
      <c r="H22" s="4" t="str">
        <f t="shared" si="1"/>
        <v>，2215599</v>
      </c>
      <c r="I22" s="4" t="str">
        <f>VLOOKUP(A22,HOP!A:T,20,0)</f>
        <v>直连</v>
      </c>
    </row>
    <row r="23" s="4" customFormat="1" hidden="1" spans="1:9">
      <c r="A23" s="4">
        <v>15996629468</v>
      </c>
      <c r="B23" s="5">
        <v>44410</v>
      </c>
      <c r="C23" s="5">
        <v>44411</v>
      </c>
      <c r="D23" s="4">
        <v>291.5</v>
      </c>
      <c r="E23" s="4" t="str">
        <f>VLOOKUP(A23,HOP!A:L,12,0)</f>
        <v>291.50</v>
      </c>
      <c r="F23" s="4" t="str">
        <f>VLOOKUP(A23,HOP!A:C,3,0)</f>
        <v>2215618</v>
      </c>
      <c r="G23" s="4">
        <f t="shared" si="0"/>
        <v>0</v>
      </c>
      <c r="H23" s="4" t="str">
        <f t="shared" si="1"/>
        <v>，2215618</v>
      </c>
      <c r="I23" s="4" t="str">
        <f>VLOOKUP(A23,HOP!A:T,20,0)</f>
        <v>直连</v>
      </c>
    </row>
    <row r="24" s="4" customFormat="1" hidden="1" spans="1:9">
      <c r="A24" s="4">
        <v>15996817708</v>
      </c>
      <c r="B24" s="5">
        <v>44410</v>
      </c>
      <c r="C24" s="5">
        <v>44411</v>
      </c>
      <c r="D24" s="4">
        <v>255.86</v>
      </c>
      <c r="E24" s="4" t="str">
        <f>VLOOKUP(A24,HOP!A:L,12,0)</f>
        <v>255.86</v>
      </c>
      <c r="F24" s="4" t="str">
        <f>VLOOKUP(A24,HOP!A:C,3,0)</f>
        <v>2215647</v>
      </c>
      <c r="G24" s="4">
        <f t="shared" si="0"/>
        <v>0</v>
      </c>
      <c r="H24" s="4" t="str">
        <f t="shared" si="1"/>
        <v>，2215647</v>
      </c>
      <c r="I24" s="4" t="str">
        <f>VLOOKUP(A24,HOP!A:T,20,0)</f>
        <v>直连</v>
      </c>
    </row>
    <row r="25" s="4" customFormat="1" hidden="1" spans="1:9">
      <c r="A25" s="4">
        <v>15996836570</v>
      </c>
      <c r="B25" s="5">
        <v>44410</v>
      </c>
      <c r="C25" s="5">
        <v>44411</v>
      </c>
      <c r="D25" s="4">
        <v>117.86</v>
      </c>
      <c r="E25" s="4" t="str">
        <f>VLOOKUP(A25,HOP!A:L,12,0)</f>
        <v>117.86</v>
      </c>
      <c r="F25" s="4" t="str">
        <f>VLOOKUP(A25,HOP!A:C,3,0)</f>
        <v>2215649</v>
      </c>
      <c r="G25" s="4">
        <f t="shared" si="0"/>
        <v>0</v>
      </c>
      <c r="H25" s="4" t="str">
        <f t="shared" si="1"/>
        <v>，2215649</v>
      </c>
      <c r="I25" s="4" t="str">
        <f>VLOOKUP(A25,HOP!A:T,20,0)</f>
        <v>直连</v>
      </c>
    </row>
    <row r="26" s="4" customFormat="1" hidden="1" spans="1:9">
      <c r="A26" s="4">
        <v>15996965472</v>
      </c>
      <c r="B26" s="5">
        <v>44410</v>
      </c>
      <c r="C26" s="5">
        <v>44411</v>
      </c>
      <c r="D26" s="4">
        <v>123.74</v>
      </c>
      <c r="E26" s="4" t="str">
        <f>VLOOKUP(A26,HOP!A:L,12,0)</f>
        <v>123.74</v>
      </c>
      <c r="F26" s="4" t="str">
        <f>VLOOKUP(A26,HOP!A:C,3,0)</f>
        <v>2215664</v>
      </c>
      <c r="G26" s="4">
        <f t="shared" si="0"/>
        <v>0</v>
      </c>
      <c r="H26" s="4" t="str">
        <f t="shared" si="1"/>
        <v>，2215664</v>
      </c>
      <c r="I26" s="4" t="str">
        <f>VLOOKUP(A26,HOP!A:T,20,0)</f>
        <v>直连</v>
      </c>
    </row>
    <row r="27" s="4" customFormat="1" hidden="1" spans="1:9">
      <c r="A27" s="4">
        <v>15997004153</v>
      </c>
      <c r="B27" s="5">
        <v>44410</v>
      </c>
      <c r="C27" s="5">
        <v>44411</v>
      </c>
      <c r="D27" s="4">
        <v>192.72</v>
      </c>
      <c r="E27" s="4" t="str">
        <f>VLOOKUP(A27,HOP!A:L,12,0)</f>
        <v>192.72</v>
      </c>
      <c r="F27" s="4" t="str">
        <f>VLOOKUP(A27,HOP!A:C,3,0)</f>
        <v>2215669</v>
      </c>
      <c r="G27" s="4">
        <f t="shared" si="0"/>
        <v>0</v>
      </c>
      <c r="H27" s="4" t="str">
        <f t="shared" si="1"/>
        <v>，2215669</v>
      </c>
      <c r="I27" s="4" t="str">
        <f>VLOOKUP(A27,HOP!A:T,20,0)</f>
        <v>直连</v>
      </c>
    </row>
    <row r="28" s="4" customFormat="1" hidden="1" spans="1:9">
      <c r="A28" s="4">
        <v>15997023053</v>
      </c>
      <c r="B28" s="5">
        <v>44410</v>
      </c>
      <c r="C28" s="5">
        <v>44411</v>
      </c>
      <c r="D28" s="4">
        <v>863.24</v>
      </c>
      <c r="E28" s="4" t="str">
        <f>VLOOKUP(A28,HOP!A:L,12,0)</f>
        <v>863.24</v>
      </c>
      <c r="F28" s="4" t="str">
        <f>VLOOKUP(A28,HOP!A:C,3,0)</f>
        <v>2215675</v>
      </c>
      <c r="G28" s="4">
        <f t="shared" si="0"/>
        <v>0</v>
      </c>
      <c r="H28" s="4" t="str">
        <f t="shared" si="1"/>
        <v>，2215675</v>
      </c>
      <c r="I28" s="4" t="str">
        <f>VLOOKUP(A28,HOP!A:T,20,0)</f>
        <v>直连</v>
      </c>
    </row>
    <row r="29" s="4" customFormat="1" hidden="1" spans="1:9">
      <c r="A29" s="4">
        <v>15997201239</v>
      </c>
      <c r="B29" s="5">
        <v>44410</v>
      </c>
      <c r="C29" s="5">
        <v>44411</v>
      </c>
      <c r="D29" s="4">
        <v>191.9</v>
      </c>
      <c r="E29" s="4" t="str">
        <f>VLOOKUP(A29,HOP!A:L,12,0)</f>
        <v>191.90</v>
      </c>
      <c r="F29" s="4" t="str">
        <f>VLOOKUP(A29,HOP!A:C,3,0)</f>
        <v>2215694</v>
      </c>
      <c r="G29" s="4">
        <f t="shared" si="0"/>
        <v>0</v>
      </c>
      <c r="H29" s="4" t="str">
        <f t="shared" si="1"/>
        <v>，2215694</v>
      </c>
      <c r="I29" s="4" t="str">
        <f>VLOOKUP(A29,HOP!A:T,20,0)</f>
        <v>直连</v>
      </c>
    </row>
    <row r="30" s="4" customFormat="1" hidden="1" spans="1:9">
      <c r="A30" s="4">
        <v>15997280193</v>
      </c>
      <c r="B30" s="5">
        <v>44410</v>
      </c>
      <c r="C30" s="5">
        <v>44411</v>
      </c>
      <c r="D30" s="4">
        <v>226.48</v>
      </c>
      <c r="E30" s="4" t="str">
        <f>VLOOKUP(A30,HOP!A:L,12,0)</f>
        <v>226.48</v>
      </c>
      <c r="F30" s="4" t="str">
        <f>VLOOKUP(A30,HOP!A:C,3,0)</f>
        <v>2215700</v>
      </c>
      <c r="G30" s="4">
        <f>D30-E30</f>
        <v>0</v>
      </c>
      <c r="H30" s="4" t="str">
        <f>$H$1&amp;F30</f>
        <v>，2215700</v>
      </c>
      <c r="I30" s="4" t="str">
        <f>VLOOKUP(A30,HOP!A:T,20,0)</f>
        <v>直连</v>
      </c>
    </row>
    <row r="31" s="4" customFormat="1" hidden="1" spans="1:9">
      <c r="A31" s="4">
        <v>15997522422</v>
      </c>
      <c r="B31" s="5">
        <v>44410</v>
      </c>
      <c r="C31" s="5">
        <v>44411</v>
      </c>
      <c r="D31" s="4">
        <v>192.72</v>
      </c>
      <c r="E31" s="4" t="str">
        <f>VLOOKUP(A31,HOP!A:L,12,0)</f>
        <v>192.72</v>
      </c>
      <c r="F31" s="4" t="str">
        <f>VLOOKUP(A31,HOP!A:C,3,0)</f>
        <v>2215727</v>
      </c>
      <c r="G31" s="4">
        <f>D31-E31</f>
        <v>0</v>
      </c>
      <c r="H31" s="4" t="str">
        <f>$H$1&amp;F31</f>
        <v>，2215727</v>
      </c>
      <c r="I31" s="4" t="str">
        <f>VLOOKUP(A31,HOP!A:T,20,0)</f>
        <v>直连</v>
      </c>
    </row>
    <row r="32" s="4" customFormat="1" hidden="1" spans="1:9">
      <c r="A32" s="4">
        <v>15997764908</v>
      </c>
      <c r="B32" s="5">
        <v>44410</v>
      </c>
      <c r="C32" s="5">
        <v>44411</v>
      </c>
      <c r="D32" s="4">
        <v>142.1</v>
      </c>
      <c r="E32" s="4" t="str">
        <f>VLOOKUP(A32,HOP!A:L,12,0)</f>
        <v>142.10</v>
      </c>
      <c r="F32" s="4" t="str">
        <f>VLOOKUP(A32,HOP!A:C,3,0)</f>
        <v>2215755</v>
      </c>
      <c r="G32" s="4">
        <f>D32-E32</f>
        <v>0</v>
      </c>
      <c r="H32" s="4" t="str">
        <f>$H$1&amp;F32</f>
        <v>，2215755</v>
      </c>
      <c r="I32" s="4" t="str">
        <f>VLOOKUP(A32,HOP!A:T,20,0)</f>
        <v>直连</v>
      </c>
    </row>
    <row r="33" s="4" customFormat="1" hidden="1" spans="1:9">
      <c r="A33" s="4">
        <v>15997847139</v>
      </c>
      <c r="B33" s="5">
        <v>44410</v>
      </c>
      <c r="C33" s="5">
        <v>44411</v>
      </c>
      <c r="D33" s="4">
        <v>104.55</v>
      </c>
      <c r="E33" s="4" t="str">
        <f>VLOOKUP(A33,HOP!A:L,12,0)</f>
        <v>104.55</v>
      </c>
      <c r="F33" s="4" t="str">
        <f>VLOOKUP(A33,HOP!A:C,3,0)</f>
        <v>2215764</v>
      </c>
      <c r="G33" s="4">
        <f>D33-E33</f>
        <v>0</v>
      </c>
      <c r="H33" s="4" t="str">
        <f>$H$1&amp;F33</f>
        <v>，2215764</v>
      </c>
      <c r="I33" s="4" t="str">
        <f>VLOOKUP(A33,HOP!A:T,20,0)</f>
        <v>直连</v>
      </c>
    </row>
    <row r="34" s="4" customFormat="1" hidden="1" spans="1:9">
      <c r="A34" s="4">
        <v>15997990829</v>
      </c>
      <c r="B34" s="5">
        <v>44410</v>
      </c>
      <c r="C34" s="5">
        <v>44411</v>
      </c>
      <c r="D34" s="4">
        <v>210.56</v>
      </c>
      <c r="E34" s="4" t="str">
        <f>VLOOKUP(A34,HOP!A:L,12,0)</f>
        <v>210.56</v>
      </c>
      <c r="F34" s="4" t="str">
        <f>VLOOKUP(A34,HOP!A:C,3,0)</f>
        <v>2215779</v>
      </c>
      <c r="G34" s="4">
        <f>D34-E34</f>
        <v>0</v>
      </c>
      <c r="H34" s="4" t="str">
        <f>$H$1&amp;F34</f>
        <v>，2215779</v>
      </c>
      <c r="I34" s="4" t="str">
        <f>VLOOKUP(A34,HOP!A:T,20,0)</f>
        <v>直连</v>
      </c>
    </row>
    <row r="35" s="4" customFormat="1" hidden="1" spans="1:9">
      <c r="A35" s="4">
        <v>15998031823</v>
      </c>
      <c r="B35" s="5">
        <v>44410</v>
      </c>
      <c r="C35" s="5">
        <v>44411</v>
      </c>
      <c r="D35" s="4">
        <v>205.47</v>
      </c>
      <c r="E35" s="4" t="str">
        <f>VLOOKUP(A35,HOP!A:L,12,0)</f>
        <v>205.47</v>
      </c>
      <c r="F35" s="4" t="str">
        <f>VLOOKUP(A35,HOP!A:C,3,0)</f>
        <v>2215787</v>
      </c>
      <c r="G35" s="4">
        <f>D35-E35</f>
        <v>0</v>
      </c>
      <c r="H35" s="4" t="str">
        <f>$H$1&amp;F35</f>
        <v>，2215787</v>
      </c>
      <c r="I35" s="4" t="str">
        <f>VLOOKUP(A35,HOP!A:T,20,0)</f>
        <v>直连</v>
      </c>
    </row>
    <row r="36" s="4" customFormat="1" hidden="1" spans="1:9">
      <c r="A36" s="4">
        <v>15998140969</v>
      </c>
      <c r="B36" s="5">
        <v>44410</v>
      </c>
      <c r="C36" s="5">
        <v>44411</v>
      </c>
      <c r="D36" s="4">
        <v>1785.74</v>
      </c>
      <c r="E36" s="4" t="str">
        <f>VLOOKUP(A36,HOP!A:L,12,0)</f>
        <v>1785.74</v>
      </c>
      <c r="F36" s="4" t="str">
        <f>VLOOKUP(A36,HOP!A:C,3,0)</f>
        <v>2215796</v>
      </c>
      <c r="G36" s="4">
        <f>D36-E36</f>
        <v>0</v>
      </c>
      <c r="H36" s="4" t="str">
        <f>$H$1&amp;F36</f>
        <v>，2215796</v>
      </c>
      <c r="I36" s="4" t="str">
        <f>VLOOKUP(A36,HOP!A:T,20,0)</f>
        <v>直连</v>
      </c>
    </row>
    <row r="37" s="4" customFormat="1" hidden="1" spans="1:9">
      <c r="A37" s="4">
        <v>15998211201</v>
      </c>
      <c r="B37" s="5">
        <v>44410</v>
      </c>
      <c r="C37" s="5">
        <v>44411</v>
      </c>
      <c r="D37" s="4">
        <v>182.94</v>
      </c>
      <c r="E37" s="4" t="str">
        <f>VLOOKUP(A37,HOP!A:L,12,0)</f>
        <v>182.94</v>
      </c>
      <c r="F37" s="4" t="str">
        <f>VLOOKUP(A37,HOP!A:C,3,0)</f>
        <v>2215802</v>
      </c>
      <c r="G37" s="4">
        <f>D37-E37</f>
        <v>0</v>
      </c>
      <c r="H37" s="4" t="str">
        <f>$H$1&amp;F37</f>
        <v>，2215802</v>
      </c>
      <c r="I37" s="4" t="str">
        <f>VLOOKUP(A37,HOP!A:T,20,0)</f>
        <v>直连</v>
      </c>
    </row>
    <row r="38" s="4" customFormat="1" hidden="1" spans="1:9">
      <c r="A38" s="4">
        <v>15998235382</v>
      </c>
      <c r="B38" s="5">
        <v>44410</v>
      </c>
      <c r="C38" s="5">
        <v>44411</v>
      </c>
      <c r="D38" s="4">
        <v>205.54</v>
      </c>
      <c r="E38" s="4" t="str">
        <f>VLOOKUP(A38,HOP!A:L,12,0)</f>
        <v>205.54</v>
      </c>
      <c r="F38" s="4" t="str">
        <f>VLOOKUP(A38,HOP!A:C,3,0)</f>
        <v>2215804</v>
      </c>
      <c r="G38" s="4">
        <f>D38-E38</f>
        <v>0</v>
      </c>
      <c r="H38" s="4" t="str">
        <f>$H$1&amp;F38</f>
        <v>，2215804</v>
      </c>
      <c r="I38" s="4" t="str">
        <f>VLOOKUP(A38,HOP!A:T,20,0)</f>
        <v>直连</v>
      </c>
    </row>
    <row r="39" s="4" customFormat="1" hidden="1" spans="1:9">
      <c r="A39" s="4">
        <v>16001930202</v>
      </c>
      <c r="B39" s="5">
        <v>44410</v>
      </c>
      <c r="C39" s="5">
        <v>44411</v>
      </c>
      <c r="D39" s="4">
        <v>152.34</v>
      </c>
      <c r="E39" s="4" t="str">
        <f>VLOOKUP(A39,HOP!A:L,12,0)</f>
        <v>152.34</v>
      </c>
      <c r="F39" s="4" t="str">
        <f>VLOOKUP(A39,HOP!A:C,3,0)</f>
        <v>2215818</v>
      </c>
      <c r="G39" s="4">
        <f>D39-E39</f>
        <v>0</v>
      </c>
      <c r="H39" s="4" t="str">
        <f>$H$1&amp;F39</f>
        <v>，2215818</v>
      </c>
      <c r="I39" s="4" t="str">
        <f>VLOOKUP(A39,HOP!A:T,20,0)</f>
        <v>直连</v>
      </c>
    </row>
    <row r="40" s="4" customFormat="1" hidden="1" spans="1:9">
      <c r="A40" s="4">
        <v>16002206099</v>
      </c>
      <c r="B40" s="5">
        <v>44410</v>
      </c>
      <c r="C40" s="5">
        <v>44411</v>
      </c>
      <c r="D40" s="4">
        <v>123.74</v>
      </c>
      <c r="E40" s="4" t="str">
        <f>VLOOKUP(A40,HOP!A:L,12,0)</f>
        <v>123.74</v>
      </c>
      <c r="F40" s="4" t="str">
        <f>VLOOKUP(A40,HOP!A:C,3,0)</f>
        <v>2215834</v>
      </c>
      <c r="G40" s="4">
        <f>D40-E40</f>
        <v>0</v>
      </c>
      <c r="H40" s="4" t="str">
        <f>$H$1&amp;F40</f>
        <v>，2215834</v>
      </c>
      <c r="I40" s="4" t="str">
        <f>VLOOKUP(A40,HOP!A:T,20,0)</f>
        <v>直连</v>
      </c>
    </row>
    <row r="41" s="4" customFormat="1" hidden="1" spans="1:9">
      <c r="A41" s="4">
        <v>16002537226</v>
      </c>
      <c r="B41" s="5">
        <v>44410</v>
      </c>
      <c r="C41" s="5">
        <v>44411</v>
      </c>
      <c r="D41" s="4">
        <v>180.96</v>
      </c>
      <c r="E41" s="4" t="str">
        <f>VLOOKUP(A41,HOP!A:L,12,0)</f>
        <v>180.96</v>
      </c>
      <c r="F41" s="4" t="str">
        <f>VLOOKUP(A41,HOP!A:C,3,0)</f>
        <v>2215853</v>
      </c>
      <c r="G41" s="4">
        <f>D41-E41</f>
        <v>0</v>
      </c>
      <c r="H41" s="4" t="str">
        <f>$H$1&amp;F41</f>
        <v>，2215853</v>
      </c>
      <c r="I41" s="4" t="str">
        <f>VLOOKUP(A41,HOP!A:T,20,0)</f>
        <v>直连</v>
      </c>
    </row>
    <row r="42" s="4" customFormat="1" hidden="1" spans="1:9">
      <c r="A42" s="4">
        <v>16002831164</v>
      </c>
      <c r="B42" s="5">
        <v>44410</v>
      </c>
      <c r="C42" s="5">
        <v>44411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>D42-E42</f>
        <v>#N/A</v>
      </c>
      <c r="H42" s="4" t="e">
        <f>$H$1&amp;F42</f>
        <v>#N/A</v>
      </c>
      <c r="I42" s="4" t="e">
        <f>VLOOKUP(A42,HOP!A:T,20,0)</f>
        <v>#N/A</v>
      </c>
    </row>
    <row r="43" s="4" customFormat="1" hidden="1" spans="1:9">
      <c r="A43" s="4">
        <v>16002870241</v>
      </c>
      <c r="B43" s="5">
        <v>44410</v>
      </c>
      <c r="C43" s="5">
        <v>44411</v>
      </c>
      <c r="D43" s="4">
        <v>142.1</v>
      </c>
      <c r="E43" s="4" t="str">
        <f>VLOOKUP(A43,HOP!A:L,12,0)</f>
        <v>142.10</v>
      </c>
      <c r="F43" s="4" t="str">
        <f>VLOOKUP(A43,HOP!A:C,3,0)</f>
        <v>2215884</v>
      </c>
      <c r="G43" s="4">
        <f>D43-E43</f>
        <v>0</v>
      </c>
      <c r="H43" s="4" t="str">
        <f>$H$1&amp;F43</f>
        <v>，2215884</v>
      </c>
      <c r="I43" s="4" t="str">
        <f>VLOOKUP(A43,HOP!A:T,20,0)</f>
        <v>直连</v>
      </c>
    </row>
    <row r="44" s="4" customFormat="1" hidden="1" spans="1:9">
      <c r="A44" s="4">
        <v>16002879580</v>
      </c>
      <c r="B44" s="5">
        <v>44410</v>
      </c>
      <c r="C44" s="5">
        <v>44411</v>
      </c>
      <c r="D44" s="4">
        <v>142.1</v>
      </c>
      <c r="E44" s="4" t="str">
        <f>VLOOKUP(A44,HOP!A:L,12,0)</f>
        <v>142.10</v>
      </c>
      <c r="F44" s="4" t="str">
        <f>VLOOKUP(A44,HOP!A:C,3,0)</f>
        <v>2215885</v>
      </c>
      <c r="G44" s="4">
        <f>D44-E44</f>
        <v>0</v>
      </c>
      <c r="H44" s="4" t="str">
        <f>$H$1&amp;F44</f>
        <v>，2215885</v>
      </c>
      <c r="I44" s="4" t="str">
        <f>VLOOKUP(A44,HOP!A:T,20,0)</f>
        <v>直连</v>
      </c>
    </row>
    <row r="45" s="4" customFormat="1" hidden="1" spans="1:9">
      <c r="A45" s="4">
        <v>16002924116</v>
      </c>
      <c r="B45" s="5">
        <v>44410</v>
      </c>
      <c r="C45" s="5">
        <v>44411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>D45-E45</f>
        <v>#N/A</v>
      </c>
      <c r="H45" s="4" t="e">
        <f>$H$1&amp;F45</f>
        <v>#N/A</v>
      </c>
      <c r="I45" s="4" t="e">
        <f>VLOOKUP(A45,HOP!A:T,20,0)</f>
        <v>#N/A</v>
      </c>
    </row>
    <row r="46" s="4" customFormat="1" hidden="1" spans="1:9">
      <c r="A46" s="4">
        <v>16003186741</v>
      </c>
      <c r="B46" s="5">
        <v>44410</v>
      </c>
      <c r="C46" s="5">
        <v>44411</v>
      </c>
      <c r="D46" s="4">
        <v>417.94</v>
      </c>
      <c r="E46" s="4" t="str">
        <f>VLOOKUP(A46,HOP!A:L,12,0)</f>
        <v>417.94</v>
      </c>
      <c r="F46" s="4" t="str">
        <f>VLOOKUP(A46,HOP!A:C,3,0)</f>
        <v>2215909</v>
      </c>
      <c r="G46" s="4">
        <f>D46-E46</f>
        <v>0</v>
      </c>
      <c r="H46" s="4" t="str">
        <f>$H$1&amp;F46</f>
        <v>，2215909</v>
      </c>
      <c r="I46" s="4" t="str">
        <f>VLOOKUP(A46,HOP!A:T,20,0)</f>
        <v>直连</v>
      </c>
    </row>
    <row r="47" s="4" customFormat="1" hidden="1" spans="1:9">
      <c r="A47" s="4">
        <v>16003191177</v>
      </c>
      <c r="B47" s="5">
        <v>44410</v>
      </c>
      <c r="C47" s="5">
        <v>44411</v>
      </c>
      <c r="D47" s="4">
        <v>686.77</v>
      </c>
      <c r="E47" s="4" t="str">
        <f>VLOOKUP(A47,HOP!A:L,12,0)</f>
        <v>686.77</v>
      </c>
      <c r="F47" s="4" t="str">
        <f>VLOOKUP(A47,HOP!A:C,3,0)</f>
        <v>2215910</v>
      </c>
      <c r="G47" s="4">
        <f>D47-E47</f>
        <v>0</v>
      </c>
      <c r="H47" s="4" t="str">
        <f>$H$1&amp;F47</f>
        <v>，2215910</v>
      </c>
      <c r="I47" s="4" t="str">
        <f>VLOOKUP(A47,HOP!A:T,20,0)</f>
        <v>直连</v>
      </c>
    </row>
    <row r="48" s="4" customFormat="1" hidden="1" spans="1:9">
      <c r="A48" s="4">
        <v>16003238532</v>
      </c>
      <c r="B48" s="5">
        <v>44410</v>
      </c>
      <c r="C48" s="5">
        <v>44411</v>
      </c>
      <c r="D48" s="4">
        <v>275.7</v>
      </c>
      <c r="E48" s="4" t="str">
        <f>VLOOKUP(A48,HOP!A:L,12,0)</f>
        <v>275.70</v>
      </c>
      <c r="F48" s="4" t="str">
        <f>VLOOKUP(A48,HOP!A:C,3,0)</f>
        <v>2215915</v>
      </c>
      <c r="G48" s="4">
        <f>D48-E48</f>
        <v>0</v>
      </c>
      <c r="H48" s="4" t="str">
        <f>$H$1&amp;F48</f>
        <v>，2215915</v>
      </c>
      <c r="I48" s="4" t="str">
        <f>VLOOKUP(A48,HOP!A:T,20,0)</f>
        <v>直连</v>
      </c>
    </row>
    <row r="49" s="4" customFormat="1" hidden="1" spans="1:9">
      <c r="A49" s="4">
        <v>16003273751</v>
      </c>
      <c r="B49" s="5">
        <v>44410</v>
      </c>
      <c r="C49" s="5">
        <v>44411</v>
      </c>
      <c r="D49" s="4">
        <v>176.61</v>
      </c>
      <c r="E49" s="4" t="str">
        <f>VLOOKUP(A49,HOP!A:L,12,0)</f>
        <v>176.61</v>
      </c>
      <c r="F49" s="4" t="str">
        <f>VLOOKUP(A49,HOP!A:C,3,0)</f>
        <v>2215918</v>
      </c>
      <c r="G49" s="4">
        <f>D49-E49</f>
        <v>0</v>
      </c>
      <c r="H49" s="4" t="str">
        <f>$H$1&amp;F49</f>
        <v>，2215918</v>
      </c>
      <c r="I49" s="4" t="str">
        <f>VLOOKUP(A49,HOP!A:T,20,0)</f>
        <v>直连</v>
      </c>
    </row>
    <row r="50" s="4" customFormat="1" hidden="1" spans="1:9">
      <c r="A50" s="4">
        <v>16003449348</v>
      </c>
      <c r="B50" s="5">
        <v>44410</v>
      </c>
      <c r="C50" s="5">
        <v>44411</v>
      </c>
      <c r="D50" s="4">
        <v>199.39</v>
      </c>
      <c r="E50" s="4" t="str">
        <f>VLOOKUP(A50,HOP!A:L,12,0)</f>
        <v>199.39</v>
      </c>
      <c r="F50" s="4" t="str">
        <f>VLOOKUP(A50,HOP!A:C,3,0)</f>
        <v>2215946</v>
      </c>
      <c r="G50" s="4">
        <f>D50-E50</f>
        <v>0</v>
      </c>
      <c r="H50" s="4" t="str">
        <f>$H$1&amp;F50</f>
        <v>，2215946</v>
      </c>
      <c r="I50" s="4" t="str">
        <f>VLOOKUP(A50,HOP!A:T,20,0)</f>
        <v>直连</v>
      </c>
    </row>
    <row r="51" s="4" customFormat="1" hidden="1" spans="1:9">
      <c r="A51" s="4">
        <v>16003551679</v>
      </c>
      <c r="B51" s="5">
        <v>44410</v>
      </c>
      <c r="C51" s="5">
        <v>44411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>D51-E51</f>
        <v>#N/A</v>
      </c>
      <c r="H51" s="4" t="e">
        <f>$H$1&amp;F51</f>
        <v>#N/A</v>
      </c>
      <c r="I51" s="4" t="e">
        <f>VLOOKUP(A51,HOP!A:T,20,0)</f>
        <v>#N/A</v>
      </c>
    </row>
    <row r="52" s="4" customFormat="1" hidden="1" spans="1:9">
      <c r="A52" s="4">
        <v>16003567141</v>
      </c>
      <c r="B52" s="5">
        <v>44410</v>
      </c>
      <c r="C52" s="5">
        <v>44411</v>
      </c>
      <c r="D52" s="4">
        <v>167.28</v>
      </c>
      <c r="E52" s="4" t="str">
        <f>VLOOKUP(A52,HOP!A:L,12,0)</f>
        <v>167.28</v>
      </c>
      <c r="F52" s="4" t="str">
        <f>VLOOKUP(A52,HOP!A:C,3,0)</f>
        <v>2215965</v>
      </c>
      <c r="G52" s="4">
        <f>D52-E52</f>
        <v>0</v>
      </c>
      <c r="H52" s="4" t="str">
        <f>$H$1&amp;F52</f>
        <v>，2215965</v>
      </c>
      <c r="I52" s="4" t="str">
        <f>VLOOKUP(A52,HOP!A:T,20,0)</f>
        <v>直连</v>
      </c>
    </row>
    <row r="53" s="4" customFormat="1" hidden="1" spans="1:9">
      <c r="A53" s="4">
        <v>16003676187</v>
      </c>
      <c r="B53" s="5">
        <v>44410</v>
      </c>
      <c r="C53" s="5">
        <v>44411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>D53-E53</f>
        <v>#N/A</v>
      </c>
      <c r="H53" s="4" t="e">
        <f>$H$1&amp;F53</f>
        <v>#N/A</v>
      </c>
      <c r="I53" s="4" t="e">
        <f>VLOOKUP(A53,HOP!A:T,20,0)</f>
        <v>#N/A</v>
      </c>
    </row>
    <row r="54" s="4" customFormat="1" hidden="1" spans="1:9">
      <c r="A54" s="4">
        <v>16003773030</v>
      </c>
      <c r="B54" s="5">
        <v>44410</v>
      </c>
      <c r="C54" s="5">
        <v>44411</v>
      </c>
      <c r="D54" s="4">
        <v>166.89</v>
      </c>
      <c r="E54" s="4" t="str">
        <f>VLOOKUP(A54,HOP!A:L,12,0)</f>
        <v>166.89</v>
      </c>
      <c r="F54" s="4" t="str">
        <f>VLOOKUP(A54,HOP!A:C,3,0)</f>
        <v>2215990</v>
      </c>
      <c r="G54" s="4">
        <f>D54-E54</f>
        <v>0</v>
      </c>
      <c r="H54" s="4" t="str">
        <f>$H$1&amp;F54</f>
        <v>，2215990</v>
      </c>
      <c r="I54" s="4" t="str">
        <f>VLOOKUP(A54,HOP!A:T,20,0)</f>
        <v>直连</v>
      </c>
    </row>
    <row r="55" s="4" customFormat="1" hidden="1" spans="1:9">
      <c r="A55" s="4">
        <v>16003793775</v>
      </c>
      <c r="B55" s="5">
        <v>44410</v>
      </c>
      <c r="C55" s="5">
        <v>44411</v>
      </c>
      <c r="D55" s="4">
        <v>157.04</v>
      </c>
      <c r="E55" s="4" t="str">
        <f>VLOOKUP(A55,HOP!A:L,12,0)</f>
        <v>157.04</v>
      </c>
      <c r="F55" s="4" t="str">
        <f>VLOOKUP(A55,HOP!A:C,3,0)</f>
        <v>2215994</v>
      </c>
      <c r="G55" s="4">
        <f>D55-E55</f>
        <v>0</v>
      </c>
      <c r="H55" s="4" t="str">
        <f>$H$1&amp;F55</f>
        <v>，2215994</v>
      </c>
      <c r="I55" s="4" t="str">
        <f>VLOOKUP(A55,HOP!A:T,20,0)</f>
        <v>直连</v>
      </c>
    </row>
    <row r="56" s="4" customFormat="1" hidden="1" spans="1:9">
      <c r="A56" s="4">
        <v>16003850445</v>
      </c>
      <c r="B56" s="5">
        <v>44410</v>
      </c>
      <c r="C56" s="5">
        <v>44411</v>
      </c>
      <c r="D56" s="4">
        <v>167.28</v>
      </c>
      <c r="E56" s="4" t="str">
        <f>VLOOKUP(A56,HOP!A:L,12,0)</f>
        <v>167.28</v>
      </c>
      <c r="F56" s="4" t="str">
        <f>VLOOKUP(A56,HOP!A:C,3,0)</f>
        <v>2216007</v>
      </c>
      <c r="G56" s="4">
        <f>D56-E56</f>
        <v>0</v>
      </c>
      <c r="H56" s="4" t="str">
        <f>$H$1&amp;F56</f>
        <v>，2216007</v>
      </c>
      <c r="I56" s="4" t="str">
        <f>VLOOKUP(A56,HOP!A:T,20,0)</f>
        <v>直连</v>
      </c>
    </row>
    <row r="57" s="4" customFormat="1" hidden="1" spans="1:9">
      <c r="A57" s="4">
        <v>16003855152</v>
      </c>
      <c r="B57" s="5">
        <v>44410</v>
      </c>
      <c r="C57" s="5">
        <v>44411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>D57-E57</f>
        <v>#N/A</v>
      </c>
      <c r="H57" s="4" t="e">
        <f>$H$1&amp;F57</f>
        <v>#N/A</v>
      </c>
      <c r="I57" s="4" t="e">
        <f>VLOOKUP(A57,HOP!A:T,20,0)</f>
        <v>#N/A</v>
      </c>
    </row>
    <row r="58" s="4" customFormat="1" hidden="1" spans="1:9">
      <c r="A58" s="4">
        <v>16004036459</v>
      </c>
      <c r="B58" s="5">
        <v>44410</v>
      </c>
      <c r="C58" s="5">
        <v>44411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>D58-E58</f>
        <v>#N/A</v>
      </c>
      <c r="H58" s="4" t="e">
        <f>$H$1&amp;F58</f>
        <v>#N/A</v>
      </c>
      <c r="I58" s="4" t="e">
        <f>VLOOKUP(A58,HOP!A:T,20,0)</f>
        <v>#N/A</v>
      </c>
    </row>
    <row r="60" spans="4:4">
      <c r="D60" s="4">
        <f>SUM(D2:D59)</f>
        <v>16770.83</v>
      </c>
    </row>
    <row r="63" spans="1:1">
      <c r="A63" s="4" t="s">
        <v>184</v>
      </c>
    </row>
    <row r="64" spans="1:1">
      <c r="A64" s="4" t="s">
        <v>185</v>
      </c>
    </row>
    <row r="65" spans="1:1">
      <c r="A65" s="4" t="s">
        <v>186</v>
      </c>
    </row>
  </sheetData>
  <autoFilter ref="A1:XFD60">
    <filterColumn colId="3">
      <filters blank="1">
        <filter val="869.92"/>
        <filter val="182.94"/>
        <filter val="205.54"/>
        <filter val="417.94"/>
        <filter val="104.55"/>
        <filter val="180.96"/>
        <filter val="210.56"/>
        <filter val="702.16"/>
        <filter val="835.96"/>
        <filter val="142.1"/>
        <filter val="176.61"/>
        <filter val="293.3"/>
        <filter val="508.63"/>
        <filter val="863.24"/>
        <filter val="1785.74"/>
        <filter val="291.5"/>
        <filter val="653.66"/>
        <filter val="275.7"/>
        <filter val="167.28"/>
        <filter val="191.9"/>
        <filter val="192.72"/>
        <filter val="123.74"/>
        <filter val="152.34"/>
        <filter val="293.34"/>
        <filter val="229.77"/>
        <filter val="596.77"/>
        <filter val="686.77"/>
        <filter val="199.39"/>
        <filter val="733.81"/>
        <filter val="281.83"/>
        <filter val="16770.83"/>
        <filter val="157.04"/>
        <filter val="117.86"/>
        <filter val="255.86"/>
        <filter val="205.47"/>
        <filter val="226.48"/>
        <filter val="1080.18"/>
        <filter val="166.89"/>
      </filters>
    </filterColumn>
    <filterColumn colId="6">
      <filters blank="1">
        <filter val="0.01"/>
        <filter val="-0.01"/>
        <filter val="-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2"/>
  <sheetViews>
    <sheetView workbookViewId="0">
      <selection activeCell="F30" sqref="F3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187</v>
      </c>
      <c r="B1" s="2" t="s">
        <v>188</v>
      </c>
      <c r="C1" s="2" t="s">
        <v>189</v>
      </c>
      <c r="D1" s="2" t="s">
        <v>190</v>
      </c>
      <c r="E1" s="2" t="s">
        <v>13</v>
      </c>
      <c r="F1" s="2" t="s">
        <v>5</v>
      </c>
      <c r="G1" s="2" t="s">
        <v>6</v>
      </c>
      <c r="H1" s="2" t="s">
        <v>191</v>
      </c>
      <c r="I1" s="2" t="s">
        <v>192</v>
      </c>
      <c r="J1" s="2" t="s">
        <v>193</v>
      </c>
      <c r="K1" s="2" t="s">
        <v>194</v>
      </c>
      <c r="L1" s="2" t="s">
        <v>195</v>
      </c>
      <c r="M1" s="2" t="s">
        <v>196</v>
      </c>
      <c r="N1" s="2" t="s">
        <v>197</v>
      </c>
      <c r="O1" s="2" t="s">
        <v>198</v>
      </c>
      <c r="P1" s="2" t="s">
        <v>199</v>
      </c>
      <c r="Q1" s="2" t="s">
        <v>200</v>
      </c>
      <c r="R1" s="2" t="s">
        <v>201</v>
      </c>
      <c r="S1" s="2" t="s">
        <v>202</v>
      </c>
      <c r="T1" s="2" t="s">
        <v>203</v>
      </c>
    </row>
    <row r="2" s="1" customFormat="1" spans="1:20">
      <c r="A2" s="3">
        <v>15895330653</v>
      </c>
      <c r="B2" s="1" t="s">
        <v>204</v>
      </c>
      <c r="C2" s="1" t="s">
        <v>205</v>
      </c>
      <c r="D2" s="1" t="s">
        <v>206</v>
      </c>
      <c r="E2" s="1" t="s">
        <v>30</v>
      </c>
      <c r="F2" s="1" t="s">
        <v>207</v>
      </c>
      <c r="G2" s="1" t="s">
        <v>208</v>
      </c>
      <c r="H2" s="1" t="s">
        <v>209</v>
      </c>
      <c r="I2" s="1" t="s">
        <v>210</v>
      </c>
      <c r="J2" s="1" t="s">
        <v>211</v>
      </c>
      <c r="K2" s="1" t="s">
        <v>210</v>
      </c>
      <c r="L2" s="1" t="s">
        <v>210</v>
      </c>
      <c r="M2" s="1" t="s">
        <v>212</v>
      </c>
      <c r="N2" s="1" t="s">
        <v>212</v>
      </c>
      <c r="O2" s="1" t="s">
        <v>210</v>
      </c>
      <c r="P2" s="1" t="s">
        <v>213</v>
      </c>
      <c r="Q2" s="1" t="s">
        <v>214</v>
      </c>
      <c r="R2" s="1" t="s">
        <v>215</v>
      </c>
      <c r="S2" s="1" t="s">
        <v>216</v>
      </c>
      <c r="T2" s="1" t="s">
        <v>217</v>
      </c>
    </row>
    <row r="3" s="1" customFormat="1" spans="1:20">
      <c r="A3" s="3">
        <v>15921762370</v>
      </c>
      <c r="B3" s="1" t="s">
        <v>218</v>
      </c>
      <c r="C3" s="1" t="s">
        <v>219</v>
      </c>
      <c r="D3" s="1" t="s">
        <v>220</v>
      </c>
      <c r="E3" s="1" t="s">
        <v>36</v>
      </c>
      <c r="F3" s="1" t="s">
        <v>221</v>
      </c>
      <c r="G3" s="1" t="s">
        <v>208</v>
      </c>
      <c r="H3" s="1" t="s">
        <v>209</v>
      </c>
      <c r="I3" s="1" t="s">
        <v>210</v>
      </c>
      <c r="J3" s="1" t="s">
        <v>211</v>
      </c>
      <c r="K3" s="1" t="s">
        <v>210</v>
      </c>
      <c r="L3" s="1" t="s">
        <v>210</v>
      </c>
      <c r="M3" s="1" t="s">
        <v>212</v>
      </c>
      <c r="N3" s="1" t="s">
        <v>212</v>
      </c>
      <c r="O3" s="1" t="s">
        <v>210</v>
      </c>
      <c r="P3" s="1" t="s">
        <v>213</v>
      </c>
      <c r="Q3" s="1" t="s">
        <v>222</v>
      </c>
      <c r="R3" s="1" t="s">
        <v>215</v>
      </c>
      <c r="S3" s="1" t="s">
        <v>216</v>
      </c>
      <c r="T3" s="1" t="s">
        <v>217</v>
      </c>
    </row>
    <row r="4" s="1" customFormat="1" spans="1:20">
      <c r="A4" s="3">
        <v>15926318596</v>
      </c>
      <c r="B4" s="1" t="s">
        <v>223</v>
      </c>
      <c r="C4" s="1" t="s">
        <v>224</v>
      </c>
      <c r="D4" s="1" t="s">
        <v>225</v>
      </c>
      <c r="E4" s="1" t="s">
        <v>39</v>
      </c>
      <c r="F4" s="1" t="s">
        <v>207</v>
      </c>
      <c r="G4" s="1" t="s">
        <v>208</v>
      </c>
      <c r="H4" s="1" t="s">
        <v>209</v>
      </c>
      <c r="I4" s="1" t="s">
        <v>210</v>
      </c>
      <c r="J4" s="1" t="s">
        <v>211</v>
      </c>
      <c r="K4" s="1" t="s">
        <v>210</v>
      </c>
      <c r="L4" s="1" t="s">
        <v>210</v>
      </c>
      <c r="M4" s="1" t="s">
        <v>212</v>
      </c>
      <c r="N4" s="1" t="s">
        <v>212</v>
      </c>
      <c r="O4" s="1" t="s">
        <v>210</v>
      </c>
      <c r="P4" s="1" t="s">
        <v>213</v>
      </c>
      <c r="Q4" s="1" t="s">
        <v>226</v>
      </c>
      <c r="R4" s="1" t="s">
        <v>215</v>
      </c>
      <c r="S4" s="1" t="s">
        <v>216</v>
      </c>
      <c r="T4" s="1" t="s">
        <v>217</v>
      </c>
    </row>
    <row r="5" s="1" customFormat="1" spans="1:20">
      <c r="A5" s="3">
        <v>15930696065</v>
      </c>
      <c r="B5" s="1" t="s">
        <v>223</v>
      </c>
      <c r="C5" s="1" t="s">
        <v>227</v>
      </c>
      <c r="D5" s="1" t="s">
        <v>228</v>
      </c>
      <c r="E5" s="1" t="s">
        <v>42</v>
      </c>
      <c r="F5" s="1" t="s">
        <v>207</v>
      </c>
      <c r="G5" s="1" t="s">
        <v>208</v>
      </c>
      <c r="H5" s="1" t="s">
        <v>209</v>
      </c>
      <c r="I5" s="1" t="s">
        <v>229</v>
      </c>
      <c r="J5" s="1" t="s">
        <v>211</v>
      </c>
      <c r="K5" s="1" t="s">
        <v>229</v>
      </c>
      <c r="L5" s="1" t="s">
        <v>229</v>
      </c>
      <c r="M5" s="1" t="s">
        <v>212</v>
      </c>
      <c r="N5" s="1" t="s">
        <v>212</v>
      </c>
      <c r="O5" s="1" t="s">
        <v>210</v>
      </c>
      <c r="P5" s="1" t="s">
        <v>213</v>
      </c>
      <c r="Q5" s="1" t="s">
        <v>230</v>
      </c>
      <c r="R5" s="1" t="s">
        <v>215</v>
      </c>
      <c r="S5" s="1" t="s">
        <v>216</v>
      </c>
      <c r="T5" s="1" t="s">
        <v>217</v>
      </c>
    </row>
    <row r="6" s="1" customFormat="1" spans="1:20">
      <c r="A6" s="3">
        <v>15937234834</v>
      </c>
      <c r="B6" s="1" t="s">
        <v>231</v>
      </c>
      <c r="C6" s="1" t="s">
        <v>232</v>
      </c>
      <c r="D6" s="1" t="s">
        <v>233</v>
      </c>
      <c r="E6" s="1" t="s">
        <v>45</v>
      </c>
      <c r="F6" s="1" t="s">
        <v>221</v>
      </c>
      <c r="G6" s="1" t="s">
        <v>208</v>
      </c>
      <c r="H6" s="1" t="s">
        <v>209</v>
      </c>
      <c r="I6" s="1" t="s">
        <v>210</v>
      </c>
      <c r="J6" s="1" t="s">
        <v>211</v>
      </c>
      <c r="K6" s="1" t="s">
        <v>210</v>
      </c>
      <c r="L6" s="1" t="s">
        <v>210</v>
      </c>
      <c r="M6" s="1" t="s">
        <v>212</v>
      </c>
      <c r="N6" s="1" t="s">
        <v>212</v>
      </c>
      <c r="O6" s="1" t="s">
        <v>210</v>
      </c>
      <c r="P6" s="1" t="s">
        <v>213</v>
      </c>
      <c r="Q6" s="1" t="s">
        <v>234</v>
      </c>
      <c r="R6" s="1" t="s">
        <v>215</v>
      </c>
      <c r="S6" s="1" t="s">
        <v>216</v>
      </c>
      <c r="T6" s="1" t="s">
        <v>217</v>
      </c>
    </row>
    <row r="7" s="1" customFormat="1" spans="1:20">
      <c r="A7" s="3">
        <v>15957715647</v>
      </c>
      <c r="B7" s="1" t="s">
        <v>235</v>
      </c>
      <c r="C7" s="1" t="s">
        <v>236</v>
      </c>
      <c r="D7" s="1" t="s">
        <v>237</v>
      </c>
      <c r="E7" s="1" t="s">
        <v>49</v>
      </c>
      <c r="F7" s="1" t="s">
        <v>207</v>
      </c>
      <c r="G7" s="1" t="s">
        <v>208</v>
      </c>
      <c r="H7" s="1" t="s">
        <v>209</v>
      </c>
      <c r="I7" s="1" t="s">
        <v>210</v>
      </c>
      <c r="J7" s="1" t="s">
        <v>211</v>
      </c>
      <c r="K7" s="1" t="s">
        <v>210</v>
      </c>
      <c r="L7" s="1" t="s">
        <v>210</v>
      </c>
      <c r="M7" s="1" t="s">
        <v>212</v>
      </c>
      <c r="N7" s="1" t="s">
        <v>212</v>
      </c>
      <c r="O7" s="1" t="s">
        <v>210</v>
      </c>
      <c r="P7" s="1" t="s">
        <v>213</v>
      </c>
      <c r="Q7" s="1" t="s">
        <v>238</v>
      </c>
      <c r="R7" s="1" t="s">
        <v>215</v>
      </c>
      <c r="S7" s="1" t="s">
        <v>216</v>
      </c>
      <c r="T7" s="1" t="s">
        <v>217</v>
      </c>
    </row>
    <row r="8" s="1" customFormat="1" spans="1:20">
      <c r="A8" s="3">
        <v>15965731704</v>
      </c>
      <c r="B8" s="1" t="s">
        <v>239</v>
      </c>
      <c r="C8" s="1" t="s">
        <v>240</v>
      </c>
      <c r="D8" s="1" t="s">
        <v>241</v>
      </c>
      <c r="E8" s="1" t="s">
        <v>52</v>
      </c>
      <c r="F8" s="1" t="s">
        <v>221</v>
      </c>
      <c r="G8" s="1" t="s">
        <v>208</v>
      </c>
      <c r="H8" s="1" t="s">
        <v>209</v>
      </c>
      <c r="I8" s="1" t="s">
        <v>242</v>
      </c>
      <c r="J8" s="1" t="s">
        <v>211</v>
      </c>
      <c r="K8" s="1" t="s">
        <v>242</v>
      </c>
      <c r="L8" s="1" t="s">
        <v>242</v>
      </c>
      <c r="M8" s="1" t="s">
        <v>212</v>
      </c>
      <c r="N8" s="1" t="s">
        <v>212</v>
      </c>
      <c r="O8" s="1" t="s">
        <v>210</v>
      </c>
      <c r="P8" s="1" t="s">
        <v>213</v>
      </c>
      <c r="Q8" s="1" t="s">
        <v>243</v>
      </c>
      <c r="R8" s="1" t="s">
        <v>215</v>
      </c>
      <c r="S8" s="1" t="s">
        <v>216</v>
      </c>
      <c r="T8" s="1" t="s">
        <v>217</v>
      </c>
    </row>
    <row r="9" s="1" customFormat="1" spans="1:20">
      <c r="A9" s="3">
        <v>15966139692</v>
      </c>
      <c r="B9" s="1" t="s">
        <v>239</v>
      </c>
      <c r="C9" s="1" t="s">
        <v>244</v>
      </c>
      <c r="D9" s="1" t="s">
        <v>245</v>
      </c>
      <c r="E9" s="1" t="s">
        <v>55</v>
      </c>
      <c r="F9" s="1" t="s">
        <v>239</v>
      </c>
      <c r="G9" s="1" t="s">
        <v>208</v>
      </c>
      <c r="H9" s="1" t="s">
        <v>209</v>
      </c>
      <c r="I9" s="1" t="s">
        <v>246</v>
      </c>
      <c r="J9" s="1" t="s">
        <v>211</v>
      </c>
      <c r="K9" s="1" t="s">
        <v>246</v>
      </c>
      <c r="L9" s="1" t="s">
        <v>246</v>
      </c>
      <c r="M9" s="1" t="s">
        <v>212</v>
      </c>
      <c r="N9" s="1" t="s">
        <v>212</v>
      </c>
      <c r="O9" s="1" t="s">
        <v>210</v>
      </c>
      <c r="P9" s="1" t="s">
        <v>213</v>
      </c>
      <c r="Q9" s="1" t="s">
        <v>247</v>
      </c>
      <c r="R9" s="1" t="s">
        <v>215</v>
      </c>
      <c r="S9" s="1" t="s">
        <v>216</v>
      </c>
      <c r="T9" s="1" t="s">
        <v>217</v>
      </c>
    </row>
    <row r="10" s="1" customFormat="1" spans="1:20">
      <c r="A10" s="3">
        <v>15967998088</v>
      </c>
      <c r="B10" s="1" t="s">
        <v>239</v>
      </c>
      <c r="C10" s="1" t="s">
        <v>248</v>
      </c>
      <c r="D10" s="1" t="s">
        <v>249</v>
      </c>
      <c r="E10" s="1" t="s">
        <v>58</v>
      </c>
      <c r="F10" s="1" t="s">
        <v>250</v>
      </c>
      <c r="G10" s="1" t="s">
        <v>208</v>
      </c>
      <c r="H10" s="1" t="s">
        <v>209</v>
      </c>
      <c r="I10" s="1" t="s">
        <v>251</v>
      </c>
      <c r="J10" s="1" t="s">
        <v>211</v>
      </c>
      <c r="K10" s="1" t="s">
        <v>251</v>
      </c>
      <c r="L10" s="1" t="s">
        <v>251</v>
      </c>
      <c r="M10" s="1" t="s">
        <v>212</v>
      </c>
      <c r="N10" s="1" t="s">
        <v>212</v>
      </c>
      <c r="O10" s="1" t="s">
        <v>210</v>
      </c>
      <c r="P10" s="1" t="s">
        <v>213</v>
      </c>
      <c r="Q10" s="1" t="s">
        <v>252</v>
      </c>
      <c r="R10" s="1" t="s">
        <v>215</v>
      </c>
      <c r="S10" s="1" t="s">
        <v>216</v>
      </c>
      <c r="T10" s="1" t="s">
        <v>217</v>
      </c>
    </row>
    <row r="11" s="1" customFormat="1" spans="1:20">
      <c r="A11" s="3">
        <v>15968872953</v>
      </c>
      <c r="B11" s="1" t="s">
        <v>239</v>
      </c>
      <c r="C11" s="1" t="s">
        <v>253</v>
      </c>
      <c r="D11" s="1" t="s">
        <v>254</v>
      </c>
      <c r="E11" s="1" t="s">
        <v>61</v>
      </c>
      <c r="F11" s="1" t="s">
        <v>221</v>
      </c>
      <c r="G11" s="1" t="s">
        <v>208</v>
      </c>
      <c r="H11" s="1" t="s">
        <v>209</v>
      </c>
      <c r="I11" s="1" t="s">
        <v>255</v>
      </c>
      <c r="J11" s="1" t="s">
        <v>211</v>
      </c>
      <c r="K11" s="1" t="s">
        <v>255</v>
      </c>
      <c r="L11" s="1" t="s">
        <v>255</v>
      </c>
      <c r="M11" s="1" t="s">
        <v>212</v>
      </c>
      <c r="N11" s="1" t="s">
        <v>212</v>
      </c>
      <c r="O11" s="1" t="s">
        <v>210</v>
      </c>
      <c r="P11" s="1" t="s">
        <v>213</v>
      </c>
      <c r="Q11" s="1" t="s">
        <v>256</v>
      </c>
      <c r="R11" s="1" t="s">
        <v>215</v>
      </c>
      <c r="S11" s="1" t="s">
        <v>216</v>
      </c>
      <c r="T11" s="1" t="s">
        <v>217</v>
      </c>
    </row>
    <row r="12" s="1" customFormat="1" spans="1:20">
      <c r="A12" s="3">
        <v>15976838128</v>
      </c>
      <c r="B12" s="1" t="s">
        <v>250</v>
      </c>
      <c r="C12" s="1" t="s">
        <v>257</v>
      </c>
      <c r="D12" s="1" t="s">
        <v>258</v>
      </c>
      <c r="E12" s="1" t="s">
        <v>64</v>
      </c>
      <c r="F12" s="1" t="s">
        <v>207</v>
      </c>
      <c r="G12" s="1" t="s">
        <v>208</v>
      </c>
      <c r="H12" s="1" t="s">
        <v>209</v>
      </c>
      <c r="I12" s="1" t="s">
        <v>259</v>
      </c>
      <c r="J12" s="1" t="s">
        <v>211</v>
      </c>
      <c r="K12" s="1" t="s">
        <v>259</v>
      </c>
      <c r="L12" s="1" t="s">
        <v>259</v>
      </c>
      <c r="M12" s="1" t="s">
        <v>212</v>
      </c>
      <c r="N12" s="1" t="s">
        <v>212</v>
      </c>
      <c r="O12" s="1" t="s">
        <v>210</v>
      </c>
      <c r="P12" s="1" t="s">
        <v>213</v>
      </c>
      <c r="Q12" s="1" t="s">
        <v>260</v>
      </c>
      <c r="R12" s="1" t="s">
        <v>215</v>
      </c>
      <c r="S12" s="1" t="s">
        <v>216</v>
      </c>
      <c r="T12" s="1" t="s">
        <v>217</v>
      </c>
    </row>
    <row r="13" s="1" customFormat="1" spans="1:20">
      <c r="A13" s="3">
        <v>15983389905</v>
      </c>
      <c r="B13" s="1" t="s">
        <v>261</v>
      </c>
      <c r="C13" s="1" t="s">
        <v>262</v>
      </c>
      <c r="D13" s="1" t="s">
        <v>263</v>
      </c>
      <c r="E13" s="1" t="s">
        <v>66</v>
      </c>
      <c r="F13" s="1" t="s">
        <v>261</v>
      </c>
      <c r="G13" s="1" t="s">
        <v>208</v>
      </c>
      <c r="H13" s="1" t="s">
        <v>209</v>
      </c>
      <c r="I13" s="1" t="s">
        <v>264</v>
      </c>
      <c r="J13" s="1" t="s">
        <v>211</v>
      </c>
      <c r="K13" s="1" t="s">
        <v>264</v>
      </c>
      <c r="L13" s="1" t="s">
        <v>264</v>
      </c>
      <c r="M13" s="1" t="s">
        <v>212</v>
      </c>
      <c r="N13" s="1" t="s">
        <v>212</v>
      </c>
      <c r="O13" s="1" t="s">
        <v>210</v>
      </c>
      <c r="P13" s="1" t="s">
        <v>213</v>
      </c>
      <c r="Q13" s="1" t="s">
        <v>265</v>
      </c>
      <c r="R13" s="1" t="s">
        <v>215</v>
      </c>
      <c r="S13" s="1" t="s">
        <v>216</v>
      </c>
      <c r="T13" s="1" t="s">
        <v>217</v>
      </c>
    </row>
    <row r="14" s="1" customFormat="1" spans="1:20">
      <c r="A14" s="3">
        <v>15983421415</v>
      </c>
      <c r="B14" s="1" t="s">
        <v>261</v>
      </c>
      <c r="C14" s="1" t="s">
        <v>266</v>
      </c>
      <c r="D14" s="1" t="s">
        <v>263</v>
      </c>
      <c r="E14" s="1" t="s">
        <v>67</v>
      </c>
      <c r="F14" s="1" t="s">
        <v>261</v>
      </c>
      <c r="G14" s="1" t="s">
        <v>208</v>
      </c>
      <c r="H14" s="1" t="s">
        <v>209</v>
      </c>
      <c r="I14" s="1" t="s">
        <v>264</v>
      </c>
      <c r="J14" s="1" t="s">
        <v>211</v>
      </c>
      <c r="K14" s="1" t="s">
        <v>264</v>
      </c>
      <c r="L14" s="1" t="s">
        <v>264</v>
      </c>
      <c r="M14" s="1" t="s">
        <v>212</v>
      </c>
      <c r="N14" s="1" t="s">
        <v>212</v>
      </c>
      <c r="O14" s="1" t="s">
        <v>210</v>
      </c>
      <c r="P14" s="1" t="s">
        <v>213</v>
      </c>
      <c r="Q14" s="1" t="s">
        <v>267</v>
      </c>
      <c r="R14" s="1" t="s">
        <v>215</v>
      </c>
      <c r="S14" s="1" t="s">
        <v>216</v>
      </c>
      <c r="T14" s="1" t="s">
        <v>217</v>
      </c>
    </row>
    <row r="15" s="1" customFormat="1" spans="1:20">
      <c r="A15" s="3">
        <v>15984055062</v>
      </c>
      <c r="B15" s="1" t="s">
        <v>261</v>
      </c>
      <c r="C15" s="1" t="s">
        <v>268</v>
      </c>
      <c r="D15" s="1" t="s">
        <v>269</v>
      </c>
      <c r="E15" s="1" t="s">
        <v>70</v>
      </c>
      <c r="F15" s="1" t="s">
        <v>221</v>
      </c>
      <c r="G15" s="1" t="s">
        <v>208</v>
      </c>
      <c r="H15" s="1" t="s">
        <v>209</v>
      </c>
      <c r="I15" s="1" t="s">
        <v>270</v>
      </c>
      <c r="J15" s="1" t="s">
        <v>211</v>
      </c>
      <c r="K15" s="1" t="s">
        <v>270</v>
      </c>
      <c r="L15" s="1" t="s">
        <v>270</v>
      </c>
      <c r="M15" s="1" t="s">
        <v>212</v>
      </c>
      <c r="N15" s="1" t="s">
        <v>212</v>
      </c>
      <c r="O15" s="1" t="s">
        <v>210</v>
      </c>
      <c r="P15" s="1" t="s">
        <v>213</v>
      </c>
      <c r="Q15" s="1" t="s">
        <v>271</v>
      </c>
      <c r="R15" s="1" t="s">
        <v>215</v>
      </c>
      <c r="S15" s="1" t="s">
        <v>216</v>
      </c>
      <c r="T15" s="1" t="s">
        <v>217</v>
      </c>
    </row>
    <row r="16" s="1" customFormat="1" spans="1:20">
      <c r="A16" s="3">
        <v>15984064745</v>
      </c>
      <c r="B16" s="1" t="s">
        <v>261</v>
      </c>
      <c r="C16" s="1" t="s">
        <v>272</v>
      </c>
      <c r="D16" s="1" t="s">
        <v>269</v>
      </c>
      <c r="E16" s="1" t="s">
        <v>71</v>
      </c>
      <c r="F16" s="1" t="s">
        <v>221</v>
      </c>
      <c r="G16" s="1" t="s">
        <v>208</v>
      </c>
      <c r="H16" s="1" t="s">
        <v>209</v>
      </c>
      <c r="I16" s="1" t="s">
        <v>210</v>
      </c>
      <c r="J16" s="1" t="s">
        <v>211</v>
      </c>
      <c r="K16" s="1" t="s">
        <v>210</v>
      </c>
      <c r="L16" s="1" t="s">
        <v>210</v>
      </c>
      <c r="M16" s="1" t="s">
        <v>212</v>
      </c>
      <c r="N16" s="1" t="s">
        <v>212</v>
      </c>
      <c r="O16" s="1" t="s">
        <v>210</v>
      </c>
      <c r="P16" s="1" t="s">
        <v>213</v>
      </c>
      <c r="Q16" s="1" t="s">
        <v>273</v>
      </c>
      <c r="R16" s="1" t="s">
        <v>215</v>
      </c>
      <c r="S16" s="1" t="s">
        <v>216</v>
      </c>
      <c r="T16" s="1" t="s">
        <v>217</v>
      </c>
    </row>
    <row r="17" s="1" customFormat="1" spans="1:20">
      <c r="A17" s="3">
        <v>15993671621</v>
      </c>
      <c r="B17" s="1" t="s">
        <v>207</v>
      </c>
      <c r="C17" s="1" t="s">
        <v>274</v>
      </c>
      <c r="D17" s="1" t="s">
        <v>275</v>
      </c>
      <c r="E17" s="1" t="s">
        <v>74</v>
      </c>
      <c r="F17" s="1" t="s">
        <v>207</v>
      </c>
      <c r="G17" s="1" t="s">
        <v>208</v>
      </c>
      <c r="H17" s="1" t="s">
        <v>209</v>
      </c>
      <c r="I17" s="1" t="s">
        <v>276</v>
      </c>
      <c r="J17" s="1" t="s">
        <v>211</v>
      </c>
      <c r="K17" s="1" t="s">
        <v>276</v>
      </c>
      <c r="L17" s="1" t="s">
        <v>276</v>
      </c>
      <c r="M17" s="1" t="s">
        <v>212</v>
      </c>
      <c r="N17" s="1" t="s">
        <v>212</v>
      </c>
      <c r="O17" s="1" t="s">
        <v>210</v>
      </c>
      <c r="P17" s="1" t="s">
        <v>213</v>
      </c>
      <c r="Q17" s="1" t="s">
        <v>277</v>
      </c>
      <c r="R17" s="1" t="s">
        <v>215</v>
      </c>
      <c r="S17" s="1" t="s">
        <v>216</v>
      </c>
      <c r="T17" s="1" t="s">
        <v>217</v>
      </c>
    </row>
    <row r="18" s="1" customFormat="1" spans="1:20">
      <c r="A18" s="3">
        <v>15993678260</v>
      </c>
      <c r="B18" s="1" t="s">
        <v>207</v>
      </c>
      <c r="C18" s="1" t="s">
        <v>278</v>
      </c>
      <c r="D18" s="1" t="s">
        <v>275</v>
      </c>
      <c r="E18" s="1" t="s">
        <v>74</v>
      </c>
      <c r="F18" s="1" t="s">
        <v>207</v>
      </c>
      <c r="G18" s="1" t="s">
        <v>208</v>
      </c>
      <c r="H18" s="1" t="s">
        <v>209</v>
      </c>
      <c r="I18" s="1" t="s">
        <v>276</v>
      </c>
      <c r="J18" s="1" t="s">
        <v>211</v>
      </c>
      <c r="K18" s="1" t="s">
        <v>276</v>
      </c>
      <c r="L18" s="1" t="s">
        <v>276</v>
      </c>
      <c r="M18" s="1" t="s">
        <v>212</v>
      </c>
      <c r="N18" s="1" t="s">
        <v>212</v>
      </c>
      <c r="O18" s="1" t="s">
        <v>210</v>
      </c>
      <c r="P18" s="1" t="s">
        <v>213</v>
      </c>
      <c r="Q18" s="1" t="s">
        <v>279</v>
      </c>
      <c r="R18" s="1" t="s">
        <v>215</v>
      </c>
      <c r="S18" s="1" t="s">
        <v>216</v>
      </c>
      <c r="T18" s="1" t="s">
        <v>217</v>
      </c>
    </row>
    <row r="19" s="1" customFormat="1" spans="1:20">
      <c r="A19" s="3">
        <v>15994739229</v>
      </c>
      <c r="B19" s="1" t="s">
        <v>207</v>
      </c>
      <c r="C19" s="1" t="s">
        <v>280</v>
      </c>
      <c r="D19" s="1" t="s">
        <v>281</v>
      </c>
      <c r="E19" s="1" t="s">
        <v>78</v>
      </c>
      <c r="F19" s="1" t="s">
        <v>221</v>
      </c>
      <c r="G19" s="1" t="s">
        <v>208</v>
      </c>
      <c r="H19" s="1" t="s">
        <v>209</v>
      </c>
      <c r="I19" s="1" t="s">
        <v>282</v>
      </c>
      <c r="J19" s="1" t="s">
        <v>211</v>
      </c>
      <c r="K19" s="1" t="s">
        <v>282</v>
      </c>
      <c r="L19" s="1" t="s">
        <v>210</v>
      </c>
      <c r="M19" s="1" t="s">
        <v>283</v>
      </c>
      <c r="N19" s="1" t="s">
        <v>283</v>
      </c>
      <c r="O19" s="1" t="s">
        <v>210</v>
      </c>
      <c r="P19" s="1" t="s">
        <v>213</v>
      </c>
      <c r="Q19" s="1" t="s">
        <v>284</v>
      </c>
      <c r="R19" s="1" t="s">
        <v>215</v>
      </c>
      <c r="S19" s="1" t="s">
        <v>216</v>
      </c>
      <c r="T19" s="1" t="s">
        <v>217</v>
      </c>
    </row>
    <row r="20" s="1" customFormat="1" spans="1:20">
      <c r="A20" s="3">
        <v>15995996595</v>
      </c>
      <c r="B20" s="1" t="s">
        <v>221</v>
      </c>
      <c r="C20" s="1" t="s">
        <v>285</v>
      </c>
      <c r="D20" s="1" t="s">
        <v>286</v>
      </c>
      <c r="E20" s="1" t="s">
        <v>287</v>
      </c>
      <c r="F20" s="1" t="s">
        <v>221</v>
      </c>
      <c r="G20" s="1" t="s">
        <v>208</v>
      </c>
      <c r="H20" s="1" t="s">
        <v>209</v>
      </c>
      <c r="I20" s="1" t="s">
        <v>288</v>
      </c>
      <c r="J20" s="1" t="s">
        <v>211</v>
      </c>
      <c r="K20" s="1" t="s">
        <v>288</v>
      </c>
      <c r="L20" s="1" t="s">
        <v>288</v>
      </c>
      <c r="M20" s="1" t="s">
        <v>212</v>
      </c>
      <c r="N20" s="1" t="s">
        <v>212</v>
      </c>
      <c r="O20" s="1" t="s">
        <v>210</v>
      </c>
      <c r="P20" s="1" t="s">
        <v>213</v>
      </c>
      <c r="Q20" s="1" t="s">
        <v>289</v>
      </c>
      <c r="R20" s="1" t="s">
        <v>215</v>
      </c>
      <c r="S20" s="1" t="s">
        <v>216</v>
      </c>
      <c r="T20" s="1" t="s">
        <v>217</v>
      </c>
    </row>
    <row r="21" s="1" customFormat="1" spans="1:20">
      <c r="A21" s="3">
        <v>15996125984</v>
      </c>
      <c r="B21" s="1" t="s">
        <v>221</v>
      </c>
      <c r="C21" s="1" t="s">
        <v>290</v>
      </c>
      <c r="D21" s="1" t="s">
        <v>291</v>
      </c>
      <c r="E21" s="1" t="s">
        <v>84</v>
      </c>
      <c r="F21" s="1" t="s">
        <v>221</v>
      </c>
      <c r="G21" s="1" t="s">
        <v>208</v>
      </c>
      <c r="H21" s="1" t="s">
        <v>209</v>
      </c>
      <c r="I21" s="1" t="s">
        <v>292</v>
      </c>
      <c r="J21" s="1" t="s">
        <v>211</v>
      </c>
      <c r="K21" s="1" t="s">
        <v>292</v>
      </c>
      <c r="L21" s="1" t="s">
        <v>292</v>
      </c>
      <c r="M21" s="1" t="s">
        <v>212</v>
      </c>
      <c r="N21" s="1" t="s">
        <v>212</v>
      </c>
      <c r="O21" s="1" t="s">
        <v>210</v>
      </c>
      <c r="P21" s="1" t="s">
        <v>213</v>
      </c>
      <c r="Q21" s="1" t="s">
        <v>293</v>
      </c>
      <c r="R21" s="1" t="s">
        <v>215</v>
      </c>
      <c r="S21" s="1" t="s">
        <v>216</v>
      </c>
      <c r="T21" s="1" t="s">
        <v>217</v>
      </c>
    </row>
    <row r="22" s="1" customFormat="1" spans="1:20">
      <c r="A22" s="3">
        <v>15996506709</v>
      </c>
      <c r="B22" s="1" t="s">
        <v>221</v>
      </c>
      <c r="C22" s="1" t="s">
        <v>294</v>
      </c>
      <c r="D22" s="1" t="s">
        <v>295</v>
      </c>
      <c r="E22" s="1" t="s">
        <v>87</v>
      </c>
      <c r="F22" s="1" t="s">
        <v>221</v>
      </c>
      <c r="G22" s="1" t="s">
        <v>208</v>
      </c>
      <c r="H22" s="1" t="s">
        <v>209</v>
      </c>
      <c r="I22" s="1" t="s">
        <v>296</v>
      </c>
      <c r="J22" s="1" t="s">
        <v>211</v>
      </c>
      <c r="K22" s="1" t="s">
        <v>296</v>
      </c>
      <c r="L22" s="1" t="s">
        <v>296</v>
      </c>
      <c r="M22" s="1" t="s">
        <v>212</v>
      </c>
      <c r="N22" s="1" t="s">
        <v>212</v>
      </c>
      <c r="O22" s="1" t="s">
        <v>210</v>
      </c>
      <c r="P22" s="1" t="s">
        <v>213</v>
      </c>
      <c r="Q22" s="1" t="s">
        <v>297</v>
      </c>
      <c r="R22" s="1" t="s">
        <v>215</v>
      </c>
      <c r="S22" s="1" t="s">
        <v>216</v>
      </c>
      <c r="T22" s="1" t="s">
        <v>217</v>
      </c>
    </row>
    <row r="23" s="1" customFormat="1" spans="1:20">
      <c r="A23" s="3">
        <v>15996629468</v>
      </c>
      <c r="B23" s="1" t="s">
        <v>221</v>
      </c>
      <c r="C23" s="1" t="s">
        <v>298</v>
      </c>
      <c r="D23" s="1" t="s">
        <v>299</v>
      </c>
      <c r="E23" s="1" t="s">
        <v>90</v>
      </c>
      <c r="F23" s="1" t="s">
        <v>221</v>
      </c>
      <c r="G23" s="1" t="s">
        <v>208</v>
      </c>
      <c r="H23" s="1" t="s">
        <v>209</v>
      </c>
      <c r="I23" s="1" t="s">
        <v>300</v>
      </c>
      <c r="J23" s="1" t="s">
        <v>211</v>
      </c>
      <c r="K23" s="1" t="s">
        <v>300</v>
      </c>
      <c r="L23" s="1" t="s">
        <v>300</v>
      </c>
      <c r="M23" s="1" t="s">
        <v>212</v>
      </c>
      <c r="N23" s="1" t="s">
        <v>212</v>
      </c>
      <c r="O23" s="1" t="s">
        <v>210</v>
      </c>
      <c r="P23" s="1" t="s">
        <v>213</v>
      </c>
      <c r="Q23" s="1" t="s">
        <v>301</v>
      </c>
      <c r="R23" s="1" t="s">
        <v>215</v>
      </c>
      <c r="S23" s="1" t="s">
        <v>216</v>
      </c>
      <c r="T23" s="1" t="s">
        <v>217</v>
      </c>
    </row>
    <row r="24" s="1" customFormat="1" spans="1:20">
      <c r="A24" s="3">
        <v>15996817708</v>
      </c>
      <c r="B24" s="1" t="s">
        <v>221</v>
      </c>
      <c r="C24" s="1" t="s">
        <v>302</v>
      </c>
      <c r="D24" s="1" t="s">
        <v>303</v>
      </c>
      <c r="E24" s="1" t="s">
        <v>93</v>
      </c>
      <c r="F24" s="1" t="s">
        <v>221</v>
      </c>
      <c r="G24" s="1" t="s">
        <v>208</v>
      </c>
      <c r="H24" s="1" t="s">
        <v>209</v>
      </c>
      <c r="I24" s="1" t="s">
        <v>304</v>
      </c>
      <c r="J24" s="1" t="s">
        <v>211</v>
      </c>
      <c r="K24" s="1" t="s">
        <v>304</v>
      </c>
      <c r="L24" s="1" t="s">
        <v>304</v>
      </c>
      <c r="M24" s="1" t="s">
        <v>212</v>
      </c>
      <c r="N24" s="1" t="s">
        <v>212</v>
      </c>
      <c r="O24" s="1" t="s">
        <v>210</v>
      </c>
      <c r="P24" s="1" t="s">
        <v>213</v>
      </c>
      <c r="Q24" s="1" t="s">
        <v>305</v>
      </c>
      <c r="R24" s="1" t="s">
        <v>215</v>
      </c>
      <c r="S24" s="1" t="s">
        <v>216</v>
      </c>
      <c r="T24" s="1" t="s">
        <v>217</v>
      </c>
    </row>
    <row r="25" s="1" customFormat="1" spans="1:20">
      <c r="A25" s="3">
        <v>15996836570</v>
      </c>
      <c r="B25" s="1" t="s">
        <v>221</v>
      </c>
      <c r="C25" s="1" t="s">
        <v>306</v>
      </c>
      <c r="D25" s="1" t="s">
        <v>307</v>
      </c>
      <c r="E25" s="1" t="s">
        <v>96</v>
      </c>
      <c r="F25" s="1" t="s">
        <v>221</v>
      </c>
      <c r="G25" s="1" t="s">
        <v>208</v>
      </c>
      <c r="H25" s="1" t="s">
        <v>209</v>
      </c>
      <c r="I25" s="1" t="s">
        <v>308</v>
      </c>
      <c r="J25" s="1" t="s">
        <v>211</v>
      </c>
      <c r="K25" s="1" t="s">
        <v>308</v>
      </c>
      <c r="L25" s="1" t="s">
        <v>308</v>
      </c>
      <c r="M25" s="1" t="s">
        <v>212</v>
      </c>
      <c r="N25" s="1" t="s">
        <v>212</v>
      </c>
      <c r="O25" s="1" t="s">
        <v>210</v>
      </c>
      <c r="P25" s="1" t="s">
        <v>213</v>
      </c>
      <c r="Q25" s="1" t="s">
        <v>309</v>
      </c>
      <c r="R25" s="1" t="s">
        <v>215</v>
      </c>
      <c r="S25" s="1" t="s">
        <v>216</v>
      </c>
      <c r="T25" s="1" t="s">
        <v>217</v>
      </c>
    </row>
    <row r="26" s="1" customFormat="1" spans="1:20">
      <c r="A26" s="3">
        <v>15996965472</v>
      </c>
      <c r="B26" s="1" t="s">
        <v>221</v>
      </c>
      <c r="C26" s="1" t="s">
        <v>310</v>
      </c>
      <c r="D26" s="1" t="s">
        <v>311</v>
      </c>
      <c r="E26" s="1" t="s">
        <v>99</v>
      </c>
      <c r="F26" s="1" t="s">
        <v>221</v>
      </c>
      <c r="G26" s="1" t="s">
        <v>208</v>
      </c>
      <c r="H26" s="1" t="s">
        <v>209</v>
      </c>
      <c r="I26" s="1" t="s">
        <v>312</v>
      </c>
      <c r="J26" s="1" t="s">
        <v>211</v>
      </c>
      <c r="K26" s="1" t="s">
        <v>312</v>
      </c>
      <c r="L26" s="1" t="s">
        <v>312</v>
      </c>
      <c r="M26" s="1" t="s">
        <v>212</v>
      </c>
      <c r="N26" s="1" t="s">
        <v>212</v>
      </c>
      <c r="O26" s="1" t="s">
        <v>210</v>
      </c>
      <c r="P26" s="1" t="s">
        <v>213</v>
      </c>
      <c r="Q26" s="1" t="s">
        <v>313</v>
      </c>
      <c r="R26" s="1" t="s">
        <v>215</v>
      </c>
      <c r="S26" s="1" t="s">
        <v>216</v>
      </c>
      <c r="T26" s="1" t="s">
        <v>217</v>
      </c>
    </row>
    <row r="27" s="1" customFormat="1" spans="1:20">
      <c r="A27" s="3">
        <v>15997004153</v>
      </c>
      <c r="B27" s="1" t="s">
        <v>221</v>
      </c>
      <c r="C27" s="1" t="s">
        <v>314</v>
      </c>
      <c r="D27" s="1" t="s">
        <v>315</v>
      </c>
      <c r="E27" s="1" t="s">
        <v>102</v>
      </c>
      <c r="F27" s="1" t="s">
        <v>221</v>
      </c>
      <c r="G27" s="1" t="s">
        <v>208</v>
      </c>
      <c r="H27" s="1" t="s">
        <v>209</v>
      </c>
      <c r="I27" s="1" t="s">
        <v>316</v>
      </c>
      <c r="J27" s="1" t="s">
        <v>211</v>
      </c>
      <c r="K27" s="1" t="s">
        <v>316</v>
      </c>
      <c r="L27" s="1" t="s">
        <v>316</v>
      </c>
      <c r="M27" s="1" t="s">
        <v>212</v>
      </c>
      <c r="N27" s="1" t="s">
        <v>212</v>
      </c>
      <c r="O27" s="1" t="s">
        <v>210</v>
      </c>
      <c r="P27" s="1" t="s">
        <v>213</v>
      </c>
      <c r="Q27" s="1" t="s">
        <v>317</v>
      </c>
      <c r="R27" s="1" t="s">
        <v>215</v>
      </c>
      <c r="S27" s="1" t="s">
        <v>216</v>
      </c>
      <c r="T27" s="1" t="s">
        <v>217</v>
      </c>
    </row>
    <row r="28" s="1" customFormat="1" spans="1:20">
      <c r="A28" s="3">
        <v>15997023053</v>
      </c>
      <c r="B28" s="1" t="s">
        <v>221</v>
      </c>
      <c r="C28" s="1" t="s">
        <v>318</v>
      </c>
      <c r="D28" s="1" t="s">
        <v>319</v>
      </c>
      <c r="E28" s="1" t="s">
        <v>104</v>
      </c>
      <c r="F28" s="1" t="s">
        <v>221</v>
      </c>
      <c r="G28" s="1" t="s">
        <v>208</v>
      </c>
      <c r="H28" s="1" t="s">
        <v>209</v>
      </c>
      <c r="I28" s="1" t="s">
        <v>320</v>
      </c>
      <c r="J28" s="1" t="s">
        <v>211</v>
      </c>
      <c r="K28" s="1" t="s">
        <v>320</v>
      </c>
      <c r="L28" s="1" t="s">
        <v>320</v>
      </c>
      <c r="M28" s="1" t="s">
        <v>212</v>
      </c>
      <c r="N28" s="1" t="s">
        <v>212</v>
      </c>
      <c r="O28" s="1" t="s">
        <v>210</v>
      </c>
      <c r="P28" s="1" t="s">
        <v>213</v>
      </c>
      <c r="Q28" s="1" t="s">
        <v>321</v>
      </c>
      <c r="R28" s="1" t="s">
        <v>215</v>
      </c>
      <c r="S28" s="1" t="s">
        <v>216</v>
      </c>
      <c r="T28" s="1" t="s">
        <v>217</v>
      </c>
    </row>
    <row r="29" s="1" customFormat="1" spans="1:20">
      <c r="A29" s="3">
        <v>15997201239</v>
      </c>
      <c r="B29" s="1" t="s">
        <v>221</v>
      </c>
      <c r="C29" s="1" t="s">
        <v>322</v>
      </c>
      <c r="D29" s="1" t="s">
        <v>323</v>
      </c>
      <c r="E29" s="1" t="s">
        <v>107</v>
      </c>
      <c r="F29" s="1" t="s">
        <v>221</v>
      </c>
      <c r="G29" s="1" t="s">
        <v>208</v>
      </c>
      <c r="H29" s="1" t="s">
        <v>209</v>
      </c>
      <c r="I29" s="1" t="s">
        <v>324</v>
      </c>
      <c r="J29" s="1" t="s">
        <v>211</v>
      </c>
      <c r="K29" s="1" t="s">
        <v>324</v>
      </c>
      <c r="L29" s="1" t="s">
        <v>324</v>
      </c>
      <c r="M29" s="1" t="s">
        <v>212</v>
      </c>
      <c r="N29" s="1" t="s">
        <v>212</v>
      </c>
      <c r="O29" s="1" t="s">
        <v>210</v>
      </c>
      <c r="P29" s="1" t="s">
        <v>213</v>
      </c>
      <c r="Q29" s="1" t="s">
        <v>325</v>
      </c>
      <c r="R29" s="1" t="s">
        <v>215</v>
      </c>
      <c r="S29" s="1" t="s">
        <v>216</v>
      </c>
      <c r="T29" s="1" t="s">
        <v>217</v>
      </c>
    </row>
    <row r="30" s="1" customFormat="1" spans="1:20">
      <c r="A30" s="3">
        <v>15997280193</v>
      </c>
      <c r="B30" s="1" t="s">
        <v>221</v>
      </c>
      <c r="C30" s="1" t="s">
        <v>326</v>
      </c>
      <c r="D30" s="1" t="s">
        <v>327</v>
      </c>
      <c r="E30" s="1" t="s">
        <v>110</v>
      </c>
      <c r="F30" s="1" t="s">
        <v>221</v>
      </c>
      <c r="G30" s="1" t="s">
        <v>208</v>
      </c>
      <c r="H30" s="1" t="s">
        <v>209</v>
      </c>
      <c r="I30" s="1" t="s">
        <v>328</v>
      </c>
      <c r="J30" s="1" t="s">
        <v>211</v>
      </c>
      <c r="K30" s="1" t="s">
        <v>328</v>
      </c>
      <c r="L30" s="1" t="s">
        <v>328</v>
      </c>
      <c r="M30" s="1" t="s">
        <v>212</v>
      </c>
      <c r="N30" s="1" t="s">
        <v>212</v>
      </c>
      <c r="O30" s="1" t="s">
        <v>210</v>
      </c>
      <c r="P30" s="1" t="s">
        <v>213</v>
      </c>
      <c r="Q30" s="1" t="s">
        <v>329</v>
      </c>
      <c r="R30" s="1" t="s">
        <v>215</v>
      </c>
      <c r="S30" s="1" t="s">
        <v>216</v>
      </c>
      <c r="T30" s="1" t="s">
        <v>217</v>
      </c>
    </row>
    <row r="31" s="1" customFormat="1" spans="1:20">
      <c r="A31" s="3">
        <v>15997522422</v>
      </c>
      <c r="B31" s="1" t="s">
        <v>221</v>
      </c>
      <c r="C31" s="1" t="s">
        <v>330</v>
      </c>
      <c r="D31" s="1" t="s">
        <v>315</v>
      </c>
      <c r="E31" s="1" t="s">
        <v>111</v>
      </c>
      <c r="F31" s="1" t="s">
        <v>221</v>
      </c>
      <c r="G31" s="1" t="s">
        <v>208</v>
      </c>
      <c r="H31" s="1" t="s">
        <v>209</v>
      </c>
      <c r="I31" s="1" t="s">
        <v>316</v>
      </c>
      <c r="J31" s="1" t="s">
        <v>211</v>
      </c>
      <c r="K31" s="1" t="s">
        <v>316</v>
      </c>
      <c r="L31" s="1" t="s">
        <v>316</v>
      </c>
      <c r="M31" s="1" t="s">
        <v>212</v>
      </c>
      <c r="N31" s="1" t="s">
        <v>212</v>
      </c>
      <c r="O31" s="1" t="s">
        <v>210</v>
      </c>
      <c r="P31" s="1" t="s">
        <v>213</v>
      </c>
      <c r="Q31" s="1" t="s">
        <v>331</v>
      </c>
      <c r="R31" s="1" t="s">
        <v>215</v>
      </c>
      <c r="S31" s="1" t="s">
        <v>216</v>
      </c>
      <c r="T31" s="1" t="s">
        <v>217</v>
      </c>
    </row>
    <row r="32" s="1" customFormat="1" spans="1:20">
      <c r="A32" s="3">
        <v>15997764908</v>
      </c>
      <c r="B32" s="1" t="s">
        <v>221</v>
      </c>
      <c r="C32" s="1" t="s">
        <v>332</v>
      </c>
      <c r="D32" s="1" t="s">
        <v>333</v>
      </c>
      <c r="E32" s="1" t="s">
        <v>114</v>
      </c>
      <c r="F32" s="1" t="s">
        <v>221</v>
      </c>
      <c r="G32" s="1" t="s">
        <v>208</v>
      </c>
      <c r="H32" s="1" t="s">
        <v>209</v>
      </c>
      <c r="I32" s="1" t="s">
        <v>334</v>
      </c>
      <c r="J32" s="1" t="s">
        <v>211</v>
      </c>
      <c r="K32" s="1" t="s">
        <v>334</v>
      </c>
      <c r="L32" s="1" t="s">
        <v>334</v>
      </c>
      <c r="M32" s="1" t="s">
        <v>212</v>
      </c>
      <c r="N32" s="1" t="s">
        <v>212</v>
      </c>
      <c r="O32" s="1" t="s">
        <v>210</v>
      </c>
      <c r="P32" s="1" t="s">
        <v>213</v>
      </c>
      <c r="Q32" s="1" t="s">
        <v>335</v>
      </c>
      <c r="R32" s="1" t="s">
        <v>215</v>
      </c>
      <c r="S32" s="1" t="s">
        <v>216</v>
      </c>
      <c r="T32" s="1" t="s">
        <v>217</v>
      </c>
    </row>
    <row r="33" s="1" customFormat="1" spans="1:20">
      <c r="A33" s="3">
        <v>15997847139</v>
      </c>
      <c r="B33" s="1" t="s">
        <v>221</v>
      </c>
      <c r="C33" s="1" t="s">
        <v>336</v>
      </c>
      <c r="D33" s="1" t="s">
        <v>337</v>
      </c>
      <c r="E33" s="1" t="s">
        <v>116</v>
      </c>
      <c r="F33" s="1" t="s">
        <v>221</v>
      </c>
      <c r="G33" s="1" t="s">
        <v>208</v>
      </c>
      <c r="H33" s="1" t="s">
        <v>209</v>
      </c>
      <c r="I33" s="1" t="s">
        <v>338</v>
      </c>
      <c r="J33" s="1" t="s">
        <v>211</v>
      </c>
      <c r="K33" s="1" t="s">
        <v>338</v>
      </c>
      <c r="L33" s="1" t="s">
        <v>338</v>
      </c>
      <c r="M33" s="1" t="s">
        <v>212</v>
      </c>
      <c r="N33" s="1" t="s">
        <v>212</v>
      </c>
      <c r="O33" s="1" t="s">
        <v>210</v>
      </c>
      <c r="P33" s="1" t="s">
        <v>213</v>
      </c>
      <c r="Q33" s="1" t="s">
        <v>339</v>
      </c>
      <c r="R33" s="1" t="s">
        <v>215</v>
      </c>
      <c r="S33" s="1" t="s">
        <v>216</v>
      </c>
      <c r="T33" s="1" t="s">
        <v>217</v>
      </c>
    </row>
    <row r="34" s="1" customFormat="1" spans="1:20">
      <c r="A34" s="3">
        <v>15997990829</v>
      </c>
      <c r="B34" s="1" t="s">
        <v>221</v>
      </c>
      <c r="C34" s="1" t="s">
        <v>340</v>
      </c>
      <c r="D34" s="1" t="s">
        <v>315</v>
      </c>
      <c r="E34" s="1" t="s">
        <v>118</v>
      </c>
      <c r="F34" s="1" t="s">
        <v>221</v>
      </c>
      <c r="G34" s="1" t="s">
        <v>208</v>
      </c>
      <c r="H34" s="1" t="s">
        <v>209</v>
      </c>
      <c r="I34" s="1" t="s">
        <v>341</v>
      </c>
      <c r="J34" s="1" t="s">
        <v>211</v>
      </c>
      <c r="K34" s="1" t="s">
        <v>341</v>
      </c>
      <c r="L34" s="1" t="s">
        <v>341</v>
      </c>
      <c r="M34" s="1" t="s">
        <v>212</v>
      </c>
      <c r="N34" s="1" t="s">
        <v>212</v>
      </c>
      <c r="O34" s="1" t="s">
        <v>210</v>
      </c>
      <c r="P34" s="1" t="s">
        <v>213</v>
      </c>
      <c r="Q34" s="1" t="s">
        <v>342</v>
      </c>
      <c r="R34" s="1" t="s">
        <v>215</v>
      </c>
      <c r="S34" s="1" t="s">
        <v>216</v>
      </c>
      <c r="T34" s="1" t="s">
        <v>217</v>
      </c>
    </row>
    <row r="35" s="1" customFormat="1" spans="1:20">
      <c r="A35" s="3">
        <v>15998031823</v>
      </c>
      <c r="B35" s="1" t="s">
        <v>221</v>
      </c>
      <c r="C35" s="1" t="s">
        <v>343</v>
      </c>
      <c r="D35" s="1" t="s">
        <v>344</v>
      </c>
      <c r="E35" s="1" t="s">
        <v>121</v>
      </c>
      <c r="F35" s="1" t="s">
        <v>221</v>
      </c>
      <c r="G35" s="1" t="s">
        <v>208</v>
      </c>
      <c r="H35" s="1" t="s">
        <v>209</v>
      </c>
      <c r="I35" s="1" t="s">
        <v>345</v>
      </c>
      <c r="J35" s="1" t="s">
        <v>211</v>
      </c>
      <c r="K35" s="1" t="s">
        <v>345</v>
      </c>
      <c r="L35" s="1" t="s">
        <v>345</v>
      </c>
      <c r="M35" s="1" t="s">
        <v>212</v>
      </c>
      <c r="N35" s="1" t="s">
        <v>212</v>
      </c>
      <c r="O35" s="1" t="s">
        <v>210</v>
      </c>
      <c r="P35" s="1" t="s">
        <v>213</v>
      </c>
      <c r="Q35" s="1" t="s">
        <v>346</v>
      </c>
      <c r="R35" s="1" t="s">
        <v>215</v>
      </c>
      <c r="S35" s="1" t="s">
        <v>216</v>
      </c>
      <c r="T35" s="1" t="s">
        <v>217</v>
      </c>
    </row>
    <row r="36" s="1" customFormat="1" spans="1:20">
      <c r="A36" s="3">
        <v>15998140969</v>
      </c>
      <c r="B36" s="1" t="s">
        <v>221</v>
      </c>
      <c r="C36" s="1" t="s">
        <v>347</v>
      </c>
      <c r="D36" s="1" t="s">
        <v>348</v>
      </c>
      <c r="E36" s="1" t="s">
        <v>124</v>
      </c>
      <c r="F36" s="1" t="s">
        <v>221</v>
      </c>
      <c r="G36" s="1" t="s">
        <v>208</v>
      </c>
      <c r="H36" s="1" t="s">
        <v>209</v>
      </c>
      <c r="I36" s="1" t="s">
        <v>349</v>
      </c>
      <c r="J36" s="1" t="s">
        <v>211</v>
      </c>
      <c r="K36" s="1" t="s">
        <v>349</v>
      </c>
      <c r="L36" s="1" t="s">
        <v>349</v>
      </c>
      <c r="M36" s="1" t="s">
        <v>212</v>
      </c>
      <c r="N36" s="1" t="s">
        <v>212</v>
      </c>
      <c r="O36" s="1" t="s">
        <v>210</v>
      </c>
      <c r="P36" s="1" t="s">
        <v>213</v>
      </c>
      <c r="Q36" s="1" t="s">
        <v>350</v>
      </c>
      <c r="R36" s="1" t="s">
        <v>215</v>
      </c>
      <c r="S36" s="1" t="s">
        <v>216</v>
      </c>
      <c r="T36" s="1" t="s">
        <v>217</v>
      </c>
    </row>
    <row r="37" s="1" customFormat="1" spans="1:20">
      <c r="A37" s="3">
        <v>15998211201</v>
      </c>
      <c r="B37" s="1" t="s">
        <v>221</v>
      </c>
      <c r="C37" s="1" t="s">
        <v>351</v>
      </c>
      <c r="D37" s="1" t="s">
        <v>352</v>
      </c>
      <c r="E37" s="1" t="s">
        <v>127</v>
      </c>
      <c r="F37" s="1" t="s">
        <v>221</v>
      </c>
      <c r="G37" s="1" t="s">
        <v>208</v>
      </c>
      <c r="H37" s="1" t="s">
        <v>209</v>
      </c>
      <c r="I37" s="1" t="s">
        <v>353</v>
      </c>
      <c r="J37" s="1" t="s">
        <v>211</v>
      </c>
      <c r="K37" s="1" t="s">
        <v>353</v>
      </c>
      <c r="L37" s="1" t="s">
        <v>353</v>
      </c>
      <c r="M37" s="1" t="s">
        <v>212</v>
      </c>
      <c r="N37" s="1" t="s">
        <v>212</v>
      </c>
      <c r="O37" s="1" t="s">
        <v>210</v>
      </c>
      <c r="P37" s="1" t="s">
        <v>213</v>
      </c>
      <c r="Q37" s="1" t="s">
        <v>354</v>
      </c>
      <c r="R37" s="1" t="s">
        <v>215</v>
      </c>
      <c r="S37" s="1" t="s">
        <v>216</v>
      </c>
      <c r="T37" s="1" t="s">
        <v>217</v>
      </c>
    </row>
    <row r="38" s="1" customFormat="1" spans="1:20">
      <c r="A38" s="3">
        <v>15998235382</v>
      </c>
      <c r="B38" s="1" t="s">
        <v>221</v>
      </c>
      <c r="C38" s="1" t="s">
        <v>355</v>
      </c>
      <c r="D38" s="1" t="s">
        <v>356</v>
      </c>
      <c r="E38" s="1" t="s">
        <v>129</v>
      </c>
      <c r="F38" s="1" t="s">
        <v>221</v>
      </c>
      <c r="G38" s="1" t="s">
        <v>208</v>
      </c>
      <c r="H38" s="1" t="s">
        <v>209</v>
      </c>
      <c r="I38" s="1" t="s">
        <v>357</v>
      </c>
      <c r="J38" s="1" t="s">
        <v>211</v>
      </c>
      <c r="K38" s="1" t="s">
        <v>357</v>
      </c>
      <c r="L38" s="1" t="s">
        <v>357</v>
      </c>
      <c r="M38" s="1" t="s">
        <v>212</v>
      </c>
      <c r="N38" s="1" t="s">
        <v>212</v>
      </c>
      <c r="O38" s="1" t="s">
        <v>210</v>
      </c>
      <c r="P38" s="1" t="s">
        <v>213</v>
      </c>
      <c r="Q38" s="1" t="s">
        <v>358</v>
      </c>
      <c r="R38" s="1" t="s">
        <v>215</v>
      </c>
      <c r="S38" s="1" t="s">
        <v>216</v>
      </c>
      <c r="T38" s="1" t="s">
        <v>217</v>
      </c>
    </row>
    <row r="39" s="1" customFormat="1" spans="1:20">
      <c r="A39" s="3">
        <v>16001930202</v>
      </c>
      <c r="B39" s="1" t="s">
        <v>221</v>
      </c>
      <c r="C39" s="1" t="s">
        <v>359</v>
      </c>
      <c r="D39" s="1" t="s">
        <v>360</v>
      </c>
      <c r="E39" s="1" t="s">
        <v>132</v>
      </c>
      <c r="F39" s="1" t="s">
        <v>221</v>
      </c>
      <c r="G39" s="1" t="s">
        <v>208</v>
      </c>
      <c r="H39" s="1" t="s">
        <v>209</v>
      </c>
      <c r="I39" s="1" t="s">
        <v>361</v>
      </c>
      <c r="J39" s="1" t="s">
        <v>211</v>
      </c>
      <c r="K39" s="1" t="s">
        <v>361</v>
      </c>
      <c r="L39" s="1" t="s">
        <v>361</v>
      </c>
      <c r="M39" s="1" t="s">
        <v>212</v>
      </c>
      <c r="N39" s="1" t="s">
        <v>212</v>
      </c>
      <c r="O39" s="1" t="s">
        <v>210</v>
      </c>
      <c r="P39" s="1" t="s">
        <v>213</v>
      </c>
      <c r="Q39" s="1" t="s">
        <v>362</v>
      </c>
      <c r="R39" s="1" t="s">
        <v>215</v>
      </c>
      <c r="S39" s="1" t="s">
        <v>216</v>
      </c>
      <c r="T39" s="1" t="s">
        <v>217</v>
      </c>
    </row>
    <row r="40" s="1" customFormat="1" spans="1:20">
      <c r="A40" s="3">
        <v>16002206099</v>
      </c>
      <c r="B40" s="1" t="s">
        <v>221</v>
      </c>
      <c r="C40" s="1" t="s">
        <v>363</v>
      </c>
      <c r="D40" s="1" t="s">
        <v>364</v>
      </c>
      <c r="E40" s="1" t="s">
        <v>134</v>
      </c>
      <c r="F40" s="1" t="s">
        <v>221</v>
      </c>
      <c r="G40" s="1" t="s">
        <v>208</v>
      </c>
      <c r="H40" s="1" t="s">
        <v>209</v>
      </c>
      <c r="I40" s="1" t="s">
        <v>312</v>
      </c>
      <c r="J40" s="1" t="s">
        <v>211</v>
      </c>
      <c r="K40" s="1" t="s">
        <v>312</v>
      </c>
      <c r="L40" s="1" t="s">
        <v>312</v>
      </c>
      <c r="M40" s="1" t="s">
        <v>212</v>
      </c>
      <c r="N40" s="1" t="s">
        <v>212</v>
      </c>
      <c r="O40" s="1" t="s">
        <v>210</v>
      </c>
      <c r="P40" s="1" t="s">
        <v>213</v>
      </c>
      <c r="Q40" s="1" t="s">
        <v>365</v>
      </c>
      <c r="R40" s="1" t="s">
        <v>215</v>
      </c>
      <c r="S40" s="1" t="s">
        <v>216</v>
      </c>
      <c r="T40" s="1" t="s">
        <v>217</v>
      </c>
    </row>
    <row r="41" s="1" customFormat="1" spans="1:20">
      <c r="A41" s="3">
        <v>16002537226</v>
      </c>
      <c r="B41" s="1" t="s">
        <v>221</v>
      </c>
      <c r="C41" s="1" t="s">
        <v>366</v>
      </c>
      <c r="D41" s="1" t="s">
        <v>367</v>
      </c>
      <c r="E41" s="1" t="s">
        <v>137</v>
      </c>
      <c r="F41" s="1" t="s">
        <v>221</v>
      </c>
      <c r="G41" s="1" t="s">
        <v>208</v>
      </c>
      <c r="H41" s="1" t="s">
        <v>209</v>
      </c>
      <c r="I41" s="1" t="s">
        <v>368</v>
      </c>
      <c r="J41" s="1" t="s">
        <v>211</v>
      </c>
      <c r="K41" s="1" t="s">
        <v>368</v>
      </c>
      <c r="L41" s="1" t="s">
        <v>368</v>
      </c>
      <c r="M41" s="1" t="s">
        <v>212</v>
      </c>
      <c r="N41" s="1" t="s">
        <v>212</v>
      </c>
      <c r="O41" s="1" t="s">
        <v>210</v>
      </c>
      <c r="P41" s="1" t="s">
        <v>213</v>
      </c>
      <c r="Q41" s="1" t="s">
        <v>369</v>
      </c>
      <c r="R41" s="1" t="s">
        <v>215</v>
      </c>
      <c r="S41" s="1" t="s">
        <v>216</v>
      </c>
      <c r="T41" s="1" t="s">
        <v>217</v>
      </c>
    </row>
    <row r="42" s="1" customFormat="1" spans="1:20">
      <c r="A42" s="3">
        <v>16002870241</v>
      </c>
      <c r="B42" s="1" t="s">
        <v>221</v>
      </c>
      <c r="C42" s="1" t="s">
        <v>370</v>
      </c>
      <c r="D42" s="1" t="s">
        <v>371</v>
      </c>
      <c r="E42" s="1" t="s">
        <v>143</v>
      </c>
      <c r="F42" s="1" t="s">
        <v>221</v>
      </c>
      <c r="G42" s="1" t="s">
        <v>208</v>
      </c>
      <c r="H42" s="1" t="s">
        <v>209</v>
      </c>
      <c r="I42" s="1" t="s">
        <v>334</v>
      </c>
      <c r="J42" s="1" t="s">
        <v>211</v>
      </c>
      <c r="K42" s="1" t="s">
        <v>334</v>
      </c>
      <c r="L42" s="1" t="s">
        <v>334</v>
      </c>
      <c r="M42" s="1" t="s">
        <v>212</v>
      </c>
      <c r="N42" s="1" t="s">
        <v>212</v>
      </c>
      <c r="O42" s="1" t="s">
        <v>210</v>
      </c>
      <c r="P42" s="1" t="s">
        <v>213</v>
      </c>
      <c r="Q42" s="1" t="s">
        <v>372</v>
      </c>
      <c r="R42" s="1" t="s">
        <v>215</v>
      </c>
      <c r="S42" s="1" t="s">
        <v>216</v>
      </c>
      <c r="T42" s="1" t="s">
        <v>217</v>
      </c>
    </row>
    <row r="43" s="1" customFormat="1" spans="1:20">
      <c r="A43" s="3">
        <v>16002879580</v>
      </c>
      <c r="B43" s="1" t="s">
        <v>221</v>
      </c>
      <c r="C43" s="1" t="s">
        <v>373</v>
      </c>
      <c r="D43" s="1" t="s">
        <v>371</v>
      </c>
      <c r="E43" s="1" t="s">
        <v>144</v>
      </c>
      <c r="F43" s="1" t="s">
        <v>221</v>
      </c>
      <c r="G43" s="1" t="s">
        <v>208</v>
      </c>
      <c r="H43" s="1" t="s">
        <v>209</v>
      </c>
      <c r="I43" s="1" t="s">
        <v>334</v>
      </c>
      <c r="J43" s="1" t="s">
        <v>211</v>
      </c>
      <c r="K43" s="1" t="s">
        <v>334</v>
      </c>
      <c r="L43" s="1" t="s">
        <v>334</v>
      </c>
      <c r="M43" s="1" t="s">
        <v>212</v>
      </c>
      <c r="N43" s="1" t="s">
        <v>212</v>
      </c>
      <c r="O43" s="1" t="s">
        <v>210</v>
      </c>
      <c r="P43" s="1" t="s">
        <v>213</v>
      </c>
      <c r="Q43" s="1" t="s">
        <v>374</v>
      </c>
      <c r="R43" s="1" t="s">
        <v>215</v>
      </c>
      <c r="S43" s="1" t="s">
        <v>216</v>
      </c>
      <c r="T43" s="1" t="s">
        <v>217</v>
      </c>
    </row>
    <row r="44" s="1" customFormat="1" spans="1:20">
      <c r="A44" s="3">
        <v>16003186741</v>
      </c>
      <c r="B44" s="1" t="s">
        <v>221</v>
      </c>
      <c r="C44" s="1" t="s">
        <v>375</v>
      </c>
      <c r="D44" s="1" t="s">
        <v>376</v>
      </c>
      <c r="E44" s="1" t="s">
        <v>149</v>
      </c>
      <c r="F44" s="1" t="s">
        <v>221</v>
      </c>
      <c r="G44" s="1" t="s">
        <v>208</v>
      </c>
      <c r="H44" s="1" t="s">
        <v>209</v>
      </c>
      <c r="I44" s="1" t="s">
        <v>377</v>
      </c>
      <c r="J44" s="1" t="s">
        <v>211</v>
      </c>
      <c r="K44" s="1" t="s">
        <v>377</v>
      </c>
      <c r="L44" s="1" t="s">
        <v>377</v>
      </c>
      <c r="M44" s="1" t="s">
        <v>212</v>
      </c>
      <c r="N44" s="1" t="s">
        <v>212</v>
      </c>
      <c r="O44" s="1" t="s">
        <v>210</v>
      </c>
      <c r="P44" s="1" t="s">
        <v>213</v>
      </c>
      <c r="Q44" s="1" t="s">
        <v>378</v>
      </c>
      <c r="R44" s="1" t="s">
        <v>215</v>
      </c>
      <c r="S44" s="1" t="s">
        <v>216</v>
      </c>
      <c r="T44" s="1" t="s">
        <v>217</v>
      </c>
    </row>
    <row r="45" s="1" customFormat="1" spans="1:20">
      <c r="A45" s="3">
        <v>16003191177</v>
      </c>
      <c r="B45" s="1" t="s">
        <v>221</v>
      </c>
      <c r="C45" s="1" t="s">
        <v>379</v>
      </c>
      <c r="D45" s="1" t="s">
        <v>380</v>
      </c>
      <c r="E45" s="1" t="s">
        <v>152</v>
      </c>
      <c r="F45" s="1" t="s">
        <v>221</v>
      </c>
      <c r="G45" s="1" t="s">
        <v>208</v>
      </c>
      <c r="H45" s="1" t="s">
        <v>209</v>
      </c>
      <c r="I45" s="1" t="s">
        <v>381</v>
      </c>
      <c r="J45" s="1" t="s">
        <v>211</v>
      </c>
      <c r="K45" s="1" t="s">
        <v>381</v>
      </c>
      <c r="L45" s="1" t="s">
        <v>381</v>
      </c>
      <c r="M45" s="1" t="s">
        <v>212</v>
      </c>
      <c r="N45" s="1" t="s">
        <v>212</v>
      </c>
      <c r="O45" s="1" t="s">
        <v>210</v>
      </c>
      <c r="P45" s="1" t="s">
        <v>213</v>
      </c>
      <c r="Q45" s="1" t="s">
        <v>382</v>
      </c>
      <c r="R45" s="1" t="s">
        <v>215</v>
      </c>
      <c r="S45" s="1" t="s">
        <v>216</v>
      </c>
      <c r="T45" s="1" t="s">
        <v>217</v>
      </c>
    </row>
    <row r="46" s="1" customFormat="1" spans="1:20">
      <c r="A46" s="3">
        <v>16003238532</v>
      </c>
      <c r="B46" s="1" t="s">
        <v>221</v>
      </c>
      <c r="C46" s="1" t="s">
        <v>383</v>
      </c>
      <c r="D46" s="1" t="s">
        <v>384</v>
      </c>
      <c r="E46" s="1" t="s">
        <v>155</v>
      </c>
      <c r="F46" s="1" t="s">
        <v>221</v>
      </c>
      <c r="G46" s="1" t="s">
        <v>208</v>
      </c>
      <c r="H46" s="1" t="s">
        <v>209</v>
      </c>
      <c r="I46" s="1" t="s">
        <v>385</v>
      </c>
      <c r="J46" s="1" t="s">
        <v>211</v>
      </c>
      <c r="K46" s="1" t="s">
        <v>385</v>
      </c>
      <c r="L46" s="1" t="s">
        <v>385</v>
      </c>
      <c r="M46" s="1" t="s">
        <v>212</v>
      </c>
      <c r="N46" s="1" t="s">
        <v>212</v>
      </c>
      <c r="O46" s="1" t="s">
        <v>210</v>
      </c>
      <c r="P46" s="1" t="s">
        <v>213</v>
      </c>
      <c r="Q46" s="1" t="s">
        <v>386</v>
      </c>
      <c r="R46" s="1" t="s">
        <v>215</v>
      </c>
      <c r="S46" s="1" t="s">
        <v>216</v>
      </c>
      <c r="T46" s="1" t="s">
        <v>217</v>
      </c>
    </row>
    <row r="47" s="1" customFormat="1" spans="1:20">
      <c r="A47" s="3">
        <v>16003273751</v>
      </c>
      <c r="B47" s="1" t="s">
        <v>221</v>
      </c>
      <c r="C47" s="1" t="s">
        <v>387</v>
      </c>
      <c r="D47" s="1" t="s">
        <v>388</v>
      </c>
      <c r="E47" s="1" t="s">
        <v>158</v>
      </c>
      <c r="F47" s="1" t="s">
        <v>221</v>
      </c>
      <c r="G47" s="1" t="s">
        <v>208</v>
      </c>
      <c r="H47" s="1" t="s">
        <v>209</v>
      </c>
      <c r="I47" s="1" t="s">
        <v>389</v>
      </c>
      <c r="J47" s="1" t="s">
        <v>211</v>
      </c>
      <c r="K47" s="1" t="s">
        <v>389</v>
      </c>
      <c r="L47" s="1" t="s">
        <v>389</v>
      </c>
      <c r="M47" s="1" t="s">
        <v>212</v>
      </c>
      <c r="N47" s="1" t="s">
        <v>212</v>
      </c>
      <c r="O47" s="1" t="s">
        <v>210</v>
      </c>
      <c r="P47" s="1" t="s">
        <v>213</v>
      </c>
      <c r="Q47" s="1" t="s">
        <v>390</v>
      </c>
      <c r="R47" s="1" t="s">
        <v>215</v>
      </c>
      <c r="S47" s="1" t="s">
        <v>216</v>
      </c>
      <c r="T47" s="1" t="s">
        <v>217</v>
      </c>
    </row>
    <row r="48" s="1" customFormat="1" spans="1:20">
      <c r="A48" s="3">
        <v>16003449348</v>
      </c>
      <c r="B48" s="1" t="s">
        <v>221</v>
      </c>
      <c r="C48" s="1" t="s">
        <v>391</v>
      </c>
      <c r="D48" s="1" t="s">
        <v>392</v>
      </c>
      <c r="E48" s="1" t="s">
        <v>161</v>
      </c>
      <c r="F48" s="1" t="s">
        <v>221</v>
      </c>
      <c r="G48" s="1" t="s">
        <v>208</v>
      </c>
      <c r="H48" s="1" t="s">
        <v>209</v>
      </c>
      <c r="I48" s="1" t="s">
        <v>393</v>
      </c>
      <c r="J48" s="1" t="s">
        <v>211</v>
      </c>
      <c r="K48" s="1" t="s">
        <v>393</v>
      </c>
      <c r="L48" s="1" t="s">
        <v>393</v>
      </c>
      <c r="M48" s="1" t="s">
        <v>212</v>
      </c>
      <c r="N48" s="1" t="s">
        <v>212</v>
      </c>
      <c r="O48" s="1" t="s">
        <v>210</v>
      </c>
      <c r="P48" s="1" t="s">
        <v>213</v>
      </c>
      <c r="Q48" s="1" t="s">
        <v>394</v>
      </c>
      <c r="R48" s="1" t="s">
        <v>215</v>
      </c>
      <c r="S48" s="1" t="s">
        <v>216</v>
      </c>
      <c r="T48" s="1" t="s">
        <v>217</v>
      </c>
    </row>
    <row r="49" s="1" customFormat="1" spans="1:20">
      <c r="A49" s="3">
        <v>16003567141</v>
      </c>
      <c r="B49" s="1" t="s">
        <v>221</v>
      </c>
      <c r="C49" s="1" t="s">
        <v>395</v>
      </c>
      <c r="D49" s="1" t="s">
        <v>396</v>
      </c>
      <c r="E49" s="1" t="s">
        <v>167</v>
      </c>
      <c r="F49" s="1" t="s">
        <v>221</v>
      </c>
      <c r="G49" s="1" t="s">
        <v>208</v>
      </c>
      <c r="H49" s="1" t="s">
        <v>209</v>
      </c>
      <c r="I49" s="1" t="s">
        <v>397</v>
      </c>
      <c r="J49" s="1" t="s">
        <v>211</v>
      </c>
      <c r="K49" s="1" t="s">
        <v>397</v>
      </c>
      <c r="L49" s="1" t="s">
        <v>397</v>
      </c>
      <c r="M49" s="1" t="s">
        <v>212</v>
      </c>
      <c r="N49" s="1" t="s">
        <v>212</v>
      </c>
      <c r="O49" s="1" t="s">
        <v>210</v>
      </c>
      <c r="P49" s="1" t="s">
        <v>213</v>
      </c>
      <c r="Q49" s="1" t="s">
        <v>398</v>
      </c>
      <c r="R49" s="1" t="s">
        <v>215</v>
      </c>
      <c r="S49" s="1" t="s">
        <v>216</v>
      </c>
      <c r="T49" s="1" t="s">
        <v>217</v>
      </c>
    </row>
    <row r="50" s="1" customFormat="1" spans="1:20">
      <c r="A50" s="3">
        <v>16003773030</v>
      </c>
      <c r="B50" s="1" t="s">
        <v>221</v>
      </c>
      <c r="C50" s="1" t="s">
        <v>399</v>
      </c>
      <c r="D50" s="1" t="s">
        <v>400</v>
      </c>
      <c r="E50" s="1" t="s">
        <v>172</v>
      </c>
      <c r="F50" s="1" t="s">
        <v>221</v>
      </c>
      <c r="G50" s="1" t="s">
        <v>208</v>
      </c>
      <c r="H50" s="1" t="s">
        <v>209</v>
      </c>
      <c r="I50" s="1" t="s">
        <v>401</v>
      </c>
      <c r="J50" s="1" t="s">
        <v>211</v>
      </c>
      <c r="K50" s="1" t="s">
        <v>401</v>
      </c>
      <c r="L50" s="1" t="s">
        <v>401</v>
      </c>
      <c r="M50" s="1" t="s">
        <v>212</v>
      </c>
      <c r="N50" s="1" t="s">
        <v>212</v>
      </c>
      <c r="O50" s="1" t="s">
        <v>210</v>
      </c>
      <c r="P50" s="1" t="s">
        <v>213</v>
      </c>
      <c r="Q50" s="1" t="s">
        <v>402</v>
      </c>
      <c r="R50" s="1" t="s">
        <v>215</v>
      </c>
      <c r="S50" s="1" t="s">
        <v>216</v>
      </c>
      <c r="T50" s="1" t="s">
        <v>217</v>
      </c>
    </row>
    <row r="51" s="1" customFormat="1" spans="1:20">
      <c r="A51" s="3">
        <v>16003793775</v>
      </c>
      <c r="B51" s="1" t="s">
        <v>221</v>
      </c>
      <c r="C51" s="1" t="s">
        <v>403</v>
      </c>
      <c r="D51" s="1" t="s">
        <v>404</v>
      </c>
      <c r="E51" s="1" t="s">
        <v>175</v>
      </c>
      <c r="F51" s="1" t="s">
        <v>221</v>
      </c>
      <c r="G51" s="1" t="s">
        <v>208</v>
      </c>
      <c r="H51" s="1" t="s">
        <v>209</v>
      </c>
      <c r="I51" s="1" t="s">
        <v>405</v>
      </c>
      <c r="J51" s="1" t="s">
        <v>211</v>
      </c>
      <c r="K51" s="1" t="s">
        <v>405</v>
      </c>
      <c r="L51" s="1" t="s">
        <v>405</v>
      </c>
      <c r="M51" s="1" t="s">
        <v>212</v>
      </c>
      <c r="N51" s="1" t="s">
        <v>212</v>
      </c>
      <c r="O51" s="1" t="s">
        <v>210</v>
      </c>
      <c r="P51" s="1" t="s">
        <v>213</v>
      </c>
      <c r="Q51" s="1" t="s">
        <v>406</v>
      </c>
      <c r="R51" s="1" t="s">
        <v>215</v>
      </c>
      <c r="S51" s="1" t="s">
        <v>216</v>
      </c>
      <c r="T51" s="1" t="s">
        <v>217</v>
      </c>
    </row>
    <row r="52" s="1" customFormat="1" spans="1:20">
      <c r="A52" s="3">
        <v>16003850445</v>
      </c>
      <c r="B52" s="1" t="s">
        <v>221</v>
      </c>
      <c r="C52" s="1" t="s">
        <v>407</v>
      </c>
      <c r="D52" s="1" t="s">
        <v>396</v>
      </c>
      <c r="E52" s="1" t="s">
        <v>176</v>
      </c>
      <c r="F52" s="1" t="s">
        <v>221</v>
      </c>
      <c r="G52" s="1" t="s">
        <v>208</v>
      </c>
      <c r="H52" s="1" t="s">
        <v>209</v>
      </c>
      <c r="I52" s="1" t="s">
        <v>397</v>
      </c>
      <c r="J52" s="1" t="s">
        <v>211</v>
      </c>
      <c r="K52" s="1" t="s">
        <v>397</v>
      </c>
      <c r="L52" s="1" t="s">
        <v>397</v>
      </c>
      <c r="M52" s="1" t="s">
        <v>212</v>
      </c>
      <c r="N52" s="1" t="s">
        <v>212</v>
      </c>
      <c r="O52" s="1" t="s">
        <v>210</v>
      </c>
      <c r="P52" s="1" t="s">
        <v>213</v>
      </c>
      <c r="Q52" s="1" t="s">
        <v>408</v>
      </c>
      <c r="R52" s="1" t="s">
        <v>215</v>
      </c>
      <c r="S52" s="1" t="s">
        <v>216</v>
      </c>
      <c r="T52" s="1" t="s">
        <v>217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2021-08-06T01:17:36Z</dcterms:created>
  <dcterms:modified xsi:type="dcterms:W3CDTF">2021-08-06T01:27:01Z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7497A074573747D0B626FF834AD5838C</vt:lpwstr>
  </property>
  <property fmtid="{D5CDD505-2E9C-101B-9397-08002B2CF9AE}" pid="3" name="KSOProductBuildVer">
    <vt:lpwstr>2052-11.1.0.10503</vt:lpwstr>
  </property>
</Properties>
</file>