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对账!$A$1:$I$53</definedName>
  </definedNames>
  <calcPr calcId="144525"/>
</workbook>
</file>

<file path=xl/sharedStrings.xml><?xml version="1.0" encoding="utf-8"?>
<sst xmlns="http://schemas.openxmlformats.org/spreadsheetml/2006/main" count="3029" uniqueCount="712">
  <si>
    <t>去哪儿网酒店预付对账单</t>
  </si>
  <si>
    <t>供应商名称：</t>
  </si>
  <si>
    <t>遇见时光</t>
  </si>
  <si>
    <t>结算周期：</t>
  </si>
  <si>
    <t>2021-08-04至2021-08-05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</si>
  <si>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</si>
  <si>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</si>
  <si>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</si>
  <si>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</si>
  <si>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</si>
  <si>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</si>
  <si>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</si>
  <si>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</si>
  <si>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</si>
  <si>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</si>
  <si>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</si>
  <si>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</si>
  <si>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</si>
  <si>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</si>
  <si>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</si>
  <si>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¥19,255.00</t>
  </si>
  <si>
    <t>¥2,490.00</t>
  </si>
  <si>
    <t>-¥1,364.00</t>
  </si>
  <si>
    <t>¥15,401.00</t>
  </si>
  <si>
    <t>分类信息</t>
  </si>
  <si>
    <t>业务类型</t>
  </si>
  <si>
    <t>酒店预付（点击查看明细）</t>
  </si>
  <si>
    <t>¥16,765.00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</si>
  <si>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</si>
  <si>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</si>
  <si>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</si>
  <si>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</si>
  <si>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</si>
  <si>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</si>
  <si>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</si>
  <si>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</si>
  <si>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</si>
  <si>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</si>
  <si>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</si>
  <si>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</si>
  <si>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</si>
  <si>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</si>
  <si>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</si>
  <si>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</si>
  <si>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</si>
  <si>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</si>
  <si>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</si>
  <si>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</si>
  <si>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</si>
  <si>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</si>
  <si>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</si>
  <si>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</si>
  <si>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</si>
  <si>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</si>
  <si>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</si>
  <si>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</si>
  <si>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</si>
  <si>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</si>
  <si>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</si>
  <si>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</si>
  <si>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</si>
  <si>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</si>
  <si>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</si>
  <si>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</si>
  <si>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</si>
  <si>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</si>
  <si>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</si>
  <si>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</si>
  <si>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</si>
  <si>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</si>
  <si>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</si>
  <si>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102700753065</t>
  </si>
  <si>
    <t>酒店预付</t>
  </si>
  <si>
    <t>否</t>
  </si>
  <si>
    <t>普通</t>
  </si>
  <si>
    <t>266551586</t>
  </si>
  <si>
    <t>白玉兰酒店(西宁大十字莫家街店)</t>
  </si>
  <si>
    <t>1616855</t>
  </si>
  <si>
    <t>范晓丽</t>
  </si>
  <si>
    <t>2021-07-21</t>
  </si>
  <si>
    <t>2021-08-04</t>
  </si>
  <si>
    <t>2021-08-05</t>
  </si>
  <si>
    <t>¥391.00</t>
  </si>
  <si>
    <t>¥51.00</t>
  </si>
  <si>
    <t>¥340.00</t>
  </si>
  <si>
    <t>舒雅大床房</t>
  </si>
  <si>
    <t>WEBSITE</t>
  </si>
  <si>
    <t>102710206121</t>
  </si>
  <si>
    <t>275062374</t>
  </si>
  <si>
    <t>如家酒店(北京朝阳门雅宝路店)</t>
  </si>
  <si>
    <t>胡小平</t>
  </si>
  <si>
    <t>2021-07-31</t>
  </si>
  <si>
    <t>2021-08-03</t>
  </si>
  <si>
    <t>¥874.00</t>
  </si>
  <si>
    <t>¥114.00</t>
  </si>
  <si>
    <t>¥760.00</t>
  </si>
  <si>
    <t>商务大床房</t>
  </si>
  <si>
    <t>102714540962</t>
  </si>
  <si>
    <t>293486530</t>
  </si>
  <si>
    <t>齐齐哈尔景悦假日酒店</t>
  </si>
  <si>
    <t>王春蕾</t>
  </si>
  <si>
    <t>¥331.00</t>
  </si>
  <si>
    <t>¥44.00</t>
  </si>
  <si>
    <t>¥287.00</t>
  </si>
  <si>
    <t>舒适家庭套房</t>
  </si>
  <si>
    <t>102714277977</t>
  </si>
  <si>
    <t>294271795</t>
  </si>
  <si>
    <t>格林豪泰(怀宁独秀路店)</t>
  </si>
  <si>
    <t>杨泽敏</t>
  </si>
  <si>
    <t>¥160.00</t>
  </si>
  <si>
    <t>¥21.00</t>
  </si>
  <si>
    <t>¥139.00</t>
  </si>
  <si>
    <t>单人房</t>
  </si>
  <si>
    <t>102714245568</t>
  </si>
  <si>
    <t>288639841</t>
  </si>
  <si>
    <t>合肥斯维登服务公寓(滨湖万达茂)</t>
  </si>
  <si>
    <t>许璇</t>
  </si>
  <si>
    <t>¥142.00</t>
  </si>
  <si>
    <t>¥19.00</t>
  </si>
  <si>
    <t>¥123.00</t>
  </si>
  <si>
    <t>豪华城景大床房</t>
  </si>
  <si>
    <t>102714601816</t>
  </si>
  <si>
    <t>277285512</t>
  </si>
  <si>
    <t>格林豪泰(淮安大学城店)</t>
  </si>
  <si>
    <t>姜昊飞</t>
  </si>
  <si>
    <t>¥191.00</t>
  </si>
  <si>
    <t>¥25.00</t>
  </si>
  <si>
    <t>¥166.00</t>
  </si>
  <si>
    <t>大床房普通</t>
  </si>
  <si>
    <t>102707426519</t>
  </si>
  <si>
    <t>275065383</t>
  </si>
  <si>
    <t>艾尚商务酒店(上海火车站店)</t>
  </si>
  <si>
    <t>姚型义</t>
  </si>
  <si>
    <t>2021-07-28</t>
  </si>
  <si>
    <t>¥1,405.00</t>
  </si>
  <si>
    <t>¥185.00</t>
  </si>
  <si>
    <t>¥1,220.00</t>
  </si>
  <si>
    <t>时尚双标间</t>
  </si>
  <si>
    <t>102704283680</t>
  </si>
  <si>
    <t>268933502</t>
  </si>
  <si>
    <t>如家酒店(上海人民广场福州路上海书城店)</t>
  </si>
  <si>
    <t>张小岳</t>
  </si>
  <si>
    <t>2021-07-25</t>
  </si>
  <si>
    <t>¥748.00</t>
  </si>
  <si>
    <t>¥98.00</t>
  </si>
  <si>
    <t>¥650.00</t>
  </si>
  <si>
    <t>大床房</t>
  </si>
  <si>
    <t>102710106538</t>
  </si>
  <si>
    <t>291209689</t>
  </si>
  <si>
    <t>石屏名典假日酒店</t>
  </si>
  <si>
    <t>胡文媛</t>
  </si>
  <si>
    <t>¥258.00</t>
  </si>
  <si>
    <t>¥34.00</t>
  </si>
  <si>
    <t>¥224.00</t>
  </si>
  <si>
    <t>经济单间</t>
  </si>
  <si>
    <t>102714027895</t>
  </si>
  <si>
    <t>291212128</t>
  </si>
  <si>
    <t>盐边风车坊美式乡村庄园</t>
  </si>
  <si>
    <t>蔡松波</t>
  </si>
  <si>
    <t>¥473.00</t>
  </si>
  <si>
    <t>¥62.00</t>
  </si>
  <si>
    <t>¥411.00</t>
  </si>
  <si>
    <t>湖景套房</t>
  </si>
  <si>
    <t>102714962577</t>
  </si>
  <si>
    <t>268952507</t>
  </si>
  <si>
    <t>咸阳云骏酒店</t>
  </si>
  <si>
    <t>万宇</t>
  </si>
  <si>
    <t>¥252.00</t>
  </si>
  <si>
    <t>¥11.00</t>
  </si>
  <si>
    <t>¥241.00</t>
  </si>
  <si>
    <t>102714449224</t>
  </si>
  <si>
    <t>298093585</t>
  </si>
  <si>
    <t>天湖酒店(南宁火车站店)</t>
  </si>
  <si>
    <t>王扬山</t>
  </si>
  <si>
    <t>¥172.00</t>
  </si>
  <si>
    <t>¥23.00</t>
  </si>
  <si>
    <t>¥149.00</t>
  </si>
  <si>
    <t>豪华标间</t>
  </si>
  <si>
    <t>102714467871</t>
  </si>
  <si>
    <t>266545325</t>
  </si>
  <si>
    <t>曲阜鲁能JW万豪酒店</t>
  </si>
  <si>
    <t>李形</t>
  </si>
  <si>
    <t>¥618.00</t>
  </si>
  <si>
    <t>¥81.00</t>
  </si>
  <si>
    <t>¥537.00</t>
  </si>
  <si>
    <t>豪华大床房</t>
  </si>
  <si>
    <t>102700120872</t>
  </si>
  <si>
    <t>268943042</t>
  </si>
  <si>
    <t>和颐至尊酒店(杭州西湖湖滨步行街店)</t>
  </si>
  <si>
    <t>钟键雯</t>
  </si>
  <si>
    <t>¥794.00</t>
  </si>
  <si>
    <t>¥104.00</t>
  </si>
  <si>
    <t>¥690.00</t>
  </si>
  <si>
    <t>至尊商务双床房</t>
  </si>
  <si>
    <t>102714912172</t>
  </si>
  <si>
    <t>275068251</t>
  </si>
  <si>
    <t>贵阳怡客拉酒店</t>
  </si>
  <si>
    <t>徐恒</t>
  </si>
  <si>
    <t>¥245.00</t>
  </si>
  <si>
    <t>¥32.00</t>
  </si>
  <si>
    <t>¥213.00</t>
  </si>
  <si>
    <t>怡客轻奢双床房</t>
  </si>
  <si>
    <t>102714808601</t>
  </si>
  <si>
    <t>282395539</t>
  </si>
  <si>
    <t>格林豪泰快捷酒店(昌黎广缘生活广场碣阳大街东段店)</t>
  </si>
  <si>
    <t>李晓琳</t>
  </si>
  <si>
    <t>¥159.00</t>
  </si>
  <si>
    <t>¥138.00</t>
  </si>
  <si>
    <t>大床房特惠</t>
  </si>
  <si>
    <t>102714988674</t>
  </si>
  <si>
    <t>295813306</t>
  </si>
  <si>
    <t>格林豪泰酒店(济南莱芜颐高国际商贸城店 )</t>
  </si>
  <si>
    <t>高强</t>
  </si>
  <si>
    <t>¥189.00</t>
  </si>
  <si>
    <t>¥164.00</t>
  </si>
  <si>
    <t>高级双床房</t>
  </si>
  <si>
    <t>102714563612</t>
  </si>
  <si>
    <t>294440881</t>
  </si>
  <si>
    <t>格林豪泰酒店(九江火车站店)</t>
  </si>
  <si>
    <t>刘同德|刘腾</t>
  </si>
  <si>
    <t>¥240.00</t>
  </si>
  <si>
    <t>¥208.00</t>
  </si>
  <si>
    <t>双床房</t>
  </si>
  <si>
    <t>102714236262</t>
  </si>
  <si>
    <t>294438802</t>
  </si>
  <si>
    <t>阳江雨田酒店</t>
  </si>
  <si>
    <t>庞佳豪</t>
  </si>
  <si>
    <t>¥285.00</t>
  </si>
  <si>
    <t>¥38.00</t>
  </si>
  <si>
    <t>¥247.00</t>
  </si>
  <si>
    <t>豪华大单人房</t>
  </si>
  <si>
    <t>102714203201</t>
  </si>
  <si>
    <t>294437557</t>
  </si>
  <si>
    <t>格林豪泰(阜宁香港路汽车客运站南店)</t>
  </si>
  <si>
    <t>方绍真</t>
  </si>
  <si>
    <t>102714278614</t>
  </si>
  <si>
    <t>268947884</t>
  </si>
  <si>
    <t>格林豪泰(苏州震泽古镇店)</t>
  </si>
  <si>
    <t>张家松</t>
  </si>
  <si>
    <t>¥170.00</t>
  </si>
  <si>
    <t>¥147.00</t>
  </si>
  <si>
    <t>102713810681</t>
  </si>
  <si>
    <t>288625882</t>
  </si>
  <si>
    <t>深圳甜蜜家客栈</t>
  </si>
  <si>
    <t>徐成花</t>
  </si>
  <si>
    <t>¥289.00</t>
  </si>
  <si>
    <t>¥251.00</t>
  </si>
  <si>
    <t>舒适大床房</t>
  </si>
  <si>
    <t>102714661640</t>
  </si>
  <si>
    <t>288765535</t>
  </si>
  <si>
    <t>林芝造梦谷民宿</t>
  </si>
  <si>
    <t>严俊</t>
  </si>
  <si>
    <t>¥321.00</t>
  </si>
  <si>
    <t>¥42.00</t>
  </si>
  <si>
    <t>¥279.00</t>
  </si>
  <si>
    <t>标准大床房</t>
  </si>
  <si>
    <t>102714605816</t>
  </si>
  <si>
    <t>301612810</t>
  </si>
  <si>
    <t>白玉兰酒店(兴城中心广场温泉街店)</t>
  </si>
  <si>
    <t>于海峰|张萍</t>
  </si>
  <si>
    <t>¥586.00</t>
  </si>
  <si>
    <t>¥78.00</t>
  </si>
  <si>
    <t>¥508.00</t>
  </si>
  <si>
    <t>轻雅双床房</t>
  </si>
  <si>
    <t>102714294106</t>
  </si>
  <si>
    <t>286757713</t>
  </si>
  <si>
    <t>格林豪泰酒店(古田店)</t>
  </si>
  <si>
    <t>胡玲玲</t>
  </si>
  <si>
    <t>102711121436</t>
  </si>
  <si>
    <t>268957337</t>
  </si>
  <si>
    <t>如家酒店·neo(成都宽窄巷子抚琴地铁站店)</t>
  </si>
  <si>
    <t>孔繁菁</t>
  </si>
  <si>
    <t>2021-08-01</t>
  </si>
  <si>
    <t>¥274.00</t>
  </si>
  <si>
    <t>¥36.00</t>
  </si>
  <si>
    <t>¥238.00</t>
  </si>
  <si>
    <t>全新大床房B</t>
  </si>
  <si>
    <t>102714924227</t>
  </si>
  <si>
    <t>293479351</t>
  </si>
  <si>
    <t>茂名诚荟酒店</t>
  </si>
  <si>
    <t>陈发锐</t>
  </si>
  <si>
    <t>¥136.00</t>
  </si>
  <si>
    <t>¥18.00</t>
  </si>
  <si>
    <t>¥118.00</t>
  </si>
  <si>
    <t>102714861771</t>
  </si>
  <si>
    <t>282709180</t>
  </si>
  <si>
    <t>格林豪泰(无锡胡埭富安商业广场店)</t>
  </si>
  <si>
    <t>张万军</t>
  </si>
  <si>
    <t>¥293.00</t>
  </si>
  <si>
    <t>¥39.00</t>
  </si>
  <si>
    <t>¥254.00</t>
  </si>
  <si>
    <t>102714243070</t>
  </si>
  <si>
    <t>293925340</t>
  </si>
  <si>
    <t>格林豪泰酒店(沂水汽车站店)</t>
  </si>
  <si>
    <t>陈伟</t>
  </si>
  <si>
    <t>¥120.00</t>
  </si>
  <si>
    <t>¥16.00</t>
  </si>
  <si>
    <t>特惠双床房</t>
  </si>
  <si>
    <t>102713081764</t>
  </si>
  <si>
    <t>288761581</t>
  </si>
  <si>
    <t>弥勒太平湖森林木屋酒店</t>
  </si>
  <si>
    <t>王力弘</t>
  </si>
  <si>
    <t>¥998.00</t>
  </si>
  <si>
    <t>¥131.00</t>
  </si>
  <si>
    <t>¥867.00</t>
  </si>
  <si>
    <t>木屋别墅B2</t>
  </si>
  <si>
    <t>102713924387</t>
  </si>
  <si>
    <t>288638281</t>
  </si>
  <si>
    <t>城墙外香橙民宿(深圳二号店)</t>
  </si>
  <si>
    <t>刘佳玲</t>
  </si>
  <si>
    <t>¥124.00</t>
  </si>
  <si>
    <t>¥17.00</t>
  </si>
  <si>
    <t>¥107.00</t>
  </si>
  <si>
    <t>201标准双人房</t>
  </si>
  <si>
    <t>102714536295</t>
  </si>
  <si>
    <t>289058020</t>
  </si>
  <si>
    <t>格林豪泰(苏州天平山国际影视城店)</t>
  </si>
  <si>
    <t>刘忠铜</t>
  </si>
  <si>
    <t>大床房,1.5m床 特惠</t>
  </si>
  <si>
    <t>102714510298</t>
  </si>
  <si>
    <t>刘正文|刘海龙|杨明艳</t>
  </si>
  <si>
    <t>¥1,854.00</t>
  </si>
  <si>
    <t>¥243.00</t>
  </si>
  <si>
    <t>¥1,611.00</t>
  </si>
  <si>
    <t>102714958078</t>
  </si>
  <si>
    <t>286757440</t>
  </si>
  <si>
    <t>尚客优连锁酒店(铜仁高铁站店)</t>
  </si>
  <si>
    <t>吴阳平</t>
  </si>
  <si>
    <t>¥167.00</t>
  </si>
  <si>
    <t>¥22.00</t>
  </si>
  <si>
    <t>¥145.00</t>
  </si>
  <si>
    <t>102714659201</t>
  </si>
  <si>
    <t>275074314</t>
  </si>
  <si>
    <t>宜春明月山维景国际温泉度假酒店</t>
  </si>
  <si>
    <t>胡传彬</t>
  </si>
  <si>
    <t>¥353.00</t>
  </si>
  <si>
    <t>¥49.00</t>
  </si>
  <si>
    <t>¥304.00</t>
  </si>
  <si>
    <t>2号楼公寓双床房</t>
  </si>
  <si>
    <t>102714059555</t>
  </si>
  <si>
    <t>277285551</t>
  </si>
  <si>
    <t>格林豪泰酒店(镇江丁卯工业园区吾悦广场店)</t>
  </si>
  <si>
    <t>陈泽东</t>
  </si>
  <si>
    <t>大床房,1.5m床</t>
  </si>
  <si>
    <t>102714032059</t>
  </si>
  <si>
    <t>288660388</t>
  </si>
  <si>
    <t>南山海昌安坪露营酒店</t>
  </si>
  <si>
    <t>王乐</t>
  </si>
  <si>
    <t>¥987.00</t>
  </si>
  <si>
    <t>¥129.00</t>
  </si>
  <si>
    <t>¥858.00</t>
  </si>
  <si>
    <t>单峰木屋豪华家庭房</t>
  </si>
  <si>
    <t>102693947012</t>
  </si>
  <si>
    <t>275067459</t>
  </si>
  <si>
    <t>和颐至尚酒店(哈尔滨火车站果戈里医大一院店)</t>
  </si>
  <si>
    <t>王桂兴</t>
  </si>
  <si>
    <t>2021-07-14</t>
  </si>
  <si>
    <t>2021-08-02</t>
  </si>
  <si>
    <t>和颐双床房</t>
  </si>
  <si>
    <t>102713664839</t>
  </si>
  <si>
    <t>288623695</t>
  </si>
  <si>
    <t>南宁慕尚精品酒店</t>
  </si>
  <si>
    <t>陈番桃</t>
  </si>
  <si>
    <t>¥8.00</t>
  </si>
  <si>
    <t>¥244.00</t>
  </si>
  <si>
    <t>豪华单人房</t>
  </si>
  <si>
    <t>102709062249</t>
  </si>
  <si>
    <t>298074322</t>
  </si>
  <si>
    <t>仁寿蓝钻印象酒店</t>
  </si>
  <si>
    <t>曹琴</t>
  </si>
  <si>
    <t>2021-07-30</t>
  </si>
  <si>
    <t>¥1,032.00</t>
  </si>
  <si>
    <t>¥896.00</t>
  </si>
  <si>
    <t>舒适标间</t>
  </si>
  <si>
    <t>102714170433</t>
  </si>
  <si>
    <t>293924911</t>
  </si>
  <si>
    <t>格林豪泰酒店(慈溪杭州湾新区利时广场店)</t>
  </si>
  <si>
    <t>李根</t>
  </si>
  <si>
    <t>¥221.00</t>
  </si>
  <si>
    <t>¥29.00</t>
  </si>
  <si>
    <t>¥192.00</t>
  </si>
  <si>
    <t>商务双床房</t>
  </si>
  <si>
    <t>102714756255</t>
  </si>
  <si>
    <t>289057591</t>
  </si>
  <si>
    <t>格林豪泰(安庆人民路商业街店)</t>
  </si>
  <si>
    <t>李海涛</t>
  </si>
  <si>
    <t>¥90.00</t>
  </si>
  <si>
    <t>¥12.00</t>
  </si>
  <si>
    <t>102714144081</t>
  </si>
  <si>
    <t>282396235</t>
  </si>
  <si>
    <t>格林豪泰(咸宁通城县汽车站商务店)</t>
  </si>
  <si>
    <t>黄律</t>
  </si>
  <si>
    <t>102714770930</t>
  </si>
  <si>
    <t>298093993</t>
  </si>
  <si>
    <t>如家酒店·neo(厦门集美杏林西路店)</t>
  </si>
  <si>
    <t>江景滨</t>
  </si>
  <si>
    <t>¥232.00</t>
  </si>
  <si>
    <t>¥31.00</t>
  </si>
  <si>
    <t>¥201.00</t>
  </si>
  <si>
    <t>全新商务房</t>
  </si>
  <si>
    <t>102714224264</t>
  </si>
  <si>
    <t>286757632</t>
  </si>
  <si>
    <t>格林豪泰(三明火车站客运西站店)</t>
  </si>
  <si>
    <t>杨斌</t>
  </si>
  <si>
    <t>套房</t>
  </si>
  <si>
    <t>102714887481</t>
  </si>
  <si>
    <t>282395659</t>
  </si>
  <si>
    <t>格雅酒店(杭州青山湖科技城店)</t>
  </si>
  <si>
    <t>张兵杰</t>
  </si>
  <si>
    <t>商务大床房,过道窗</t>
  </si>
  <si>
    <t>102714384199</t>
  </si>
  <si>
    <t>286758067</t>
  </si>
  <si>
    <t>格林豪泰酒店(马鞍山红星美凯龙大润发店)</t>
  </si>
  <si>
    <t>岳洋</t>
  </si>
  <si>
    <t>¥27.00</t>
  </si>
  <si>
    <t>¥174.00</t>
  </si>
  <si>
    <t>102714688563</t>
  </si>
  <si>
    <t>282602200</t>
  </si>
  <si>
    <t>维也纳酒店(淮南政务中心高铁南站店)</t>
  </si>
  <si>
    <t>李太平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</si>
  <si>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</si>
  <si>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</si>
  <si>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</si>
  <si>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</si>
  <si>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</si>
  <si>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</si>
  <si>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</si>
  <si>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</si>
  <si>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</si>
  <si>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NPH20210708120018834521RX0</t>
  </si>
  <si>
    <t>102686714376</t>
  </si>
  <si>
    <t>赔付-房费追回</t>
  </si>
  <si>
    <t>-¥558.00</t>
  </si>
  <si>
    <t>--</t>
  </si>
  <si>
    <t>代理张女士表示可以整单免费取消#追赔系统-预付扣款直连#</t>
  </si>
  <si>
    <t>NIMH20210708124841230434RX0</t>
  </si>
  <si>
    <t>102685457024</t>
  </si>
  <si>
    <t>-¥217.00</t>
  </si>
  <si>
    <t>用户表示要取消8号晚的订单，商家张先生同意免费取消#追赔系统-预付扣款直连#</t>
  </si>
  <si>
    <t>NIMH20210708180046418938RX0</t>
  </si>
  <si>
    <t>102686295949</t>
  </si>
  <si>
    <t>-¥214.00</t>
  </si>
  <si>
    <t>订单取消部分间夜，酒店同意取消#追赔系统-预付扣款直连#</t>
  </si>
  <si>
    <t>NITPH20210708211436908846RX0</t>
  </si>
  <si>
    <t>102687482885</t>
  </si>
  <si>
    <t>-¥375.00</t>
  </si>
  <si>
    <t>酒店前台郑先生同意免费取消徐爱飞的一间房#追赔系统-预付扣款直连#</t>
  </si>
  <si>
    <t>返现日期</t>
  </si>
  <si>
    <t>，</t>
  </si>
  <si>
    <r>
      <rPr>
        <sz val="10"/>
        <rFont val="Arial"/>
        <charset val="134"/>
      </rPr>
      <t>102707426519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244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</si>
  <si>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102686714376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558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</si>
  <si>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102685457024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217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</si>
  <si>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102686295949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214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</si>
  <si>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102687482885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375</t>
    </r>
    <r>
      <rPr>
        <sz val="10"/>
        <rFont val="宋体"/>
        <charset val="134"/>
      </rPr>
      <t>元退回</t>
    </r>
  </si>
  <si>
    <t>A210806095713481</t>
  </si>
  <si>
    <t>A2108060957382213</t>
  </si>
  <si>
    <t>A2108060957572213</t>
  </si>
  <si>
    <r>
      <rPr>
        <sz val="10"/>
        <rFont val="宋体"/>
        <charset val="134"/>
      </rPr>
      <t>总计：</t>
    </r>
    <r>
      <rPr>
        <sz val="10"/>
        <rFont val="Arial"/>
        <charset val="134"/>
      </rPr>
      <t>15401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</si>
  <si>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</si>
  <si>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</si>
  <si>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</si>
  <si>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</si>
  <si>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</si>
  <si>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</si>
  <si>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</si>
  <si>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</si>
  <si>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</si>
  <si>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</si>
  <si>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</si>
  <si>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</si>
  <si>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</si>
  <si>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</si>
  <si>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</si>
  <si>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</si>
  <si>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102692067966</t>
  </si>
  <si>
    <t>2021-07-13</t>
  </si>
  <si>
    <t>2195216</t>
  </si>
  <si>
    <t>天水万达酒店</t>
  </si>
  <si>
    <t>王姝</t>
  </si>
  <si>
    <t>退房日周结</t>
  </si>
  <si>
    <t>0.00</t>
  </si>
  <si>
    <t>RMB</t>
  </si>
  <si>
    <t>0</t>
  </si>
  <si>
    <t>龙卷风国内直连</t>
  </si>
  <si>
    <t>2021-07-13 17:03:34</t>
  </si>
  <si>
    <t>汇智国际旅游发展有限公司</t>
  </si>
  <si>
    <t>直连</t>
  </si>
  <si>
    <t>2195867</t>
  </si>
  <si>
    <t>和颐至尚酒店(哈尔滨火车站邮政广场秋林店)</t>
  </si>
  <si>
    <t>858.00</t>
  </si>
  <si>
    <t>2021-07-14 05:08:00</t>
  </si>
  <si>
    <t>102698990170</t>
  </si>
  <si>
    <t>2021-07-19</t>
  </si>
  <si>
    <t>2201758</t>
  </si>
  <si>
    <t>成都天府丽都喜来登饭店</t>
  </si>
  <si>
    <t>李志文</t>
  </si>
  <si>
    <t>2021-07-19 08:38:38</t>
  </si>
  <si>
    <t>102699938504</t>
  </si>
  <si>
    <t>2021-07-20</t>
  </si>
  <si>
    <t>2203102</t>
  </si>
  <si>
    <t>维也纳国际酒店(武汉天河机场盘龙城宋家岗地铁站店)</t>
  </si>
  <si>
    <t>曹怀志</t>
  </si>
  <si>
    <t>2021-07-20 16:39:58</t>
  </si>
  <si>
    <t>2203965</t>
  </si>
  <si>
    <t>340.00</t>
  </si>
  <si>
    <t>2021-07-21 10:27:16</t>
  </si>
  <si>
    <t>2204649</t>
  </si>
  <si>
    <t>690.00</t>
  </si>
  <si>
    <t>2021-07-21 21:32:19</t>
  </si>
  <si>
    <t>102701296420</t>
  </si>
  <si>
    <t>2021-07-22</t>
  </si>
  <si>
    <t>2205793</t>
  </si>
  <si>
    <t>格林东方酒店(西宁海湖万达广场店)</t>
  </si>
  <si>
    <t>安瑞</t>
  </si>
  <si>
    <t>2021-07-22 22:59:28</t>
  </si>
  <si>
    <t>102701253301</t>
  </si>
  <si>
    <t>2205830</t>
  </si>
  <si>
    <t>7天优品Premium(北京首都机场店)</t>
  </si>
  <si>
    <t>刘凤莲</t>
  </si>
  <si>
    <t>2021-07-22 23:45:35</t>
  </si>
  <si>
    <t>102702758379</t>
  </si>
  <si>
    <t>2021-07-23</t>
  </si>
  <si>
    <t>2205959</t>
  </si>
  <si>
    <t>如家酒店(上海新国际博览中心高科西路罗山路店)</t>
  </si>
  <si>
    <t>李娜</t>
  </si>
  <si>
    <t>2021-07-23 07:40:17</t>
  </si>
  <si>
    <t>102702067575</t>
  </si>
  <si>
    <t>2206077</t>
  </si>
  <si>
    <t>韩劼</t>
  </si>
  <si>
    <t>2021-07-23 11:01:23</t>
  </si>
  <si>
    <t>102703955676</t>
  </si>
  <si>
    <t>2021-07-24</t>
  </si>
  <si>
    <t>2207127</t>
  </si>
  <si>
    <t>临夏东兴温泉饭店</t>
  </si>
  <si>
    <t>罗祥海,王勇,苏根寿</t>
  </si>
  <si>
    <t>2021-07-24 07:45:15</t>
  </si>
  <si>
    <t>102703570317</t>
  </si>
  <si>
    <t>2207128</t>
  </si>
  <si>
    <t>吴泽,罗静静,冯慧文</t>
  </si>
  <si>
    <t>2021-07-24 07:49:19</t>
  </si>
  <si>
    <t>102703170749</t>
  </si>
  <si>
    <t>2207535</t>
  </si>
  <si>
    <t>清沐铂金酒店（广汉沃尔玛天阶汇店）</t>
  </si>
  <si>
    <t>朱燕玲,黄韬</t>
  </si>
  <si>
    <t>2021-07-24 15:40:22</t>
  </si>
  <si>
    <t>2208587</t>
  </si>
  <si>
    <t>650.00</t>
  </si>
  <si>
    <t>2021-07-25 20:16:29</t>
  </si>
  <si>
    <t>102705761050</t>
  </si>
  <si>
    <t>2021-07-26</t>
  </si>
  <si>
    <t>2209005</t>
  </si>
  <si>
    <t>高田</t>
  </si>
  <si>
    <t>2021-07-26 11:47:49</t>
  </si>
  <si>
    <t>2211919</t>
  </si>
  <si>
    <t>1220.00</t>
  </si>
  <si>
    <t>976.00</t>
  </si>
  <si>
    <t>-244</t>
  </si>
  <si>
    <t>2021-07-28 20:53:47</t>
  </si>
  <si>
    <t>2213592</t>
  </si>
  <si>
    <t>蓝钻印象酒店</t>
  </si>
  <si>
    <t>896.00</t>
  </si>
  <si>
    <t>2021-07-30 18:51:43</t>
  </si>
  <si>
    <t>2214585</t>
  </si>
  <si>
    <t>760.00</t>
  </si>
  <si>
    <t>2021-07-31 18:45:26</t>
  </si>
  <si>
    <t>2214788</t>
  </si>
  <si>
    <t>224.00</t>
  </si>
  <si>
    <t>2021-07-31 21:39:36</t>
  </si>
  <si>
    <t>102711162327</t>
  </si>
  <si>
    <t>2215238</t>
  </si>
  <si>
    <t>乌鲁木齐馨家缘商务宾馆</t>
  </si>
  <si>
    <t>李江东</t>
  </si>
  <si>
    <t>2021-08-01 15:32:37</t>
  </si>
  <si>
    <t>102711844627</t>
  </si>
  <si>
    <t>2215303</t>
  </si>
  <si>
    <t>格林豪泰快捷酒店(西安泾渭工业园店)</t>
  </si>
  <si>
    <t>王辉</t>
  </si>
  <si>
    <t>2021-08-01 18:10:27</t>
  </si>
  <si>
    <t>2215333</t>
  </si>
  <si>
    <t>238.00</t>
  </si>
  <si>
    <t>2021-08-01 19:02:18</t>
  </si>
  <si>
    <t>2216181</t>
  </si>
  <si>
    <t>867.00</t>
  </si>
  <si>
    <t>2021-08-03 10:29:26</t>
  </si>
  <si>
    <t>2216267</t>
  </si>
  <si>
    <t>251.00</t>
  </si>
  <si>
    <t>2021-08-03 14:09:16</t>
  </si>
  <si>
    <t>2216443</t>
  </si>
  <si>
    <t>107.00</t>
  </si>
  <si>
    <t>2021-08-03 19:32:41</t>
  </si>
  <si>
    <t>2216470</t>
  </si>
  <si>
    <t>244.00</t>
  </si>
  <si>
    <t>2021-08-03 20:39:13</t>
  </si>
  <si>
    <t>2216715</t>
  </si>
  <si>
    <t>138.00</t>
  </si>
  <si>
    <t>2021-08-04 08:52:39</t>
  </si>
  <si>
    <t>2216745</t>
  </si>
  <si>
    <t>304.00</t>
  </si>
  <si>
    <t>2021-08-04 10:07:33</t>
  </si>
  <si>
    <t>2216787</t>
  </si>
  <si>
    <t>雨田酒店</t>
  </si>
  <si>
    <t>247.00</t>
  </si>
  <si>
    <t>2021-08-04 11:27:44</t>
  </si>
  <si>
    <t>2216818</t>
  </si>
  <si>
    <t>格林豪泰商务酒店（宁波杭州湾新区利时广场）</t>
  </si>
  <si>
    <t>192.00</t>
  </si>
  <si>
    <t>2021-08-04 12:38:49</t>
  </si>
  <si>
    <t>2216827</t>
  </si>
  <si>
    <t>118.00</t>
  </si>
  <si>
    <t>2021-08-04 13:08:10</t>
  </si>
  <si>
    <t>2216836</t>
  </si>
  <si>
    <t>格林豪泰商务酒店（古田城东街道店）</t>
  </si>
  <si>
    <t>166.00</t>
  </si>
  <si>
    <t>2021-08-04 13:23:32</t>
  </si>
  <si>
    <t>2216839</t>
  </si>
  <si>
    <t>刘同德,刘腾</t>
  </si>
  <si>
    <t>208.00</t>
  </si>
  <si>
    <t>2021-08-04 13:31:39</t>
  </si>
  <si>
    <t>2216855</t>
  </si>
  <si>
    <t>241.00</t>
  </si>
  <si>
    <t>2021-08-04 14:23:01</t>
  </si>
  <si>
    <t>2216860</t>
  </si>
  <si>
    <t>格林豪泰快捷酒店（三明火车站客运西站店）</t>
  </si>
  <si>
    <t>201.00</t>
  </si>
  <si>
    <t>2021-08-04 14:13:38</t>
  </si>
  <si>
    <t>2216866</t>
  </si>
  <si>
    <t>尚客优连锁酒店（铜仁高铁站店）</t>
  </si>
  <si>
    <t>145.00</t>
  </si>
  <si>
    <t>2021-08-04 14:18:48</t>
  </si>
  <si>
    <t>2216868</t>
  </si>
  <si>
    <t>如家酒店·neo（厦门集美杏林西路店）</t>
  </si>
  <si>
    <t>2021-08-04 14:24:44</t>
  </si>
  <si>
    <t>2216873</t>
  </si>
  <si>
    <t>刘正文,刘海龙,杨明艳</t>
  </si>
  <si>
    <t>1611.00</t>
  </si>
  <si>
    <t>2021-08-04 14:27:25</t>
  </si>
  <si>
    <t>2216881</t>
  </si>
  <si>
    <t>格林豪泰快捷酒店（安庆人民路商业街店）</t>
  </si>
  <si>
    <t>78.00</t>
  </si>
  <si>
    <t>2021-08-04 14:39:58</t>
  </si>
  <si>
    <t>2216891</t>
  </si>
  <si>
    <t>287.00</t>
  </si>
  <si>
    <t>2021-08-04 15:00:29</t>
  </si>
  <si>
    <t>2216914</t>
  </si>
  <si>
    <t>格林豪泰商务酒店（马鞍山高铁东站欧尚超市店）</t>
  </si>
  <si>
    <t>174.00</t>
  </si>
  <si>
    <t>2021-08-04 15:26:41</t>
  </si>
  <si>
    <t>2216938</t>
  </si>
  <si>
    <t>164.00</t>
  </si>
  <si>
    <t>2021-08-04 15:56:20</t>
  </si>
  <si>
    <t>2216940</t>
  </si>
  <si>
    <t>411.00</t>
  </si>
  <si>
    <t>2021-08-04 16:03:26</t>
  </si>
  <si>
    <t>2216960</t>
  </si>
  <si>
    <t>2021-08-04 16:36:03</t>
  </si>
  <si>
    <t>2216974</t>
  </si>
  <si>
    <t>139.00</t>
  </si>
  <si>
    <t>2021-08-04 17:06:12</t>
  </si>
  <si>
    <t>2216990</t>
  </si>
  <si>
    <t>2021-08-04 17:23:21</t>
  </si>
  <si>
    <t>2216994</t>
  </si>
  <si>
    <t>格雅酒店（杭州青山湖科技城店）</t>
  </si>
  <si>
    <t>254.00</t>
  </si>
  <si>
    <t>2021-08-04 17:32:28</t>
  </si>
  <si>
    <t>2216995</t>
  </si>
  <si>
    <t>147.00</t>
  </si>
  <si>
    <t>2021-08-04 17:32:48</t>
  </si>
  <si>
    <t>2217001</t>
  </si>
  <si>
    <t>格林豪泰酒店（镇江丁卯工业园区吾悦广场店）</t>
  </si>
  <si>
    <t>2021-08-04 17:39:48</t>
  </si>
  <si>
    <t>2217002</t>
  </si>
  <si>
    <t>南宁天湖酒店</t>
  </si>
  <si>
    <t>149.00</t>
  </si>
  <si>
    <t>2021-08-04 17:44:11</t>
  </si>
  <si>
    <t>2217005</t>
  </si>
  <si>
    <t>格林豪泰商务酒店（沂水汽车站店）</t>
  </si>
  <si>
    <t>104.00</t>
  </si>
  <si>
    <t>2021-08-04 17:46:59</t>
  </si>
  <si>
    <t>2217018</t>
  </si>
  <si>
    <t>格林豪泰(淮安大学城科技大道店)</t>
  </si>
  <si>
    <t>2021-08-04 18:00:36</t>
  </si>
  <si>
    <t>2217040</t>
  </si>
  <si>
    <t>格林豪泰盐城阜宁县香港路汽车客运站南商务酒店</t>
  </si>
  <si>
    <t>2021-08-04 18:32:54</t>
  </si>
  <si>
    <t>2217043</t>
  </si>
  <si>
    <t>123.00</t>
  </si>
  <si>
    <t>2021-08-04 18:45:53</t>
  </si>
  <si>
    <t>2217054</t>
  </si>
  <si>
    <t>279.00</t>
  </si>
  <si>
    <t>2021-08-04 19:05:47</t>
  </si>
  <si>
    <t>2217062</t>
  </si>
  <si>
    <t>2021-08-04 19:13:53</t>
  </si>
  <si>
    <t>102714039869</t>
  </si>
  <si>
    <t>2217073</t>
  </si>
  <si>
    <t>格林豪泰快捷酒店（忻州建设南路店）</t>
  </si>
  <si>
    <t>彭朝东</t>
  </si>
  <si>
    <t>2021-08-04 19:36:25</t>
  </si>
  <si>
    <t>2217080</t>
  </si>
  <si>
    <t>537.00</t>
  </si>
  <si>
    <t>2021-08-04 19:43:05</t>
  </si>
  <si>
    <t>2217084</t>
  </si>
  <si>
    <t>格林豪泰商务酒店（无锡滨湖胡埭富安商业广场店）</t>
  </si>
  <si>
    <t>2021-08-04 19:55:58</t>
  </si>
  <si>
    <t>2217123</t>
  </si>
  <si>
    <t>2021-08-04 21:09:26</t>
  </si>
  <si>
    <t>2217127</t>
  </si>
  <si>
    <t>于海峰,张萍</t>
  </si>
  <si>
    <t>508.00</t>
  </si>
  <si>
    <t>2021-08-04 21:25:03</t>
  </si>
  <si>
    <t>2217152</t>
  </si>
  <si>
    <t>213.00</t>
  </si>
  <si>
    <t>2021-08-04 21:57:35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</si>
</sst>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14" borderId="12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9" borderId="13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1" fillId="28" borderId="16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3" fillId="28" borderId="12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48</v>
      </c>
      <c r="B5" s="25" t="s">
        <v>19</v>
      </c>
      <c r="C5" s="9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9" t="s">
        <v>19</v>
      </c>
      <c r="K5" s="9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48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9" t="s">
        <v>19</v>
      </c>
      <c r="K8" s="9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9" t="s">
        <v>19</v>
      </c>
      <c r="K9" s="9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9" t="s">
        <v>19</v>
      </c>
      <c r="K10" s="9" t="s">
        <v>19</v>
      </c>
    </row>
    <row r="11" ht="27.95" customHeight="1" spans="1:9">
      <c r="A11" s="20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/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4" t="s">
        <v>62</v>
      </c>
      <c r="Y1" s="4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3" t="s">
        <v>19</v>
      </c>
      <c r="T2" s="7"/>
      <c r="U2" s="11" t="s">
        <v>19</v>
      </c>
      <c r="V2" s="11" t="s">
        <v>82</v>
      </c>
      <c r="W2" s="13" t="s">
        <v>83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2</v>
      </c>
      <c r="N3" s="7" t="s">
        <v>91</v>
      </c>
      <c r="O3" s="7" t="s">
        <v>92</v>
      </c>
      <c r="P3" s="7" t="s">
        <v>81</v>
      </c>
      <c r="Q3" s="7"/>
      <c r="R3" s="11" t="s">
        <v>93</v>
      </c>
      <c r="S3" s="13" t="s">
        <v>19</v>
      </c>
      <c r="T3" s="7"/>
      <c r="U3" s="11" t="s">
        <v>19</v>
      </c>
      <c r="V3" s="11" t="s">
        <v>93</v>
      </c>
      <c r="W3" s="13" t="s">
        <v>94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97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98</v>
      </c>
      <c r="H4" s="7" t="s">
        <v>99</v>
      </c>
      <c r="I4" s="7" t="s">
        <v>77</v>
      </c>
      <c r="J4" s="7" t="s">
        <v>2</v>
      </c>
      <c r="K4" s="7" t="s">
        <v>100</v>
      </c>
      <c r="L4" s="7">
        <v>1</v>
      </c>
      <c r="M4" s="7">
        <v>1</v>
      </c>
      <c r="N4" s="7" t="s">
        <v>80</v>
      </c>
      <c r="O4" s="7" t="s">
        <v>80</v>
      </c>
      <c r="P4" s="7" t="s">
        <v>81</v>
      </c>
      <c r="Q4" s="7"/>
      <c r="R4" s="11" t="s">
        <v>101</v>
      </c>
      <c r="S4" s="13" t="s">
        <v>19</v>
      </c>
      <c r="T4" s="7"/>
      <c r="U4" s="11" t="s">
        <v>19</v>
      </c>
      <c r="V4" s="11" t="s">
        <v>101</v>
      </c>
      <c r="W4" s="13" t="s">
        <v>102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105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106</v>
      </c>
      <c r="H5" s="7" t="s">
        <v>107</v>
      </c>
      <c r="I5" s="7" t="s">
        <v>77</v>
      </c>
      <c r="J5" s="7" t="s">
        <v>2</v>
      </c>
      <c r="K5" s="7" t="s">
        <v>108</v>
      </c>
      <c r="L5" s="7">
        <v>1</v>
      </c>
      <c r="M5" s="7">
        <v>1</v>
      </c>
      <c r="N5" s="7" t="s">
        <v>80</v>
      </c>
      <c r="O5" s="7" t="s">
        <v>80</v>
      </c>
      <c r="P5" s="7" t="s">
        <v>81</v>
      </c>
      <c r="Q5" s="7"/>
      <c r="R5" s="11" t="s">
        <v>109</v>
      </c>
      <c r="S5" s="13" t="s">
        <v>19</v>
      </c>
      <c r="T5" s="7"/>
      <c r="U5" s="11" t="s">
        <v>19</v>
      </c>
      <c r="V5" s="11" t="s">
        <v>109</v>
      </c>
      <c r="W5" s="13" t="s">
        <v>110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113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114</v>
      </c>
      <c r="H6" s="7" t="s">
        <v>115</v>
      </c>
      <c r="I6" s="7" t="s">
        <v>77</v>
      </c>
      <c r="J6" s="7" t="s">
        <v>2</v>
      </c>
      <c r="K6" s="7" t="s">
        <v>116</v>
      </c>
      <c r="L6" s="7">
        <v>1</v>
      </c>
      <c r="M6" s="7">
        <v>1</v>
      </c>
      <c r="N6" s="7" t="s">
        <v>80</v>
      </c>
      <c r="O6" s="7" t="s">
        <v>80</v>
      </c>
      <c r="P6" s="7" t="s">
        <v>81</v>
      </c>
      <c r="Q6" s="7"/>
      <c r="R6" s="11" t="s">
        <v>117</v>
      </c>
      <c r="S6" s="13" t="s">
        <v>19</v>
      </c>
      <c r="T6" s="7"/>
      <c r="U6" s="11" t="s">
        <v>19</v>
      </c>
      <c r="V6" s="11" t="s">
        <v>117</v>
      </c>
      <c r="W6" s="13" t="s">
        <v>118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121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122</v>
      </c>
      <c r="H7" s="7" t="s">
        <v>123</v>
      </c>
      <c r="I7" s="7" t="s">
        <v>77</v>
      </c>
      <c r="J7" s="7" t="s">
        <v>2</v>
      </c>
      <c r="K7" s="7" t="s">
        <v>124</v>
      </c>
      <c r="L7" s="7">
        <v>1</v>
      </c>
      <c r="M7" s="7">
        <v>1</v>
      </c>
      <c r="N7" s="7" t="s">
        <v>80</v>
      </c>
      <c r="O7" s="7" t="s">
        <v>80</v>
      </c>
      <c r="P7" s="7" t="s">
        <v>81</v>
      </c>
      <c r="Q7" s="7"/>
      <c r="R7" s="11" t="s">
        <v>125</v>
      </c>
      <c r="S7" s="13" t="s">
        <v>19</v>
      </c>
      <c r="T7" s="7"/>
      <c r="U7" s="11" t="s">
        <v>19</v>
      </c>
      <c r="V7" s="11" t="s">
        <v>125</v>
      </c>
      <c r="W7" s="13" t="s">
        <v>126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129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130</v>
      </c>
      <c r="H8" s="7" t="s">
        <v>131</v>
      </c>
      <c r="I8" s="7" t="s">
        <v>77</v>
      </c>
      <c r="J8" s="7" t="s">
        <v>2</v>
      </c>
      <c r="K8" s="7" t="s">
        <v>132</v>
      </c>
      <c r="L8" s="7">
        <v>1</v>
      </c>
      <c r="M8" s="7">
        <v>5</v>
      </c>
      <c r="N8" s="7" t="s">
        <v>133</v>
      </c>
      <c r="O8" s="7" t="s">
        <v>91</v>
      </c>
      <c r="P8" s="7" t="s">
        <v>81</v>
      </c>
      <c r="Q8" s="7"/>
      <c r="R8" s="11" t="s">
        <v>134</v>
      </c>
      <c r="S8" s="13" t="s">
        <v>19</v>
      </c>
      <c r="T8" s="7"/>
      <c r="U8" s="11" t="s">
        <v>19</v>
      </c>
      <c r="V8" s="11" t="s">
        <v>134</v>
      </c>
      <c r="W8" s="13" t="s">
        <v>135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138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139</v>
      </c>
      <c r="H9" s="7" t="s">
        <v>140</v>
      </c>
      <c r="I9" s="7" t="s">
        <v>77</v>
      </c>
      <c r="J9" s="7" t="s">
        <v>2</v>
      </c>
      <c r="K9" s="7" t="s">
        <v>141</v>
      </c>
      <c r="L9" s="7">
        <v>1</v>
      </c>
      <c r="M9" s="7">
        <v>2</v>
      </c>
      <c r="N9" s="7" t="s">
        <v>142</v>
      </c>
      <c r="O9" s="7" t="s">
        <v>92</v>
      </c>
      <c r="P9" s="7" t="s">
        <v>81</v>
      </c>
      <c r="Q9" s="7"/>
      <c r="R9" s="11" t="s">
        <v>143</v>
      </c>
      <c r="S9" s="13" t="s">
        <v>19</v>
      </c>
      <c r="T9" s="7"/>
      <c r="U9" s="11" t="s">
        <v>19</v>
      </c>
      <c r="V9" s="11" t="s">
        <v>143</v>
      </c>
      <c r="W9" s="13" t="s">
        <v>144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145</v>
      </c>
      <c r="AD9" t="s">
        <v>6</v>
      </c>
      <c r="AE9" t="s">
        <v>146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147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148</v>
      </c>
      <c r="H10" s="7" t="s">
        <v>149</v>
      </c>
      <c r="I10" s="7" t="s">
        <v>77</v>
      </c>
      <c r="J10" s="7" t="s">
        <v>2</v>
      </c>
      <c r="K10" s="7" t="s">
        <v>150</v>
      </c>
      <c r="L10" s="7">
        <v>1</v>
      </c>
      <c r="M10" s="7">
        <v>2</v>
      </c>
      <c r="N10" s="7" t="s">
        <v>91</v>
      </c>
      <c r="O10" s="7" t="s">
        <v>92</v>
      </c>
      <c r="P10" s="7" t="s">
        <v>81</v>
      </c>
      <c r="Q10" s="7"/>
      <c r="R10" s="11" t="s">
        <v>151</v>
      </c>
      <c r="S10" s="13" t="s">
        <v>19</v>
      </c>
      <c r="T10" s="7"/>
      <c r="U10" s="11" t="s">
        <v>19</v>
      </c>
      <c r="V10" s="11" t="s">
        <v>151</v>
      </c>
      <c r="W10" s="13" t="s">
        <v>152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153</v>
      </c>
      <c r="AD10" t="s">
        <v>6</v>
      </c>
      <c r="AE10" t="s">
        <v>154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155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156</v>
      </c>
      <c r="H11" s="7" t="s">
        <v>157</v>
      </c>
      <c r="I11" s="7" t="s">
        <v>77</v>
      </c>
      <c r="J11" s="7" t="s">
        <v>2</v>
      </c>
      <c r="K11" s="7" t="s">
        <v>158</v>
      </c>
      <c r="L11" s="7">
        <v>1</v>
      </c>
      <c r="M11" s="7">
        <v>1</v>
      </c>
      <c r="N11" s="7" t="s">
        <v>80</v>
      </c>
      <c r="O11" s="7" t="s">
        <v>80</v>
      </c>
      <c r="P11" s="7" t="s">
        <v>81</v>
      </c>
      <c r="Q11" s="7"/>
      <c r="R11" s="11" t="s">
        <v>159</v>
      </c>
      <c r="S11" s="13" t="s">
        <v>19</v>
      </c>
      <c r="T11" s="7"/>
      <c r="U11" s="11" t="s">
        <v>19</v>
      </c>
      <c r="V11" s="11" t="s">
        <v>159</v>
      </c>
      <c r="W11" s="13" t="s">
        <v>160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161</v>
      </c>
      <c r="AD11" t="s">
        <v>6</v>
      </c>
      <c r="AE11" t="s">
        <v>162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163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164</v>
      </c>
      <c r="H12" s="7" t="s">
        <v>165</v>
      </c>
      <c r="I12" s="7" t="s">
        <v>77</v>
      </c>
      <c r="J12" s="7" t="s">
        <v>2</v>
      </c>
      <c r="K12" s="7" t="s">
        <v>166</v>
      </c>
      <c r="L12" s="7">
        <v>1</v>
      </c>
      <c r="M12" s="7">
        <v>1</v>
      </c>
      <c r="N12" s="7" t="s">
        <v>80</v>
      </c>
      <c r="O12" s="7" t="s">
        <v>80</v>
      </c>
      <c r="P12" s="7" t="s">
        <v>81</v>
      </c>
      <c r="Q12" s="7"/>
      <c r="R12" s="11" t="s">
        <v>167</v>
      </c>
      <c r="S12" s="13" t="s">
        <v>19</v>
      </c>
      <c r="T12" s="7"/>
      <c r="U12" s="11" t="s">
        <v>19</v>
      </c>
      <c r="V12" s="11" t="s">
        <v>167</v>
      </c>
      <c r="W12" s="13" t="s">
        <v>168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169</v>
      </c>
      <c r="AD12" t="s">
        <v>6</v>
      </c>
      <c r="AE12" t="s">
        <v>96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170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171</v>
      </c>
      <c r="H13" s="7" t="s">
        <v>172</v>
      </c>
      <c r="I13" s="7" t="s">
        <v>77</v>
      </c>
      <c r="J13" s="7" t="s">
        <v>2</v>
      </c>
      <c r="K13" s="7" t="s">
        <v>173</v>
      </c>
      <c r="L13" s="7">
        <v>1</v>
      </c>
      <c r="M13" s="7">
        <v>1</v>
      </c>
      <c r="N13" s="7" t="s">
        <v>80</v>
      </c>
      <c r="O13" s="7" t="s">
        <v>80</v>
      </c>
      <c r="P13" s="7" t="s">
        <v>81</v>
      </c>
      <c r="Q13" s="7"/>
      <c r="R13" s="11" t="s">
        <v>174</v>
      </c>
      <c r="S13" s="13" t="s">
        <v>19</v>
      </c>
      <c r="T13" s="7"/>
      <c r="U13" s="11" t="s">
        <v>19</v>
      </c>
      <c r="V13" s="11" t="s">
        <v>174</v>
      </c>
      <c r="W13" s="13" t="s">
        <v>175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176</v>
      </c>
      <c r="AD13" t="s">
        <v>6</v>
      </c>
      <c r="AE13" t="s">
        <v>177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178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179</v>
      </c>
      <c r="H14" s="7" t="s">
        <v>180</v>
      </c>
      <c r="I14" s="7" t="s">
        <v>77</v>
      </c>
      <c r="J14" s="7" t="s">
        <v>2</v>
      </c>
      <c r="K14" s="7" t="s">
        <v>181</v>
      </c>
      <c r="L14" s="7">
        <v>1</v>
      </c>
      <c r="M14" s="7">
        <v>1</v>
      </c>
      <c r="N14" s="7" t="s">
        <v>80</v>
      </c>
      <c r="O14" s="7" t="s">
        <v>80</v>
      </c>
      <c r="P14" s="7" t="s">
        <v>81</v>
      </c>
      <c r="Q14" s="7"/>
      <c r="R14" s="11" t="s">
        <v>182</v>
      </c>
      <c r="S14" s="13" t="s">
        <v>19</v>
      </c>
      <c r="T14" s="7"/>
      <c r="U14" s="11" t="s">
        <v>19</v>
      </c>
      <c r="V14" s="11" t="s">
        <v>182</v>
      </c>
      <c r="W14" s="13" t="s">
        <v>183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184</v>
      </c>
      <c r="AD14" t="s">
        <v>6</v>
      </c>
      <c r="AE14" t="s">
        <v>185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186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187</v>
      </c>
      <c r="H15" s="7" t="s">
        <v>188</v>
      </c>
      <c r="I15" s="7" t="s">
        <v>77</v>
      </c>
      <c r="J15" s="7" t="s">
        <v>2</v>
      </c>
      <c r="K15" s="7" t="s">
        <v>189</v>
      </c>
      <c r="L15" s="7">
        <v>1</v>
      </c>
      <c r="M15" s="7">
        <v>2</v>
      </c>
      <c r="N15" s="7" t="s">
        <v>79</v>
      </c>
      <c r="O15" s="7" t="s">
        <v>92</v>
      </c>
      <c r="P15" s="7" t="s">
        <v>81</v>
      </c>
      <c r="Q15" s="7"/>
      <c r="R15" s="11" t="s">
        <v>190</v>
      </c>
      <c r="S15" s="13" t="s">
        <v>19</v>
      </c>
      <c r="T15" s="7"/>
      <c r="U15" s="11" t="s">
        <v>19</v>
      </c>
      <c r="V15" s="11" t="s">
        <v>190</v>
      </c>
      <c r="W15" s="13" t="s">
        <v>191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192</v>
      </c>
      <c r="AD15" t="s">
        <v>6</v>
      </c>
      <c r="AE15" t="s">
        <v>193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194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195</v>
      </c>
      <c r="H16" s="7" t="s">
        <v>196</v>
      </c>
      <c r="I16" s="7" t="s">
        <v>77</v>
      </c>
      <c r="J16" s="7" t="s">
        <v>2</v>
      </c>
      <c r="K16" s="7" t="s">
        <v>197</v>
      </c>
      <c r="L16" s="7">
        <v>1</v>
      </c>
      <c r="M16" s="7">
        <v>1</v>
      </c>
      <c r="N16" s="7" t="s">
        <v>80</v>
      </c>
      <c r="O16" s="7" t="s">
        <v>80</v>
      </c>
      <c r="P16" s="7" t="s">
        <v>81</v>
      </c>
      <c r="Q16" s="7"/>
      <c r="R16" s="11" t="s">
        <v>198</v>
      </c>
      <c r="S16" s="13" t="s">
        <v>19</v>
      </c>
      <c r="T16" s="7"/>
      <c r="U16" s="11" t="s">
        <v>19</v>
      </c>
      <c r="V16" s="11" t="s">
        <v>198</v>
      </c>
      <c r="W16" s="13" t="s">
        <v>199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200</v>
      </c>
      <c r="AD16" t="s">
        <v>6</v>
      </c>
      <c r="AE16" t="s">
        <v>201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202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203</v>
      </c>
      <c r="H17" s="7" t="s">
        <v>204</v>
      </c>
      <c r="I17" s="7" t="s">
        <v>77</v>
      </c>
      <c r="J17" s="7" t="s">
        <v>2</v>
      </c>
      <c r="K17" s="7" t="s">
        <v>205</v>
      </c>
      <c r="L17" s="7">
        <v>1</v>
      </c>
      <c r="M17" s="7">
        <v>1</v>
      </c>
      <c r="N17" s="7" t="s">
        <v>80</v>
      </c>
      <c r="O17" s="7" t="s">
        <v>80</v>
      </c>
      <c r="P17" s="7" t="s">
        <v>81</v>
      </c>
      <c r="Q17" s="7"/>
      <c r="R17" s="11" t="s">
        <v>206</v>
      </c>
      <c r="S17" s="13" t="s">
        <v>19</v>
      </c>
      <c r="T17" s="7"/>
      <c r="U17" s="11" t="s">
        <v>19</v>
      </c>
      <c r="V17" s="11" t="s">
        <v>206</v>
      </c>
      <c r="W17" s="13" t="s">
        <v>110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207</v>
      </c>
      <c r="AD17" t="s">
        <v>6</v>
      </c>
      <c r="AE17" t="s">
        <v>208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209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210</v>
      </c>
      <c r="H18" s="7" t="s">
        <v>211</v>
      </c>
      <c r="I18" s="7" t="s">
        <v>77</v>
      </c>
      <c r="J18" s="7" t="s">
        <v>2</v>
      </c>
      <c r="K18" s="7" t="s">
        <v>212</v>
      </c>
      <c r="L18" s="7">
        <v>1</v>
      </c>
      <c r="M18" s="7">
        <v>1</v>
      </c>
      <c r="N18" s="7" t="s">
        <v>80</v>
      </c>
      <c r="O18" s="7" t="s">
        <v>80</v>
      </c>
      <c r="P18" s="7" t="s">
        <v>81</v>
      </c>
      <c r="Q18" s="7"/>
      <c r="R18" s="11" t="s">
        <v>213</v>
      </c>
      <c r="S18" s="13" t="s">
        <v>19</v>
      </c>
      <c r="T18" s="7"/>
      <c r="U18" s="11" t="s">
        <v>19</v>
      </c>
      <c r="V18" s="11" t="s">
        <v>213</v>
      </c>
      <c r="W18" s="13" t="s">
        <v>126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214</v>
      </c>
      <c r="AD18" t="s">
        <v>6</v>
      </c>
      <c r="AE18" t="s">
        <v>215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216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217</v>
      </c>
      <c r="H19" s="7" t="s">
        <v>218</v>
      </c>
      <c r="I19" s="7" t="s">
        <v>77</v>
      </c>
      <c r="J19" s="7" t="s">
        <v>2</v>
      </c>
      <c r="K19" s="7" t="s">
        <v>219</v>
      </c>
      <c r="L19" s="7">
        <v>2</v>
      </c>
      <c r="M19" s="7">
        <v>1</v>
      </c>
      <c r="N19" s="7" t="s">
        <v>80</v>
      </c>
      <c r="O19" s="7" t="s">
        <v>80</v>
      </c>
      <c r="P19" s="7" t="s">
        <v>81</v>
      </c>
      <c r="Q19" s="7"/>
      <c r="R19" s="11" t="s">
        <v>220</v>
      </c>
      <c r="S19" s="13" t="s">
        <v>19</v>
      </c>
      <c r="T19" s="7"/>
      <c r="U19" s="11" t="s">
        <v>19</v>
      </c>
      <c r="V19" s="11" t="s">
        <v>220</v>
      </c>
      <c r="W19" s="13" t="s">
        <v>199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221</v>
      </c>
      <c r="AD19" t="s">
        <v>6</v>
      </c>
      <c r="AE19" t="s">
        <v>222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223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224</v>
      </c>
      <c r="H20" s="7" t="s">
        <v>225</v>
      </c>
      <c r="I20" s="7" t="s">
        <v>77</v>
      </c>
      <c r="J20" s="7" t="s">
        <v>2</v>
      </c>
      <c r="K20" s="7" t="s">
        <v>226</v>
      </c>
      <c r="L20" s="7">
        <v>1</v>
      </c>
      <c r="M20" s="7">
        <v>1</v>
      </c>
      <c r="N20" s="7" t="s">
        <v>80</v>
      </c>
      <c r="O20" s="7" t="s">
        <v>80</v>
      </c>
      <c r="P20" s="7" t="s">
        <v>81</v>
      </c>
      <c r="Q20" s="7"/>
      <c r="R20" s="11" t="s">
        <v>227</v>
      </c>
      <c r="S20" s="13" t="s">
        <v>19</v>
      </c>
      <c r="T20" s="7"/>
      <c r="U20" s="11" t="s">
        <v>19</v>
      </c>
      <c r="V20" s="11" t="s">
        <v>227</v>
      </c>
      <c r="W20" s="13" t="s">
        <v>228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229</v>
      </c>
      <c r="AD20" t="s">
        <v>6</v>
      </c>
      <c r="AE20" t="s">
        <v>230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231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232</v>
      </c>
      <c r="H21" s="7" t="s">
        <v>233</v>
      </c>
      <c r="I21" s="7" t="s">
        <v>77</v>
      </c>
      <c r="J21" s="7" t="s">
        <v>2</v>
      </c>
      <c r="K21" s="7" t="s">
        <v>234</v>
      </c>
      <c r="L21" s="7">
        <v>1</v>
      </c>
      <c r="M21" s="7">
        <v>1</v>
      </c>
      <c r="N21" s="7" t="s">
        <v>80</v>
      </c>
      <c r="O21" s="7" t="s">
        <v>80</v>
      </c>
      <c r="P21" s="7" t="s">
        <v>81</v>
      </c>
      <c r="Q21" s="7"/>
      <c r="R21" s="11" t="s">
        <v>206</v>
      </c>
      <c r="S21" s="13" t="s">
        <v>19</v>
      </c>
      <c r="T21" s="7"/>
      <c r="U21" s="11" t="s">
        <v>19</v>
      </c>
      <c r="V21" s="11" t="s">
        <v>206</v>
      </c>
      <c r="W21" s="13" t="s">
        <v>110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207</v>
      </c>
      <c r="AD21" t="s">
        <v>6</v>
      </c>
      <c r="AE21" t="s">
        <v>146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235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236</v>
      </c>
      <c r="H22" s="7" t="s">
        <v>237</v>
      </c>
      <c r="I22" s="7" t="s">
        <v>77</v>
      </c>
      <c r="J22" s="7" t="s">
        <v>2</v>
      </c>
      <c r="K22" s="7" t="s">
        <v>238</v>
      </c>
      <c r="L22" s="7">
        <v>1</v>
      </c>
      <c r="M22" s="7">
        <v>1</v>
      </c>
      <c r="N22" s="7" t="s">
        <v>80</v>
      </c>
      <c r="O22" s="7" t="s">
        <v>80</v>
      </c>
      <c r="P22" s="7" t="s">
        <v>81</v>
      </c>
      <c r="Q22" s="7"/>
      <c r="R22" s="11" t="s">
        <v>239</v>
      </c>
      <c r="S22" s="13" t="s">
        <v>19</v>
      </c>
      <c r="T22" s="7"/>
      <c r="U22" s="11" t="s">
        <v>19</v>
      </c>
      <c r="V22" s="11" t="s">
        <v>239</v>
      </c>
      <c r="W22" s="13" t="s">
        <v>175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240</v>
      </c>
      <c r="AD22" t="s">
        <v>6</v>
      </c>
      <c r="AE22" t="s">
        <v>222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241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242</v>
      </c>
      <c r="H23" s="7" t="s">
        <v>243</v>
      </c>
      <c r="I23" s="7" t="s">
        <v>77</v>
      </c>
      <c r="J23" s="7" t="s">
        <v>2</v>
      </c>
      <c r="K23" s="7" t="s">
        <v>244</v>
      </c>
      <c r="L23" s="7">
        <v>1</v>
      </c>
      <c r="M23" s="7">
        <v>1</v>
      </c>
      <c r="N23" s="7" t="s">
        <v>92</v>
      </c>
      <c r="O23" s="7" t="s">
        <v>80</v>
      </c>
      <c r="P23" s="7" t="s">
        <v>81</v>
      </c>
      <c r="Q23" s="7"/>
      <c r="R23" s="11" t="s">
        <v>245</v>
      </c>
      <c r="S23" s="13" t="s">
        <v>19</v>
      </c>
      <c r="T23" s="7"/>
      <c r="U23" s="11" t="s">
        <v>19</v>
      </c>
      <c r="V23" s="11" t="s">
        <v>245</v>
      </c>
      <c r="W23" s="13" t="s">
        <v>228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246</v>
      </c>
      <c r="AD23" t="s">
        <v>6</v>
      </c>
      <c r="AE23" t="s">
        <v>247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248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249</v>
      </c>
      <c r="H24" s="7" t="s">
        <v>250</v>
      </c>
      <c r="I24" s="7" t="s">
        <v>77</v>
      </c>
      <c r="J24" s="7" t="s">
        <v>2</v>
      </c>
      <c r="K24" s="7" t="s">
        <v>251</v>
      </c>
      <c r="L24" s="7">
        <v>1</v>
      </c>
      <c r="M24" s="7">
        <v>1</v>
      </c>
      <c r="N24" s="7" t="s">
        <v>80</v>
      </c>
      <c r="O24" s="7" t="s">
        <v>80</v>
      </c>
      <c r="P24" s="7" t="s">
        <v>81</v>
      </c>
      <c r="Q24" s="7"/>
      <c r="R24" s="11" t="s">
        <v>252</v>
      </c>
      <c r="S24" s="13" t="s">
        <v>19</v>
      </c>
      <c r="T24" s="7"/>
      <c r="U24" s="11" t="s">
        <v>19</v>
      </c>
      <c r="V24" s="11" t="s">
        <v>252</v>
      </c>
      <c r="W24" s="13" t="s">
        <v>253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254</v>
      </c>
      <c r="AD24" t="s">
        <v>6</v>
      </c>
      <c r="AE24" t="s">
        <v>255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256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257</v>
      </c>
      <c r="H25" s="7" t="s">
        <v>258</v>
      </c>
      <c r="I25" s="7" t="s">
        <v>77</v>
      </c>
      <c r="J25" s="7" t="s">
        <v>2</v>
      </c>
      <c r="K25" s="7" t="s">
        <v>259</v>
      </c>
      <c r="L25" s="7">
        <v>2</v>
      </c>
      <c r="M25" s="7">
        <v>1</v>
      </c>
      <c r="N25" s="7" t="s">
        <v>80</v>
      </c>
      <c r="O25" s="7" t="s">
        <v>80</v>
      </c>
      <c r="P25" s="7" t="s">
        <v>81</v>
      </c>
      <c r="Q25" s="7"/>
      <c r="R25" s="11" t="s">
        <v>260</v>
      </c>
      <c r="S25" s="13" t="s">
        <v>19</v>
      </c>
      <c r="T25" s="7"/>
      <c r="U25" s="11" t="s">
        <v>19</v>
      </c>
      <c r="V25" s="11" t="s">
        <v>260</v>
      </c>
      <c r="W25" s="13" t="s">
        <v>261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262</v>
      </c>
      <c r="AD25" t="s">
        <v>6</v>
      </c>
      <c r="AE25" t="s">
        <v>263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264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265</v>
      </c>
      <c r="H26" s="7" t="s">
        <v>266</v>
      </c>
      <c r="I26" s="7" t="s">
        <v>77</v>
      </c>
      <c r="J26" s="7" t="s">
        <v>2</v>
      </c>
      <c r="K26" s="7" t="s">
        <v>267</v>
      </c>
      <c r="L26" s="7">
        <v>1</v>
      </c>
      <c r="M26" s="7">
        <v>1</v>
      </c>
      <c r="N26" s="7" t="s">
        <v>80</v>
      </c>
      <c r="O26" s="7" t="s">
        <v>80</v>
      </c>
      <c r="P26" s="7" t="s">
        <v>81</v>
      </c>
      <c r="Q26" s="7"/>
      <c r="R26" s="11" t="s">
        <v>125</v>
      </c>
      <c r="S26" s="13" t="s">
        <v>19</v>
      </c>
      <c r="T26" s="7"/>
      <c r="U26" s="11" t="s">
        <v>19</v>
      </c>
      <c r="V26" s="11" t="s">
        <v>125</v>
      </c>
      <c r="W26" s="13" t="s">
        <v>126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127</v>
      </c>
      <c r="AD26" t="s">
        <v>6</v>
      </c>
      <c r="AE26" t="s">
        <v>146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268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269</v>
      </c>
      <c r="H27" s="7" t="s">
        <v>270</v>
      </c>
      <c r="I27" s="7" t="s">
        <v>77</v>
      </c>
      <c r="J27" s="7" t="s">
        <v>2</v>
      </c>
      <c r="K27" s="7" t="s">
        <v>271</v>
      </c>
      <c r="L27" s="7">
        <v>1</v>
      </c>
      <c r="M27" s="7">
        <v>2</v>
      </c>
      <c r="N27" s="7" t="s">
        <v>272</v>
      </c>
      <c r="O27" s="7" t="s">
        <v>92</v>
      </c>
      <c r="P27" s="7" t="s">
        <v>81</v>
      </c>
      <c r="Q27" s="7"/>
      <c r="R27" s="11" t="s">
        <v>273</v>
      </c>
      <c r="S27" s="13" t="s">
        <v>19</v>
      </c>
      <c r="T27" s="7"/>
      <c r="U27" s="11" t="s">
        <v>19</v>
      </c>
      <c r="V27" s="11" t="s">
        <v>273</v>
      </c>
      <c r="W27" s="13" t="s">
        <v>274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275</v>
      </c>
      <c r="AD27" t="s">
        <v>6</v>
      </c>
      <c r="AE27" t="s">
        <v>276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277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278</v>
      </c>
      <c r="H28" s="7" t="s">
        <v>279</v>
      </c>
      <c r="I28" s="7" t="s">
        <v>77</v>
      </c>
      <c r="J28" s="7" t="s">
        <v>2</v>
      </c>
      <c r="K28" s="7" t="s">
        <v>280</v>
      </c>
      <c r="L28" s="7">
        <v>1</v>
      </c>
      <c r="M28" s="7">
        <v>1</v>
      </c>
      <c r="N28" s="7" t="s">
        <v>80</v>
      </c>
      <c r="O28" s="7" t="s">
        <v>80</v>
      </c>
      <c r="P28" s="7" t="s">
        <v>81</v>
      </c>
      <c r="Q28" s="7"/>
      <c r="R28" s="11" t="s">
        <v>281</v>
      </c>
      <c r="S28" s="13" t="s">
        <v>19</v>
      </c>
      <c r="T28" s="7"/>
      <c r="U28" s="11" t="s">
        <v>19</v>
      </c>
      <c r="V28" s="11" t="s">
        <v>281</v>
      </c>
      <c r="W28" s="13" t="s">
        <v>282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283</v>
      </c>
      <c r="AD28" t="s">
        <v>6</v>
      </c>
      <c r="AE28" t="s">
        <v>185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284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285</v>
      </c>
      <c r="H29" s="7" t="s">
        <v>286</v>
      </c>
      <c r="I29" s="7" t="s">
        <v>77</v>
      </c>
      <c r="J29" s="7" t="s">
        <v>2</v>
      </c>
      <c r="K29" s="7" t="s">
        <v>287</v>
      </c>
      <c r="L29" s="7">
        <v>1</v>
      </c>
      <c r="M29" s="7">
        <v>1</v>
      </c>
      <c r="N29" s="7" t="s">
        <v>80</v>
      </c>
      <c r="O29" s="7" t="s">
        <v>80</v>
      </c>
      <c r="P29" s="7" t="s">
        <v>81</v>
      </c>
      <c r="Q29" s="7"/>
      <c r="R29" s="11" t="s">
        <v>288</v>
      </c>
      <c r="S29" s="13" t="s">
        <v>19</v>
      </c>
      <c r="T29" s="7"/>
      <c r="U29" s="11" t="s">
        <v>19</v>
      </c>
      <c r="V29" s="11" t="s">
        <v>288</v>
      </c>
      <c r="W29" s="13" t="s">
        <v>289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290</v>
      </c>
      <c r="AD29" t="s">
        <v>6</v>
      </c>
      <c r="AE29" t="s">
        <v>222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291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292</v>
      </c>
      <c r="H30" s="7" t="s">
        <v>293</v>
      </c>
      <c r="I30" s="7" t="s">
        <v>77</v>
      </c>
      <c r="J30" s="7" t="s">
        <v>2</v>
      </c>
      <c r="K30" s="7" t="s">
        <v>294</v>
      </c>
      <c r="L30" s="7">
        <v>1</v>
      </c>
      <c r="M30" s="7">
        <v>1</v>
      </c>
      <c r="N30" s="7" t="s">
        <v>80</v>
      </c>
      <c r="O30" s="7" t="s">
        <v>80</v>
      </c>
      <c r="P30" s="7" t="s">
        <v>81</v>
      </c>
      <c r="Q30" s="7"/>
      <c r="R30" s="11" t="s">
        <v>295</v>
      </c>
      <c r="S30" s="13" t="s">
        <v>19</v>
      </c>
      <c r="T30" s="7"/>
      <c r="U30" s="11" t="s">
        <v>19</v>
      </c>
      <c r="V30" s="11" t="s">
        <v>295</v>
      </c>
      <c r="W30" s="13" t="s">
        <v>296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191</v>
      </c>
      <c r="AD30" t="s">
        <v>6</v>
      </c>
      <c r="AE30" t="s">
        <v>297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298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299</v>
      </c>
      <c r="H31" s="7" t="s">
        <v>300</v>
      </c>
      <c r="I31" s="7" t="s">
        <v>77</v>
      </c>
      <c r="J31" s="7" t="s">
        <v>2</v>
      </c>
      <c r="K31" s="7" t="s">
        <v>301</v>
      </c>
      <c r="L31" s="7">
        <v>1</v>
      </c>
      <c r="M31" s="7">
        <v>1</v>
      </c>
      <c r="N31" s="7" t="s">
        <v>92</v>
      </c>
      <c r="O31" s="7" t="s">
        <v>80</v>
      </c>
      <c r="P31" s="7" t="s">
        <v>81</v>
      </c>
      <c r="Q31" s="7"/>
      <c r="R31" s="11" t="s">
        <v>302</v>
      </c>
      <c r="S31" s="13" t="s">
        <v>19</v>
      </c>
      <c r="T31" s="7"/>
      <c r="U31" s="11" t="s">
        <v>19</v>
      </c>
      <c r="V31" s="11" t="s">
        <v>302</v>
      </c>
      <c r="W31" s="13" t="s">
        <v>303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304</v>
      </c>
      <c r="AD31" t="s">
        <v>6</v>
      </c>
      <c r="AE31" t="s">
        <v>305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306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307</v>
      </c>
      <c r="H32" s="7" t="s">
        <v>308</v>
      </c>
      <c r="I32" s="7" t="s">
        <v>77</v>
      </c>
      <c r="J32" s="7" t="s">
        <v>2</v>
      </c>
      <c r="K32" s="7" t="s">
        <v>309</v>
      </c>
      <c r="L32" s="7">
        <v>1</v>
      </c>
      <c r="M32" s="7">
        <v>1</v>
      </c>
      <c r="N32" s="7" t="s">
        <v>92</v>
      </c>
      <c r="O32" s="7" t="s">
        <v>80</v>
      </c>
      <c r="P32" s="7" t="s">
        <v>81</v>
      </c>
      <c r="Q32" s="7"/>
      <c r="R32" s="11" t="s">
        <v>310</v>
      </c>
      <c r="S32" s="13" t="s">
        <v>19</v>
      </c>
      <c r="T32" s="7"/>
      <c r="U32" s="11" t="s">
        <v>19</v>
      </c>
      <c r="V32" s="11" t="s">
        <v>310</v>
      </c>
      <c r="W32" s="13" t="s">
        <v>311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312</v>
      </c>
      <c r="AD32" t="s">
        <v>6</v>
      </c>
      <c r="AE32" t="s">
        <v>313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314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315</v>
      </c>
      <c r="H33" s="7" t="s">
        <v>316</v>
      </c>
      <c r="I33" s="7" t="s">
        <v>77</v>
      </c>
      <c r="J33" s="7" t="s">
        <v>2</v>
      </c>
      <c r="K33" s="7" t="s">
        <v>317</v>
      </c>
      <c r="L33" s="7">
        <v>1</v>
      </c>
      <c r="M33" s="7">
        <v>1</v>
      </c>
      <c r="N33" s="7" t="s">
        <v>80</v>
      </c>
      <c r="O33" s="7" t="s">
        <v>80</v>
      </c>
      <c r="P33" s="7" t="s">
        <v>81</v>
      </c>
      <c r="Q33" s="7"/>
      <c r="R33" s="11" t="s">
        <v>206</v>
      </c>
      <c r="S33" s="13" t="s">
        <v>19</v>
      </c>
      <c r="T33" s="7"/>
      <c r="U33" s="11" t="s">
        <v>19</v>
      </c>
      <c r="V33" s="11" t="s">
        <v>206</v>
      </c>
      <c r="W33" s="13" t="s">
        <v>110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207</v>
      </c>
      <c r="AD33" t="s">
        <v>6</v>
      </c>
      <c r="AE33" t="s">
        <v>318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319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179</v>
      </c>
      <c r="H34" s="7" t="s">
        <v>180</v>
      </c>
      <c r="I34" s="7" t="s">
        <v>77</v>
      </c>
      <c r="J34" s="7" t="s">
        <v>2</v>
      </c>
      <c r="K34" s="7" t="s">
        <v>320</v>
      </c>
      <c r="L34" s="7">
        <v>3</v>
      </c>
      <c r="M34" s="7">
        <v>1</v>
      </c>
      <c r="N34" s="7" t="s">
        <v>80</v>
      </c>
      <c r="O34" s="7" t="s">
        <v>80</v>
      </c>
      <c r="P34" s="7" t="s">
        <v>81</v>
      </c>
      <c r="Q34" s="7"/>
      <c r="R34" s="11" t="s">
        <v>321</v>
      </c>
      <c r="S34" s="13" t="s">
        <v>19</v>
      </c>
      <c r="T34" s="7"/>
      <c r="U34" s="11" t="s">
        <v>19</v>
      </c>
      <c r="V34" s="11" t="s">
        <v>321</v>
      </c>
      <c r="W34" s="13" t="s">
        <v>322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323</v>
      </c>
      <c r="AD34" t="s">
        <v>6</v>
      </c>
      <c r="AE34" t="s">
        <v>185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324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325</v>
      </c>
      <c r="H35" s="7" t="s">
        <v>326</v>
      </c>
      <c r="I35" s="7" t="s">
        <v>77</v>
      </c>
      <c r="J35" s="7" t="s">
        <v>2</v>
      </c>
      <c r="K35" s="7" t="s">
        <v>327</v>
      </c>
      <c r="L35" s="7">
        <v>1</v>
      </c>
      <c r="M35" s="7">
        <v>1</v>
      </c>
      <c r="N35" s="7" t="s">
        <v>80</v>
      </c>
      <c r="O35" s="7" t="s">
        <v>80</v>
      </c>
      <c r="P35" s="7" t="s">
        <v>81</v>
      </c>
      <c r="Q35" s="7"/>
      <c r="R35" s="11" t="s">
        <v>328</v>
      </c>
      <c r="S35" s="13" t="s">
        <v>19</v>
      </c>
      <c r="T35" s="7"/>
      <c r="U35" s="11" t="s">
        <v>19</v>
      </c>
      <c r="V35" s="11" t="s">
        <v>328</v>
      </c>
      <c r="W35" s="13" t="s">
        <v>329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330</v>
      </c>
      <c r="AD35" t="s">
        <v>6</v>
      </c>
      <c r="AE35" t="s">
        <v>96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331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332</v>
      </c>
      <c r="H36" s="7" t="s">
        <v>333</v>
      </c>
      <c r="I36" s="7" t="s">
        <v>77</v>
      </c>
      <c r="J36" s="7" t="s">
        <v>2</v>
      </c>
      <c r="K36" s="7" t="s">
        <v>334</v>
      </c>
      <c r="L36" s="7">
        <v>1</v>
      </c>
      <c r="M36" s="7">
        <v>1</v>
      </c>
      <c r="N36" s="7" t="s">
        <v>80</v>
      </c>
      <c r="O36" s="7" t="s">
        <v>80</v>
      </c>
      <c r="P36" s="7" t="s">
        <v>81</v>
      </c>
      <c r="Q36" s="7"/>
      <c r="R36" s="11" t="s">
        <v>335</v>
      </c>
      <c r="S36" s="13" t="s">
        <v>19</v>
      </c>
      <c r="T36" s="7"/>
      <c r="U36" s="11" t="s">
        <v>19</v>
      </c>
      <c r="V36" s="11" t="s">
        <v>335</v>
      </c>
      <c r="W36" s="13" t="s">
        <v>336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337</v>
      </c>
      <c r="AD36" t="s">
        <v>6</v>
      </c>
      <c r="AE36" t="s">
        <v>338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339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340</v>
      </c>
      <c r="H37" s="7" t="s">
        <v>341</v>
      </c>
      <c r="I37" s="7" t="s">
        <v>77</v>
      </c>
      <c r="J37" s="7" t="s">
        <v>2</v>
      </c>
      <c r="K37" s="7" t="s">
        <v>342</v>
      </c>
      <c r="L37" s="7">
        <v>1</v>
      </c>
      <c r="M37" s="7">
        <v>1</v>
      </c>
      <c r="N37" s="7" t="s">
        <v>80</v>
      </c>
      <c r="O37" s="7" t="s">
        <v>80</v>
      </c>
      <c r="P37" s="7" t="s">
        <v>81</v>
      </c>
      <c r="Q37" s="7"/>
      <c r="R37" s="11" t="s">
        <v>213</v>
      </c>
      <c r="S37" s="13" t="s">
        <v>19</v>
      </c>
      <c r="T37" s="7"/>
      <c r="U37" s="11" t="s">
        <v>19</v>
      </c>
      <c r="V37" s="11" t="s">
        <v>213</v>
      </c>
      <c r="W37" s="13" t="s">
        <v>126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214</v>
      </c>
      <c r="AD37" t="s">
        <v>6</v>
      </c>
      <c r="AE37" t="s">
        <v>343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344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345</v>
      </c>
      <c r="H38" s="7" t="s">
        <v>346</v>
      </c>
      <c r="I38" s="7" t="s">
        <v>77</v>
      </c>
      <c r="J38" s="7" t="s">
        <v>2</v>
      </c>
      <c r="K38" s="7" t="s">
        <v>347</v>
      </c>
      <c r="L38" s="7">
        <v>1</v>
      </c>
      <c r="M38" s="7">
        <v>1</v>
      </c>
      <c r="N38" s="7" t="s">
        <v>80</v>
      </c>
      <c r="O38" s="7" t="s">
        <v>80</v>
      </c>
      <c r="P38" s="7" t="s">
        <v>81</v>
      </c>
      <c r="Q38" s="7"/>
      <c r="R38" s="11" t="s">
        <v>348</v>
      </c>
      <c r="S38" s="13" t="s">
        <v>19</v>
      </c>
      <c r="T38" s="7"/>
      <c r="U38" s="11" t="s">
        <v>19</v>
      </c>
      <c r="V38" s="11" t="s">
        <v>348</v>
      </c>
      <c r="W38" s="13" t="s">
        <v>349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350</v>
      </c>
      <c r="AD38" t="s">
        <v>6</v>
      </c>
      <c r="AE38" t="s">
        <v>351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352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353</v>
      </c>
      <c r="H39" s="7" t="s">
        <v>354</v>
      </c>
      <c r="I39" s="7" t="s">
        <v>77</v>
      </c>
      <c r="J39" s="7" t="s">
        <v>2</v>
      </c>
      <c r="K39" s="7" t="s">
        <v>355</v>
      </c>
      <c r="L39" s="7">
        <v>1</v>
      </c>
      <c r="M39" s="7">
        <v>3</v>
      </c>
      <c r="N39" s="7" t="s">
        <v>356</v>
      </c>
      <c r="O39" s="7" t="s">
        <v>357</v>
      </c>
      <c r="P39" s="7" t="s">
        <v>81</v>
      </c>
      <c r="Q39" s="7"/>
      <c r="R39" s="11" t="s">
        <v>348</v>
      </c>
      <c r="S39" s="13" t="s">
        <v>19</v>
      </c>
      <c r="T39" s="7"/>
      <c r="U39" s="11" t="s">
        <v>19</v>
      </c>
      <c r="V39" s="11" t="s">
        <v>348</v>
      </c>
      <c r="W39" s="13" t="s">
        <v>349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350</v>
      </c>
      <c r="AD39" t="s">
        <v>6</v>
      </c>
      <c r="AE39" t="s">
        <v>358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359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360</v>
      </c>
      <c r="H40" s="7" t="s">
        <v>361</v>
      </c>
      <c r="I40" s="7" t="s">
        <v>77</v>
      </c>
      <c r="J40" s="7" t="s">
        <v>2</v>
      </c>
      <c r="K40" s="7" t="s">
        <v>362</v>
      </c>
      <c r="L40" s="7">
        <v>1</v>
      </c>
      <c r="M40" s="7">
        <v>2</v>
      </c>
      <c r="N40" s="7" t="s">
        <v>92</v>
      </c>
      <c r="O40" s="7" t="s">
        <v>92</v>
      </c>
      <c r="P40" s="7" t="s">
        <v>81</v>
      </c>
      <c r="Q40" s="7"/>
      <c r="R40" s="11" t="s">
        <v>167</v>
      </c>
      <c r="S40" s="13" t="s">
        <v>19</v>
      </c>
      <c r="T40" s="7"/>
      <c r="U40" s="11" t="s">
        <v>19</v>
      </c>
      <c r="V40" s="11" t="s">
        <v>167</v>
      </c>
      <c r="W40" s="13" t="s">
        <v>363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364</v>
      </c>
      <c r="AD40" t="s">
        <v>6</v>
      </c>
      <c r="AE40" t="s">
        <v>365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366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367</v>
      </c>
      <c r="H41" s="7" t="s">
        <v>368</v>
      </c>
      <c r="I41" s="7" t="s">
        <v>77</v>
      </c>
      <c r="J41" s="7" t="s">
        <v>2</v>
      </c>
      <c r="K41" s="7" t="s">
        <v>369</v>
      </c>
      <c r="L41" s="7">
        <v>1</v>
      </c>
      <c r="M41" s="7">
        <v>6</v>
      </c>
      <c r="N41" s="7" t="s">
        <v>370</v>
      </c>
      <c r="O41" s="7" t="s">
        <v>370</v>
      </c>
      <c r="P41" s="7" t="s">
        <v>81</v>
      </c>
      <c r="Q41" s="7"/>
      <c r="R41" s="11" t="s">
        <v>371</v>
      </c>
      <c r="S41" s="13" t="s">
        <v>19</v>
      </c>
      <c r="T41" s="7"/>
      <c r="U41" s="11" t="s">
        <v>19</v>
      </c>
      <c r="V41" s="11" t="s">
        <v>371</v>
      </c>
      <c r="W41" s="13" t="s">
        <v>281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372</v>
      </c>
      <c r="AD41" t="s">
        <v>6</v>
      </c>
      <c r="AE41" t="s">
        <v>373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374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375</v>
      </c>
      <c r="H42" s="7" t="s">
        <v>376</v>
      </c>
      <c r="I42" s="7" t="s">
        <v>77</v>
      </c>
      <c r="J42" s="7" t="s">
        <v>2</v>
      </c>
      <c r="K42" s="7" t="s">
        <v>377</v>
      </c>
      <c r="L42" s="7">
        <v>1</v>
      </c>
      <c r="M42" s="7">
        <v>1</v>
      </c>
      <c r="N42" s="7" t="s">
        <v>80</v>
      </c>
      <c r="O42" s="7" t="s">
        <v>80</v>
      </c>
      <c r="P42" s="7" t="s">
        <v>81</v>
      </c>
      <c r="Q42" s="7"/>
      <c r="R42" s="11" t="s">
        <v>378</v>
      </c>
      <c r="S42" s="13" t="s">
        <v>19</v>
      </c>
      <c r="T42" s="7"/>
      <c r="U42" s="11" t="s">
        <v>19</v>
      </c>
      <c r="V42" s="11" t="s">
        <v>378</v>
      </c>
      <c r="W42" s="13" t="s">
        <v>379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380</v>
      </c>
      <c r="AD42" t="s">
        <v>6</v>
      </c>
      <c r="AE42" t="s">
        <v>381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382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383</v>
      </c>
      <c r="H43" s="7" t="s">
        <v>384</v>
      </c>
      <c r="I43" s="7" t="s">
        <v>77</v>
      </c>
      <c r="J43" s="7" t="s">
        <v>2</v>
      </c>
      <c r="K43" s="7" t="s">
        <v>385</v>
      </c>
      <c r="L43" s="7">
        <v>1</v>
      </c>
      <c r="M43" s="7">
        <v>1</v>
      </c>
      <c r="N43" s="7" t="s">
        <v>80</v>
      </c>
      <c r="O43" s="7" t="s">
        <v>80</v>
      </c>
      <c r="P43" s="7" t="s">
        <v>81</v>
      </c>
      <c r="Q43" s="7"/>
      <c r="R43" s="11" t="s">
        <v>386</v>
      </c>
      <c r="S43" s="13" t="s">
        <v>19</v>
      </c>
      <c r="T43" s="7"/>
      <c r="U43" s="11" t="s">
        <v>19</v>
      </c>
      <c r="V43" s="11" t="s">
        <v>386</v>
      </c>
      <c r="W43" s="13" t="s">
        <v>387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261</v>
      </c>
      <c r="AD43" t="s">
        <v>6</v>
      </c>
      <c r="AE43" t="s">
        <v>343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388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389</v>
      </c>
      <c r="H44" s="7" t="s">
        <v>390</v>
      </c>
      <c r="I44" s="7" t="s">
        <v>77</v>
      </c>
      <c r="J44" s="7" t="s">
        <v>2</v>
      </c>
      <c r="K44" s="7" t="s">
        <v>391</v>
      </c>
      <c r="L44" s="7">
        <v>1</v>
      </c>
      <c r="M44" s="7">
        <v>1</v>
      </c>
      <c r="N44" s="7" t="s">
        <v>80</v>
      </c>
      <c r="O44" s="7" t="s">
        <v>80</v>
      </c>
      <c r="P44" s="7" t="s">
        <v>81</v>
      </c>
      <c r="Q44" s="7"/>
      <c r="R44" s="11" t="s">
        <v>109</v>
      </c>
      <c r="S44" s="13" t="s">
        <v>19</v>
      </c>
      <c r="T44" s="7"/>
      <c r="U44" s="11" t="s">
        <v>19</v>
      </c>
      <c r="V44" s="11" t="s">
        <v>109</v>
      </c>
      <c r="W44" s="13" t="s">
        <v>110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111</v>
      </c>
      <c r="AD44" t="s">
        <v>6</v>
      </c>
      <c r="AE44" t="s">
        <v>146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392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393</v>
      </c>
      <c r="H45" s="7" t="s">
        <v>394</v>
      </c>
      <c r="I45" s="7" t="s">
        <v>77</v>
      </c>
      <c r="J45" s="7" t="s">
        <v>2</v>
      </c>
      <c r="K45" s="7" t="s">
        <v>395</v>
      </c>
      <c r="L45" s="7">
        <v>1</v>
      </c>
      <c r="M45" s="7">
        <v>1</v>
      </c>
      <c r="N45" s="7" t="s">
        <v>80</v>
      </c>
      <c r="O45" s="7" t="s">
        <v>80</v>
      </c>
      <c r="P45" s="7" t="s">
        <v>81</v>
      </c>
      <c r="Q45" s="7"/>
      <c r="R45" s="11" t="s">
        <v>396</v>
      </c>
      <c r="S45" s="13" t="s">
        <v>19</v>
      </c>
      <c r="T45" s="7"/>
      <c r="U45" s="11" t="s">
        <v>19</v>
      </c>
      <c r="V45" s="11" t="s">
        <v>396</v>
      </c>
      <c r="W45" s="13" t="s">
        <v>397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398</v>
      </c>
      <c r="AD45" t="s">
        <v>6</v>
      </c>
      <c r="AE45" t="s">
        <v>399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400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401</v>
      </c>
      <c r="H46" s="7" t="s">
        <v>402</v>
      </c>
      <c r="I46" s="7" t="s">
        <v>77</v>
      </c>
      <c r="J46" s="7" t="s">
        <v>2</v>
      </c>
      <c r="K46" s="7" t="s">
        <v>403</v>
      </c>
      <c r="L46" s="7">
        <v>1</v>
      </c>
      <c r="M46" s="7">
        <v>1</v>
      </c>
      <c r="N46" s="7" t="s">
        <v>80</v>
      </c>
      <c r="O46" s="7" t="s">
        <v>80</v>
      </c>
      <c r="P46" s="7" t="s">
        <v>81</v>
      </c>
      <c r="Q46" s="7"/>
      <c r="R46" s="11" t="s">
        <v>396</v>
      </c>
      <c r="S46" s="13" t="s">
        <v>19</v>
      </c>
      <c r="T46" s="7"/>
      <c r="U46" s="11" t="s">
        <v>19</v>
      </c>
      <c r="V46" s="11" t="s">
        <v>396</v>
      </c>
      <c r="W46" s="13" t="s">
        <v>397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398</v>
      </c>
      <c r="AD46" t="s">
        <v>6</v>
      </c>
      <c r="AE46" t="s">
        <v>404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405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406</v>
      </c>
      <c r="H47" s="7" t="s">
        <v>407</v>
      </c>
      <c r="I47" s="7" t="s">
        <v>77</v>
      </c>
      <c r="J47" s="7" t="s">
        <v>2</v>
      </c>
      <c r="K47" s="7" t="s">
        <v>408</v>
      </c>
      <c r="L47" s="7">
        <v>1</v>
      </c>
      <c r="M47" s="7">
        <v>1</v>
      </c>
      <c r="N47" s="7" t="s">
        <v>80</v>
      </c>
      <c r="O47" s="7" t="s">
        <v>80</v>
      </c>
      <c r="P47" s="7" t="s">
        <v>81</v>
      </c>
      <c r="Q47" s="7"/>
      <c r="R47" s="11" t="s">
        <v>288</v>
      </c>
      <c r="S47" s="13" t="s">
        <v>19</v>
      </c>
      <c r="T47" s="7"/>
      <c r="U47" s="11" t="s">
        <v>19</v>
      </c>
      <c r="V47" s="11" t="s">
        <v>288</v>
      </c>
      <c r="W47" s="13" t="s">
        <v>289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290</v>
      </c>
      <c r="AD47" t="s">
        <v>6</v>
      </c>
      <c r="AE47" t="s">
        <v>409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410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411</v>
      </c>
      <c r="H48" s="7" t="s">
        <v>412</v>
      </c>
      <c r="I48" s="7" t="s">
        <v>77</v>
      </c>
      <c r="J48" s="7" t="s">
        <v>2</v>
      </c>
      <c r="K48" s="7" t="s">
        <v>413</v>
      </c>
      <c r="L48" s="7">
        <v>1</v>
      </c>
      <c r="M48" s="7">
        <v>1</v>
      </c>
      <c r="N48" s="7" t="s">
        <v>80</v>
      </c>
      <c r="O48" s="7" t="s">
        <v>80</v>
      </c>
      <c r="P48" s="7" t="s">
        <v>81</v>
      </c>
      <c r="Q48" s="7"/>
      <c r="R48" s="11" t="s">
        <v>398</v>
      </c>
      <c r="S48" s="13" t="s">
        <v>19</v>
      </c>
      <c r="T48" s="7"/>
      <c r="U48" s="11" t="s">
        <v>19</v>
      </c>
      <c r="V48" s="11" t="s">
        <v>398</v>
      </c>
      <c r="W48" s="13" t="s">
        <v>414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415</v>
      </c>
      <c r="AD48" t="s">
        <v>6</v>
      </c>
      <c r="AE48" t="s">
        <v>96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416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417</v>
      </c>
      <c r="H49" s="7" t="s">
        <v>418</v>
      </c>
      <c r="I49" s="7" t="s">
        <v>77</v>
      </c>
      <c r="J49" s="7" t="s">
        <v>2</v>
      </c>
      <c r="K49" s="7" t="s">
        <v>419</v>
      </c>
      <c r="L49" s="7">
        <v>1</v>
      </c>
      <c r="M49" s="7">
        <v>1</v>
      </c>
      <c r="N49" s="7" t="s">
        <v>80</v>
      </c>
      <c r="O49" s="7" t="s">
        <v>80</v>
      </c>
      <c r="P49" s="7" t="s">
        <v>81</v>
      </c>
      <c r="Q49" s="7"/>
      <c r="R49" s="11" t="s">
        <v>151</v>
      </c>
      <c r="S49" s="13" t="s">
        <v>19</v>
      </c>
      <c r="T49" s="7"/>
      <c r="U49" s="11" t="s">
        <v>19</v>
      </c>
      <c r="V49" s="11" t="s">
        <v>151</v>
      </c>
      <c r="W49" s="13" t="s">
        <v>152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153</v>
      </c>
      <c r="AD49" t="s">
        <v>6</v>
      </c>
      <c r="AE49" t="s">
        <v>215</v>
      </c>
      <c r="AF49" t="s">
        <v>86</v>
      </c>
      <c r="AG49" t="s">
        <v>73</v>
      </c>
      <c r="AH49" t="s">
        <v>19</v>
      </c>
    </row>
    <row r="50" customHeight="1" spans="1:32">
      <c r="A50" s="10" t="s">
        <v>420</v>
      </c>
      <c r="B50" s="10"/>
      <c r="C50" s="10" t="s">
        <v>421</v>
      </c>
      <c r="D50" s="10"/>
      <c r="E50" s="10"/>
      <c r="F50" s="10"/>
      <c r="G50" s="10" t="s">
        <v>421</v>
      </c>
      <c r="H50" s="10" t="s">
        <v>421</v>
      </c>
      <c r="I50" s="10" t="s">
        <v>421</v>
      </c>
      <c r="J50" s="10" t="s">
        <v>421</v>
      </c>
      <c r="K50" s="10" t="s">
        <v>421</v>
      </c>
      <c r="L50" s="10" t="s">
        <v>421</v>
      </c>
      <c r="M50" s="10" t="s">
        <v>421</v>
      </c>
      <c r="N50" s="10" t="s">
        <v>421</v>
      </c>
      <c r="O50" s="10" t="s">
        <v>421</v>
      </c>
      <c r="P50" s="10" t="s">
        <v>421</v>
      </c>
      <c r="Q50" s="10"/>
      <c r="R50" s="12" t="s">
        <v>20</v>
      </c>
      <c r="S50" s="12" t="s">
        <v>19</v>
      </c>
      <c r="T50" s="10" t="s">
        <v>421</v>
      </c>
      <c r="U50" s="12"/>
      <c r="V50" s="12" t="s">
        <v>20</v>
      </c>
      <c r="W50" s="12" t="s">
        <v>21</v>
      </c>
      <c r="X50" s="12"/>
      <c r="Y50" s="12"/>
      <c r="Z50" s="12"/>
      <c r="AA50" s="10"/>
      <c r="AB50" s="12"/>
      <c r="AC50" s="10"/>
      <c r="AD50" s="10" t="s">
        <v>421</v>
      </c>
      <c r="AE50" s="10"/>
      <c r="AF5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"/>
  <sheetViews>
    <sheetView workbookViewId="0">
      <selection activeCell="K2" sqref="K2:K5"/>
    </sheetView>
  </sheetViews>
  <sheetFormatPr defaultColWidth="9.14285714285714" defaultRowHeight="12.75" outlineLevelRow="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422</v>
      </c>
      <c r="B1" s="4" t="s">
        <v>423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424</v>
      </c>
      <c r="H1" s="4" t="s">
        <v>425</v>
      </c>
      <c r="I1" s="4" t="s">
        <v>13</v>
      </c>
      <c r="J1" s="4" t="s">
        <v>17</v>
      </c>
      <c r="K1" s="4" t="s">
        <v>18</v>
      </c>
      <c r="L1" s="4" t="s">
        <v>426</v>
      </c>
      <c r="M1" s="4" t="s">
        <v>427</v>
      </c>
      <c r="N1" s="4" t="s">
        <v>428</v>
      </c>
    </row>
    <row r="2" ht="14.25" customHeight="1" spans="1:256">
      <c r="A2" s="6" t="s">
        <v>429</v>
      </c>
      <c r="B2" s="7" t="s">
        <v>430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81</v>
      </c>
      <c r="H2" s="7" t="s">
        <v>431</v>
      </c>
      <c r="I2" s="11" t="s">
        <v>432</v>
      </c>
      <c r="J2" s="11" t="s">
        <v>19</v>
      </c>
      <c r="K2" s="11" t="s">
        <v>432</v>
      </c>
      <c r="L2" s="7" t="s">
        <v>433</v>
      </c>
      <c r="M2" s="7" t="s">
        <v>434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435</v>
      </c>
      <c r="B3" s="7" t="s">
        <v>436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81</v>
      </c>
      <c r="H3" s="7" t="s">
        <v>431</v>
      </c>
      <c r="I3" s="11" t="s">
        <v>437</v>
      </c>
      <c r="J3" s="11" t="s">
        <v>19</v>
      </c>
      <c r="K3" s="11" t="s">
        <v>437</v>
      </c>
      <c r="L3" s="7" t="s">
        <v>433</v>
      </c>
      <c r="M3" s="7" t="s">
        <v>438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439</v>
      </c>
      <c r="B4" s="7" t="s">
        <v>440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81</v>
      </c>
      <c r="H4" s="7" t="s">
        <v>431</v>
      </c>
      <c r="I4" s="11" t="s">
        <v>441</v>
      </c>
      <c r="J4" s="11" t="s">
        <v>19</v>
      </c>
      <c r="K4" s="11" t="s">
        <v>441</v>
      </c>
      <c r="L4" s="7" t="s">
        <v>433</v>
      </c>
      <c r="M4" s="7" t="s">
        <v>442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443</v>
      </c>
      <c r="B5" s="7" t="s">
        <v>444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81</v>
      </c>
      <c r="H5" s="7" t="s">
        <v>431</v>
      </c>
      <c r="I5" s="11" t="s">
        <v>445</v>
      </c>
      <c r="J5" s="11" t="s">
        <v>19</v>
      </c>
      <c r="K5" s="11" t="s">
        <v>445</v>
      </c>
      <c r="L5" s="7" t="s">
        <v>433</v>
      </c>
      <c r="M5" s="7" t="s">
        <v>446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customHeight="1" spans="1:14">
      <c r="A6" s="10" t="s">
        <v>420</v>
      </c>
      <c r="B6" s="10" t="s">
        <v>421</v>
      </c>
      <c r="C6" s="10" t="s">
        <v>421</v>
      </c>
      <c r="D6" s="10" t="s">
        <v>421</v>
      </c>
      <c r="E6" s="10"/>
      <c r="F6" s="10"/>
      <c r="G6" s="10" t="s">
        <v>421</v>
      </c>
      <c r="H6" s="10" t="s">
        <v>421</v>
      </c>
      <c r="I6" s="12" t="s">
        <v>22</v>
      </c>
      <c r="J6" s="12"/>
      <c r="K6" s="12"/>
      <c r="L6" s="10"/>
      <c r="M6" s="10" t="s">
        <v>421</v>
      </c>
      <c r="N6" t="s">
        <v>421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447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1"/>
  <sheetViews>
    <sheetView tabSelected="1" workbookViewId="0">
      <selection activeCell="E58" sqref="E5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448</v>
      </c>
    </row>
    <row r="2" ht="14.25" hidden="1" customHeight="1" spans="1:9">
      <c r="A2" s="6" t="s">
        <v>71</v>
      </c>
      <c r="B2" s="7" t="s">
        <v>80</v>
      </c>
      <c r="C2" s="7" t="s">
        <v>81</v>
      </c>
      <c r="D2" s="3">
        <v>340</v>
      </c>
      <c r="E2" t="str">
        <f>VLOOKUP(A2,HOP!A:L,12,0)</f>
        <v>340.00</v>
      </c>
      <c r="F2" t="str">
        <f>VLOOKUP(A2,HOP!A:C,3,0)</f>
        <v>2203965</v>
      </c>
      <c r="G2">
        <f>D2-E2</f>
        <v>0</v>
      </c>
      <c r="H2" t="str">
        <f>$H$1&amp;F2</f>
        <v>，2203965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92</v>
      </c>
      <c r="C3" s="7" t="s">
        <v>81</v>
      </c>
      <c r="D3" s="3">
        <v>760</v>
      </c>
      <c r="E3" t="str">
        <f>VLOOKUP(A3,HOP!A:L,12,0)</f>
        <v>760.00</v>
      </c>
      <c r="F3" t="str">
        <f>VLOOKUP(A3,HOP!A:C,3,0)</f>
        <v>2214585</v>
      </c>
      <c r="G3">
        <f t="shared" ref="G3:G34" si="0">D3-E3</f>
        <v>0</v>
      </c>
      <c r="H3" t="str">
        <f t="shared" ref="H3:H34" si="1">$H$1&amp;F3</f>
        <v>，2214585</v>
      </c>
      <c r="I3" t="str">
        <f>VLOOKUP(A3,HOP!A:T,20,0)</f>
        <v>直连</v>
      </c>
    </row>
    <row r="4" ht="14.25" hidden="1" customHeight="1" spans="1:9">
      <c r="A4" s="6" t="s">
        <v>97</v>
      </c>
      <c r="B4" s="7" t="s">
        <v>80</v>
      </c>
      <c r="C4" s="7" t="s">
        <v>81</v>
      </c>
      <c r="D4" s="3">
        <v>287</v>
      </c>
      <c r="E4" t="str">
        <f>VLOOKUP(A4,HOP!A:L,12,0)</f>
        <v>287.00</v>
      </c>
      <c r="F4" t="str">
        <f>VLOOKUP(A4,HOP!A:C,3,0)</f>
        <v>2216891</v>
      </c>
      <c r="G4">
        <f t="shared" si="0"/>
        <v>0</v>
      </c>
      <c r="H4" t="str">
        <f t="shared" si="1"/>
        <v>，2216891</v>
      </c>
      <c r="I4" t="str">
        <f>VLOOKUP(A4,HOP!A:T,20,0)</f>
        <v>直连</v>
      </c>
    </row>
    <row r="5" ht="14.25" hidden="1" customHeight="1" spans="1:9">
      <c r="A5" s="6" t="s">
        <v>105</v>
      </c>
      <c r="B5" s="7" t="s">
        <v>80</v>
      </c>
      <c r="C5" s="7" t="s">
        <v>81</v>
      </c>
      <c r="D5" s="3">
        <v>139</v>
      </c>
      <c r="E5" t="str">
        <f>VLOOKUP(A5,HOP!A:L,12,0)</f>
        <v>139.00</v>
      </c>
      <c r="F5" t="str">
        <f>VLOOKUP(A5,HOP!A:C,3,0)</f>
        <v>2216990</v>
      </c>
      <c r="G5">
        <f t="shared" si="0"/>
        <v>0</v>
      </c>
      <c r="H5" t="str">
        <f t="shared" si="1"/>
        <v>，2216990</v>
      </c>
      <c r="I5" t="str">
        <f>VLOOKUP(A5,HOP!A:T,20,0)</f>
        <v>直连</v>
      </c>
    </row>
    <row r="6" ht="14.25" hidden="1" customHeight="1" spans="1:9">
      <c r="A6" s="6" t="s">
        <v>113</v>
      </c>
      <c r="B6" s="7" t="s">
        <v>80</v>
      </c>
      <c r="C6" s="7" t="s">
        <v>81</v>
      </c>
      <c r="D6" s="3">
        <v>123</v>
      </c>
      <c r="E6" t="str">
        <f>VLOOKUP(A6,HOP!A:L,12,0)</f>
        <v>123.00</v>
      </c>
      <c r="F6" t="str">
        <f>VLOOKUP(A6,HOP!A:C,3,0)</f>
        <v>2217043</v>
      </c>
      <c r="G6">
        <f t="shared" si="0"/>
        <v>0</v>
      </c>
      <c r="H6" t="str">
        <f t="shared" si="1"/>
        <v>，2217043</v>
      </c>
      <c r="I6" t="str">
        <f>VLOOKUP(A6,HOP!A:T,20,0)</f>
        <v>直连</v>
      </c>
    </row>
    <row r="7" ht="14.25" hidden="1" customHeight="1" spans="1:9">
      <c r="A7" s="6" t="s">
        <v>121</v>
      </c>
      <c r="B7" s="7" t="s">
        <v>80</v>
      </c>
      <c r="C7" s="7" t="s">
        <v>81</v>
      </c>
      <c r="D7" s="3">
        <v>166</v>
      </c>
      <c r="E7" t="str">
        <f>VLOOKUP(A7,HOP!A:L,12,0)</f>
        <v>166.00</v>
      </c>
      <c r="F7" t="str">
        <f>VLOOKUP(A7,HOP!A:C,3,0)</f>
        <v>2217018</v>
      </c>
      <c r="G7">
        <f t="shared" si="0"/>
        <v>0</v>
      </c>
      <c r="H7" t="str">
        <f t="shared" si="1"/>
        <v>，2217018</v>
      </c>
      <c r="I7" t="str">
        <f>VLOOKUP(A7,HOP!A:T,20,0)</f>
        <v>直连</v>
      </c>
    </row>
    <row r="8" ht="14.25" customHeight="1" spans="1:10">
      <c r="A8" s="42" t="s">
        <v>129</v>
      </c>
      <c r="B8" s="7" t="s">
        <v>91</v>
      </c>
      <c r="C8" s="7" t="s">
        <v>81</v>
      </c>
      <c r="D8" s="3">
        <v>1220</v>
      </c>
      <c r="E8" t="str">
        <f>VLOOKUP(A8,HOP!A:L,12,0)</f>
        <v>976.00</v>
      </c>
      <c r="F8" t="str">
        <f>VLOOKUP(A8,HOP!A:C,3,0)</f>
        <v>2211919</v>
      </c>
      <c r="G8">
        <f t="shared" si="0"/>
        <v>244</v>
      </c>
      <c r="H8" t="str">
        <f t="shared" si="1"/>
        <v>，2211919</v>
      </c>
      <c r="I8" t="str">
        <f>VLOOKUP(A8,HOP!A:T,20,0)</f>
        <v>直连</v>
      </c>
      <c r="J8" t="s">
        <v>449</v>
      </c>
    </row>
    <row r="9" ht="14.25" hidden="1" customHeight="1" spans="1:9">
      <c r="A9" s="6" t="s">
        <v>138</v>
      </c>
      <c r="B9" s="7" t="s">
        <v>92</v>
      </c>
      <c r="C9" s="7" t="s">
        <v>81</v>
      </c>
      <c r="D9" s="3">
        <v>650</v>
      </c>
      <c r="E9" t="str">
        <f>VLOOKUP(A9,HOP!A:L,12,0)</f>
        <v>650.00</v>
      </c>
      <c r="F9" t="str">
        <f>VLOOKUP(A9,HOP!A:C,3,0)</f>
        <v>2208587</v>
      </c>
      <c r="G9">
        <f t="shared" si="0"/>
        <v>0</v>
      </c>
      <c r="H9" t="str">
        <f t="shared" si="1"/>
        <v>，2208587</v>
      </c>
      <c r="I9" t="str">
        <f>VLOOKUP(A9,HOP!A:T,20,0)</f>
        <v>直连</v>
      </c>
    </row>
    <row r="10" ht="14.25" hidden="1" customHeight="1" spans="1:9">
      <c r="A10" s="6" t="s">
        <v>147</v>
      </c>
      <c r="B10" s="7" t="s">
        <v>92</v>
      </c>
      <c r="C10" s="7" t="s">
        <v>81</v>
      </c>
      <c r="D10" s="3">
        <v>224</v>
      </c>
      <c r="E10" t="str">
        <f>VLOOKUP(A10,HOP!A:L,12,0)</f>
        <v>224.00</v>
      </c>
      <c r="F10" t="str">
        <f>VLOOKUP(A10,HOP!A:C,3,0)</f>
        <v>2214788</v>
      </c>
      <c r="G10">
        <f t="shared" si="0"/>
        <v>0</v>
      </c>
      <c r="H10" t="str">
        <f t="shared" si="1"/>
        <v>，2214788</v>
      </c>
      <c r="I10" t="str">
        <f>VLOOKUP(A10,HOP!A:T,20,0)</f>
        <v>直连</v>
      </c>
    </row>
    <row r="11" ht="14.25" hidden="1" customHeight="1" spans="1:9">
      <c r="A11" s="6" t="s">
        <v>155</v>
      </c>
      <c r="B11" s="7" t="s">
        <v>80</v>
      </c>
      <c r="C11" s="7" t="s">
        <v>81</v>
      </c>
      <c r="D11" s="3">
        <v>411</v>
      </c>
      <c r="E11" t="str">
        <f>VLOOKUP(A11,HOP!A:L,12,0)</f>
        <v>411.00</v>
      </c>
      <c r="F11" t="str">
        <f>VLOOKUP(A11,HOP!A:C,3,0)</f>
        <v>2216940</v>
      </c>
      <c r="G11">
        <f t="shared" si="0"/>
        <v>0</v>
      </c>
      <c r="H11" t="str">
        <f t="shared" si="1"/>
        <v>，2216940</v>
      </c>
      <c r="I11" t="str">
        <f>VLOOKUP(A11,HOP!A:T,20,0)</f>
        <v>直连</v>
      </c>
    </row>
    <row r="12" ht="14.25" hidden="1" customHeight="1" spans="1:9">
      <c r="A12" s="6" t="s">
        <v>163</v>
      </c>
      <c r="B12" s="7" t="s">
        <v>80</v>
      </c>
      <c r="C12" s="7" t="s">
        <v>81</v>
      </c>
      <c r="D12" s="3">
        <v>241</v>
      </c>
      <c r="E12" t="str">
        <f>VLOOKUP(A12,HOP!A:L,12,0)</f>
        <v>241.00</v>
      </c>
      <c r="F12" t="str">
        <f>VLOOKUP(A12,HOP!A:C,3,0)</f>
        <v>2216855</v>
      </c>
      <c r="G12">
        <f t="shared" si="0"/>
        <v>0</v>
      </c>
      <c r="H12" t="str">
        <f t="shared" si="1"/>
        <v>，2216855</v>
      </c>
      <c r="I12" t="str">
        <f>VLOOKUP(A12,HOP!A:T,20,0)</f>
        <v>直连</v>
      </c>
    </row>
    <row r="13" ht="14.25" hidden="1" customHeight="1" spans="1:9">
      <c r="A13" s="6" t="s">
        <v>170</v>
      </c>
      <c r="B13" s="7" t="s">
        <v>80</v>
      </c>
      <c r="C13" s="7" t="s">
        <v>81</v>
      </c>
      <c r="D13" s="3">
        <v>149</v>
      </c>
      <c r="E13" t="str">
        <f>VLOOKUP(A13,HOP!A:L,12,0)</f>
        <v>149.00</v>
      </c>
      <c r="F13" t="str">
        <f>VLOOKUP(A13,HOP!A:C,3,0)</f>
        <v>2217002</v>
      </c>
      <c r="G13">
        <f t="shared" si="0"/>
        <v>0</v>
      </c>
      <c r="H13" t="str">
        <f t="shared" si="1"/>
        <v>，2217002</v>
      </c>
      <c r="I13" t="str">
        <f>VLOOKUP(A13,HOP!A:T,20,0)</f>
        <v>直连</v>
      </c>
    </row>
    <row r="14" ht="14.25" hidden="1" customHeight="1" spans="1:9">
      <c r="A14" s="6" t="s">
        <v>178</v>
      </c>
      <c r="B14" s="7" t="s">
        <v>80</v>
      </c>
      <c r="C14" s="7" t="s">
        <v>81</v>
      </c>
      <c r="D14" s="3">
        <v>537</v>
      </c>
      <c r="E14" t="str">
        <f>VLOOKUP(A14,HOP!A:L,12,0)</f>
        <v>537.00</v>
      </c>
      <c r="F14" t="str">
        <f>VLOOKUP(A14,HOP!A:C,3,0)</f>
        <v>2217080</v>
      </c>
      <c r="G14">
        <f t="shared" si="0"/>
        <v>0</v>
      </c>
      <c r="H14" t="str">
        <f t="shared" si="1"/>
        <v>，2217080</v>
      </c>
      <c r="I14" t="str">
        <f>VLOOKUP(A14,HOP!A:T,20,0)</f>
        <v>直连</v>
      </c>
    </row>
    <row r="15" ht="14.25" hidden="1" customHeight="1" spans="1:9">
      <c r="A15" s="6" t="s">
        <v>186</v>
      </c>
      <c r="B15" s="7" t="s">
        <v>92</v>
      </c>
      <c r="C15" s="7" t="s">
        <v>81</v>
      </c>
      <c r="D15" s="3">
        <v>690</v>
      </c>
      <c r="E15" t="str">
        <f>VLOOKUP(A15,HOP!A:L,12,0)</f>
        <v>690.00</v>
      </c>
      <c r="F15" t="str">
        <f>VLOOKUP(A15,HOP!A:C,3,0)</f>
        <v>2204649</v>
      </c>
      <c r="G15">
        <f t="shared" si="0"/>
        <v>0</v>
      </c>
      <c r="H15" t="str">
        <f t="shared" si="1"/>
        <v>，2204649</v>
      </c>
      <c r="I15" t="str">
        <f>VLOOKUP(A15,HOP!A:T,20,0)</f>
        <v>直连</v>
      </c>
    </row>
    <row r="16" ht="14.25" hidden="1" customHeight="1" spans="1:9">
      <c r="A16" s="6" t="s">
        <v>194</v>
      </c>
      <c r="B16" s="7" t="s">
        <v>80</v>
      </c>
      <c r="C16" s="7" t="s">
        <v>81</v>
      </c>
      <c r="D16" s="3">
        <v>213</v>
      </c>
      <c r="E16" t="str">
        <f>VLOOKUP(A16,HOP!A:L,12,0)</f>
        <v>213.00</v>
      </c>
      <c r="F16" t="str">
        <f>VLOOKUP(A16,HOP!A:C,3,0)</f>
        <v>2217152</v>
      </c>
      <c r="G16">
        <f t="shared" si="0"/>
        <v>0</v>
      </c>
      <c r="H16" t="str">
        <f t="shared" si="1"/>
        <v>，2217152</v>
      </c>
      <c r="I16" t="str">
        <f>VLOOKUP(A16,HOP!A:T,20,0)</f>
        <v>直连</v>
      </c>
    </row>
    <row r="17" ht="14.25" hidden="1" customHeight="1" spans="1:9">
      <c r="A17" s="6" t="s">
        <v>202</v>
      </c>
      <c r="B17" s="7" t="s">
        <v>80</v>
      </c>
      <c r="C17" s="7" t="s">
        <v>81</v>
      </c>
      <c r="D17" s="3">
        <v>138</v>
      </c>
      <c r="E17" t="str">
        <f>VLOOKUP(A17,HOP!A:L,12,0)</f>
        <v>138.00</v>
      </c>
      <c r="F17" t="str">
        <f>VLOOKUP(A17,HOP!A:C,3,0)</f>
        <v>2217062</v>
      </c>
      <c r="G17">
        <f t="shared" si="0"/>
        <v>0</v>
      </c>
      <c r="H17" t="str">
        <f t="shared" si="1"/>
        <v>，2217062</v>
      </c>
      <c r="I17" t="str">
        <f>VLOOKUP(A17,HOP!A:T,20,0)</f>
        <v>直连</v>
      </c>
    </row>
    <row r="18" ht="14.25" hidden="1" customHeight="1" spans="1:9">
      <c r="A18" s="6" t="s">
        <v>209</v>
      </c>
      <c r="B18" s="7" t="s">
        <v>80</v>
      </c>
      <c r="C18" s="7" t="s">
        <v>81</v>
      </c>
      <c r="D18" s="3">
        <v>164</v>
      </c>
      <c r="E18" t="str">
        <f>VLOOKUP(A18,HOP!A:L,12,0)</f>
        <v>164.00</v>
      </c>
      <c r="F18" t="str">
        <f>VLOOKUP(A18,HOP!A:C,3,0)</f>
        <v>2216938</v>
      </c>
      <c r="G18">
        <f t="shared" si="0"/>
        <v>0</v>
      </c>
      <c r="H18" t="str">
        <f t="shared" si="1"/>
        <v>，2216938</v>
      </c>
      <c r="I18" t="str">
        <f>VLOOKUP(A18,HOP!A:T,20,0)</f>
        <v>直连</v>
      </c>
    </row>
    <row r="19" ht="14.25" hidden="1" customHeight="1" spans="1:9">
      <c r="A19" s="6" t="s">
        <v>216</v>
      </c>
      <c r="B19" s="7" t="s">
        <v>80</v>
      </c>
      <c r="C19" s="7" t="s">
        <v>81</v>
      </c>
      <c r="D19" s="3">
        <v>208</v>
      </c>
      <c r="E19" t="str">
        <f>VLOOKUP(A19,HOP!A:L,12,0)</f>
        <v>208.00</v>
      </c>
      <c r="F19" t="str">
        <f>VLOOKUP(A19,HOP!A:C,3,0)</f>
        <v>2216839</v>
      </c>
      <c r="G19">
        <f t="shared" si="0"/>
        <v>0</v>
      </c>
      <c r="H19" t="str">
        <f t="shared" si="1"/>
        <v>，2216839</v>
      </c>
      <c r="I19" t="str">
        <f>VLOOKUP(A19,HOP!A:T,20,0)</f>
        <v>直连</v>
      </c>
    </row>
    <row r="20" ht="14.25" hidden="1" customHeight="1" spans="1:9">
      <c r="A20" s="6" t="s">
        <v>223</v>
      </c>
      <c r="B20" s="7" t="s">
        <v>80</v>
      </c>
      <c r="C20" s="7" t="s">
        <v>81</v>
      </c>
      <c r="D20" s="3">
        <v>247</v>
      </c>
      <c r="E20" t="str">
        <f>VLOOKUP(A20,HOP!A:L,12,0)</f>
        <v>247.00</v>
      </c>
      <c r="F20" t="str">
        <f>VLOOKUP(A20,HOP!A:C,3,0)</f>
        <v>2216787</v>
      </c>
      <c r="G20">
        <f t="shared" si="0"/>
        <v>0</v>
      </c>
      <c r="H20" t="str">
        <f t="shared" si="1"/>
        <v>，2216787</v>
      </c>
      <c r="I20" t="str">
        <f>VLOOKUP(A20,HOP!A:T,20,0)</f>
        <v>直连</v>
      </c>
    </row>
    <row r="21" ht="14.25" hidden="1" customHeight="1" spans="1:9">
      <c r="A21" s="6" t="s">
        <v>231</v>
      </c>
      <c r="B21" s="7" t="s">
        <v>80</v>
      </c>
      <c r="C21" s="7" t="s">
        <v>81</v>
      </c>
      <c r="D21" s="3">
        <v>138</v>
      </c>
      <c r="E21" t="str">
        <f>VLOOKUP(A21,HOP!A:L,12,0)</f>
        <v>138.00</v>
      </c>
      <c r="F21" t="str">
        <f>VLOOKUP(A21,HOP!A:C,3,0)</f>
        <v>2217040</v>
      </c>
      <c r="G21">
        <f t="shared" si="0"/>
        <v>0</v>
      </c>
      <c r="H21" t="str">
        <f t="shared" si="1"/>
        <v>，2217040</v>
      </c>
      <c r="I21" t="str">
        <f>VLOOKUP(A21,HOP!A:T,20,0)</f>
        <v>直连</v>
      </c>
    </row>
    <row r="22" ht="14.25" hidden="1" customHeight="1" spans="1:9">
      <c r="A22" s="6" t="s">
        <v>235</v>
      </c>
      <c r="B22" s="7" t="s">
        <v>80</v>
      </c>
      <c r="C22" s="7" t="s">
        <v>81</v>
      </c>
      <c r="D22" s="3">
        <v>147</v>
      </c>
      <c r="E22" t="str">
        <f>VLOOKUP(A22,HOP!A:L,12,0)</f>
        <v>147.00</v>
      </c>
      <c r="F22" t="str">
        <f>VLOOKUP(A22,HOP!A:C,3,0)</f>
        <v>2216995</v>
      </c>
      <c r="G22">
        <f t="shared" si="0"/>
        <v>0</v>
      </c>
      <c r="H22" t="str">
        <f t="shared" si="1"/>
        <v>，2216995</v>
      </c>
      <c r="I22" t="str">
        <f>VLOOKUP(A22,HOP!A:T,20,0)</f>
        <v>直连</v>
      </c>
    </row>
    <row r="23" ht="14.25" hidden="1" customHeight="1" spans="1:9">
      <c r="A23" s="6" t="s">
        <v>241</v>
      </c>
      <c r="B23" s="7" t="s">
        <v>80</v>
      </c>
      <c r="C23" s="7" t="s">
        <v>81</v>
      </c>
      <c r="D23" s="3">
        <v>251</v>
      </c>
      <c r="E23" t="str">
        <f>VLOOKUP(A23,HOP!A:L,12,0)</f>
        <v>251.00</v>
      </c>
      <c r="F23" t="str">
        <f>VLOOKUP(A23,HOP!A:C,3,0)</f>
        <v>2216267</v>
      </c>
      <c r="G23">
        <f t="shared" si="0"/>
        <v>0</v>
      </c>
      <c r="H23" t="str">
        <f t="shared" si="1"/>
        <v>，2216267</v>
      </c>
      <c r="I23" t="str">
        <f>VLOOKUP(A23,HOP!A:T,20,0)</f>
        <v>直连</v>
      </c>
    </row>
    <row r="24" ht="14.25" hidden="1" customHeight="1" spans="1:9">
      <c r="A24" s="6" t="s">
        <v>248</v>
      </c>
      <c r="B24" s="7" t="s">
        <v>80</v>
      </c>
      <c r="C24" s="7" t="s">
        <v>81</v>
      </c>
      <c r="D24" s="3">
        <v>279</v>
      </c>
      <c r="E24" t="str">
        <f>VLOOKUP(A24,HOP!A:L,12,0)</f>
        <v>279.00</v>
      </c>
      <c r="F24" t="str">
        <f>VLOOKUP(A24,HOP!A:C,3,0)</f>
        <v>2217054</v>
      </c>
      <c r="G24">
        <f t="shared" si="0"/>
        <v>0</v>
      </c>
      <c r="H24" t="str">
        <f t="shared" si="1"/>
        <v>，2217054</v>
      </c>
      <c r="I24" t="str">
        <f>VLOOKUP(A24,HOP!A:T,20,0)</f>
        <v>直连</v>
      </c>
    </row>
    <row r="25" ht="14.25" hidden="1" customHeight="1" spans="1:9">
      <c r="A25" s="6" t="s">
        <v>256</v>
      </c>
      <c r="B25" s="7" t="s">
        <v>80</v>
      </c>
      <c r="C25" s="7" t="s">
        <v>81</v>
      </c>
      <c r="D25" s="3">
        <v>508</v>
      </c>
      <c r="E25" t="str">
        <f>VLOOKUP(A25,HOP!A:L,12,0)</f>
        <v>508.00</v>
      </c>
      <c r="F25" t="str">
        <f>VLOOKUP(A25,HOP!A:C,3,0)</f>
        <v>2217127</v>
      </c>
      <c r="G25">
        <f t="shared" si="0"/>
        <v>0</v>
      </c>
      <c r="H25" t="str">
        <f t="shared" si="1"/>
        <v>，2217127</v>
      </c>
      <c r="I25" t="str">
        <f>VLOOKUP(A25,HOP!A:T,20,0)</f>
        <v>直连</v>
      </c>
    </row>
    <row r="26" ht="14.25" hidden="1" customHeight="1" spans="1:9">
      <c r="A26" s="6" t="s">
        <v>264</v>
      </c>
      <c r="B26" s="7" t="s">
        <v>80</v>
      </c>
      <c r="C26" s="7" t="s">
        <v>81</v>
      </c>
      <c r="D26" s="3">
        <v>166</v>
      </c>
      <c r="E26" t="str">
        <f>VLOOKUP(A26,HOP!A:L,12,0)</f>
        <v>166.00</v>
      </c>
      <c r="F26" t="str">
        <f>VLOOKUP(A26,HOP!A:C,3,0)</f>
        <v>2216836</v>
      </c>
      <c r="G26">
        <f t="shared" si="0"/>
        <v>0</v>
      </c>
      <c r="H26" t="str">
        <f t="shared" si="1"/>
        <v>，2216836</v>
      </c>
      <c r="I26" t="str">
        <f>VLOOKUP(A26,HOP!A:T,20,0)</f>
        <v>直连</v>
      </c>
    </row>
    <row r="27" ht="14.25" hidden="1" customHeight="1" spans="1:9">
      <c r="A27" s="6" t="s">
        <v>268</v>
      </c>
      <c r="B27" s="7" t="s">
        <v>92</v>
      </c>
      <c r="C27" s="7" t="s">
        <v>81</v>
      </c>
      <c r="D27" s="3">
        <v>238</v>
      </c>
      <c r="E27" t="str">
        <f>VLOOKUP(A27,HOP!A:L,12,0)</f>
        <v>238.00</v>
      </c>
      <c r="F27" t="str">
        <f>VLOOKUP(A27,HOP!A:C,3,0)</f>
        <v>2215333</v>
      </c>
      <c r="G27">
        <f t="shared" si="0"/>
        <v>0</v>
      </c>
      <c r="H27" t="str">
        <f t="shared" si="1"/>
        <v>，2215333</v>
      </c>
      <c r="I27" t="str">
        <f>VLOOKUP(A27,HOP!A:T,20,0)</f>
        <v>直连</v>
      </c>
    </row>
    <row r="28" ht="14.25" hidden="1" customHeight="1" spans="1:9">
      <c r="A28" s="6" t="s">
        <v>277</v>
      </c>
      <c r="B28" s="7" t="s">
        <v>80</v>
      </c>
      <c r="C28" s="7" t="s">
        <v>81</v>
      </c>
      <c r="D28" s="3">
        <v>118</v>
      </c>
      <c r="E28" t="str">
        <f>VLOOKUP(A28,HOP!A:L,12,0)</f>
        <v>118.00</v>
      </c>
      <c r="F28" t="str">
        <f>VLOOKUP(A28,HOP!A:C,3,0)</f>
        <v>2216827</v>
      </c>
      <c r="G28">
        <f t="shared" si="0"/>
        <v>0</v>
      </c>
      <c r="H28" t="str">
        <f t="shared" si="1"/>
        <v>，2216827</v>
      </c>
      <c r="I28" t="str">
        <f>VLOOKUP(A28,HOP!A:T,20,0)</f>
        <v>直连</v>
      </c>
    </row>
    <row r="29" ht="14.25" hidden="1" customHeight="1" spans="1:9">
      <c r="A29" s="6" t="s">
        <v>284</v>
      </c>
      <c r="B29" s="7" t="s">
        <v>80</v>
      </c>
      <c r="C29" s="7" t="s">
        <v>81</v>
      </c>
      <c r="D29" s="3">
        <v>254</v>
      </c>
      <c r="E29" t="str">
        <f>VLOOKUP(A29,HOP!A:L,12,0)</f>
        <v>254.00</v>
      </c>
      <c r="F29" t="str">
        <f>VLOOKUP(A29,HOP!A:C,3,0)</f>
        <v>2217084</v>
      </c>
      <c r="G29">
        <f t="shared" si="0"/>
        <v>0</v>
      </c>
      <c r="H29" t="str">
        <f t="shared" si="1"/>
        <v>，2217084</v>
      </c>
      <c r="I29" t="str">
        <f>VLOOKUP(A29,HOP!A:T,20,0)</f>
        <v>直连</v>
      </c>
    </row>
    <row r="30" ht="14.25" hidden="1" customHeight="1" spans="1:9">
      <c r="A30" s="6" t="s">
        <v>291</v>
      </c>
      <c r="B30" s="7" t="s">
        <v>80</v>
      </c>
      <c r="C30" s="7" t="s">
        <v>81</v>
      </c>
      <c r="D30" s="3">
        <v>104</v>
      </c>
      <c r="E30" t="str">
        <f>VLOOKUP(A30,HOP!A:L,12,0)</f>
        <v>104.00</v>
      </c>
      <c r="F30" t="str">
        <f>VLOOKUP(A30,HOP!A:C,3,0)</f>
        <v>2217005</v>
      </c>
      <c r="G30">
        <f t="shared" si="0"/>
        <v>0</v>
      </c>
      <c r="H30" t="str">
        <f t="shared" si="1"/>
        <v>，2217005</v>
      </c>
      <c r="I30" t="str">
        <f>VLOOKUP(A30,HOP!A:T,20,0)</f>
        <v>直连</v>
      </c>
    </row>
    <row r="31" ht="14.25" hidden="1" customHeight="1" spans="1:9">
      <c r="A31" s="6" t="s">
        <v>298</v>
      </c>
      <c r="B31" s="7" t="s">
        <v>80</v>
      </c>
      <c r="C31" s="7" t="s">
        <v>81</v>
      </c>
      <c r="D31" s="3">
        <v>867</v>
      </c>
      <c r="E31" t="str">
        <f>VLOOKUP(A31,HOP!A:L,12,0)</f>
        <v>867.00</v>
      </c>
      <c r="F31" t="str">
        <f>VLOOKUP(A31,HOP!A:C,3,0)</f>
        <v>2216181</v>
      </c>
      <c r="G31">
        <f t="shared" si="0"/>
        <v>0</v>
      </c>
      <c r="H31" t="str">
        <f t="shared" si="1"/>
        <v>，2216181</v>
      </c>
      <c r="I31" t="str">
        <f>VLOOKUP(A31,HOP!A:T,20,0)</f>
        <v>直连</v>
      </c>
    </row>
    <row r="32" ht="14.25" hidden="1" customHeight="1" spans="1:9">
      <c r="A32" s="6" t="s">
        <v>306</v>
      </c>
      <c r="B32" s="7" t="s">
        <v>80</v>
      </c>
      <c r="C32" s="7" t="s">
        <v>81</v>
      </c>
      <c r="D32" s="3">
        <v>107</v>
      </c>
      <c r="E32" t="str">
        <f>VLOOKUP(A32,HOP!A:L,12,0)</f>
        <v>107.00</v>
      </c>
      <c r="F32" t="str">
        <f>VLOOKUP(A32,HOP!A:C,3,0)</f>
        <v>2216443</v>
      </c>
      <c r="G32">
        <f t="shared" si="0"/>
        <v>0</v>
      </c>
      <c r="H32" t="str">
        <f t="shared" si="1"/>
        <v>，2216443</v>
      </c>
      <c r="I32" t="str">
        <f>VLOOKUP(A32,HOP!A:T,20,0)</f>
        <v>直连</v>
      </c>
    </row>
    <row r="33" ht="14.25" hidden="1" customHeight="1" spans="1:9">
      <c r="A33" s="6" t="s">
        <v>314</v>
      </c>
      <c r="B33" s="7" t="s">
        <v>80</v>
      </c>
      <c r="C33" s="7" t="s">
        <v>81</v>
      </c>
      <c r="D33" s="3">
        <v>138</v>
      </c>
      <c r="E33" t="str">
        <f>VLOOKUP(A33,HOP!A:L,12,0)</f>
        <v>138.00</v>
      </c>
      <c r="F33" t="str">
        <f>VLOOKUP(A33,HOP!A:C,3,0)</f>
        <v>2216715</v>
      </c>
      <c r="G33">
        <f t="shared" si="0"/>
        <v>0</v>
      </c>
      <c r="H33" t="str">
        <f t="shared" si="1"/>
        <v>，2216715</v>
      </c>
      <c r="I33" t="str">
        <f>VLOOKUP(A33,HOP!A:T,20,0)</f>
        <v>直连</v>
      </c>
    </row>
    <row r="34" ht="14.25" hidden="1" customHeight="1" spans="1:9">
      <c r="A34" s="6" t="s">
        <v>319</v>
      </c>
      <c r="B34" s="7" t="s">
        <v>80</v>
      </c>
      <c r="C34" s="7" t="s">
        <v>81</v>
      </c>
      <c r="D34" s="3">
        <v>1611</v>
      </c>
      <c r="E34" t="str">
        <f>VLOOKUP(A34,HOP!A:L,12,0)</f>
        <v>1611.00</v>
      </c>
      <c r="F34" t="str">
        <f>VLOOKUP(A34,HOP!A:C,3,0)</f>
        <v>2216873</v>
      </c>
      <c r="G34">
        <f t="shared" si="0"/>
        <v>0</v>
      </c>
      <c r="H34" t="str">
        <f t="shared" si="1"/>
        <v>，2216873</v>
      </c>
      <c r="I34" t="str">
        <f>VLOOKUP(A34,HOP!A:T,20,0)</f>
        <v>直连</v>
      </c>
    </row>
    <row r="35" ht="14.25" hidden="1" customHeight="1" spans="1:9">
      <c r="A35" s="6" t="s">
        <v>324</v>
      </c>
      <c r="B35" s="7" t="s">
        <v>80</v>
      </c>
      <c r="C35" s="7" t="s">
        <v>81</v>
      </c>
      <c r="D35" s="3">
        <v>145</v>
      </c>
      <c r="E35" t="str">
        <f>VLOOKUP(A35,HOP!A:L,12,0)</f>
        <v>145.00</v>
      </c>
      <c r="F35" t="str">
        <f>VLOOKUP(A35,HOP!A:C,3,0)</f>
        <v>2216866</v>
      </c>
      <c r="G35">
        <f t="shared" ref="G35:G53" si="2">D35-E35</f>
        <v>0</v>
      </c>
      <c r="H35" t="str">
        <f t="shared" ref="H35:H53" si="3">$H$1&amp;F35</f>
        <v>，2216866</v>
      </c>
      <c r="I35" t="str">
        <f>VLOOKUP(A35,HOP!A:T,20,0)</f>
        <v>直连</v>
      </c>
    </row>
    <row r="36" ht="14.25" hidden="1" customHeight="1" spans="1:9">
      <c r="A36" s="6" t="s">
        <v>331</v>
      </c>
      <c r="B36" s="7" t="s">
        <v>80</v>
      </c>
      <c r="C36" s="7" t="s">
        <v>81</v>
      </c>
      <c r="D36" s="3">
        <v>304</v>
      </c>
      <c r="E36" t="str">
        <f>VLOOKUP(A36,HOP!A:L,12,0)</f>
        <v>304.00</v>
      </c>
      <c r="F36" t="str">
        <f>VLOOKUP(A36,HOP!A:C,3,0)</f>
        <v>2216745</v>
      </c>
      <c r="G36">
        <f t="shared" si="2"/>
        <v>0</v>
      </c>
      <c r="H36" t="str">
        <f t="shared" si="3"/>
        <v>，2216745</v>
      </c>
      <c r="I36" t="str">
        <f>VLOOKUP(A36,HOP!A:T,20,0)</f>
        <v>直连</v>
      </c>
    </row>
    <row r="37" ht="14.25" hidden="1" customHeight="1" spans="1:9">
      <c r="A37" s="6" t="s">
        <v>339</v>
      </c>
      <c r="B37" s="7" t="s">
        <v>80</v>
      </c>
      <c r="C37" s="7" t="s">
        <v>81</v>
      </c>
      <c r="D37" s="3">
        <v>164</v>
      </c>
      <c r="E37" t="str">
        <f>VLOOKUP(A37,HOP!A:L,12,0)</f>
        <v>164.00</v>
      </c>
      <c r="F37" t="str">
        <f>VLOOKUP(A37,HOP!A:C,3,0)</f>
        <v>2217001</v>
      </c>
      <c r="G37">
        <f t="shared" si="2"/>
        <v>0</v>
      </c>
      <c r="H37" t="str">
        <f t="shared" si="3"/>
        <v>，2217001</v>
      </c>
      <c r="I37" t="str">
        <f>VLOOKUP(A37,HOP!A:T,20,0)</f>
        <v>直连</v>
      </c>
    </row>
    <row r="38" ht="14.25" hidden="1" customHeight="1" spans="1:9">
      <c r="A38" s="6" t="s">
        <v>344</v>
      </c>
      <c r="B38" s="7" t="s">
        <v>80</v>
      </c>
      <c r="C38" s="7" t="s">
        <v>81</v>
      </c>
      <c r="D38" s="3">
        <v>858</v>
      </c>
      <c r="E38" t="str">
        <f>VLOOKUP(A38,HOP!A:L,12,0)</f>
        <v>858.00</v>
      </c>
      <c r="F38" t="str">
        <f>VLOOKUP(A38,HOP!A:C,3,0)</f>
        <v>2216960</v>
      </c>
      <c r="G38">
        <f t="shared" si="2"/>
        <v>0</v>
      </c>
      <c r="H38" t="str">
        <f t="shared" si="3"/>
        <v>，2216960</v>
      </c>
      <c r="I38" t="str">
        <f>VLOOKUP(A38,HOP!A:T,20,0)</f>
        <v>直连</v>
      </c>
    </row>
    <row r="39" ht="14.25" hidden="1" customHeight="1" spans="1:9">
      <c r="A39" s="6" t="s">
        <v>352</v>
      </c>
      <c r="B39" s="7" t="s">
        <v>357</v>
      </c>
      <c r="C39" s="7" t="s">
        <v>81</v>
      </c>
      <c r="D39" s="3">
        <v>858</v>
      </c>
      <c r="E39" t="str">
        <f>VLOOKUP(A39,HOP!A:L,12,0)</f>
        <v>858.00</v>
      </c>
      <c r="F39" t="str">
        <f>VLOOKUP(A39,HOP!A:C,3,0)</f>
        <v>2195867</v>
      </c>
      <c r="G39">
        <f t="shared" si="2"/>
        <v>0</v>
      </c>
      <c r="H39" t="str">
        <f t="shared" si="3"/>
        <v>，2195867</v>
      </c>
      <c r="I39" t="str">
        <f>VLOOKUP(A39,HOP!A:T,20,0)</f>
        <v>直连</v>
      </c>
    </row>
    <row r="40" ht="14.25" hidden="1" customHeight="1" spans="1:9">
      <c r="A40" s="6" t="s">
        <v>359</v>
      </c>
      <c r="B40" s="7" t="s">
        <v>92</v>
      </c>
      <c r="C40" s="7" t="s">
        <v>81</v>
      </c>
      <c r="D40" s="3">
        <v>244</v>
      </c>
      <c r="E40" t="str">
        <f>VLOOKUP(A40,HOP!A:L,12,0)</f>
        <v>244.00</v>
      </c>
      <c r="F40" t="str">
        <f>VLOOKUP(A40,HOP!A:C,3,0)</f>
        <v>2216470</v>
      </c>
      <c r="G40">
        <f t="shared" si="2"/>
        <v>0</v>
      </c>
      <c r="H40" t="str">
        <f t="shared" si="3"/>
        <v>，2216470</v>
      </c>
      <c r="I40" t="str">
        <f>VLOOKUP(A40,HOP!A:T,20,0)</f>
        <v>直连</v>
      </c>
    </row>
    <row r="41" ht="14.25" hidden="1" customHeight="1" spans="1:9">
      <c r="A41" s="6" t="s">
        <v>366</v>
      </c>
      <c r="B41" s="7" t="s">
        <v>370</v>
      </c>
      <c r="C41" s="7" t="s">
        <v>81</v>
      </c>
      <c r="D41" s="3">
        <v>896</v>
      </c>
      <c r="E41" t="str">
        <f>VLOOKUP(A41,HOP!A:L,12,0)</f>
        <v>896.00</v>
      </c>
      <c r="F41" t="str">
        <f>VLOOKUP(A41,HOP!A:C,3,0)</f>
        <v>2213592</v>
      </c>
      <c r="G41">
        <f t="shared" si="2"/>
        <v>0</v>
      </c>
      <c r="H41" t="str">
        <f t="shared" si="3"/>
        <v>，2213592</v>
      </c>
      <c r="I41" t="str">
        <f>VLOOKUP(A41,HOP!A:T,20,0)</f>
        <v>直连</v>
      </c>
    </row>
    <row r="42" ht="14.25" hidden="1" customHeight="1" spans="1:9">
      <c r="A42" s="6" t="s">
        <v>374</v>
      </c>
      <c r="B42" s="7" t="s">
        <v>80</v>
      </c>
      <c r="C42" s="7" t="s">
        <v>81</v>
      </c>
      <c r="D42" s="3">
        <v>192</v>
      </c>
      <c r="E42" t="str">
        <f>VLOOKUP(A42,HOP!A:L,12,0)</f>
        <v>192.00</v>
      </c>
      <c r="F42" t="str">
        <f>VLOOKUP(A42,HOP!A:C,3,0)</f>
        <v>2216818</v>
      </c>
      <c r="G42">
        <f t="shared" si="2"/>
        <v>0</v>
      </c>
      <c r="H42" t="str">
        <f t="shared" si="3"/>
        <v>，2216818</v>
      </c>
      <c r="I42" t="str">
        <f>VLOOKUP(A42,HOP!A:T,20,0)</f>
        <v>直连</v>
      </c>
    </row>
    <row r="43" ht="14.25" hidden="1" customHeight="1" spans="1:9">
      <c r="A43" s="6" t="s">
        <v>382</v>
      </c>
      <c r="B43" s="7" t="s">
        <v>80</v>
      </c>
      <c r="C43" s="7" t="s">
        <v>81</v>
      </c>
      <c r="D43" s="3">
        <v>78</v>
      </c>
      <c r="E43" t="str">
        <f>VLOOKUP(A43,HOP!A:L,12,0)</f>
        <v>78.00</v>
      </c>
      <c r="F43" t="str">
        <f>VLOOKUP(A43,HOP!A:C,3,0)</f>
        <v>2216881</v>
      </c>
      <c r="G43">
        <f t="shared" si="2"/>
        <v>0</v>
      </c>
      <c r="H43" t="str">
        <f t="shared" si="3"/>
        <v>，2216881</v>
      </c>
      <c r="I43" t="str">
        <f>VLOOKUP(A43,HOP!A:T,20,0)</f>
        <v>直连</v>
      </c>
    </row>
    <row r="44" ht="14.25" hidden="1" customHeight="1" spans="1:9">
      <c r="A44" s="6" t="s">
        <v>388</v>
      </c>
      <c r="B44" s="7" t="s">
        <v>80</v>
      </c>
      <c r="C44" s="7" t="s">
        <v>81</v>
      </c>
      <c r="D44" s="3">
        <v>139</v>
      </c>
      <c r="E44" t="str">
        <f>VLOOKUP(A44,HOP!A:L,12,0)</f>
        <v>139.00</v>
      </c>
      <c r="F44" t="str">
        <f>VLOOKUP(A44,HOP!A:C,3,0)</f>
        <v>2216974</v>
      </c>
      <c r="G44">
        <f t="shared" si="2"/>
        <v>0</v>
      </c>
      <c r="H44" t="str">
        <f t="shared" si="3"/>
        <v>，2216974</v>
      </c>
      <c r="I44" t="str">
        <f>VLOOKUP(A44,HOP!A:T,20,0)</f>
        <v>直连</v>
      </c>
    </row>
    <row r="45" ht="14.25" hidden="1" customHeight="1" spans="1:9">
      <c r="A45" s="6" t="s">
        <v>392</v>
      </c>
      <c r="B45" s="7" t="s">
        <v>80</v>
      </c>
      <c r="C45" s="7" t="s">
        <v>81</v>
      </c>
      <c r="D45" s="3">
        <v>201</v>
      </c>
      <c r="E45" t="str">
        <f>VLOOKUP(A45,HOP!A:L,12,0)</f>
        <v>201.00</v>
      </c>
      <c r="F45" t="str">
        <f>VLOOKUP(A45,HOP!A:C,3,0)</f>
        <v>2216868</v>
      </c>
      <c r="G45">
        <f t="shared" si="2"/>
        <v>0</v>
      </c>
      <c r="H45" t="str">
        <f t="shared" si="3"/>
        <v>，2216868</v>
      </c>
      <c r="I45" t="str">
        <f>VLOOKUP(A45,HOP!A:T,20,0)</f>
        <v>直连</v>
      </c>
    </row>
    <row r="46" ht="14.25" hidden="1" customHeight="1" spans="1:9">
      <c r="A46" s="6" t="s">
        <v>400</v>
      </c>
      <c r="B46" s="7" t="s">
        <v>80</v>
      </c>
      <c r="C46" s="7" t="s">
        <v>81</v>
      </c>
      <c r="D46" s="3">
        <v>201</v>
      </c>
      <c r="E46" t="str">
        <f>VLOOKUP(A46,HOP!A:L,12,0)</f>
        <v>201.00</v>
      </c>
      <c r="F46" t="str">
        <f>VLOOKUP(A46,HOP!A:C,3,0)</f>
        <v>2216860</v>
      </c>
      <c r="G46">
        <f t="shared" si="2"/>
        <v>0</v>
      </c>
      <c r="H46" t="str">
        <f t="shared" si="3"/>
        <v>，2216860</v>
      </c>
      <c r="I46" t="str">
        <f>VLOOKUP(A46,HOP!A:T,20,0)</f>
        <v>直连</v>
      </c>
    </row>
    <row r="47" ht="14.25" hidden="1" customHeight="1" spans="1:9">
      <c r="A47" s="6" t="s">
        <v>405</v>
      </c>
      <c r="B47" s="7" t="s">
        <v>80</v>
      </c>
      <c r="C47" s="7" t="s">
        <v>81</v>
      </c>
      <c r="D47" s="3">
        <v>254</v>
      </c>
      <c r="E47" t="str">
        <f>VLOOKUP(A47,HOP!A:L,12,0)</f>
        <v>254.00</v>
      </c>
      <c r="F47" t="str">
        <f>VLOOKUP(A47,HOP!A:C,3,0)</f>
        <v>2216994</v>
      </c>
      <c r="G47">
        <f t="shared" si="2"/>
        <v>0</v>
      </c>
      <c r="H47" t="str">
        <f t="shared" si="3"/>
        <v>，2216994</v>
      </c>
      <c r="I47" t="str">
        <f>VLOOKUP(A47,HOP!A:T,20,0)</f>
        <v>直连</v>
      </c>
    </row>
    <row r="48" ht="14.25" hidden="1" customHeight="1" spans="1:9">
      <c r="A48" s="6" t="s">
        <v>410</v>
      </c>
      <c r="B48" s="7" t="s">
        <v>80</v>
      </c>
      <c r="C48" s="7" t="s">
        <v>81</v>
      </c>
      <c r="D48" s="3">
        <v>174</v>
      </c>
      <c r="E48" t="str">
        <f>VLOOKUP(A48,HOP!A:L,12,0)</f>
        <v>174.00</v>
      </c>
      <c r="F48" t="str">
        <f>VLOOKUP(A48,HOP!A:C,3,0)</f>
        <v>2216914</v>
      </c>
      <c r="G48">
        <f t="shared" si="2"/>
        <v>0</v>
      </c>
      <c r="H48" t="str">
        <f t="shared" si="3"/>
        <v>，2216914</v>
      </c>
      <c r="I48" t="str">
        <f>VLOOKUP(A48,HOP!A:T,20,0)</f>
        <v>直连</v>
      </c>
    </row>
    <row r="49" ht="14.25" hidden="1" customHeight="1" spans="1:9">
      <c r="A49" s="6" t="s">
        <v>416</v>
      </c>
      <c r="B49" s="7" t="s">
        <v>80</v>
      </c>
      <c r="C49" s="7" t="s">
        <v>81</v>
      </c>
      <c r="D49" s="3">
        <v>224</v>
      </c>
      <c r="E49" t="str">
        <f>VLOOKUP(A49,HOP!A:L,12,0)</f>
        <v>224.00</v>
      </c>
      <c r="F49" t="str">
        <f>VLOOKUP(A49,HOP!A:C,3,0)</f>
        <v>2217123</v>
      </c>
      <c r="G49">
        <f t="shared" si="2"/>
        <v>0</v>
      </c>
      <c r="H49" t="str">
        <f t="shared" si="3"/>
        <v>，2217123</v>
      </c>
      <c r="I49" t="str">
        <f>VLOOKUP(A49,HOP!A:T,20,0)</f>
        <v>直连</v>
      </c>
    </row>
    <row r="50" spans="1:10">
      <c r="A50" s="43" t="s">
        <v>430</v>
      </c>
      <c r="D50" s="8">
        <v>-558</v>
      </c>
      <c r="E50" t="e">
        <f>VLOOKUP(A50,HOP!A:L,12,0)</f>
        <v>#N/A</v>
      </c>
      <c r="F50">
        <v>2186278</v>
      </c>
      <c r="G50" t="e">
        <f t="shared" si="2"/>
        <v>#N/A</v>
      </c>
      <c r="H50" t="str">
        <f t="shared" si="3"/>
        <v>，2186278</v>
      </c>
      <c r="I50" t="e">
        <f>VLOOKUP(A50,HOP!A:T,20,0)</f>
        <v>#N/A</v>
      </c>
      <c r="J50" t="s">
        <v>450</v>
      </c>
    </row>
    <row r="51" spans="1:10">
      <c r="A51" s="43" t="s">
        <v>436</v>
      </c>
      <c r="D51" s="8">
        <v>-217</v>
      </c>
      <c r="E51" t="e">
        <f>VLOOKUP(A51,HOP!A:L,12,0)</f>
        <v>#N/A</v>
      </c>
      <c r="F51">
        <v>2185323</v>
      </c>
      <c r="G51" t="e">
        <f t="shared" si="2"/>
        <v>#N/A</v>
      </c>
      <c r="H51" t="str">
        <f t="shared" si="3"/>
        <v>，2185323</v>
      </c>
      <c r="I51" t="e">
        <f>VLOOKUP(A51,HOP!A:T,20,0)</f>
        <v>#N/A</v>
      </c>
      <c r="J51" t="s">
        <v>451</v>
      </c>
    </row>
    <row r="52" spans="1:10">
      <c r="A52" s="43" t="s">
        <v>440</v>
      </c>
      <c r="D52" s="8">
        <v>-214</v>
      </c>
      <c r="E52" t="e">
        <f>VLOOKUP(A52,HOP!A:L,12,0)</f>
        <v>#N/A</v>
      </c>
      <c r="F52">
        <v>2186484</v>
      </c>
      <c r="G52" t="e">
        <f t="shared" si="2"/>
        <v>#N/A</v>
      </c>
      <c r="H52" t="str">
        <f t="shared" si="3"/>
        <v>，2186484</v>
      </c>
      <c r="I52" t="e">
        <f>VLOOKUP(A52,HOP!A:T,20,0)</f>
        <v>#N/A</v>
      </c>
      <c r="J52" t="s">
        <v>452</v>
      </c>
    </row>
    <row r="53" spans="1:10">
      <c r="A53" s="43" t="s">
        <v>444</v>
      </c>
      <c r="D53" s="8">
        <v>-375</v>
      </c>
      <c r="E53" t="e">
        <f>VLOOKUP(A53,HOP!A:L,12,0)</f>
        <v>#N/A</v>
      </c>
      <c r="F53">
        <v>2187533</v>
      </c>
      <c r="G53" t="e">
        <f t="shared" si="2"/>
        <v>#N/A</v>
      </c>
      <c r="H53" t="str">
        <f t="shared" si="3"/>
        <v>，2187533</v>
      </c>
      <c r="I53" t="e">
        <f>VLOOKUP(A53,HOP!A:T,20,0)</f>
        <v>#N/A</v>
      </c>
      <c r="J53" t="s">
        <v>453</v>
      </c>
    </row>
    <row r="55" spans="4:4">
      <c r="D55" s="3">
        <f>SUM(D2:D54)</f>
        <v>15401</v>
      </c>
    </row>
    <row r="56" ht="14.25" spans="4:4">
      <c r="D56" s="9" t="s">
        <v>23</v>
      </c>
    </row>
    <row r="58" spans="1:3">
      <c r="A58" t="s">
        <v>454</v>
      </c>
      <c r="C58">
        <v>16521</v>
      </c>
    </row>
    <row r="59" spans="1:3">
      <c r="A59" t="s">
        <v>455</v>
      </c>
      <c r="C59">
        <v>244</v>
      </c>
    </row>
    <row r="60" spans="1:3">
      <c r="A60" t="s">
        <v>456</v>
      </c>
      <c r="C60">
        <v>-1364</v>
      </c>
    </row>
    <row r="61" spans="1:3">
      <c r="A61" s="5" t="s">
        <v>457</v>
      </c>
      <c r="C61">
        <f>SUBTOTAL(9,C58:C60)</f>
        <v>15401</v>
      </c>
    </row>
  </sheetData>
  <autoFilter ref="A1:I53">
    <filterColumn colId="6">
      <customFilters>
        <customFilter operator="equal" val="244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458</v>
      </c>
      <c r="B1" s="2" t="s">
        <v>459</v>
      </c>
      <c r="C1" s="2" t="s">
        <v>460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461</v>
      </c>
      <c r="I1" s="2" t="s">
        <v>462</v>
      </c>
      <c r="J1" s="2" t="s">
        <v>463</v>
      </c>
      <c r="K1" s="2" t="s">
        <v>464</v>
      </c>
      <c r="L1" s="2" t="s">
        <v>465</v>
      </c>
      <c r="M1" s="2" t="s">
        <v>466</v>
      </c>
      <c r="N1" s="2" t="s">
        <v>467</v>
      </c>
      <c r="O1" s="2" t="s">
        <v>468</v>
      </c>
      <c r="P1" s="2" t="s">
        <v>469</v>
      </c>
      <c r="Q1" s="2" t="s">
        <v>470</v>
      </c>
      <c r="R1" s="2" t="s">
        <v>471</v>
      </c>
      <c r="S1" s="2" t="s">
        <v>472</v>
      </c>
      <c r="T1" s="2" t="s">
        <v>473</v>
      </c>
    </row>
    <row r="2" s="1" customFormat="1" spans="1:20">
      <c r="A2" s="1" t="s">
        <v>474</v>
      </c>
      <c r="B2" s="1" t="s">
        <v>475</v>
      </c>
      <c r="C2" s="1" t="s">
        <v>476</v>
      </c>
      <c r="D2" s="1" t="s">
        <v>477</v>
      </c>
      <c r="E2" s="1" t="s">
        <v>478</v>
      </c>
      <c r="F2" s="1" t="s">
        <v>80</v>
      </c>
      <c r="G2" s="1" t="s">
        <v>81</v>
      </c>
      <c r="H2" s="1" t="s">
        <v>479</v>
      </c>
      <c r="I2" s="1" t="s">
        <v>480</v>
      </c>
      <c r="J2" s="1" t="s">
        <v>481</v>
      </c>
      <c r="K2" s="1" t="s">
        <v>480</v>
      </c>
      <c r="L2" s="1" t="s">
        <v>480</v>
      </c>
      <c r="M2" s="1" t="s">
        <v>482</v>
      </c>
      <c r="N2" s="1" t="s">
        <v>482</v>
      </c>
      <c r="O2" s="1" t="s">
        <v>480</v>
      </c>
      <c r="P2" s="1" t="s">
        <v>483</v>
      </c>
      <c r="Q2" s="1" t="s">
        <v>484</v>
      </c>
      <c r="R2" s="1" t="s">
        <v>73</v>
      </c>
      <c r="S2" s="1" t="s">
        <v>485</v>
      </c>
      <c r="T2" s="1" t="s">
        <v>486</v>
      </c>
    </row>
    <row r="3" s="1" customFormat="1" spans="1:20">
      <c r="A3" s="1" t="s">
        <v>352</v>
      </c>
      <c r="B3" s="1" t="s">
        <v>356</v>
      </c>
      <c r="C3" s="1" t="s">
        <v>487</v>
      </c>
      <c r="D3" s="1" t="s">
        <v>488</v>
      </c>
      <c r="E3" s="1" t="s">
        <v>355</v>
      </c>
      <c r="F3" s="1" t="s">
        <v>357</v>
      </c>
      <c r="G3" s="1" t="s">
        <v>81</v>
      </c>
      <c r="H3" s="1" t="s">
        <v>479</v>
      </c>
      <c r="I3" s="1" t="s">
        <v>489</v>
      </c>
      <c r="J3" s="1" t="s">
        <v>481</v>
      </c>
      <c r="K3" s="1" t="s">
        <v>489</v>
      </c>
      <c r="L3" s="1" t="s">
        <v>489</v>
      </c>
      <c r="M3" s="1" t="s">
        <v>482</v>
      </c>
      <c r="N3" s="1" t="s">
        <v>482</v>
      </c>
      <c r="O3" s="1" t="s">
        <v>480</v>
      </c>
      <c r="P3" s="1" t="s">
        <v>483</v>
      </c>
      <c r="Q3" s="1" t="s">
        <v>490</v>
      </c>
      <c r="R3" s="1" t="s">
        <v>73</v>
      </c>
      <c r="S3" s="1" t="s">
        <v>485</v>
      </c>
      <c r="T3" s="1" t="s">
        <v>486</v>
      </c>
    </row>
    <row r="4" s="1" customFormat="1" spans="1:20">
      <c r="A4" s="1" t="s">
        <v>491</v>
      </c>
      <c r="B4" s="1" t="s">
        <v>492</v>
      </c>
      <c r="C4" s="1" t="s">
        <v>493</v>
      </c>
      <c r="D4" s="1" t="s">
        <v>494</v>
      </c>
      <c r="E4" s="1" t="s">
        <v>495</v>
      </c>
      <c r="F4" s="1" t="s">
        <v>357</v>
      </c>
      <c r="G4" s="1" t="s">
        <v>81</v>
      </c>
      <c r="H4" s="1" t="s">
        <v>479</v>
      </c>
      <c r="I4" s="1" t="s">
        <v>480</v>
      </c>
      <c r="J4" s="1" t="s">
        <v>481</v>
      </c>
      <c r="K4" s="1" t="s">
        <v>480</v>
      </c>
      <c r="L4" s="1" t="s">
        <v>480</v>
      </c>
      <c r="M4" s="1" t="s">
        <v>482</v>
      </c>
      <c r="N4" s="1" t="s">
        <v>482</v>
      </c>
      <c r="O4" s="1" t="s">
        <v>480</v>
      </c>
      <c r="P4" s="1" t="s">
        <v>483</v>
      </c>
      <c r="Q4" s="1" t="s">
        <v>496</v>
      </c>
      <c r="R4" s="1" t="s">
        <v>73</v>
      </c>
      <c r="S4" s="1" t="s">
        <v>485</v>
      </c>
      <c r="T4" s="1" t="s">
        <v>486</v>
      </c>
    </row>
    <row r="5" s="1" customFormat="1" spans="1:20">
      <c r="A5" s="1" t="s">
        <v>497</v>
      </c>
      <c r="B5" s="1" t="s">
        <v>498</v>
      </c>
      <c r="C5" s="1" t="s">
        <v>499</v>
      </c>
      <c r="D5" s="1" t="s">
        <v>500</v>
      </c>
      <c r="E5" s="1" t="s">
        <v>501</v>
      </c>
      <c r="F5" s="1" t="s">
        <v>92</v>
      </c>
      <c r="G5" s="1" t="s">
        <v>81</v>
      </c>
      <c r="H5" s="1" t="s">
        <v>479</v>
      </c>
      <c r="I5" s="1" t="s">
        <v>480</v>
      </c>
      <c r="J5" s="1" t="s">
        <v>481</v>
      </c>
      <c r="K5" s="1" t="s">
        <v>480</v>
      </c>
      <c r="L5" s="1" t="s">
        <v>480</v>
      </c>
      <c r="M5" s="1" t="s">
        <v>482</v>
      </c>
      <c r="N5" s="1" t="s">
        <v>482</v>
      </c>
      <c r="O5" s="1" t="s">
        <v>480</v>
      </c>
      <c r="P5" s="1" t="s">
        <v>483</v>
      </c>
      <c r="Q5" s="1" t="s">
        <v>502</v>
      </c>
      <c r="R5" s="1" t="s">
        <v>73</v>
      </c>
      <c r="S5" s="1" t="s">
        <v>485</v>
      </c>
      <c r="T5" s="1" t="s">
        <v>486</v>
      </c>
    </row>
    <row r="6" s="1" customFormat="1" spans="1:20">
      <c r="A6" s="1" t="s">
        <v>71</v>
      </c>
      <c r="B6" s="1" t="s">
        <v>79</v>
      </c>
      <c r="C6" s="1" t="s">
        <v>503</v>
      </c>
      <c r="D6" s="1" t="s">
        <v>76</v>
      </c>
      <c r="E6" s="1" t="s">
        <v>78</v>
      </c>
      <c r="F6" s="1" t="s">
        <v>80</v>
      </c>
      <c r="G6" s="1" t="s">
        <v>81</v>
      </c>
      <c r="H6" s="1" t="s">
        <v>479</v>
      </c>
      <c r="I6" s="1" t="s">
        <v>504</v>
      </c>
      <c r="J6" s="1" t="s">
        <v>481</v>
      </c>
      <c r="K6" s="1" t="s">
        <v>504</v>
      </c>
      <c r="L6" s="1" t="s">
        <v>504</v>
      </c>
      <c r="M6" s="1" t="s">
        <v>482</v>
      </c>
      <c r="N6" s="1" t="s">
        <v>482</v>
      </c>
      <c r="O6" s="1" t="s">
        <v>480</v>
      </c>
      <c r="P6" s="1" t="s">
        <v>483</v>
      </c>
      <c r="Q6" s="1" t="s">
        <v>505</v>
      </c>
      <c r="R6" s="1" t="s">
        <v>73</v>
      </c>
      <c r="S6" s="1" t="s">
        <v>485</v>
      </c>
      <c r="T6" s="1" t="s">
        <v>486</v>
      </c>
    </row>
    <row r="7" s="1" customFormat="1" spans="1:20">
      <c r="A7" s="1" t="s">
        <v>186</v>
      </c>
      <c r="B7" s="1" t="s">
        <v>79</v>
      </c>
      <c r="C7" s="1" t="s">
        <v>506</v>
      </c>
      <c r="D7" s="1" t="s">
        <v>188</v>
      </c>
      <c r="E7" s="1" t="s">
        <v>189</v>
      </c>
      <c r="F7" s="1" t="s">
        <v>92</v>
      </c>
      <c r="G7" s="1" t="s">
        <v>81</v>
      </c>
      <c r="H7" s="1" t="s">
        <v>479</v>
      </c>
      <c r="I7" s="1" t="s">
        <v>507</v>
      </c>
      <c r="J7" s="1" t="s">
        <v>481</v>
      </c>
      <c r="K7" s="1" t="s">
        <v>507</v>
      </c>
      <c r="L7" s="1" t="s">
        <v>507</v>
      </c>
      <c r="M7" s="1" t="s">
        <v>482</v>
      </c>
      <c r="N7" s="1" t="s">
        <v>482</v>
      </c>
      <c r="O7" s="1" t="s">
        <v>480</v>
      </c>
      <c r="P7" s="1" t="s">
        <v>483</v>
      </c>
      <c r="Q7" s="1" t="s">
        <v>508</v>
      </c>
      <c r="R7" s="1" t="s">
        <v>73</v>
      </c>
      <c r="S7" s="1" t="s">
        <v>485</v>
      </c>
      <c r="T7" s="1" t="s">
        <v>486</v>
      </c>
    </row>
    <row r="8" s="1" customFormat="1" spans="1:20">
      <c r="A8" s="1" t="s">
        <v>509</v>
      </c>
      <c r="B8" s="1" t="s">
        <v>510</v>
      </c>
      <c r="C8" s="1" t="s">
        <v>511</v>
      </c>
      <c r="D8" s="1" t="s">
        <v>512</v>
      </c>
      <c r="E8" s="1" t="s">
        <v>513</v>
      </c>
      <c r="F8" s="1" t="s">
        <v>80</v>
      </c>
      <c r="G8" s="1" t="s">
        <v>81</v>
      </c>
      <c r="H8" s="1" t="s">
        <v>479</v>
      </c>
      <c r="I8" s="1" t="s">
        <v>480</v>
      </c>
      <c r="J8" s="1" t="s">
        <v>481</v>
      </c>
      <c r="K8" s="1" t="s">
        <v>480</v>
      </c>
      <c r="L8" s="1" t="s">
        <v>480</v>
      </c>
      <c r="M8" s="1" t="s">
        <v>482</v>
      </c>
      <c r="N8" s="1" t="s">
        <v>482</v>
      </c>
      <c r="O8" s="1" t="s">
        <v>480</v>
      </c>
      <c r="P8" s="1" t="s">
        <v>483</v>
      </c>
      <c r="Q8" s="1" t="s">
        <v>514</v>
      </c>
      <c r="R8" s="1" t="s">
        <v>73</v>
      </c>
      <c r="S8" s="1" t="s">
        <v>485</v>
      </c>
      <c r="T8" s="1" t="s">
        <v>486</v>
      </c>
    </row>
    <row r="9" s="1" customFormat="1" spans="1:20">
      <c r="A9" s="1" t="s">
        <v>515</v>
      </c>
      <c r="B9" s="1" t="s">
        <v>510</v>
      </c>
      <c r="C9" s="1" t="s">
        <v>516</v>
      </c>
      <c r="D9" s="1" t="s">
        <v>517</v>
      </c>
      <c r="E9" s="1" t="s">
        <v>518</v>
      </c>
      <c r="F9" s="1" t="s">
        <v>80</v>
      </c>
      <c r="G9" s="1" t="s">
        <v>81</v>
      </c>
      <c r="H9" s="1" t="s">
        <v>479</v>
      </c>
      <c r="I9" s="1" t="s">
        <v>480</v>
      </c>
      <c r="J9" s="1" t="s">
        <v>481</v>
      </c>
      <c r="K9" s="1" t="s">
        <v>480</v>
      </c>
      <c r="L9" s="1" t="s">
        <v>480</v>
      </c>
      <c r="M9" s="1" t="s">
        <v>482</v>
      </c>
      <c r="N9" s="1" t="s">
        <v>482</v>
      </c>
      <c r="O9" s="1" t="s">
        <v>480</v>
      </c>
      <c r="P9" s="1" t="s">
        <v>483</v>
      </c>
      <c r="Q9" s="1" t="s">
        <v>519</v>
      </c>
      <c r="R9" s="1" t="s">
        <v>73</v>
      </c>
      <c r="S9" s="1" t="s">
        <v>485</v>
      </c>
      <c r="T9" s="1" t="s">
        <v>486</v>
      </c>
    </row>
    <row r="10" s="1" customFormat="1" spans="1:20">
      <c r="A10" s="1" t="s">
        <v>520</v>
      </c>
      <c r="B10" s="1" t="s">
        <v>521</v>
      </c>
      <c r="C10" s="1" t="s">
        <v>522</v>
      </c>
      <c r="D10" s="1" t="s">
        <v>523</v>
      </c>
      <c r="E10" s="1" t="s">
        <v>524</v>
      </c>
      <c r="F10" s="1" t="s">
        <v>80</v>
      </c>
      <c r="G10" s="1" t="s">
        <v>81</v>
      </c>
      <c r="H10" s="1" t="s">
        <v>479</v>
      </c>
      <c r="I10" s="1" t="s">
        <v>480</v>
      </c>
      <c r="J10" s="1" t="s">
        <v>481</v>
      </c>
      <c r="K10" s="1" t="s">
        <v>480</v>
      </c>
      <c r="L10" s="1" t="s">
        <v>480</v>
      </c>
      <c r="M10" s="1" t="s">
        <v>482</v>
      </c>
      <c r="N10" s="1" t="s">
        <v>482</v>
      </c>
      <c r="O10" s="1" t="s">
        <v>480</v>
      </c>
      <c r="P10" s="1" t="s">
        <v>483</v>
      </c>
      <c r="Q10" s="1" t="s">
        <v>525</v>
      </c>
      <c r="R10" s="1" t="s">
        <v>73</v>
      </c>
      <c r="S10" s="1" t="s">
        <v>485</v>
      </c>
      <c r="T10" s="1" t="s">
        <v>486</v>
      </c>
    </row>
    <row r="11" s="1" customFormat="1" spans="1:20">
      <c r="A11" s="1" t="s">
        <v>526</v>
      </c>
      <c r="B11" s="1" t="s">
        <v>521</v>
      </c>
      <c r="C11" s="1" t="s">
        <v>527</v>
      </c>
      <c r="D11" s="1" t="s">
        <v>188</v>
      </c>
      <c r="E11" s="1" t="s">
        <v>528</v>
      </c>
      <c r="F11" s="1" t="s">
        <v>357</v>
      </c>
      <c r="G11" s="1" t="s">
        <v>81</v>
      </c>
      <c r="H11" s="1" t="s">
        <v>479</v>
      </c>
      <c r="I11" s="1" t="s">
        <v>480</v>
      </c>
      <c r="J11" s="1" t="s">
        <v>481</v>
      </c>
      <c r="K11" s="1" t="s">
        <v>480</v>
      </c>
      <c r="L11" s="1" t="s">
        <v>480</v>
      </c>
      <c r="M11" s="1" t="s">
        <v>482</v>
      </c>
      <c r="N11" s="1" t="s">
        <v>482</v>
      </c>
      <c r="O11" s="1" t="s">
        <v>480</v>
      </c>
      <c r="P11" s="1" t="s">
        <v>483</v>
      </c>
      <c r="Q11" s="1" t="s">
        <v>529</v>
      </c>
      <c r="R11" s="1" t="s">
        <v>73</v>
      </c>
      <c r="S11" s="1" t="s">
        <v>485</v>
      </c>
      <c r="T11" s="1" t="s">
        <v>486</v>
      </c>
    </row>
    <row r="12" s="1" customFormat="1" spans="1:20">
      <c r="A12" s="1" t="s">
        <v>530</v>
      </c>
      <c r="B12" s="1" t="s">
        <v>531</v>
      </c>
      <c r="C12" s="1" t="s">
        <v>532</v>
      </c>
      <c r="D12" s="1" t="s">
        <v>533</v>
      </c>
      <c r="E12" s="1" t="s">
        <v>534</v>
      </c>
      <c r="F12" s="1" t="s">
        <v>80</v>
      </c>
      <c r="G12" s="1" t="s">
        <v>81</v>
      </c>
      <c r="H12" s="1" t="s">
        <v>479</v>
      </c>
      <c r="I12" s="1" t="s">
        <v>480</v>
      </c>
      <c r="J12" s="1" t="s">
        <v>481</v>
      </c>
      <c r="K12" s="1" t="s">
        <v>480</v>
      </c>
      <c r="L12" s="1" t="s">
        <v>480</v>
      </c>
      <c r="M12" s="1" t="s">
        <v>482</v>
      </c>
      <c r="N12" s="1" t="s">
        <v>482</v>
      </c>
      <c r="O12" s="1" t="s">
        <v>480</v>
      </c>
      <c r="P12" s="1" t="s">
        <v>483</v>
      </c>
      <c r="Q12" s="1" t="s">
        <v>535</v>
      </c>
      <c r="R12" s="1" t="s">
        <v>73</v>
      </c>
      <c r="S12" s="1" t="s">
        <v>485</v>
      </c>
      <c r="T12" s="1" t="s">
        <v>486</v>
      </c>
    </row>
    <row r="13" s="1" customFormat="1" spans="1:20">
      <c r="A13" s="1" t="s">
        <v>536</v>
      </c>
      <c r="B13" s="1" t="s">
        <v>531</v>
      </c>
      <c r="C13" s="1" t="s">
        <v>537</v>
      </c>
      <c r="D13" s="1" t="s">
        <v>533</v>
      </c>
      <c r="E13" s="1" t="s">
        <v>538</v>
      </c>
      <c r="F13" s="1" t="s">
        <v>80</v>
      </c>
      <c r="G13" s="1" t="s">
        <v>81</v>
      </c>
      <c r="H13" s="1" t="s">
        <v>479</v>
      </c>
      <c r="I13" s="1" t="s">
        <v>480</v>
      </c>
      <c r="J13" s="1" t="s">
        <v>481</v>
      </c>
      <c r="K13" s="1" t="s">
        <v>480</v>
      </c>
      <c r="L13" s="1" t="s">
        <v>480</v>
      </c>
      <c r="M13" s="1" t="s">
        <v>482</v>
      </c>
      <c r="N13" s="1" t="s">
        <v>482</v>
      </c>
      <c r="O13" s="1" t="s">
        <v>480</v>
      </c>
      <c r="P13" s="1" t="s">
        <v>483</v>
      </c>
      <c r="Q13" s="1" t="s">
        <v>539</v>
      </c>
      <c r="R13" s="1" t="s">
        <v>73</v>
      </c>
      <c r="S13" s="1" t="s">
        <v>485</v>
      </c>
      <c r="T13" s="1" t="s">
        <v>486</v>
      </c>
    </row>
    <row r="14" s="1" customFormat="1" spans="1:20">
      <c r="A14" s="1" t="s">
        <v>540</v>
      </c>
      <c r="B14" s="1" t="s">
        <v>531</v>
      </c>
      <c r="C14" s="1" t="s">
        <v>541</v>
      </c>
      <c r="D14" s="1" t="s">
        <v>542</v>
      </c>
      <c r="E14" s="1" t="s">
        <v>543</v>
      </c>
      <c r="F14" s="1" t="s">
        <v>80</v>
      </c>
      <c r="G14" s="1" t="s">
        <v>81</v>
      </c>
      <c r="H14" s="1" t="s">
        <v>479</v>
      </c>
      <c r="I14" s="1" t="s">
        <v>480</v>
      </c>
      <c r="J14" s="1" t="s">
        <v>481</v>
      </c>
      <c r="K14" s="1" t="s">
        <v>480</v>
      </c>
      <c r="L14" s="1" t="s">
        <v>480</v>
      </c>
      <c r="M14" s="1" t="s">
        <v>482</v>
      </c>
      <c r="N14" s="1" t="s">
        <v>482</v>
      </c>
      <c r="O14" s="1" t="s">
        <v>480</v>
      </c>
      <c r="P14" s="1" t="s">
        <v>483</v>
      </c>
      <c r="Q14" s="1" t="s">
        <v>544</v>
      </c>
      <c r="R14" s="1" t="s">
        <v>73</v>
      </c>
      <c r="S14" s="1" t="s">
        <v>485</v>
      </c>
      <c r="T14" s="1" t="s">
        <v>486</v>
      </c>
    </row>
    <row r="15" s="1" customFormat="1" spans="1:20">
      <c r="A15" s="1" t="s">
        <v>138</v>
      </c>
      <c r="B15" s="1" t="s">
        <v>142</v>
      </c>
      <c r="C15" s="1" t="s">
        <v>545</v>
      </c>
      <c r="D15" s="1" t="s">
        <v>140</v>
      </c>
      <c r="E15" s="1" t="s">
        <v>141</v>
      </c>
      <c r="F15" s="1" t="s">
        <v>92</v>
      </c>
      <c r="G15" s="1" t="s">
        <v>81</v>
      </c>
      <c r="H15" s="1" t="s">
        <v>479</v>
      </c>
      <c r="I15" s="1" t="s">
        <v>546</v>
      </c>
      <c r="J15" s="1" t="s">
        <v>481</v>
      </c>
      <c r="K15" s="1" t="s">
        <v>546</v>
      </c>
      <c r="L15" s="1" t="s">
        <v>546</v>
      </c>
      <c r="M15" s="1" t="s">
        <v>482</v>
      </c>
      <c r="N15" s="1" t="s">
        <v>482</v>
      </c>
      <c r="O15" s="1" t="s">
        <v>480</v>
      </c>
      <c r="P15" s="1" t="s">
        <v>483</v>
      </c>
      <c r="Q15" s="1" t="s">
        <v>547</v>
      </c>
      <c r="R15" s="1" t="s">
        <v>73</v>
      </c>
      <c r="S15" s="1" t="s">
        <v>485</v>
      </c>
      <c r="T15" s="1" t="s">
        <v>486</v>
      </c>
    </row>
    <row r="16" s="1" customFormat="1" spans="1:20">
      <c r="A16" s="1" t="s">
        <v>548</v>
      </c>
      <c r="B16" s="1" t="s">
        <v>549</v>
      </c>
      <c r="C16" s="1" t="s">
        <v>550</v>
      </c>
      <c r="D16" s="1" t="s">
        <v>89</v>
      </c>
      <c r="E16" s="1" t="s">
        <v>551</v>
      </c>
      <c r="F16" s="1" t="s">
        <v>80</v>
      </c>
      <c r="G16" s="1" t="s">
        <v>81</v>
      </c>
      <c r="H16" s="1" t="s">
        <v>479</v>
      </c>
      <c r="I16" s="1" t="s">
        <v>480</v>
      </c>
      <c r="J16" s="1" t="s">
        <v>481</v>
      </c>
      <c r="K16" s="1" t="s">
        <v>480</v>
      </c>
      <c r="L16" s="1" t="s">
        <v>480</v>
      </c>
      <c r="M16" s="1" t="s">
        <v>482</v>
      </c>
      <c r="N16" s="1" t="s">
        <v>482</v>
      </c>
      <c r="O16" s="1" t="s">
        <v>480</v>
      </c>
      <c r="P16" s="1" t="s">
        <v>483</v>
      </c>
      <c r="Q16" s="1" t="s">
        <v>552</v>
      </c>
      <c r="R16" s="1" t="s">
        <v>73</v>
      </c>
      <c r="S16" s="1" t="s">
        <v>485</v>
      </c>
      <c r="T16" s="1" t="s">
        <v>486</v>
      </c>
    </row>
    <row r="17" s="1" customFormat="1" spans="1:20">
      <c r="A17" s="1" t="s">
        <v>129</v>
      </c>
      <c r="B17" s="1" t="s">
        <v>133</v>
      </c>
      <c r="C17" s="1" t="s">
        <v>553</v>
      </c>
      <c r="D17" s="1" t="s">
        <v>131</v>
      </c>
      <c r="E17" s="1" t="s">
        <v>132</v>
      </c>
      <c r="F17" s="1" t="s">
        <v>91</v>
      </c>
      <c r="G17" s="1" t="s">
        <v>81</v>
      </c>
      <c r="H17" s="1" t="s">
        <v>479</v>
      </c>
      <c r="I17" s="1" t="s">
        <v>554</v>
      </c>
      <c r="J17" s="1" t="s">
        <v>481</v>
      </c>
      <c r="K17" s="1" t="s">
        <v>554</v>
      </c>
      <c r="L17" s="1" t="s">
        <v>555</v>
      </c>
      <c r="M17" s="1" t="s">
        <v>556</v>
      </c>
      <c r="N17" s="1" t="s">
        <v>556</v>
      </c>
      <c r="O17" s="1" t="s">
        <v>480</v>
      </c>
      <c r="P17" s="1" t="s">
        <v>483</v>
      </c>
      <c r="Q17" s="1" t="s">
        <v>557</v>
      </c>
      <c r="R17" s="1" t="s">
        <v>73</v>
      </c>
      <c r="S17" s="1" t="s">
        <v>485</v>
      </c>
      <c r="T17" s="1" t="s">
        <v>486</v>
      </c>
    </row>
    <row r="18" s="1" customFormat="1" spans="1:20">
      <c r="A18" s="1" t="s">
        <v>366</v>
      </c>
      <c r="B18" s="1" t="s">
        <v>370</v>
      </c>
      <c r="C18" s="1" t="s">
        <v>558</v>
      </c>
      <c r="D18" s="1" t="s">
        <v>559</v>
      </c>
      <c r="E18" s="1" t="s">
        <v>369</v>
      </c>
      <c r="F18" s="1" t="s">
        <v>370</v>
      </c>
      <c r="G18" s="1" t="s">
        <v>81</v>
      </c>
      <c r="H18" s="1" t="s">
        <v>479</v>
      </c>
      <c r="I18" s="1" t="s">
        <v>560</v>
      </c>
      <c r="J18" s="1" t="s">
        <v>481</v>
      </c>
      <c r="K18" s="1" t="s">
        <v>560</v>
      </c>
      <c r="L18" s="1" t="s">
        <v>560</v>
      </c>
      <c r="M18" s="1" t="s">
        <v>482</v>
      </c>
      <c r="N18" s="1" t="s">
        <v>482</v>
      </c>
      <c r="O18" s="1" t="s">
        <v>480</v>
      </c>
      <c r="P18" s="1" t="s">
        <v>483</v>
      </c>
      <c r="Q18" s="1" t="s">
        <v>561</v>
      </c>
      <c r="R18" s="1" t="s">
        <v>73</v>
      </c>
      <c r="S18" s="1" t="s">
        <v>485</v>
      </c>
      <c r="T18" s="1" t="s">
        <v>486</v>
      </c>
    </row>
    <row r="19" s="1" customFormat="1" spans="1:20">
      <c r="A19" s="1" t="s">
        <v>87</v>
      </c>
      <c r="B19" s="1" t="s">
        <v>91</v>
      </c>
      <c r="C19" s="1" t="s">
        <v>562</v>
      </c>
      <c r="D19" s="1" t="s">
        <v>89</v>
      </c>
      <c r="E19" s="1" t="s">
        <v>90</v>
      </c>
      <c r="F19" s="1" t="s">
        <v>92</v>
      </c>
      <c r="G19" s="1" t="s">
        <v>81</v>
      </c>
      <c r="H19" s="1" t="s">
        <v>479</v>
      </c>
      <c r="I19" s="1" t="s">
        <v>563</v>
      </c>
      <c r="J19" s="1" t="s">
        <v>481</v>
      </c>
      <c r="K19" s="1" t="s">
        <v>563</v>
      </c>
      <c r="L19" s="1" t="s">
        <v>563</v>
      </c>
      <c r="M19" s="1" t="s">
        <v>482</v>
      </c>
      <c r="N19" s="1" t="s">
        <v>482</v>
      </c>
      <c r="O19" s="1" t="s">
        <v>480</v>
      </c>
      <c r="P19" s="1" t="s">
        <v>483</v>
      </c>
      <c r="Q19" s="1" t="s">
        <v>564</v>
      </c>
      <c r="R19" s="1" t="s">
        <v>73</v>
      </c>
      <c r="S19" s="1" t="s">
        <v>485</v>
      </c>
      <c r="T19" s="1" t="s">
        <v>486</v>
      </c>
    </row>
    <row r="20" s="1" customFormat="1" spans="1:20">
      <c r="A20" s="1" t="s">
        <v>147</v>
      </c>
      <c r="B20" s="1" t="s">
        <v>91</v>
      </c>
      <c r="C20" s="1" t="s">
        <v>565</v>
      </c>
      <c r="D20" s="1" t="s">
        <v>149</v>
      </c>
      <c r="E20" s="1" t="s">
        <v>150</v>
      </c>
      <c r="F20" s="1" t="s">
        <v>92</v>
      </c>
      <c r="G20" s="1" t="s">
        <v>81</v>
      </c>
      <c r="H20" s="1" t="s">
        <v>479</v>
      </c>
      <c r="I20" s="1" t="s">
        <v>566</v>
      </c>
      <c r="J20" s="1" t="s">
        <v>481</v>
      </c>
      <c r="K20" s="1" t="s">
        <v>566</v>
      </c>
      <c r="L20" s="1" t="s">
        <v>566</v>
      </c>
      <c r="M20" s="1" t="s">
        <v>482</v>
      </c>
      <c r="N20" s="1" t="s">
        <v>482</v>
      </c>
      <c r="O20" s="1" t="s">
        <v>480</v>
      </c>
      <c r="P20" s="1" t="s">
        <v>483</v>
      </c>
      <c r="Q20" s="1" t="s">
        <v>567</v>
      </c>
      <c r="R20" s="1" t="s">
        <v>73</v>
      </c>
      <c r="S20" s="1" t="s">
        <v>485</v>
      </c>
      <c r="T20" s="1" t="s">
        <v>486</v>
      </c>
    </row>
    <row r="21" s="1" customFormat="1" spans="1:20">
      <c r="A21" s="1" t="s">
        <v>568</v>
      </c>
      <c r="B21" s="1" t="s">
        <v>272</v>
      </c>
      <c r="C21" s="1" t="s">
        <v>569</v>
      </c>
      <c r="D21" s="1" t="s">
        <v>570</v>
      </c>
      <c r="E21" s="1" t="s">
        <v>571</v>
      </c>
      <c r="F21" s="1" t="s">
        <v>80</v>
      </c>
      <c r="G21" s="1" t="s">
        <v>81</v>
      </c>
      <c r="H21" s="1" t="s">
        <v>479</v>
      </c>
      <c r="I21" s="1" t="s">
        <v>480</v>
      </c>
      <c r="J21" s="1" t="s">
        <v>481</v>
      </c>
      <c r="K21" s="1" t="s">
        <v>480</v>
      </c>
      <c r="L21" s="1" t="s">
        <v>480</v>
      </c>
      <c r="M21" s="1" t="s">
        <v>482</v>
      </c>
      <c r="N21" s="1" t="s">
        <v>482</v>
      </c>
      <c r="O21" s="1" t="s">
        <v>480</v>
      </c>
      <c r="P21" s="1" t="s">
        <v>483</v>
      </c>
      <c r="Q21" s="1" t="s">
        <v>572</v>
      </c>
      <c r="R21" s="1" t="s">
        <v>73</v>
      </c>
      <c r="S21" s="1" t="s">
        <v>485</v>
      </c>
      <c r="T21" s="1" t="s">
        <v>486</v>
      </c>
    </row>
    <row r="22" s="1" customFormat="1" spans="1:20">
      <c r="A22" s="1" t="s">
        <v>573</v>
      </c>
      <c r="B22" s="1" t="s">
        <v>272</v>
      </c>
      <c r="C22" s="1" t="s">
        <v>574</v>
      </c>
      <c r="D22" s="1" t="s">
        <v>575</v>
      </c>
      <c r="E22" s="1" t="s">
        <v>576</v>
      </c>
      <c r="F22" s="1" t="s">
        <v>92</v>
      </c>
      <c r="G22" s="1" t="s">
        <v>81</v>
      </c>
      <c r="H22" s="1" t="s">
        <v>479</v>
      </c>
      <c r="I22" s="1" t="s">
        <v>480</v>
      </c>
      <c r="J22" s="1" t="s">
        <v>481</v>
      </c>
      <c r="K22" s="1" t="s">
        <v>480</v>
      </c>
      <c r="L22" s="1" t="s">
        <v>480</v>
      </c>
      <c r="M22" s="1" t="s">
        <v>482</v>
      </c>
      <c r="N22" s="1" t="s">
        <v>482</v>
      </c>
      <c r="O22" s="1" t="s">
        <v>480</v>
      </c>
      <c r="P22" s="1" t="s">
        <v>483</v>
      </c>
      <c r="Q22" s="1" t="s">
        <v>577</v>
      </c>
      <c r="R22" s="1" t="s">
        <v>73</v>
      </c>
      <c r="S22" s="1" t="s">
        <v>485</v>
      </c>
      <c r="T22" s="1" t="s">
        <v>486</v>
      </c>
    </row>
    <row r="23" s="1" customFormat="1" spans="1:20">
      <c r="A23" s="1" t="s">
        <v>268</v>
      </c>
      <c r="B23" s="1" t="s">
        <v>272</v>
      </c>
      <c r="C23" s="1" t="s">
        <v>578</v>
      </c>
      <c r="D23" s="1" t="s">
        <v>270</v>
      </c>
      <c r="E23" s="1" t="s">
        <v>271</v>
      </c>
      <c r="F23" s="1" t="s">
        <v>92</v>
      </c>
      <c r="G23" s="1" t="s">
        <v>81</v>
      </c>
      <c r="H23" s="1" t="s">
        <v>479</v>
      </c>
      <c r="I23" s="1" t="s">
        <v>579</v>
      </c>
      <c r="J23" s="1" t="s">
        <v>481</v>
      </c>
      <c r="K23" s="1" t="s">
        <v>579</v>
      </c>
      <c r="L23" s="1" t="s">
        <v>579</v>
      </c>
      <c r="M23" s="1" t="s">
        <v>482</v>
      </c>
      <c r="N23" s="1" t="s">
        <v>482</v>
      </c>
      <c r="O23" s="1" t="s">
        <v>480</v>
      </c>
      <c r="P23" s="1" t="s">
        <v>483</v>
      </c>
      <c r="Q23" s="1" t="s">
        <v>580</v>
      </c>
      <c r="R23" s="1" t="s">
        <v>73</v>
      </c>
      <c r="S23" s="1" t="s">
        <v>485</v>
      </c>
      <c r="T23" s="1" t="s">
        <v>486</v>
      </c>
    </row>
    <row r="24" s="1" customFormat="1" spans="1:20">
      <c r="A24" s="1" t="s">
        <v>298</v>
      </c>
      <c r="B24" s="1" t="s">
        <v>92</v>
      </c>
      <c r="C24" s="1" t="s">
        <v>581</v>
      </c>
      <c r="D24" s="1" t="s">
        <v>300</v>
      </c>
      <c r="E24" s="1" t="s">
        <v>301</v>
      </c>
      <c r="F24" s="1" t="s">
        <v>80</v>
      </c>
      <c r="G24" s="1" t="s">
        <v>81</v>
      </c>
      <c r="H24" s="1" t="s">
        <v>479</v>
      </c>
      <c r="I24" s="1" t="s">
        <v>582</v>
      </c>
      <c r="J24" s="1" t="s">
        <v>481</v>
      </c>
      <c r="K24" s="1" t="s">
        <v>582</v>
      </c>
      <c r="L24" s="1" t="s">
        <v>582</v>
      </c>
      <c r="M24" s="1" t="s">
        <v>482</v>
      </c>
      <c r="N24" s="1" t="s">
        <v>482</v>
      </c>
      <c r="O24" s="1" t="s">
        <v>480</v>
      </c>
      <c r="P24" s="1" t="s">
        <v>483</v>
      </c>
      <c r="Q24" s="1" t="s">
        <v>583</v>
      </c>
      <c r="R24" s="1" t="s">
        <v>73</v>
      </c>
      <c r="S24" s="1" t="s">
        <v>485</v>
      </c>
      <c r="T24" s="1" t="s">
        <v>486</v>
      </c>
    </row>
    <row r="25" s="1" customFormat="1" spans="1:20">
      <c r="A25" s="1" t="s">
        <v>241</v>
      </c>
      <c r="B25" s="1" t="s">
        <v>92</v>
      </c>
      <c r="C25" s="1" t="s">
        <v>584</v>
      </c>
      <c r="D25" s="1" t="s">
        <v>243</v>
      </c>
      <c r="E25" s="1" t="s">
        <v>244</v>
      </c>
      <c r="F25" s="1" t="s">
        <v>80</v>
      </c>
      <c r="G25" s="1" t="s">
        <v>81</v>
      </c>
      <c r="H25" s="1" t="s">
        <v>479</v>
      </c>
      <c r="I25" s="1" t="s">
        <v>585</v>
      </c>
      <c r="J25" s="1" t="s">
        <v>481</v>
      </c>
      <c r="K25" s="1" t="s">
        <v>585</v>
      </c>
      <c r="L25" s="1" t="s">
        <v>585</v>
      </c>
      <c r="M25" s="1" t="s">
        <v>482</v>
      </c>
      <c r="N25" s="1" t="s">
        <v>482</v>
      </c>
      <c r="O25" s="1" t="s">
        <v>480</v>
      </c>
      <c r="P25" s="1" t="s">
        <v>483</v>
      </c>
      <c r="Q25" s="1" t="s">
        <v>586</v>
      </c>
      <c r="R25" s="1" t="s">
        <v>73</v>
      </c>
      <c r="S25" s="1" t="s">
        <v>485</v>
      </c>
      <c r="T25" s="1" t="s">
        <v>486</v>
      </c>
    </row>
    <row r="26" s="1" customFormat="1" spans="1:20">
      <c r="A26" s="1" t="s">
        <v>306</v>
      </c>
      <c r="B26" s="1" t="s">
        <v>92</v>
      </c>
      <c r="C26" s="1" t="s">
        <v>587</v>
      </c>
      <c r="D26" s="1" t="s">
        <v>308</v>
      </c>
      <c r="E26" s="1" t="s">
        <v>309</v>
      </c>
      <c r="F26" s="1" t="s">
        <v>80</v>
      </c>
      <c r="G26" s="1" t="s">
        <v>81</v>
      </c>
      <c r="H26" s="1" t="s">
        <v>479</v>
      </c>
      <c r="I26" s="1" t="s">
        <v>588</v>
      </c>
      <c r="J26" s="1" t="s">
        <v>481</v>
      </c>
      <c r="K26" s="1" t="s">
        <v>588</v>
      </c>
      <c r="L26" s="1" t="s">
        <v>588</v>
      </c>
      <c r="M26" s="1" t="s">
        <v>482</v>
      </c>
      <c r="N26" s="1" t="s">
        <v>482</v>
      </c>
      <c r="O26" s="1" t="s">
        <v>480</v>
      </c>
      <c r="P26" s="1" t="s">
        <v>483</v>
      </c>
      <c r="Q26" s="1" t="s">
        <v>589</v>
      </c>
      <c r="R26" s="1" t="s">
        <v>73</v>
      </c>
      <c r="S26" s="1" t="s">
        <v>485</v>
      </c>
      <c r="T26" s="1" t="s">
        <v>486</v>
      </c>
    </row>
    <row r="27" s="1" customFormat="1" spans="1:20">
      <c r="A27" s="1" t="s">
        <v>359</v>
      </c>
      <c r="B27" s="1" t="s">
        <v>92</v>
      </c>
      <c r="C27" s="1" t="s">
        <v>590</v>
      </c>
      <c r="D27" s="1" t="s">
        <v>361</v>
      </c>
      <c r="E27" s="1" t="s">
        <v>362</v>
      </c>
      <c r="F27" s="1" t="s">
        <v>92</v>
      </c>
      <c r="G27" s="1" t="s">
        <v>81</v>
      </c>
      <c r="H27" s="1" t="s">
        <v>479</v>
      </c>
      <c r="I27" s="1" t="s">
        <v>591</v>
      </c>
      <c r="J27" s="1" t="s">
        <v>481</v>
      </c>
      <c r="K27" s="1" t="s">
        <v>591</v>
      </c>
      <c r="L27" s="1" t="s">
        <v>591</v>
      </c>
      <c r="M27" s="1" t="s">
        <v>482</v>
      </c>
      <c r="N27" s="1" t="s">
        <v>482</v>
      </c>
      <c r="O27" s="1" t="s">
        <v>480</v>
      </c>
      <c r="P27" s="1" t="s">
        <v>483</v>
      </c>
      <c r="Q27" s="1" t="s">
        <v>592</v>
      </c>
      <c r="R27" s="1" t="s">
        <v>73</v>
      </c>
      <c r="S27" s="1" t="s">
        <v>485</v>
      </c>
      <c r="T27" s="1" t="s">
        <v>486</v>
      </c>
    </row>
    <row r="28" s="1" customFormat="1" spans="1:20">
      <c r="A28" s="1" t="s">
        <v>314</v>
      </c>
      <c r="B28" s="1" t="s">
        <v>80</v>
      </c>
      <c r="C28" s="1" t="s">
        <v>593</v>
      </c>
      <c r="D28" s="1" t="s">
        <v>316</v>
      </c>
      <c r="E28" s="1" t="s">
        <v>317</v>
      </c>
      <c r="F28" s="1" t="s">
        <v>80</v>
      </c>
      <c r="G28" s="1" t="s">
        <v>81</v>
      </c>
      <c r="H28" s="1" t="s">
        <v>479</v>
      </c>
      <c r="I28" s="1" t="s">
        <v>594</v>
      </c>
      <c r="J28" s="1" t="s">
        <v>481</v>
      </c>
      <c r="K28" s="1" t="s">
        <v>594</v>
      </c>
      <c r="L28" s="1" t="s">
        <v>594</v>
      </c>
      <c r="M28" s="1" t="s">
        <v>482</v>
      </c>
      <c r="N28" s="1" t="s">
        <v>482</v>
      </c>
      <c r="O28" s="1" t="s">
        <v>480</v>
      </c>
      <c r="P28" s="1" t="s">
        <v>483</v>
      </c>
      <c r="Q28" s="1" t="s">
        <v>595</v>
      </c>
      <c r="R28" s="1" t="s">
        <v>73</v>
      </c>
      <c r="S28" s="1" t="s">
        <v>485</v>
      </c>
      <c r="T28" s="1" t="s">
        <v>486</v>
      </c>
    </row>
    <row r="29" s="1" customFormat="1" spans="1:20">
      <c r="A29" s="1" t="s">
        <v>331</v>
      </c>
      <c r="B29" s="1" t="s">
        <v>80</v>
      </c>
      <c r="C29" s="1" t="s">
        <v>596</v>
      </c>
      <c r="D29" s="1" t="s">
        <v>333</v>
      </c>
      <c r="E29" s="1" t="s">
        <v>334</v>
      </c>
      <c r="F29" s="1" t="s">
        <v>80</v>
      </c>
      <c r="G29" s="1" t="s">
        <v>81</v>
      </c>
      <c r="H29" s="1" t="s">
        <v>479</v>
      </c>
      <c r="I29" s="1" t="s">
        <v>597</v>
      </c>
      <c r="J29" s="1" t="s">
        <v>481</v>
      </c>
      <c r="K29" s="1" t="s">
        <v>597</v>
      </c>
      <c r="L29" s="1" t="s">
        <v>597</v>
      </c>
      <c r="M29" s="1" t="s">
        <v>482</v>
      </c>
      <c r="N29" s="1" t="s">
        <v>482</v>
      </c>
      <c r="O29" s="1" t="s">
        <v>480</v>
      </c>
      <c r="P29" s="1" t="s">
        <v>483</v>
      </c>
      <c r="Q29" s="1" t="s">
        <v>598</v>
      </c>
      <c r="R29" s="1" t="s">
        <v>73</v>
      </c>
      <c r="S29" s="1" t="s">
        <v>485</v>
      </c>
      <c r="T29" s="1" t="s">
        <v>486</v>
      </c>
    </row>
    <row r="30" s="1" customFormat="1" spans="1:20">
      <c r="A30" s="1" t="s">
        <v>223</v>
      </c>
      <c r="B30" s="1" t="s">
        <v>80</v>
      </c>
      <c r="C30" s="1" t="s">
        <v>599</v>
      </c>
      <c r="D30" s="1" t="s">
        <v>600</v>
      </c>
      <c r="E30" s="1" t="s">
        <v>226</v>
      </c>
      <c r="F30" s="1" t="s">
        <v>80</v>
      </c>
      <c r="G30" s="1" t="s">
        <v>81</v>
      </c>
      <c r="H30" s="1" t="s">
        <v>479</v>
      </c>
      <c r="I30" s="1" t="s">
        <v>601</v>
      </c>
      <c r="J30" s="1" t="s">
        <v>481</v>
      </c>
      <c r="K30" s="1" t="s">
        <v>601</v>
      </c>
      <c r="L30" s="1" t="s">
        <v>601</v>
      </c>
      <c r="M30" s="1" t="s">
        <v>482</v>
      </c>
      <c r="N30" s="1" t="s">
        <v>482</v>
      </c>
      <c r="O30" s="1" t="s">
        <v>480</v>
      </c>
      <c r="P30" s="1" t="s">
        <v>483</v>
      </c>
      <c r="Q30" s="1" t="s">
        <v>602</v>
      </c>
      <c r="R30" s="1" t="s">
        <v>73</v>
      </c>
      <c r="S30" s="1" t="s">
        <v>485</v>
      </c>
      <c r="T30" s="1" t="s">
        <v>486</v>
      </c>
    </row>
    <row r="31" s="1" customFormat="1" spans="1:20">
      <c r="A31" s="1" t="s">
        <v>374</v>
      </c>
      <c r="B31" s="1" t="s">
        <v>80</v>
      </c>
      <c r="C31" s="1" t="s">
        <v>603</v>
      </c>
      <c r="D31" s="1" t="s">
        <v>604</v>
      </c>
      <c r="E31" s="1" t="s">
        <v>377</v>
      </c>
      <c r="F31" s="1" t="s">
        <v>80</v>
      </c>
      <c r="G31" s="1" t="s">
        <v>81</v>
      </c>
      <c r="H31" s="1" t="s">
        <v>479</v>
      </c>
      <c r="I31" s="1" t="s">
        <v>605</v>
      </c>
      <c r="J31" s="1" t="s">
        <v>481</v>
      </c>
      <c r="K31" s="1" t="s">
        <v>605</v>
      </c>
      <c r="L31" s="1" t="s">
        <v>605</v>
      </c>
      <c r="M31" s="1" t="s">
        <v>482</v>
      </c>
      <c r="N31" s="1" t="s">
        <v>482</v>
      </c>
      <c r="O31" s="1" t="s">
        <v>480</v>
      </c>
      <c r="P31" s="1" t="s">
        <v>483</v>
      </c>
      <c r="Q31" s="1" t="s">
        <v>606</v>
      </c>
      <c r="R31" s="1" t="s">
        <v>73</v>
      </c>
      <c r="S31" s="1" t="s">
        <v>485</v>
      </c>
      <c r="T31" s="1" t="s">
        <v>486</v>
      </c>
    </row>
    <row r="32" s="1" customFormat="1" spans="1:20">
      <c r="A32" s="1" t="s">
        <v>277</v>
      </c>
      <c r="B32" s="1" t="s">
        <v>80</v>
      </c>
      <c r="C32" s="1" t="s">
        <v>607</v>
      </c>
      <c r="D32" s="1" t="s">
        <v>279</v>
      </c>
      <c r="E32" s="1" t="s">
        <v>280</v>
      </c>
      <c r="F32" s="1" t="s">
        <v>80</v>
      </c>
      <c r="G32" s="1" t="s">
        <v>81</v>
      </c>
      <c r="H32" s="1" t="s">
        <v>479</v>
      </c>
      <c r="I32" s="1" t="s">
        <v>608</v>
      </c>
      <c r="J32" s="1" t="s">
        <v>481</v>
      </c>
      <c r="K32" s="1" t="s">
        <v>608</v>
      </c>
      <c r="L32" s="1" t="s">
        <v>608</v>
      </c>
      <c r="M32" s="1" t="s">
        <v>482</v>
      </c>
      <c r="N32" s="1" t="s">
        <v>482</v>
      </c>
      <c r="O32" s="1" t="s">
        <v>480</v>
      </c>
      <c r="P32" s="1" t="s">
        <v>483</v>
      </c>
      <c r="Q32" s="1" t="s">
        <v>609</v>
      </c>
      <c r="R32" s="1" t="s">
        <v>73</v>
      </c>
      <c r="S32" s="1" t="s">
        <v>485</v>
      </c>
      <c r="T32" s="1" t="s">
        <v>486</v>
      </c>
    </row>
    <row r="33" s="1" customFormat="1" spans="1:20">
      <c r="A33" s="1" t="s">
        <v>264</v>
      </c>
      <c r="B33" s="1" t="s">
        <v>80</v>
      </c>
      <c r="C33" s="1" t="s">
        <v>610</v>
      </c>
      <c r="D33" s="1" t="s">
        <v>611</v>
      </c>
      <c r="E33" s="1" t="s">
        <v>267</v>
      </c>
      <c r="F33" s="1" t="s">
        <v>80</v>
      </c>
      <c r="G33" s="1" t="s">
        <v>81</v>
      </c>
      <c r="H33" s="1" t="s">
        <v>479</v>
      </c>
      <c r="I33" s="1" t="s">
        <v>612</v>
      </c>
      <c r="J33" s="1" t="s">
        <v>481</v>
      </c>
      <c r="K33" s="1" t="s">
        <v>612</v>
      </c>
      <c r="L33" s="1" t="s">
        <v>612</v>
      </c>
      <c r="M33" s="1" t="s">
        <v>482</v>
      </c>
      <c r="N33" s="1" t="s">
        <v>482</v>
      </c>
      <c r="O33" s="1" t="s">
        <v>480</v>
      </c>
      <c r="P33" s="1" t="s">
        <v>483</v>
      </c>
      <c r="Q33" s="1" t="s">
        <v>613</v>
      </c>
      <c r="R33" s="1" t="s">
        <v>73</v>
      </c>
      <c r="S33" s="1" t="s">
        <v>485</v>
      </c>
      <c r="T33" s="1" t="s">
        <v>486</v>
      </c>
    </row>
    <row r="34" s="1" customFormat="1" spans="1:20">
      <c r="A34" s="1" t="s">
        <v>216</v>
      </c>
      <c r="B34" s="1" t="s">
        <v>80</v>
      </c>
      <c r="C34" s="1" t="s">
        <v>614</v>
      </c>
      <c r="D34" s="1" t="s">
        <v>218</v>
      </c>
      <c r="E34" s="1" t="s">
        <v>615</v>
      </c>
      <c r="F34" s="1" t="s">
        <v>80</v>
      </c>
      <c r="G34" s="1" t="s">
        <v>81</v>
      </c>
      <c r="H34" s="1" t="s">
        <v>479</v>
      </c>
      <c r="I34" s="1" t="s">
        <v>616</v>
      </c>
      <c r="J34" s="1" t="s">
        <v>481</v>
      </c>
      <c r="K34" s="1" t="s">
        <v>616</v>
      </c>
      <c r="L34" s="1" t="s">
        <v>616</v>
      </c>
      <c r="M34" s="1" t="s">
        <v>482</v>
      </c>
      <c r="N34" s="1" t="s">
        <v>482</v>
      </c>
      <c r="O34" s="1" t="s">
        <v>480</v>
      </c>
      <c r="P34" s="1" t="s">
        <v>483</v>
      </c>
      <c r="Q34" s="1" t="s">
        <v>617</v>
      </c>
      <c r="R34" s="1" t="s">
        <v>73</v>
      </c>
      <c r="S34" s="1" t="s">
        <v>485</v>
      </c>
      <c r="T34" s="1" t="s">
        <v>486</v>
      </c>
    </row>
    <row r="35" s="1" customFormat="1" spans="1:20">
      <c r="A35" s="1" t="s">
        <v>163</v>
      </c>
      <c r="B35" s="1" t="s">
        <v>80</v>
      </c>
      <c r="C35" s="1" t="s">
        <v>618</v>
      </c>
      <c r="D35" s="1" t="s">
        <v>165</v>
      </c>
      <c r="E35" s="1" t="s">
        <v>166</v>
      </c>
      <c r="F35" s="1" t="s">
        <v>80</v>
      </c>
      <c r="G35" s="1" t="s">
        <v>81</v>
      </c>
      <c r="H35" s="1" t="s">
        <v>479</v>
      </c>
      <c r="I35" s="1" t="s">
        <v>619</v>
      </c>
      <c r="J35" s="1" t="s">
        <v>481</v>
      </c>
      <c r="K35" s="1" t="s">
        <v>619</v>
      </c>
      <c r="L35" s="1" t="s">
        <v>619</v>
      </c>
      <c r="M35" s="1" t="s">
        <v>482</v>
      </c>
      <c r="N35" s="1" t="s">
        <v>482</v>
      </c>
      <c r="O35" s="1" t="s">
        <v>480</v>
      </c>
      <c r="P35" s="1" t="s">
        <v>483</v>
      </c>
      <c r="Q35" s="1" t="s">
        <v>620</v>
      </c>
      <c r="R35" s="1" t="s">
        <v>73</v>
      </c>
      <c r="S35" s="1" t="s">
        <v>485</v>
      </c>
      <c r="T35" s="1" t="s">
        <v>486</v>
      </c>
    </row>
    <row r="36" s="1" customFormat="1" spans="1:20">
      <c r="A36" s="1" t="s">
        <v>400</v>
      </c>
      <c r="B36" s="1" t="s">
        <v>80</v>
      </c>
      <c r="C36" s="1" t="s">
        <v>621</v>
      </c>
      <c r="D36" s="1" t="s">
        <v>622</v>
      </c>
      <c r="E36" s="1" t="s">
        <v>403</v>
      </c>
      <c r="F36" s="1" t="s">
        <v>80</v>
      </c>
      <c r="G36" s="1" t="s">
        <v>81</v>
      </c>
      <c r="H36" s="1" t="s">
        <v>479</v>
      </c>
      <c r="I36" s="1" t="s">
        <v>623</v>
      </c>
      <c r="J36" s="1" t="s">
        <v>481</v>
      </c>
      <c r="K36" s="1" t="s">
        <v>623</v>
      </c>
      <c r="L36" s="1" t="s">
        <v>623</v>
      </c>
      <c r="M36" s="1" t="s">
        <v>482</v>
      </c>
      <c r="N36" s="1" t="s">
        <v>482</v>
      </c>
      <c r="O36" s="1" t="s">
        <v>480</v>
      </c>
      <c r="P36" s="1" t="s">
        <v>483</v>
      </c>
      <c r="Q36" s="1" t="s">
        <v>624</v>
      </c>
      <c r="R36" s="1" t="s">
        <v>73</v>
      </c>
      <c r="S36" s="1" t="s">
        <v>485</v>
      </c>
      <c r="T36" s="1" t="s">
        <v>486</v>
      </c>
    </row>
    <row r="37" s="1" customFormat="1" spans="1:20">
      <c r="A37" s="1" t="s">
        <v>324</v>
      </c>
      <c r="B37" s="1" t="s">
        <v>80</v>
      </c>
      <c r="C37" s="1" t="s">
        <v>625</v>
      </c>
      <c r="D37" s="1" t="s">
        <v>626</v>
      </c>
      <c r="E37" s="1" t="s">
        <v>327</v>
      </c>
      <c r="F37" s="1" t="s">
        <v>80</v>
      </c>
      <c r="G37" s="1" t="s">
        <v>81</v>
      </c>
      <c r="H37" s="1" t="s">
        <v>479</v>
      </c>
      <c r="I37" s="1" t="s">
        <v>627</v>
      </c>
      <c r="J37" s="1" t="s">
        <v>481</v>
      </c>
      <c r="K37" s="1" t="s">
        <v>627</v>
      </c>
      <c r="L37" s="1" t="s">
        <v>627</v>
      </c>
      <c r="M37" s="1" t="s">
        <v>482</v>
      </c>
      <c r="N37" s="1" t="s">
        <v>482</v>
      </c>
      <c r="O37" s="1" t="s">
        <v>480</v>
      </c>
      <c r="P37" s="1" t="s">
        <v>483</v>
      </c>
      <c r="Q37" s="1" t="s">
        <v>628</v>
      </c>
      <c r="R37" s="1" t="s">
        <v>73</v>
      </c>
      <c r="S37" s="1" t="s">
        <v>485</v>
      </c>
      <c r="T37" s="1" t="s">
        <v>486</v>
      </c>
    </row>
    <row r="38" s="1" customFormat="1" spans="1:20">
      <c r="A38" s="1" t="s">
        <v>392</v>
      </c>
      <c r="B38" s="1" t="s">
        <v>80</v>
      </c>
      <c r="C38" s="1" t="s">
        <v>629</v>
      </c>
      <c r="D38" s="1" t="s">
        <v>630</v>
      </c>
      <c r="E38" s="1" t="s">
        <v>395</v>
      </c>
      <c r="F38" s="1" t="s">
        <v>80</v>
      </c>
      <c r="G38" s="1" t="s">
        <v>81</v>
      </c>
      <c r="H38" s="1" t="s">
        <v>479</v>
      </c>
      <c r="I38" s="1" t="s">
        <v>623</v>
      </c>
      <c r="J38" s="1" t="s">
        <v>481</v>
      </c>
      <c r="K38" s="1" t="s">
        <v>623</v>
      </c>
      <c r="L38" s="1" t="s">
        <v>623</v>
      </c>
      <c r="M38" s="1" t="s">
        <v>482</v>
      </c>
      <c r="N38" s="1" t="s">
        <v>482</v>
      </c>
      <c r="O38" s="1" t="s">
        <v>480</v>
      </c>
      <c r="P38" s="1" t="s">
        <v>483</v>
      </c>
      <c r="Q38" s="1" t="s">
        <v>631</v>
      </c>
      <c r="R38" s="1" t="s">
        <v>73</v>
      </c>
      <c r="S38" s="1" t="s">
        <v>485</v>
      </c>
      <c r="T38" s="1" t="s">
        <v>486</v>
      </c>
    </row>
    <row r="39" s="1" customFormat="1" spans="1:20">
      <c r="A39" s="1" t="s">
        <v>319</v>
      </c>
      <c r="B39" s="1" t="s">
        <v>80</v>
      </c>
      <c r="C39" s="1" t="s">
        <v>632</v>
      </c>
      <c r="D39" s="1" t="s">
        <v>180</v>
      </c>
      <c r="E39" s="1" t="s">
        <v>633</v>
      </c>
      <c r="F39" s="1" t="s">
        <v>80</v>
      </c>
      <c r="G39" s="1" t="s">
        <v>81</v>
      </c>
      <c r="H39" s="1" t="s">
        <v>479</v>
      </c>
      <c r="I39" s="1" t="s">
        <v>634</v>
      </c>
      <c r="J39" s="1" t="s">
        <v>481</v>
      </c>
      <c r="K39" s="1" t="s">
        <v>634</v>
      </c>
      <c r="L39" s="1" t="s">
        <v>634</v>
      </c>
      <c r="M39" s="1" t="s">
        <v>482</v>
      </c>
      <c r="N39" s="1" t="s">
        <v>482</v>
      </c>
      <c r="O39" s="1" t="s">
        <v>480</v>
      </c>
      <c r="P39" s="1" t="s">
        <v>483</v>
      </c>
      <c r="Q39" s="1" t="s">
        <v>635</v>
      </c>
      <c r="R39" s="1" t="s">
        <v>73</v>
      </c>
      <c r="S39" s="1" t="s">
        <v>485</v>
      </c>
      <c r="T39" s="1" t="s">
        <v>486</v>
      </c>
    </row>
    <row r="40" s="1" customFormat="1" spans="1:20">
      <c r="A40" s="1" t="s">
        <v>382</v>
      </c>
      <c r="B40" s="1" t="s">
        <v>80</v>
      </c>
      <c r="C40" s="1" t="s">
        <v>636</v>
      </c>
      <c r="D40" s="1" t="s">
        <v>637</v>
      </c>
      <c r="E40" s="1" t="s">
        <v>385</v>
      </c>
      <c r="F40" s="1" t="s">
        <v>80</v>
      </c>
      <c r="G40" s="1" t="s">
        <v>81</v>
      </c>
      <c r="H40" s="1" t="s">
        <v>479</v>
      </c>
      <c r="I40" s="1" t="s">
        <v>638</v>
      </c>
      <c r="J40" s="1" t="s">
        <v>481</v>
      </c>
      <c r="K40" s="1" t="s">
        <v>638</v>
      </c>
      <c r="L40" s="1" t="s">
        <v>638</v>
      </c>
      <c r="M40" s="1" t="s">
        <v>482</v>
      </c>
      <c r="N40" s="1" t="s">
        <v>482</v>
      </c>
      <c r="O40" s="1" t="s">
        <v>480</v>
      </c>
      <c r="P40" s="1" t="s">
        <v>483</v>
      </c>
      <c r="Q40" s="1" t="s">
        <v>639</v>
      </c>
      <c r="R40" s="1" t="s">
        <v>73</v>
      </c>
      <c r="S40" s="1" t="s">
        <v>485</v>
      </c>
      <c r="T40" s="1" t="s">
        <v>486</v>
      </c>
    </row>
    <row r="41" s="1" customFormat="1" spans="1:20">
      <c r="A41" s="1" t="s">
        <v>97</v>
      </c>
      <c r="B41" s="1" t="s">
        <v>80</v>
      </c>
      <c r="C41" s="1" t="s">
        <v>640</v>
      </c>
      <c r="D41" s="1" t="s">
        <v>99</v>
      </c>
      <c r="E41" s="1" t="s">
        <v>100</v>
      </c>
      <c r="F41" s="1" t="s">
        <v>80</v>
      </c>
      <c r="G41" s="1" t="s">
        <v>81</v>
      </c>
      <c r="H41" s="1" t="s">
        <v>479</v>
      </c>
      <c r="I41" s="1" t="s">
        <v>641</v>
      </c>
      <c r="J41" s="1" t="s">
        <v>481</v>
      </c>
      <c r="K41" s="1" t="s">
        <v>641</v>
      </c>
      <c r="L41" s="1" t="s">
        <v>641</v>
      </c>
      <c r="M41" s="1" t="s">
        <v>482</v>
      </c>
      <c r="N41" s="1" t="s">
        <v>482</v>
      </c>
      <c r="O41" s="1" t="s">
        <v>480</v>
      </c>
      <c r="P41" s="1" t="s">
        <v>483</v>
      </c>
      <c r="Q41" s="1" t="s">
        <v>642</v>
      </c>
      <c r="R41" s="1" t="s">
        <v>73</v>
      </c>
      <c r="S41" s="1" t="s">
        <v>485</v>
      </c>
      <c r="T41" s="1" t="s">
        <v>486</v>
      </c>
    </row>
    <row r="42" s="1" customFormat="1" spans="1:20">
      <c r="A42" s="1" t="s">
        <v>410</v>
      </c>
      <c r="B42" s="1" t="s">
        <v>80</v>
      </c>
      <c r="C42" s="1" t="s">
        <v>643</v>
      </c>
      <c r="D42" s="1" t="s">
        <v>644</v>
      </c>
      <c r="E42" s="1" t="s">
        <v>413</v>
      </c>
      <c r="F42" s="1" t="s">
        <v>80</v>
      </c>
      <c r="G42" s="1" t="s">
        <v>81</v>
      </c>
      <c r="H42" s="1" t="s">
        <v>479</v>
      </c>
      <c r="I42" s="1" t="s">
        <v>645</v>
      </c>
      <c r="J42" s="1" t="s">
        <v>481</v>
      </c>
      <c r="K42" s="1" t="s">
        <v>645</v>
      </c>
      <c r="L42" s="1" t="s">
        <v>645</v>
      </c>
      <c r="M42" s="1" t="s">
        <v>482</v>
      </c>
      <c r="N42" s="1" t="s">
        <v>482</v>
      </c>
      <c r="O42" s="1" t="s">
        <v>480</v>
      </c>
      <c r="P42" s="1" t="s">
        <v>483</v>
      </c>
      <c r="Q42" s="1" t="s">
        <v>646</v>
      </c>
      <c r="R42" s="1" t="s">
        <v>73</v>
      </c>
      <c r="S42" s="1" t="s">
        <v>485</v>
      </c>
      <c r="T42" s="1" t="s">
        <v>486</v>
      </c>
    </row>
    <row r="43" s="1" customFormat="1" spans="1:20">
      <c r="A43" s="1" t="s">
        <v>209</v>
      </c>
      <c r="B43" s="1" t="s">
        <v>80</v>
      </c>
      <c r="C43" s="1" t="s">
        <v>647</v>
      </c>
      <c r="D43" s="1" t="s">
        <v>211</v>
      </c>
      <c r="E43" s="1" t="s">
        <v>212</v>
      </c>
      <c r="F43" s="1" t="s">
        <v>80</v>
      </c>
      <c r="G43" s="1" t="s">
        <v>81</v>
      </c>
      <c r="H43" s="1" t="s">
        <v>479</v>
      </c>
      <c r="I43" s="1" t="s">
        <v>648</v>
      </c>
      <c r="J43" s="1" t="s">
        <v>481</v>
      </c>
      <c r="K43" s="1" t="s">
        <v>648</v>
      </c>
      <c r="L43" s="1" t="s">
        <v>648</v>
      </c>
      <c r="M43" s="1" t="s">
        <v>482</v>
      </c>
      <c r="N43" s="1" t="s">
        <v>482</v>
      </c>
      <c r="O43" s="1" t="s">
        <v>480</v>
      </c>
      <c r="P43" s="1" t="s">
        <v>483</v>
      </c>
      <c r="Q43" s="1" t="s">
        <v>649</v>
      </c>
      <c r="R43" s="1" t="s">
        <v>73</v>
      </c>
      <c r="S43" s="1" t="s">
        <v>485</v>
      </c>
      <c r="T43" s="1" t="s">
        <v>486</v>
      </c>
    </row>
    <row r="44" s="1" customFormat="1" spans="1:20">
      <c r="A44" s="1" t="s">
        <v>155</v>
      </c>
      <c r="B44" s="1" t="s">
        <v>80</v>
      </c>
      <c r="C44" s="1" t="s">
        <v>650</v>
      </c>
      <c r="D44" s="1" t="s">
        <v>157</v>
      </c>
      <c r="E44" s="1" t="s">
        <v>158</v>
      </c>
      <c r="F44" s="1" t="s">
        <v>80</v>
      </c>
      <c r="G44" s="1" t="s">
        <v>81</v>
      </c>
      <c r="H44" s="1" t="s">
        <v>479</v>
      </c>
      <c r="I44" s="1" t="s">
        <v>651</v>
      </c>
      <c r="J44" s="1" t="s">
        <v>481</v>
      </c>
      <c r="K44" s="1" t="s">
        <v>651</v>
      </c>
      <c r="L44" s="1" t="s">
        <v>651</v>
      </c>
      <c r="M44" s="1" t="s">
        <v>482</v>
      </c>
      <c r="N44" s="1" t="s">
        <v>482</v>
      </c>
      <c r="O44" s="1" t="s">
        <v>480</v>
      </c>
      <c r="P44" s="1" t="s">
        <v>483</v>
      </c>
      <c r="Q44" s="1" t="s">
        <v>652</v>
      </c>
      <c r="R44" s="1" t="s">
        <v>73</v>
      </c>
      <c r="S44" s="1" t="s">
        <v>485</v>
      </c>
      <c r="T44" s="1" t="s">
        <v>486</v>
      </c>
    </row>
    <row r="45" s="1" customFormat="1" spans="1:20">
      <c r="A45" s="1" t="s">
        <v>344</v>
      </c>
      <c r="B45" s="1" t="s">
        <v>80</v>
      </c>
      <c r="C45" s="1" t="s">
        <v>653</v>
      </c>
      <c r="D45" s="1" t="s">
        <v>346</v>
      </c>
      <c r="E45" s="1" t="s">
        <v>347</v>
      </c>
      <c r="F45" s="1" t="s">
        <v>80</v>
      </c>
      <c r="G45" s="1" t="s">
        <v>81</v>
      </c>
      <c r="H45" s="1" t="s">
        <v>479</v>
      </c>
      <c r="I45" s="1" t="s">
        <v>489</v>
      </c>
      <c r="J45" s="1" t="s">
        <v>481</v>
      </c>
      <c r="K45" s="1" t="s">
        <v>489</v>
      </c>
      <c r="L45" s="1" t="s">
        <v>489</v>
      </c>
      <c r="M45" s="1" t="s">
        <v>482</v>
      </c>
      <c r="N45" s="1" t="s">
        <v>482</v>
      </c>
      <c r="O45" s="1" t="s">
        <v>480</v>
      </c>
      <c r="P45" s="1" t="s">
        <v>483</v>
      </c>
      <c r="Q45" s="1" t="s">
        <v>654</v>
      </c>
      <c r="R45" s="1" t="s">
        <v>73</v>
      </c>
      <c r="S45" s="1" t="s">
        <v>485</v>
      </c>
      <c r="T45" s="1" t="s">
        <v>486</v>
      </c>
    </row>
    <row r="46" s="1" customFormat="1" spans="1:20">
      <c r="A46" s="1" t="s">
        <v>388</v>
      </c>
      <c r="B46" s="1" t="s">
        <v>80</v>
      </c>
      <c r="C46" s="1" t="s">
        <v>655</v>
      </c>
      <c r="D46" s="1" t="s">
        <v>390</v>
      </c>
      <c r="E46" s="1" t="s">
        <v>391</v>
      </c>
      <c r="F46" s="1" t="s">
        <v>80</v>
      </c>
      <c r="G46" s="1" t="s">
        <v>81</v>
      </c>
      <c r="H46" s="1" t="s">
        <v>479</v>
      </c>
      <c r="I46" s="1" t="s">
        <v>656</v>
      </c>
      <c r="J46" s="1" t="s">
        <v>481</v>
      </c>
      <c r="K46" s="1" t="s">
        <v>656</v>
      </c>
      <c r="L46" s="1" t="s">
        <v>656</v>
      </c>
      <c r="M46" s="1" t="s">
        <v>482</v>
      </c>
      <c r="N46" s="1" t="s">
        <v>482</v>
      </c>
      <c r="O46" s="1" t="s">
        <v>480</v>
      </c>
      <c r="P46" s="1" t="s">
        <v>483</v>
      </c>
      <c r="Q46" s="1" t="s">
        <v>657</v>
      </c>
      <c r="R46" s="1" t="s">
        <v>73</v>
      </c>
      <c r="S46" s="1" t="s">
        <v>485</v>
      </c>
      <c r="T46" s="1" t="s">
        <v>486</v>
      </c>
    </row>
    <row r="47" s="1" customFormat="1" spans="1:20">
      <c r="A47" s="1" t="s">
        <v>105</v>
      </c>
      <c r="B47" s="1" t="s">
        <v>80</v>
      </c>
      <c r="C47" s="1" t="s">
        <v>658</v>
      </c>
      <c r="D47" s="1" t="s">
        <v>107</v>
      </c>
      <c r="E47" s="1" t="s">
        <v>108</v>
      </c>
      <c r="F47" s="1" t="s">
        <v>80</v>
      </c>
      <c r="G47" s="1" t="s">
        <v>81</v>
      </c>
      <c r="H47" s="1" t="s">
        <v>479</v>
      </c>
      <c r="I47" s="1" t="s">
        <v>656</v>
      </c>
      <c r="J47" s="1" t="s">
        <v>481</v>
      </c>
      <c r="K47" s="1" t="s">
        <v>656</v>
      </c>
      <c r="L47" s="1" t="s">
        <v>656</v>
      </c>
      <c r="M47" s="1" t="s">
        <v>482</v>
      </c>
      <c r="N47" s="1" t="s">
        <v>482</v>
      </c>
      <c r="O47" s="1" t="s">
        <v>480</v>
      </c>
      <c r="P47" s="1" t="s">
        <v>483</v>
      </c>
      <c r="Q47" s="1" t="s">
        <v>659</v>
      </c>
      <c r="R47" s="1" t="s">
        <v>73</v>
      </c>
      <c r="S47" s="1" t="s">
        <v>485</v>
      </c>
      <c r="T47" s="1" t="s">
        <v>486</v>
      </c>
    </row>
    <row r="48" s="1" customFormat="1" spans="1:20">
      <c r="A48" s="1" t="s">
        <v>405</v>
      </c>
      <c r="B48" s="1" t="s">
        <v>80</v>
      </c>
      <c r="C48" s="1" t="s">
        <v>660</v>
      </c>
      <c r="D48" s="1" t="s">
        <v>661</v>
      </c>
      <c r="E48" s="1" t="s">
        <v>408</v>
      </c>
      <c r="F48" s="1" t="s">
        <v>80</v>
      </c>
      <c r="G48" s="1" t="s">
        <v>81</v>
      </c>
      <c r="H48" s="1" t="s">
        <v>479</v>
      </c>
      <c r="I48" s="1" t="s">
        <v>662</v>
      </c>
      <c r="J48" s="1" t="s">
        <v>481</v>
      </c>
      <c r="K48" s="1" t="s">
        <v>662</v>
      </c>
      <c r="L48" s="1" t="s">
        <v>662</v>
      </c>
      <c r="M48" s="1" t="s">
        <v>482</v>
      </c>
      <c r="N48" s="1" t="s">
        <v>482</v>
      </c>
      <c r="O48" s="1" t="s">
        <v>480</v>
      </c>
      <c r="P48" s="1" t="s">
        <v>483</v>
      </c>
      <c r="Q48" s="1" t="s">
        <v>663</v>
      </c>
      <c r="R48" s="1" t="s">
        <v>73</v>
      </c>
      <c r="S48" s="1" t="s">
        <v>485</v>
      </c>
      <c r="T48" s="1" t="s">
        <v>486</v>
      </c>
    </row>
    <row r="49" s="1" customFormat="1" spans="1:20">
      <c r="A49" s="1" t="s">
        <v>235</v>
      </c>
      <c r="B49" s="1" t="s">
        <v>80</v>
      </c>
      <c r="C49" s="1" t="s">
        <v>664</v>
      </c>
      <c r="D49" s="1" t="s">
        <v>237</v>
      </c>
      <c r="E49" s="1" t="s">
        <v>238</v>
      </c>
      <c r="F49" s="1" t="s">
        <v>80</v>
      </c>
      <c r="G49" s="1" t="s">
        <v>81</v>
      </c>
      <c r="H49" s="1" t="s">
        <v>479</v>
      </c>
      <c r="I49" s="1" t="s">
        <v>665</v>
      </c>
      <c r="J49" s="1" t="s">
        <v>481</v>
      </c>
      <c r="K49" s="1" t="s">
        <v>665</v>
      </c>
      <c r="L49" s="1" t="s">
        <v>665</v>
      </c>
      <c r="M49" s="1" t="s">
        <v>482</v>
      </c>
      <c r="N49" s="1" t="s">
        <v>482</v>
      </c>
      <c r="O49" s="1" t="s">
        <v>480</v>
      </c>
      <c r="P49" s="1" t="s">
        <v>483</v>
      </c>
      <c r="Q49" s="1" t="s">
        <v>666</v>
      </c>
      <c r="R49" s="1" t="s">
        <v>73</v>
      </c>
      <c r="S49" s="1" t="s">
        <v>485</v>
      </c>
      <c r="T49" s="1" t="s">
        <v>486</v>
      </c>
    </row>
    <row r="50" s="1" customFormat="1" spans="1:20">
      <c r="A50" s="1" t="s">
        <v>339</v>
      </c>
      <c r="B50" s="1" t="s">
        <v>80</v>
      </c>
      <c r="C50" s="1" t="s">
        <v>667</v>
      </c>
      <c r="D50" s="1" t="s">
        <v>668</v>
      </c>
      <c r="E50" s="1" t="s">
        <v>342</v>
      </c>
      <c r="F50" s="1" t="s">
        <v>80</v>
      </c>
      <c r="G50" s="1" t="s">
        <v>81</v>
      </c>
      <c r="H50" s="1" t="s">
        <v>479</v>
      </c>
      <c r="I50" s="1" t="s">
        <v>648</v>
      </c>
      <c r="J50" s="1" t="s">
        <v>481</v>
      </c>
      <c r="K50" s="1" t="s">
        <v>648</v>
      </c>
      <c r="L50" s="1" t="s">
        <v>648</v>
      </c>
      <c r="M50" s="1" t="s">
        <v>482</v>
      </c>
      <c r="N50" s="1" t="s">
        <v>482</v>
      </c>
      <c r="O50" s="1" t="s">
        <v>480</v>
      </c>
      <c r="P50" s="1" t="s">
        <v>483</v>
      </c>
      <c r="Q50" s="1" t="s">
        <v>669</v>
      </c>
      <c r="R50" s="1" t="s">
        <v>73</v>
      </c>
      <c r="S50" s="1" t="s">
        <v>485</v>
      </c>
      <c r="T50" s="1" t="s">
        <v>486</v>
      </c>
    </row>
    <row r="51" s="1" customFormat="1" spans="1:20">
      <c r="A51" s="1" t="s">
        <v>170</v>
      </c>
      <c r="B51" s="1" t="s">
        <v>80</v>
      </c>
      <c r="C51" s="1" t="s">
        <v>670</v>
      </c>
      <c r="D51" s="1" t="s">
        <v>671</v>
      </c>
      <c r="E51" s="1" t="s">
        <v>173</v>
      </c>
      <c r="F51" s="1" t="s">
        <v>80</v>
      </c>
      <c r="G51" s="1" t="s">
        <v>81</v>
      </c>
      <c r="H51" s="1" t="s">
        <v>479</v>
      </c>
      <c r="I51" s="1" t="s">
        <v>672</v>
      </c>
      <c r="J51" s="1" t="s">
        <v>481</v>
      </c>
      <c r="K51" s="1" t="s">
        <v>672</v>
      </c>
      <c r="L51" s="1" t="s">
        <v>672</v>
      </c>
      <c r="M51" s="1" t="s">
        <v>482</v>
      </c>
      <c r="N51" s="1" t="s">
        <v>482</v>
      </c>
      <c r="O51" s="1" t="s">
        <v>480</v>
      </c>
      <c r="P51" s="1" t="s">
        <v>483</v>
      </c>
      <c r="Q51" s="1" t="s">
        <v>673</v>
      </c>
      <c r="R51" s="1" t="s">
        <v>73</v>
      </c>
      <c r="S51" s="1" t="s">
        <v>485</v>
      </c>
      <c r="T51" s="1" t="s">
        <v>486</v>
      </c>
    </row>
    <row r="52" s="1" customFormat="1" spans="1:20">
      <c r="A52" s="1" t="s">
        <v>291</v>
      </c>
      <c r="B52" s="1" t="s">
        <v>80</v>
      </c>
      <c r="C52" s="1" t="s">
        <v>674</v>
      </c>
      <c r="D52" s="1" t="s">
        <v>675</v>
      </c>
      <c r="E52" s="1" t="s">
        <v>294</v>
      </c>
      <c r="F52" s="1" t="s">
        <v>80</v>
      </c>
      <c r="G52" s="1" t="s">
        <v>81</v>
      </c>
      <c r="H52" s="1" t="s">
        <v>479</v>
      </c>
      <c r="I52" s="1" t="s">
        <v>676</v>
      </c>
      <c r="J52" s="1" t="s">
        <v>481</v>
      </c>
      <c r="K52" s="1" t="s">
        <v>676</v>
      </c>
      <c r="L52" s="1" t="s">
        <v>676</v>
      </c>
      <c r="M52" s="1" t="s">
        <v>482</v>
      </c>
      <c r="N52" s="1" t="s">
        <v>482</v>
      </c>
      <c r="O52" s="1" t="s">
        <v>480</v>
      </c>
      <c r="P52" s="1" t="s">
        <v>483</v>
      </c>
      <c r="Q52" s="1" t="s">
        <v>677</v>
      </c>
      <c r="R52" s="1" t="s">
        <v>73</v>
      </c>
      <c r="S52" s="1" t="s">
        <v>485</v>
      </c>
      <c r="T52" s="1" t="s">
        <v>486</v>
      </c>
    </row>
    <row r="53" s="1" customFormat="1" spans="1:20">
      <c r="A53" s="1" t="s">
        <v>121</v>
      </c>
      <c r="B53" s="1" t="s">
        <v>80</v>
      </c>
      <c r="C53" s="1" t="s">
        <v>678</v>
      </c>
      <c r="D53" s="1" t="s">
        <v>679</v>
      </c>
      <c r="E53" s="1" t="s">
        <v>124</v>
      </c>
      <c r="F53" s="1" t="s">
        <v>80</v>
      </c>
      <c r="G53" s="1" t="s">
        <v>81</v>
      </c>
      <c r="H53" s="1" t="s">
        <v>479</v>
      </c>
      <c r="I53" s="1" t="s">
        <v>612</v>
      </c>
      <c r="J53" s="1" t="s">
        <v>481</v>
      </c>
      <c r="K53" s="1" t="s">
        <v>612</v>
      </c>
      <c r="L53" s="1" t="s">
        <v>612</v>
      </c>
      <c r="M53" s="1" t="s">
        <v>482</v>
      </c>
      <c r="N53" s="1" t="s">
        <v>482</v>
      </c>
      <c r="O53" s="1" t="s">
        <v>480</v>
      </c>
      <c r="P53" s="1" t="s">
        <v>483</v>
      </c>
      <c r="Q53" s="1" t="s">
        <v>680</v>
      </c>
      <c r="R53" s="1" t="s">
        <v>73</v>
      </c>
      <c r="S53" s="1" t="s">
        <v>485</v>
      </c>
      <c r="T53" s="1" t="s">
        <v>486</v>
      </c>
    </row>
    <row r="54" s="1" customFormat="1" spans="1:20">
      <c r="A54" s="1" t="s">
        <v>231</v>
      </c>
      <c r="B54" s="1" t="s">
        <v>80</v>
      </c>
      <c r="C54" s="1" t="s">
        <v>681</v>
      </c>
      <c r="D54" s="1" t="s">
        <v>682</v>
      </c>
      <c r="E54" s="1" t="s">
        <v>234</v>
      </c>
      <c r="F54" s="1" t="s">
        <v>80</v>
      </c>
      <c r="G54" s="1" t="s">
        <v>81</v>
      </c>
      <c r="H54" s="1" t="s">
        <v>479</v>
      </c>
      <c r="I54" s="1" t="s">
        <v>594</v>
      </c>
      <c r="J54" s="1" t="s">
        <v>481</v>
      </c>
      <c r="K54" s="1" t="s">
        <v>594</v>
      </c>
      <c r="L54" s="1" t="s">
        <v>594</v>
      </c>
      <c r="M54" s="1" t="s">
        <v>482</v>
      </c>
      <c r="N54" s="1" t="s">
        <v>482</v>
      </c>
      <c r="O54" s="1" t="s">
        <v>480</v>
      </c>
      <c r="P54" s="1" t="s">
        <v>483</v>
      </c>
      <c r="Q54" s="1" t="s">
        <v>683</v>
      </c>
      <c r="R54" s="1" t="s">
        <v>73</v>
      </c>
      <c r="S54" s="1" t="s">
        <v>485</v>
      </c>
      <c r="T54" s="1" t="s">
        <v>486</v>
      </c>
    </row>
    <row r="55" s="1" customFormat="1" spans="1:20">
      <c r="A55" s="1" t="s">
        <v>113</v>
      </c>
      <c r="B55" s="1" t="s">
        <v>80</v>
      </c>
      <c r="C55" s="1" t="s">
        <v>684</v>
      </c>
      <c r="D55" s="1" t="s">
        <v>115</v>
      </c>
      <c r="E55" s="1" t="s">
        <v>116</v>
      </c>
      <c r="F55" s="1" t="s">
        <v>80</v>
      </c>
      <c r="G55" s="1" t="s">
        <v>81</v>
      </c>
      <c r="H55" s="1" t="s">
        <v>479</v>
      </c>
      <c r="I55" s="1" t="s">
        <v>685</v>
      </c>
      <c r="J55" s="1" t="s">
        <v>481</v>
      </c>
      <c r="K55" s="1" t="s">
        <v>685</v>
      </c>
      <c r="L55" s="1" t="s">
        <v>685</v>
      </c>
      <c r="M55" s="1" t="s">
        <v>482</v>
      </c>
      <c r="N55" s="1" t="s">
        <v>482</v>
      </c>
      <c r="O55" s="1" t="s">
        <v>480</v>
      </c>
      <c r="P55" s="1" t="s">
        <v>483</v>
      </c>
      <c r="Q55" s="1" t="s">
        <v>686</v>
      </c>
      <c r="R55" s="1" t="s">
        <v>73</v>
      </c>
      <c r="S55" s="1" t="s">
        <v>485</v>
      </c>
      <c r="T55" s="1" t="s">
        <v>486</v>
      </c>
    </row>
    <row r="56" s="1" customFormat="1" spans="1:20">
      <c r="A56" s="1" t="s">
        <v>248</v>
      </c>
      <c r="B56" s="1" t="s">
        <v>80</v>
      </c>
      <c r="C56" s="1" t="s">
        <v>687</v>
      </c>
      <c r="D56" s="1" t="s">
        <v>250</v>
      </c>
      <c r="E56" s="1" t="s">
        <v>251</v>
      </c>
      <c r="F56" s="1" t="s">
        <v>80</v>
      </c>
      <c r="G56" s="1" t="s">
        <v>81</v>
      </c>
      <c r="H56" s="1" t="s">
        <v>479</v>
      </c>
      <c r="I56" s="1" t="s">
        <v>688</v>
      </c>
      <c r="J56" s="1" t="s">
        <v>481</v>
      </c>
      <c r="K56" s="1" t="s">
        <v>688</v>
      </c>
      <c r="L56" s="1" t="s">
        <v>688</v>
      </c>
      <c r="M56" s="1" t="s">
        <v>482</v>
      </c>
      <c r="N56" s="1" t="s">
        <v>482</v>
      </c>
      <c r="O56" s="1" t="s">
        <v>480</v>
      </c>
      <c r="P56" s="1" t="s">
        <v>483</v>
      </c>
      <c r="Q56" s="1" t="s">
        <v>689</v>
      </c>
      <c r="R56" s="1" t="s">
        <v>73</v>
      </c>
      <c r="S56" s="1" t="s">
        <v>485</v>
      </c>
      <c r="T56" s="1" t="s">
        <v>486</v>
      </c>
    </row>
    <row r="57" s="1" customFormat="1" spans="1:20">
      <c r="A57" s="1" t="s">
        <v>202</v>
      </c>
      <c r="B57" s="1" t="s">
        <v>80</v>
      </c>
      <c r="C57" s="1" t="s">
        <v>690</v>
      </c>
      <c r="D57" s="1" t="s">
        <v>204</v>
      </c>
      <c r="E57" s="1" t="s">
        <v>205</v>
      </c>
      <c r="F57" s="1" t="s">
        <v>80</v>
      </c>
      <c r="G57" s="1" t="s">
        <v>81</v>
      </c>
      <c r="H57" s="1" t="s">
        <v>479</v>
      </c>
      <c r="I57" s="1" t="s">
        <v>594</v>
      </c>
      <c r="J57" s="1" t="s">
        <v>481</v>
      </c>
      <c r="K57" s="1" t="s">
        <v>594</v>
      </c>
      <c r="L57" s="1" t="s">
        <v>594</v>
      </c>
      <c r="M57" s="1" t="s">
        <v>482</v>
      </c>
      <c r="N57" s="1" t="s">
        <v>482</v>
      </c>
      <c r="O57" s="1" t="s">
        <v>480</v>
      </c>
      <c r="P57" s="1" t="s">
        <v>483</v>
      </c>
      <c r="Q57" s="1" t="s">
        <v>691</v>
      </c>
      <c r="R57" s="1" t="s">
        <v>73</v>
      </c>
      <c r="S57" s="1" t="s">
        <v>485</v>
      </c>
      <c r="T57" s="1" t="s">
        <v>486</v>
      </c>
    </row>
    <row r="58" s="1" customFormat="1" spans="1:20">
      <c r="A58" s="1" t="s">
        <v>692</v>
      </c>
      <c r="B58" s="1" t="s">
        <v>80</v>
      </c>
      <c r="C58" s="1" t="s">
        <v>693</v>
      </c>
      <c r="D58" s="1" t="s">
        <v>694</v>
      </c>
      <c r="E58" s="1" t="s">
        <v>695</v>
      </c>
      <c r="F58" s="1" t="s">
        <v>80</v>
      </c>
      <c r="G58" s="1" t="s">
        <v>81</v>
      </c>
      <c r="H58" s="1" t="s">
        <v>479</v>
      </c>
      <c r="I58" s="1" t="s">
        <v>480</v>
      </c>
      <c r="J58" s="1" t="s">
        <v>481</v>
      </c>
      <c r="K58" s="1" t="s">
        <v>480</v>
      </c>
      <c r="L58" s="1" t="s">
        <v>480</v>
      </c>
      <c r="M58" s="1" t="s">
        <v>482</v>
      </c>
      <c r="N58" s="1" t="s">
        <v>482</v>
      </c>
      <c r="O58" s="1" t="s">
        <v>480</v>
      </c>
      <c r="P58" s="1" t="s">
        <v>483</v>
      </c>
      <c r="Q58" s="1" t="s">
        <v>696</v>
      </c>
      <c r="R58" s="1" t="s">
        <v>73</v>
      </c>
      <c r="S58" s="1" t="s">
        <v>485</v>
      </c>
      <c r="T58" s="1" t="s">
        <v>486</v>
      </c>
    </row>
    <row r="59" s="1" customFormat="1" spans="1:20">
      <c r="A59" s="1" t="s">
        <v>178</v>
      </c>
      <c r="B59" s="1" t="s">
        <v>80</v>
      </c>
      <c r="C59" s="1" t="s">
        <v>697</v>
      </c>
      <c r="D59" s="1" t="s">
        <v>180</v>
      </c>
      <c r="E59" s="1" t="s">
        <v>181</v>
      </c>
      <c r="F59" s="1" t="s">
        <v>80</v>
      </c>
      <c r="G59" s="1" t="s">
        <v>81</v>
      </c>
      <c r="H59" s="1" t="s">
        <v>479</v>
      </c>
      <c r="I59" s="1" t="s">
        <v>698</v>
      </c>
      <c r="J59" s="1" t="s">
        <v>481</v>
      </c>
      <c r="K59" s="1" t="s">
        <v>698</v>
      </c>
      <c r="L59" s="1" t="s">
        <v>698</v>
      </c>
      <c r="M59" s="1" t="s">
        <v>482</v>
      </c>
      <c r="N59" s="1" t="s">
        <v>482</v>
      </c>
      <c r="O59" s="1" t="s">
        <v>480</v>
      </c>
      <c r="P59" s="1" t="s">
        <v>483</v>
      </c>
      <c r="Q59" s="1" t="s">
        <v>699</v>
      </c>
      <c r="R59" s="1" t="s">
        <v>73</v>
      </c>
      <c r="S59" s="1" t="s">
        <v>485</v>
      </c>
      <c r="T59" s="1" t="s">
        <v>486</v>
      </c>
    </row>
    <row r="60" s="1" customFormat="1" spans="1:20">
      <c r="A60" s="1" t="s">
        <v>284</v>
      </c>
      <c r="B60" s="1" t="s">
        <v>80</v>
      </c>
      <c r="C60" s="1" t="s">
        <v>700</v>
      </c>
      <c r="D60" s="1" t="s">
        <v>701</v>
      </c>
      <c r="E60" s="1" t="s">
        <v>287</v>
      </c>
      <c r="F60" s="1" t="s">
        <v>80</v>
      </c>
      <c r="G60" s="1" t="s">
        <v>81</v>
      </c>
      <c r="H60" s="1" t="s">
        <v>479</v>
      </c>
      <c r="I60" s="1" t="s">
        <v>662</v>
      </c>
      <c r="J60" s="1" t="s">
        <v>481</v>
      </c>
      <c r="K60" s="1" t="s">
        <v>662</v>
      </c>
      <c r="L60" s="1" t="s">
        <v>662</v>
      </c>
      <c r="M60" s="1" t="s">
        <v>482</v>
      </c>
      <c r="N60" s="1" t="s">
        <v>482</v>
      </c>
      <c r="O60" s="1" t="s">
        <v>480</v>
      </c>
      <c r="P60" s="1" t="s">
        <v>483</v>
      </c>
      <c r="Q60" s="1" t="s">
        <v>702</v>
      </c>
      <c r="R60" s="1" t="s">
        <v>73</v>
      </c>
      <c r="S60" s="1" t="s">
        <v>485</v>
      </c>
      <c r="T60" s="1" t="s">
        <v>486</v>
      </c>
    </row>
    <row r="61" s="1" customFormat="1" spans="1:20">
      <c r="A61" s="1" t="s">
        <v>416</v>
      </c>
      <c r="B61" s="1" t="s">
        <v>80</v>
      </c>
      <c r="C61" s="1" t="s">
        <v>703</v>
      </c>
      <c r="D61" s="1" t="s">
        <v>418</v>
      </c>
      <c r="E61" s="1" t="s">
        <v>419</v>
      </c>
      <c r="F61" s="1" t="s">
        <v>80</v>
      </c>
      <c r="G61" s="1" t="s">
        <v>81</v>
      </c>
      <c r="H61" s="1" t="s">
        <v>479</v>
      </c>
      <c r="I61" s="1" t="s">
        <v>566</v>
      </c>
      <c r="J61" s="1" t="s">
        <v>481</v>
      </c>
      <c r="K61" s="1" t="s">
        <v>566</v>
      </c>
      <c r="L61" s="1" t="s">
        <v>566</v>
      </c>
      <c r="M61" s="1" t="s">
        <v>482</v>
      </c>
      <c r="N61" s="1" t="s">
        <v>482</v>
      </c>
      <c r="O61" s="1" t="s">
        <v>480</v>
      </c>
      <c r="P61" s="1" t="s">
        <v>483</v>
      </c>
      <c r="Q61" s="1" t="s">
        <v>704</v>
      </c>
      <c r="R61" s="1" t="s">
        <v>73</v>
      </c>
      <c r="S61" s="1" t="s">
        <v>485</v>
      </c>
      <c r="T61" s="1" t="s">
        <v>486</v>
      </c>
    </row>
    <row r="62" s="1" customFormat="1" spans="1:20">
      <c r="A62" s="1" t="s">
        <v>256</v>
      </c>
      <c r="B62" s="1" t="s">
        <v>80</v>
      </c>
      <c r="C62" s="1" t="s">
        <v>705</v>
      </c>
      <c r="D62" s="1" t="s">
        <v>258</v>
      </c>
      <c r="E62" s="1" t="s">
        <v>706</v>
      </c>
      <c r="F62" s="1" t="s">
        <v>80</v>
      </c>
      <c r="G62" s="1" t="s">
        <v>81</v>
      </c>
      <c r="H62" s="1" t="s">
        <v>479</v>
      </c>
      <c r="I62" s="1" t="s">
        <v>707</v>
      </c>
      <c r="J62" s="1" t="s">
        <v>481</v>
      </c>
      <c r="K62" s="1" t="s">
        <v>707</v>
      </c>
      <c r="L62" s="1" t="s">
        <v>707</v>
      </c>
      <c r="M62" s="1" t="s">
        <v>482</v>
      </c>
      <c r="N62" s="1" t="s">
        <v>482</v>
      </c>
      <c r="O62" s="1" t="s">
        <v>480</v>
      </c>
      <c r="P62" s="1" t="s">
        <v>483</v>
      </c>
      <c r="Q62" s="1" t="s">
        <v>708</v>
      </c>
      <c r="R62" s="1" t="s">
        <v>73</v>
      </c>
      <c r="S62" s="1" t="s">
        <v>485</v>
      </c>
      <c r="T62" s="1" t="s">
        <v>486</v>
      </c>
    </row>
    <row r="63" s="1" customFormat="1" spans="1:20">
      <c r="A63" s="1" t="s">
        <v>194</v>
      </c>
      <c r="B63" s="1" t="s">
        <v>80</v>
      </c>
      <c r="C63" s="1" t="s">
        <v>709</v>
      </c>
      <c r="D63" s="1" t="s">
        <v>196</v>
      </c>
      <c r="E63" s="1" t="s">
        <v>197</v>
      </c>
      <c r="F63" s="1" t="s">
        <v>80</v>
      </c>
      <c r="G63" s="1" t="s">
        <v>81</v>
      </c>
      <c r="H63" s="1" t="s">
        <v>479</v>
      </c>
      <c r="I63" s="1" t="s">
        <v>710</v>
      </c>
      <c r="J63" s="1" t="s">
        <v>481</v>
      </c>
      <c r="K63" s="1" t="s">
        <v>710</v>
      </c>
      <c r="L63" s="1" t="s">
        <v>710</v>
      </c>
      <c r="M63" s="1" t="s">
        <v>482</v>
      </c>
      <c r="N63" s="1" t="s">
        <v>482</v>
      </c>
      <c r="O63" s="1" t="s">
        <v>480</v>
      </c>
      <c r="P63" s="1" t="s">
        <v>483</v>
      </c>
      <c r="Q63" s="1" t="s">
        <v>711</v>
      </c>
      <c r="R63" s="1" t="s">
        <v>73</v>
      </c>
      <c r="S63" s="1" t="s">
        <v>485</v>
      </c>
      <c r="T63" s="1" t="s">
        <v>486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2021-08-06T02:00:55Z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2E4F5DA077BD40629BB672919478A794</vt:lpwstr>
  </property>
</Properties>
</file>