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对账!$1:$176</definedName>
  </definedNames>
  <calcPr calcId="144525"/>
</workbook>
</file>

<file path=xl/sharedStrings.xml><?xml version="1.0" encoding="utf-8"?>
<sst xmlns="http://schemas.openxmlformats.org/spreadsheetml/2006/main" count="4809" uniqueCount="1025">
  <si>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</si>
  <si>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</si>
  <si>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</si>
  <si>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</si>
  <si>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</si>
  <si>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</si>
  <si>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</si>
  <si>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</si>
  <si>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</si>
  <si>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</si>
  <si>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</si>
  <si>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</si>
  <si>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</si>
  <si>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</si>
  <si>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</si>
  <si>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</si>
  <si>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</si>
  <si>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</si>
  <si>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</si>
  <si>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</si>
  <si>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</si>
  <si>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</si>
  <si>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</si>
  <si>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</si>
  <si>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</si>
  <si>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</si>
  <si>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</si>
  <si>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[成都]成都天府丽都喜来登饭店(54622347)</t>
  </si>
  <si>
    <t>豪华大床房&lt;双人入住&gt;&lt;内宾&gt;&lt;预付&gt;&lt;无早&gt;</t>
  </si>
  <si>
    <t>CNY</t>
  </si>
  <si>
    <t>叶静</t>
  </si>
  <si>
    <t>CA11323210807CNY</t>
  </si>
  <si>
    <t>未提现</t>
  </si>
  <si>
    <t>携程开票</t>
  </si>
  <si>
    <t>[北京]汉庭酒店(北京王府井店)(72829883)</t>
  </si>
  <si>
    <t>双床房&lt;双人入住&gt;&lt;内宾&gt;&lt;预付&gt;&lt;无早&gt;</t>
  </si>
  <si>
    <t>梁佳林</t>
  </si>
  <si>
    <t>[北京]锦江之星(北京奥林匹克公园店)(60983595)</t>
  </si>
  <si>
    <t>标准间A&lt;双人入住&gt;&lt;内宾&gt;&lt;预付&gt;&lt;无早&gt;</t>
  </si>
  <si>
    <t>秦飞</t>
  </si>
  <si>
    <t>[桂林]蓝宝石酒店(桂林两江四湖桂林站店)(60985522)</t>
  </si>
  <si>
    <t>标准大床房&lt;双人入住&gt;&lt;内宾&gt;&lt;预付&gt;&lt;无早&gt;</t>
  </si>
  <si>
    <t>苏柳青</t>
  </si>
  <si>
    <t>取消</t>
  </si>
  <si>
    <t>[厦门]柏曼酒店(厦门翔安马巷店)(71584905)</t>
  </si>
  <si>
    <t>曼享大床房&lt;双人入住&gt;&lt;内宾&gt;&lt;预付&gt;&lt;双早&gt;</t>
  </si>
  <si>
    <t>张文</t>
  </si>
  <si>
    <t>[西安]西安居佳联合酒店(77191403)</t>
  </si>
  <si>
    <t>日式主题房(无窗)&lt;双人入住&gt;&lt;内宾&gt;&lt;预付&gt;&lt;无早&gt;</t>
  </si>
  <si>
    <t>董帅</t>
  </si>
  <si>
    <t>[兰州]格林豪泰酒店(兰州雁滩路店)(69142559)</t>
  </si>
  <si>
    <t>大床房&lt;双人入住&gt;&lt;内宾&gt;&lt;预付&gt;&lt;无早&gt;</t>
  </si>
  <si>
    <t>张小琴</t>
  </si>
  <si>
    <t>[上海]上海佘山茂御臻品之选酒店(51602022)</t>
  </si>
  <si>
    <t>高级房&lt;双人入住&gt;&lt;内宾&gt;&lt;预付&gt;&lt;双早&gt;</t>
  </si>
  <si>
    <t>陈珍妮</t>
  </si>
  <si>
    <t>[上海]上海大酒店(51598627)</t>
  </si>
  <si>
    <t>庭院房&lt;双人入住&gt;&lt;内宾&gt;&lt;预付&gt;&lt;无早&gt;</t>
  </si>
  <si>
    <t>刘军芳</t>
  </si>
  <si>
    <t>[日照]格林豪泰(日照大学城店)(72884380)</t>
  </si>
  <si>
    <t>高级大床房&lt;双人入住&gt;&lt;内宾&gt;&lt;预付&gt;&lt;无早&gt;</t>
  </si>
  <si>
    <t>郝金华</t>
  </si>
  <si>
    <t>退单</t>
  </si>
  <si>
    <t>[香港]香港逸兰铜锣湾酒店(Lanson Place Causeway Bay, Hong Kong)(64184667)</t>
  </si>
  <si>
    <t>高级房&lt;双人入住&gt;&lt;内宾&gt;&lt;预付&gt;&lt;无早&gt;</t>
  </si>
  <si>
    <t>Zhu/Xiaoling</t>
  </si>
  <si>
    <t>[永州]永州创发城潇湘意酒店(75045295)</t>
  </si>
  <si>
    <t>商务单人间&lt;双人入住&gt;&lt;内宾&gt;&lt;预付&gt;&lt;双早&gt;</t>
  </si>
  <si>
    <t>钱敏</t>
  </si>
  <si>
    <t>[清远]尚客优酒店(清远银盏店)(69142487)</t>
  </si>
  <si>
    <t>豪华大床房&lt;内宾&gt;&lt;双人入住&gt;&lt;预付&gt;&lt;无早&gt;</t>
  </si>
  <si>
    <t>高志礼</t>
  </si>
  <si>
    <t>庭院房&lt;双人入住&gt;&lt;内宾&gt;&lt;预付&gt;&lt;双早&gt;</t>
  </si>
  <si>
    <t>张万安</t>
  </si>
  <si>
    <t>[北京]锦江之星(北京安贞里店)(54927593)</t>
  </si>
  <si>
    <t>标准房&lt;内宾&gt;&lt;双人入住&gt;&lt;预付&gt;&lt;无早&gt;</t>
  </si>
  <si>
    <t>薛晓琳</t>
  </si>
  <si>
    <t>[西昌]7天优品(西昌火把广场邛海湿地公园店)(71489657)</t>
  </si>
  <si>
    <t>精选特优房&lt;双人入住&gt;&lt;内宾&gt;&lt;预付&gt;&lt;无早&gt;</t>
  </si>
  <si>
    <t>米海</t>
  </si>
  <si>
    <t>[青铜峡]青铜峡明珠圆酒店(78106047)</t>
  </si>
  <si>
    <t>三人房&lt;双人入住&gt;&lt;内宾&gt;&lt;预付&gt;&lt;无早&gt;</t>
  </si>
  <si>
    <t>成锋</t>
  </si>
  <si>
    <t>[石家庄]骏怡连锁酒店(石家庄火车站店)(73272802)</t>
  </si>
  <si>
    <t>标准双床房&lt;双人入住&gt;&lt;内宾&gt;&lt;预付&gt;&lt;无早&gt;</t>
  </si>
  <si>
    <t>刘宏杰</t>
  </si>
  <si>
    <t>[梧州]格林豪泰酒店(梧州两广市场店)(77385963)</t>
  </si>
  <si>
    <t>汤沩</t>
  </si>
  <si>
    <t>[三亚]三亚保利瑰丽酒店(60983821)</t>
  </si>
  <si>
    <t>海景泳池大床房&lt;双人入住&gt;&lt;内宾&gt;&lt;预付&gt;&lt;双早&gt;</t>
  </si>
  <si>
    <t>夏宇</t>
  </si>
  <si>
    <t>[昆山]贝壳酒店(昆山黄浦家园店)(77382323)</t>
  </si>
  <si>
    <t>商务大床房&lt;双人入住&gt;&lt;内宾&gt;&lt;预付&gt;&lt;无早&gt;</t>
  </si>
  <si>
    <t>王怡馨</t>
  </si>
  <si>
    <t>[广州]汉庭酒店(广州天河客运站店)(72922546)</t>
  </si>
  <si>
    <t>零压-高级大床房&lt;双人入住&gt;&lt;内宾&gt;&lt;预付&gt;&lt;无早&gt;</t>
  </si>
  <si>
    <t>詹金兴</t>
  </si>
  <si>
    <t>[宁波]锦江之星品尚(宁波天一广场鼓楼地铁站)(64214316)</t>
  </si>
  <si>
    <t>家庭房A&lt;双人入住&gt;&lt;内宾&gt;&lt;预付&gt;&lt;无早&gt;</t>
  </si>
  <si>
    <t>洪宏伟</t>
  </si>
  <si>
    <t>[承德]7天优品酒店(承德大学城高铁站店)(71486619)</t>
  </si>
  <si>
    <t>石英伟</t>
  </si>
  <si>
    <t>[鄂尔多斯]鄂尔多斯皇冠假日酒店(国宾馆)(60984591)</t>
  </si>
  <si>
    <t>皇冠豪华房&lt;双人入住&gt;&lt;内宾&gt;&lt;预付&gt;&lt;无早&gt;</t>
  </si>
  <si>
    <t>朱秋实</t>
  </si>
  <si>
    <t>[黄山]程锦精品酒店(黄山景区换乘中心店)(60983668)</t>
  </si>
  <si>
    <t>主楼豪华双床房&lt;双人入住&gt;&lt;内宾&gt;&lt;预付&gt;&lt;双早&gt;</t>
  </si>
  <si>
    <t>赵宁</t>
  </si>
  <si>
    <t>[苏州]7天阳光酒店(苏州工业园区胜浦通江路店)(73279664)</t>
  </si>
  <si>
    <t>精选大床房&lt;双人入住&gt;&lt;内宾&gt;&lt;预付&gt;&lt;无早&gt;</t>
  </si>
  <si>
    <t>潘海佳</t>
  </si>
  <si>
    <t>[上海]汉庭酒店(上海国家会展中心曹安公路店)(69043018)</t>
  </si>
  <si>
    <t>高级双床房&lt;内宾&gt;&lt;双人入住&gt;&lt;预付&gt;&lt;双早&gt;</t>
  </si>
  <si>
    <t>李颖</t>
  </si>
  <si>
    <t>[泰兴]格林豪泰(泰兴国庆东路大润发店)(60982961)</t>
  </si>
  <si>
    <t>张超</t>
  </si>
  <si>
    <t>[成都]骏怡连锁酒店(成都郫都大学城店)(73273241)</t>
  </si>
  <si>
    <t>精选高级大床房&lt;双人入住&gt;&lt;内宾&gt;&lt;预付&gt;&lt;无早&gt;</t>
  </si>
  <si>
    <t>周杰</t>
  </si>
  <si>
    <t>[澳门]澳门帝濠酒店(Emperor Hotel)(38648461)</t>
  </si>
  <si>
    <t>豪华双床客房&lt;双人入住&gt;&lt;内宾&gt;&lt;预付&gt;&lt;无早&gt;</t>
  </si>
  <si>
    <t>LIN/YANGXI</t>
  </si>
  <si>
    <t>CHEN/LISHA</t>
  </si>
  <si>
    <t>LIN/XIAOXING</t>
  </si>
  <si>
    <t>[惠州]惠州尚品云庭公寓(77423045)</t>
  </si>
  <si>
    <t>豪华双床房&lt;双人入住&gt;&lt;内宾&gt;&lt;预付&gt;&lt;无早&gt;</t>
  </si>
  <si>
    <t>刘向荣</t>
  </si>
  <si>
    <t>[南宁]格林豪泰酒店(南宁秀峰路地铁站店)(72916920)</t>
  </si>
  <si>
    <t>商务双床房&lt;双人入住&gt;&lt;内宾&gt;&lt;预付&gt;&lt;无早&gt;</t>
  </si>
  <si>
    <t>钟熙祥,毛建堂</t>
  </si>
  <si>
    <t>刘红刚</t>
  </si>
  <si>
    <t>[菏泽]菏泽希尔顿花园酒店(77423986)</t>
  </si>
  <si>
    <t>豪华大床房&lt;双人入住&gt;&lt;内宾&gt;&lt;预付&gt;&lt;双早&gt;</t>
  </si>
  <si>
    <t>刘辛</t>
  </si>
  <si>
    <t>[哈尔滨]桔子水晶哈尔滨会展中心轩辕路酒店(66006988)</t>
  </si>
  <si>
    <t>金色庄园&lt;内宾&gt;&lt;双人入住&gt;&lt;预付&gt;&lt;无早&gt;</t>
  </si>
  <si>
    <t>孟庆威</t>
  </si>
  <si>
    <t>[上海]海友酒店(上海大木桥地铁站店)(71450400)</t>
  </si>
  <si>
    <t>大床房(无窗)&lt;双人入住&gt;&lt;内宾&gt;&lt;预付&gt;&lt;无早&gt;</t>
  </si>
  <si>
    <t>辛君</t>
  </si>
  <si>
    <t>[香港]香港中环石板街酒店(The Pottinger Hong Kong)(64198306)</t>
  </si>
  <si>
    <t>尊尚客房&lt;双人入住&gt;&lt;内宾&gt;&lt;预付&gt;&lt;无早&gt;</t>
  </si>
  <si>
    <t>Shen/Zheqing</t>
  </si>
  <si>
    <t>[济南]汉庭酒店(济南遥墙国际机场店)(72921117)</t>
  </si>
  <si>
    <t>双床房&lt;内宾&gt;&lt;双人入住&gt;&lt;预付&gt;&lt;无早&gt;</t>
  </si>
  <si>
    <t>周兆燕</t>
  </si>
  <si>
    <t>梁树汉</t>
  </si>
  <si>
    <t>[嘉兴]嘉兴华美达酒店(51624797)</t>
  </si>
  <si>
    <t>豪华景观双床房A&lt;双人入住&gt;&lt;内宾&gt;&lt;预付&gt;&lt;双早&gt;</t>
  </si>
  <si>
    <t>郑璞</t>
  </si>
  <si>
    <t>[乌兰察布]希岸酒店(乌兰察布市政府高铁站店)(73267926)</t>
  </si>
  <si>
    <t>希岸豪华双床房&lt;双人入住&gt;&lt;内宾&gt;&lt;预付&gt;&lt;无早&gt;</t>
  </si>
  <si>
    <t>李芳婷</t>
  </si>
  <si>
    <t>[北京]IU酒店(北京黄寺大街店)(71450260)</t>
  </si>
  <si>
    <t>小U舒适大床房&lt;双人入住&gt;&lt;内宾&gt;&lt;预付&gt;&lt;无早&gt;</t>
  </si>
  <si>
    <t>周海香</t>
  </si>
  <si>
    <t>[深圳]名悦商务酒店(深圳华强北地铁站店)(71450049)</t>
  </si>
  <si>
    <t>雅致舒适单人房&lt;双人入住&gt;&lt;内宾&gt;&lt;预付&gt;&lt;无早&gt;</t>
  </si>
  <si>
    <t>付东升</t>
  </si>
  <si>
    <t>[慈溪]锦江之星品尚酒店(宁波杭州湾大众产业园店)(71451019)</t>
  </si>
  <si>
    <t>商务房A&lt;内宾&gt;&lt;双人入住&gt;&lt;预付&gt;&lt;无早&gt;</t>
  </si>
  <si>
    <t>朱建永</t>
  </si>
  <si>
    <t>[深圳]深圳绿景酒店(54926119)</t>
  </si>
  <si>
    <t>李舒</t>
  </si>
  <si>
    <t>高级双床房&lt;双人入住&gt;&lt;内宾&gt;&lt;预付&gt;&lt;无早&gt;</t>
  </si>
  <si>
    <t>黄贤村</t>
  </si>
  <si>
    <t>[太原]IU酒店(太原晋阳湖红灯笼体育场店)(71451109)</t>
  </si>
  <si>
    <t>小U·超级大床房&lt;内宾&gt;&lt;双人入住&gt;&lt;预付&gt;&lt;无早&gt;</t>
  </si>
  <si>
    <t>杨乐</t>
  </si>
  <si>
    <t>[成都]7天连锁酒店(成都春熙路步行街店)(73247679)</t>
  </si>
  <si>
    <t>李帅</t>
  </si>
  <si>
    <t>[上海]上海建滔诺富特酒店(52303008)</t>
  </si>
  <si>
    <t>张磊</t>
  </si>
  <si>
    <t>CA11323210808CNY</t>
  </si>
  <si>
    <t>[上海]海友酒店(上海制造局路店)(71450618)</t>
  </si>
  <si>
    <t>马润东</t>
  </si>
  <si>
    <t>[成都]POSHPACKER太古里盖碗茶旅行酒店（成都新南门地铁站店）(75026784)</t>
  </si>
  <si>
    <t>经济大床房&lt;双人入住&gt;&lt;内宾&gt;&lt;预付&gt;&lt;无早&gt;</t>
  </si>
  <si>
    <t>陈阳,舒锐</t>
  </si>
  <si>
    <t>张婧钰</t>
  </si>
  <si>
    <t>[乌鲁木齐]尚客优酒店(乌鲁木齐宝能城店)(77244130)</t>
  </si>
  <si>
    <t>精选双床房&lt;双人入住&gt;&lt;内宾&gt;&lt;预付&gt;&lt;无早&gt;</t>
  </si>
  <si>
    <t>靳秀青</t>
  </si>
  <si>
    <t>[上海]全季酒店(上海徐家汇店)(72921802)</t>
  </si>
  <si>
    <t>王娟</t>
  </si>
  <si>
    <t>[桂林]桂林东西港舍(65993110)</t>
  </si>
  <si>
    <t>温馨亲子家庭房&lt;双人入住&gt;&lt;内宾&gt;&lt;预付&gt;&lt;无早&gt;</t>
  </si>
  <si>
    <t>何思宇</t>
  </si>
  <si>
    <t>[北京]北京昆泰嘉华酒店(54938430)</t>
  </si>
  <si>
    <t>行政大床间&lt;双人入住&gt;&lt;中宾&gt;&lt;预付&gt;&lt;双早&gt;</t>
  </si>
  <si>
    <t>朱晓枫</t>
  </si>
  <si>
    <t>[武汉]城市便捷酒店(武汉光谷民族大道华师一附中店)(71581853)</t>
  </si>
  <si>
    <t>[深圳]深圳中泰来大酒店(51623827)</t>
  </si>
  <si>
    <t>雅致双床房&lt;内宾&gt;&lt;双人入住&gt;&lt;预付&gt;&lt;无早&gt;</t>
  </si>
  <si>
    <t>柳坚鹏</t>
  </si>
  <si>
    <t>[兰州]尚客优品酒店(兰州西关十字店)(73295593)</t>
  </si>
  <si>
    <t>优品大床房&lt;双人入住&gt;&lt;内宾&gt;&lt;预付&gt;&lt;无早&gt;</t>
  </si>
  <si>
    <t>张亮</t>
  </si>
  <si>
    <t>[武汉]城市便捷酒店(武汉广埠屯地铁站店)(71580577)</t>
  </si>
  <si>
    <t>方睿阳</t>
  </si>
  <si>
    <t>[杭州]玉榕西湖别院度假酒店(64199124)</t>
  </si>
  <si>
    <t>精品大床房&lt;双人入住&gt;&lt;内宾&gt;&lt;预付&gt;&lt;双早&gt;</t>
  </si>
  <si>
    <t>刘娟梅</t>
  </si>
  <si>
    <t>[五台]贝壳酒店(五台山风景区店)(72922991)</t>
  </si>
  <si>
    <t>家庭房&lt;双人入住&gt;&lt;内宾&gt;&lt;预付&gt;&lt;无早&gt;</t>
  </si>
  <si>
    <t>秦涛</t>
  </si>
  <si>
    <t>[遵义]7天优品酒店(遵义丁字口店)(73258340)</t>
  </si>
  <si>
    <t>喻伟</t>
  </si>
  <si>
    <t>[青岛]青岛证大喜玛拉雅酒店(60982241)</t>
  </si>
  <si>
    <t>冯培根</t>
  </si>
  <si>
    <t>[上海]上海静安昆仑大酒店(60984423)</t>
  </si>
  <si>
    <t>豪华双床房&lt;内宾&gt;&lt;双人入住&gt;&lt;预付&gt;&lt;无早&gt;</t>
  </si>
  <si>
    <t>李荣</t>
  </si>
  <si>
    <t>[三亚]三亚亚龙湾石溪墅建国度假酒店(55443388)</t>
  </si>
  <si>
    <t>二期园景房&lt;双人入住&gt;&lt;内宾&gt;&lt;预付&gt;&lt;无早&gt;</t>
  </si>
  <si>
    <t>丁歌</t>
  </si>
  <si>
    <t>[阳朔]阳朔水岸山居酒店(60982782)</t>
  </si>
  <si>
    <t>普通双床房&lt;双人入住&gt;&lt;内宾&gt;&lt;预付&gt;&lt;无早&gt;</t>
  </si>
  <si>
    <t>符浪</t>
  </si>
  <si>
    <t>优馨大床房（无窗）&lt;双人入住&gt;&lt;内宾&gt;&lt;预付&gt;&lt;无早&gt;</t>
  </si>
  <si>
    <t>马志清</t>
  </si>
  <si>
    <t>[北京]格林豪泰(北京岳各庄店)(69027919)</t>
  </si>
  <si>
    <t>1.8米大床房&lt;内宾&gt;&lt;双人入住&gt;&lt;预付&gt;&lt;无早&gt;</t>
  </si>
  <si>
    <t>单东旭</t>
  </si>
  <si>
    <t>崔浚</t>
  </si>
  <si>
    <t>张洪雨</t>
  </si>
  <si>
    <t>零压-大床房&lt;双人入住&gt;&lt;内宾&gt;&lt;预付&gt;&lt;无早&gt;</t>
  </si>
  <si>
    <t>[瑞金]尚客优酒店(瑞金红都大道客运站店)(71988756)</t>
  </si>
  <si>
    <t>林晓春</t>
  </si>
  <si>
    <t>[望江]格美酒店(安庆望江县中央商城经开区凤栖路店)(72916885)</t>
  </si>
  <si>
    <t>高级大床房&lt;内宾&gt;&lt;双人入住&gt;&lt;预付&gt;&lt;无早&gt;</t>
  </si>
  <si>
    <t>张震</t>
  </si>
  <si>
    <t>[韶关]7天连锁酒店(韶关火车东站店)(71450530)</t>
  </si>
  <si>
    <t>精选大床房&lt;内宾&gt;&lt;双人入住&gt;&lt;预付&gt;&lt;无早&gt;</t>
  </si>
  <si>
    <t>卢曙光</t>
  </si>
  <si>
    <t>[海阳]贝壳酒店(海阳高铁北站店)(77382423)</t>
  </si>
  <si>
    <t>刘成材</t>
  </si>
  <si>
    <t>[肇庆]肇庆金钻大酒店(72987564)</t>
  </si>
  <si>
    <t>商务双人房&lt;双人入住&gt;&lt;内宾&gt;&lt;预付&gt;&lt;双早&gt;</t>
  </si>
  <si>
    <t>罗宝仪</t>
  </si>
  <si>
    <t>[深圳]深圳北站王牌丽呈酒店(46099795)</t>
  </si>
  <si>
    <t>豪华家庭房&lt;双人入住&gt;&lt;内宾&gt;&lt;预付&gt;&lt;无早&gt;</t>
  </si>
  <si>
    <t>李方博</t>
  </si>
  <si>
    <t>[东莞]东莞汇华花园酒店(54893943)</t>
  </si>
  <si>
    <t>高级单人房&lt;双人入住&gt;&lt;内宾&gt;&lt;预付&gt;&lt;双早&gt;</t>
  </si>
  <si>
    <t>黎士强</t>
  </si>
  <si>
    <t>[启东]城市便捷酒店(启东人民中路店)(71582082)</t>
  </si>
  <si>
    <t>鲁昕炜</t>
  </si>
  <si>
    <t>[资中]城市便捷酒店(资中五馆店)(72814814)</t>
  </si>
  <si>
    <t>肖杨</t>
  </si>
  <si>
    <t>晋国平</t>
  </si>
  <si>
    <t>[阜南]尚客优酒店(阜南百货大楼店)(70404614)</t>
  </si>
  <si>
    <t>特价房(特惠)&lt;双人入住&gt;&lt;内宾&gt;&lt;预付&gt;&lt;无早&gt;</t>
  </si>
  <si>
    <t>曾汉民</t>
  </si>
  <si>
    <t>梁钧</t>
  </si>
  <si>
    <t>[成都]喆·啡酒店(成都百草路地铁站店)(66074017)</t>
  </si>
  <si>
    <t>醇享双床房&lt;双人入住&gt;&lt;内宾&gt;&lt;预付&gt;&lt;无早&gt;</t>
  </si>
  <si>
    <t>唐俊岭</t>
  </si>
  <si>
    <t>[兴义]派酒店（兴义万峰林机场高铁店）(71495055)</t>
  </si>
  <si>
    <t>李海军</t>
  </si>
  <si>
    <t>司惠永</t>
  </si>
  <si>
    <t>张浩然</t>
  </si>
  <si>
    <t>[杭州]杭州香格里拉饭店(60984706)</t>
  </si>
  <si>
    <t>山景房&lt;双人入住&gt;&lt;内宾&gt;&lt;预付&gt;&lt;双早&gt;</t>
  </si>
  <si>
    <t>张运防,张运防</t>
  </si>
  <si>
    <t>[靖西]尚客优酒店(靖西靖宇汽车站店)(73267618)</t>
  </si>
  <si>
    <t>黄祥凯</t>
  </si>
  <si>
    <t>丘作高</t>
  </si>
  <si>
    <t>[贵阳]兰欧酒店(贵阳北京西路世纪城店)(76233537)</t>
  </si>
  <si>
    <t>兰欧高级双床房&lt;双人入住&gt;&lt;内宾&gt;&lt;预付&gt;&lt;双早&gt;</t>
  </si>
  <si>
    <t>徐世钰</t>
  </si>
  <si>
    <t>[漳州]漳州万达嘉华酒店(71451749)</t>
  </si>
  <si>
    <t>冯资文</t>
  </si>
  <si>
    <t>[北流]城市便捷酒店(北流永丰广场店)(72816270)</t>
  </si>
  <si>
    <t>特惠大床房&lt;双人入住&gt;&lt;内宾&gt;&lt;预付&gt;&lt;无早&gt;</t>
  </si>
  <si>
    <t>谢名林</t>
  </si>
  <si>
    <t>[诸城]格林豪泰智选酒店（诸城龙苑尚城店）(75024067)</t>
  </si>
  <si>
    <t>石东升</t>
  </si>
  <si>
    <t>[广州]广州卡尔文大酒店(71450220)</t>
  </si>
  <si>
    <t>商务大床房&lt;双人入住&gt;&lt;内宾&gt;&lt;预付&gt;&lt;双早&gt;</t>
  </si>
  <si>
    <t>张洪</t>
  </si>
  <si>
    <t>[广州]广州嘉逸国际酒店(51601536)</t>
  </si>
  <si>
    <t>公务套房&lt;双人入住&gt;&lt;内宾&gt;&lt;预付&gt;&lt;无早&gt;</t>
  </si>
  <si>
    <t>施启辉</t>
  </si>
  <si>
    <t>[深圳]深圳皇庭V酒店(51601578)</t>
  </si>
  <si>
    <t>周正聪</t>
  </si>
  <si>
    <t>[深圳]深圳新安酒店(54940806)</t>
  </si>
  <si>
    <t>高级双床房&lt;双人入住&gt;&lt;中宾&gt;&lt;预付&gt;&lt;无早&gt;</t>
  </si>
  <si>
    <t>康良鹏</t>
  </si>
  <si>
    <t>补单</t>
  </si>
  <si>
    <t>[上海]海友酒店（上海南京东路中心店）(22815645)</t>
  </si>
  <si>
    <t>单床房&lt;双人入住&gt;&lt;内宾&gt;&lt;预付&gt;&lt;无早&gt;</t>
  </si>
  <si>
    <t>刘天靖</t>
  </si>
  <si>
    <t>调整</t>
  </si>
  <si>
    <t>[北京]格林豪泰(北京国展三元西桥店)(69028342)</t>
  </si>
  <si>
    <t>1.5米商务大床房&lt;双人入住&gt;&lt;内宾&gt;&lt;预付&gt;&lt;无早&gt;</t>
  </si>
  <si>
    <t>庞静</t>
  </si>
  <si>
    <t>ZHU/LINGLING</t>
  </si>
  <si>
    <t>CA11323210809CNY</t>
  </si>
  <si>
    <t>[香港]香港菲律宾旅馆(Philippine Hostel)(64197845)</t>
  </si>
  <si>
    <t>双人间&lt;双人入住&gt;&lt;内宾&gt;&lt;预付&gt;&lt;无早&gt;</t>
  </si>
  <si>
    <t>YANG/CHANG</t>
  </si>
  <si>
    <t>[宁德]锦江都城酒店(宁德万达广场店)(65993899)</t>
  </si>
  <si>
    <t>时尚商务房&lt;双人入住&gt;&lt;内宾&gt;&lt;预付&gt;&lt;无早&gt;</t>
  </si>
  <si>
    <t>袁少香</t>
  </si>
  <si>
    <t>林柳娟</t>
  </si>
  <si>
    <t>[武汉]城市便捷酒店(武汉汉口火车站唐家墩店)(71632440)</t>
  </si>
  <si>
    <t>李勇</t>
  </si>
  <si>
    <t>[贵阳]7天酒店(贵阳北站店)(71451091)</t>
  </si>
  <si>
    <t>杜娜娜</t>
  </si>
  <si>
    <t>[上海]全季酒店(上海七宝七莘路店)(71450197)</t>
  </si>
  <si>
    <t>零压-双床房&lt;内宾&gt;&lt;双人入住&gt;&lt;预付&gt;&lt;无早&gt;</t>
  </si>
  <si>
    <t>王晓娟</t>
  </si>
  <si>
    <t>[西安]西安湘子门青年旅舍(60986010)</t>
  </si>
  <si>
    <t>大床房&lt;内宾&gt;&lt;双人入住&gt;&lt;预付&gt;&lt;无早&gt;</t>
  </si>
  <si>
    <t>加洋扎西</t>
  </si>
  <si>
    <t>[上海]星程酒店(上海奉贤体育中心店)(72918841)</t>
  </si>
  <si>
    <t>刘月</t>
  </si>
  <si>
    <t>[上海]全季酒店(上海张江店)(69040231)</t>
  </si>
  <si>
    <t>王艺</t>
  </si>
  <si>
    <t>祖传杰</t>
  </si>
  <si>
    <t>[北京]锦江之星(北京西钓鱼台地铁站店)(60988638)</t>
  </si>
  <si>
    <t>商务标准房A&lt;双人入住&gt;&lt;内宾&gt;&lt;预付&gt;&lt;无早&gt;</t>
  </si>
  <si>
    <t>蒋晓盼</t>
  </si>
  <si>
    <t>[武汉]城市便捷酒店(武汉硚口地铁站店)(71635688)</t>
  </si>
  <si>
    <t>梦百合零压大床房&lt;双人入住&gt;&lt;内宾&gt;&lt;预付&gt;&lt;无早&gt;</t>
  </si>
  <si>
    <t>张杨</t>
  </si>
  <si>
    <t>杨坤</t>
  </si>
  <si>
    <t>罗昱</t>
  </si>
  <si>
    <t>吴洪涛</t>
  </si>
  <si>
    <t>[北京]北京天伦松鹤大饭店(60984564)</t>
  </si>
  <si>
    <t>毕国海</t>
  </si>
  <si>
    <t>曲木伍支</t>
  </si>
  <si>
    <t>[杭州]城市便捷酒店(杭州西湖南宋御街店)(72817073)</t>
  </si>
  <si>
    <t>徐振</t>
  </si>
  <si>
    <t>[兰州]格林豪泰智选酒店(兰州市西客站兰州中心智选酒店)(72916730)</t>
  </si>
  <si>
    <t>马磊</t>
  </si>
  <si>
    <t>[济南]MX精品主题酒店(济南山大科技市场店)(77170655)</t>
  </si>
  <si>
    <t>异国风情主题房&lt;双人入住&gt;&lt;内宾&gt;&lt;预付&gt;&lt;无早&gt;</t>
  </si>
  <si>
    <t>潘美</t>
  </si>
  <si>
    <t>[潮州]橙客连锁酒店(潮州高铁分店)(73284324)</t>
  </si>
  <si>
    <t>贺帅</t>
  </si>
  <si>
    <t>黄雪斐</t>
  </si>
  <si>
    <t>豪华商务双床房&lt;双人入住&gt;&lt;内宾&gt;&lt;预付&gt;&lt;无早&gt;</t>
  </si>
  <si>
    <t>李明</t>
  </si>
  <si>
    <t>李杰</t>
  </si>
  <si>
    <t>[香港]香港丽豪酒店(Regal Riverside Hotel)(54891689)</t>
  </si>
  <si>
    <t>高级豪华客房&lt;双人入住&gt;&lt;内宾&gt;&lt;预付&gt;&lt;无早&gt;</t>
  </si>
  <si>
    <t>WONG/Tai Kei</t>
  </si>
  <si>
    <t>[北京]喆啡酒店(北京中关村人民大学地铁站店)(64223441)</t>
  </si>
  <si>
    <t>啡凡豪华双床房&lt;内宾&gt;&lt;双人入住&gt;&lt;预付&gt;&lt;无早&gt;</t>
  </si>
  <si>
    <t>徐雪雪</t>
  </si>
  <si>
    <t>wang/kaixu</t>
  </si>
  <si>
    <t>[广州]广州珀丽酒店(54888937)</t>
  </si>
  <si>
    <t>黄祖超</t>
  </si>
  <si>
    <t>范嘉浚</t>
  </si>
  <si>
    <t>[乌鲁木齐]尚客优连锁酒店(乌鲁木齐店)(75017377)</t>
  </si>
  <si>
    <t>刘婧</t>
  </si>
  <si>
    <t>仲章鑫</t>
  </si>
  <si>
    <t>[阳新]城市便捷酒店(阳新明月湾公园店)(72812735)</t>
  </si>
  <si>
    <t>田寒松</t>
  </si>
  <si>
    <t>[济南]骏怡酒店（济南万象城店）(73284814)</t>
  </si>
  <si>
    <t>刘振勇</t>
  </si>
  <si>
    <t>[阳泉]尚客优精选酒店(阳泉红星美凯龙店)(73295411)</t>
  </si>
  <si>
    <t>邓沛</t>
  </si>
  <si>
    <t>[鹿寨]城市便捷酒店(鹿寨步行街店)(72816204)</t>
  </si>
  <si>
    <t>霍理需</t>
  </si>
  <si>
    <t>[南宁]锦江都城酒店（南宁武鸣三月三广场店）(71581080)</t>
  </si>
  <si>
    <t>风雅商务房&lt;内宾&gt;&lt;双人入住&gt;&lt;预付&gt;&lt;无早&gt;</t>
  </si>
  <si>
    <t>王世谋</t>
  </si>
  <si>
    <t>[广州]汉庭酒店(广州南沙今洲广场店)(72922936)</t>
  </si>
  <si>
    <t>左斌龙</t>
  </si>
  <si>
    <t>[拉萨]尚客优连锁酒店(拉萨布达拉宫东店)(73258420)</t>
  </si>
  <si>
    <t>特价大床房&lt;双人入住&gt;&lt;内宾&gt;&lt;预付&gt;&lt;无早&gt;</t>
  </si>
  <si>
    <t>多多</t>
  </si>
  <si>
    <t>郑德</t>
  </si>
  <si>
    <t>[阳曲]阳曲尚客优连锁酒店(71990206)</t>
  </si>
  <si>
    <t>普通大床房&lt;双人入住&gt;&lt;内宾&gt;&lt;预付&gt;&lt;无早&gt;</t>
  </si>
  <si>
    <t>路松玉</t>
  </si>
  <si>
    <t>[广州]广州长风凯莱酒店(60986982)</t>
  </si>
  <si>
    <t>精致套房&lt;双人入住&gt;&lt;内宾&gt;&lt;预付&gt;&lt;双早&gt;</t>
  </si>
  <si>
    <t>林忠雄</t>
  </si>
  <si>
    <t>[杭州]杭州菲住布渴酒店(60987280)</t>
  </si>
  <si>
    <t>陈小坚</t>
  </si>
  <si>
    <t>岳小靖</t>
  </si>
  <si>
    <t>陈定良</t>
  </si>
  <si>
    <t>[成都]德馨客栈(成都骡马市地铁站店)(60984245)</t>
  </si>
  <si>
    <t>谌世伟</t>
  </si>
  <si>
    <t>[新昌]新昌沃洲逸郡酒店(60982978)</t>
  </si>
  <si>
    <t>裴晗颖</t>
  </si>
  <si>
    <t>[南宁]城市便捷(南宁金桥客运站汇金城店)(72814496)</t>
  </si>
  <si>
    <t>林业灵</t>
  </si>
  <si>
    <t>曾淑容</t>
  </si>
  <si>
    <t>刘强</t>
  </si>
  <si>
    <t>[宿松]骏怡连锁酒店(安庆宿松县孚玉镇汽车站店)(77243372)</t>
  </si>
  <si>
    <t>麻将双床房&lt;双人入住&gt;&lt;内宾&gt;&lt;预付&gt;&lt;无早&gt;</t>
  </si>
  <si>
    <t>黎骏</t>
  </si>
  <si>
    <t>[佛山]佛山元生态休闲酒店(64183304)</t>
  </si>
  <si>
    <t>豪华双人房&lt;双人入住&gt;&lt;内宾&gt;&lt;预付&gt;&lt;无早&gt;</t>
  </si>
  <si>
    <t>黄锦文</t>
  </si>
  <si>
    <t>韦柳凤</t>
  </si>
  <si>
    <t>[鹿寨]尚客优连锁酒店(鹿寨广场店)(75024762)</t>
  </si>
  <si>
    <t>李谋平</t>
  </si>
  <si>
    <t>[上海]全季酒店(上海黄浦滨江西藏南路店)(22815645)</t>
  </si>
  <si>
    <t>胡佳妮</t>
  </si>
  <si>
    <t>[唐山]7天优品酒店(唐山市政府店)(73283066)</t>
  </si>
  <si>
    <t>李彦</t>
  </si>
  <si>
    <t>啡凡豪华大床房&lt;内宾&gt;&lt;双人入住&gt;&lt;预付&gt;&lt;无早&gt;</t>
  </si>
  <si>
    <t>罗志刚,黄艳,谢娜</t>
  </si>
  <si>
    <t>，</t>
  </si>
  <si>
    <t>8.3 可退188</t>
  </si>
  <si>
    <t>8.4 可退277.19</t>
  </si>
  <si>
    <t>本期收回3.49元</t>
  </si>
  <si>
    <t xml:space="preserve"> 本期收回9.06元</t>
  </si>
  <si>
    <t xml:space="preserve"> 本期扣款171.53元</t>
  </si>
  <si>
    <t>本期收回4.42元</t>
  </si>
  <si>
    <t>本期扣款142.51元</t>
  </si>
  <si>
    <t>8.6 可退1652.43</t>
  </si>
  <si>
    <t>A210809102704481</t>
  </si>
  <si>
    <t>CNY / HKD 当前参考汇率: 1.201139038</t>
  </si>
  <si>
    <t>总计： 57318.77 CNY/
68847.81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</si>
  <si>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</si>
  <si>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</si>
  <si>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</si>
  <si>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</si>
  <si>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</si>
  <si>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</si>
  <si>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</si>
  <si>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</si>
  <si>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</si>
  <si>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</si>
  <si>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</si>
  <si>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</si>
  <si>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</si>
  <si>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</si>
  <si>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</si>
  <si>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</si>
  <si>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</si>
  <si>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2021-07-20</t>
  </si>
  <si>
    <t>2202920</t>
  </si>
  <si>
    <t>澳门帝濠酒店</t>
  </si>
  <si>
    <t>ZHU LINGLING</t>
  </si>
  <si>
    <t>2021-08-02</t>
  </si>
  <si>
    <t>2021-08-06</t>
  </si>
  <si>
    <t>退房日月结</t>
  </si>
  <si>
    <t>1592.72</t>
  </si>
  <si>
    <t>RMB</t>
  </si>
  <si>
    <t>0</t>
  </si>
  <si>
    <t>0.00</t>
  </si>
  <si>
    <t>携程汇智国内直连</t>
  </si>
  <si>
    <t>2021-07-20 13:27:18</t>
  </si>
  <si>
    <t>否</t>
  </si>
  <si>
    <t>汇智国际旅游发展有限公司</t>
  </si>
  <si>
    <t>直连</t>
  </si>
  <si>
    <t>2203262</t>
  </si>
  <si>
    <t>上海建滔诺富特酒店</t>
  </si>
  <si>
    <t>2021-08-03</t>
  </si>
  <si>
    <t>2021-08-05</t>
  </si>
  <si>
    <t>1123.40</t>
  </si>
  <si>
    <t>2021-07-20 19:35:16</t>
  </si>
  <si>
    <t>2203506</t>
  </si>
  <si>
    <t>成都天府丽都喜来登饭店</t>
  </si>
  <si>
    <t>2021-07-30</t>
  </si>
  <si>
    <t>2021-08-04</t>
  </si>
  <si>
    <t>2021-07-20 21:58:25</t>
  </si>
  <si>
    <t>2021-07-21</t>
  </si>
  <si>
    <t>2204542</t>
  </si>
  <si>
    <t>海友酒店(上海制造局路店)</t>
  </si>
  <si>
    <t>2021-07-21 19:31:21</t>
  </si>
  <si>
    <t>2021-07-22</t>
  </si>
  <si>
    <t>2205770</t>
  </si>
  <si>
    <t>汉庭（北京王府井店）</t>
  </si>
  <si>
    <t>2021-07-22 22:39:27</t>
  </si>
  <si>
    <t>2205834</t>
  </si>
  <si>
    <t>成都POSHPACKEP太古里盖碗茶旅行酒店</t>
  </si>
  <si>
    <t>2021-07-22 23:46:12</t>
  </si>
  <si>
    <t>2021-07-23</t>
  </si>
  <si>
    <t>2206057</t>
  </si>
  <si>
    <t>163.42</t>
  </si>
  <si>
    <t>2021-07-23 10:31:35</t>
  </si>
  <si>
    <t>2021-07-25</t>
  </si>
  <si>
    <t>2208287</t>
  </si>
  <si>
    <t>尚客优酒店(乌鲁木齐宝能城店)</t>
  </si>
  <si>
    <t>270.93</t>
  </si>
  <si>
    <t>2021-07-25 13:15:40</t>
  </si>
  <si>
    <t>2021-07-26</t>
  </si>
  <si>
    <t>2208894</t>
  </si>
  <si>
    <t>全季酒店(上海徐家汇店)</t>
  </si>
  <si>
    <t>2021-07-26 09:07:11</t>
  </si>
  <si>
    <t>2209115</t>
  </si>
  <si>
    <t>锦江之星(北京奥林匹克公园店)</t>
  </si>
  <si>
    <t>2021-07-26 13:53:39</t>
  </si>
  <si>
    <t>2021-07-27</t>
  </si>
  <si>
    <t>2209800</t>
  </si>
  <si>
    <t>香港菲律宾旅馆</t>
  </si>
  <si>
    <t>YANG CHANG</t>
  </si>
  <si>
    <t>690.48</t>
  </si>
  <si>
    <t>2021-07-27 14:16:06</t>
  </si>
  <si>
    <t>2209942</t>
  </si>
  <si>
    <t>锦江都城酒店(宁德万达广场店)</t>
  </si>
  <si>
    <t>1363.00</t>
  </si>
  <si>
    <t>2021-07-27 17:04:45</t>
  </si>
  <si>
    <t>2210305</t>
  </si>
  <si>
    <t>蓝宝石酒店(桂林两江四湖桂林站店)</t>
  </si>
  <si>
    <t>142.75</t>
  </si>
  <si>
    <t>2021-07-27 21:39:30</t>
  </si>
  <si>
    <t>2210323</t>
  </si>
  <si>
    <t>上海大酒店</t>
  </si>
  <si>
    <t>2021-07-27 21:49:25</t>
  </si>
  <si>
    <t>2021-07-28</t>
  </si>
  <si>
    <t>2210686</t>
  </si>
  <si>
    <t>城市便捷酒店(武汉汉口火车站唐家墩店)</t>
  </si>
  <si>
    <t>1543.77</t>
  </si>
  <si>
    <t>2021-07-28 08:16:59</t>
  </si>
  <si>
    <t>2210900</t>
  </si>
  <si>
    <t>桂林东西港舍</t>
  </si>
  <si>
    <t>2021-07-28 11:31:05</t>
  </si>
  <si>
    <t>2210976</t>
  </si>
  <si>
    <t>柏曼酒店(厦门翔安马巷店)</t>
  </si>
  <si>
    <t>1482.20</t>
  </si>
  <si>
    <t>2021-07-28 12:25:57</t>
  </si>
  <si>
    <t>2211153</t>
  </si>
  <si>
    <t>北京昆泰嘉华酒店</t>
  </si>
  <si>
    <t>3207.00</t>
  </si>
  <si>
    <t>2021-07-28 14:29:34</t>
  </si>
  <si>
    <t>2211249</t>
  </si>
  <si>
    <t>7天酒店(贵阳北站店)</t>
  </si>
  <si>
    <t>252.90</t>
  </si>
  <si>
    <t>2021-07-28 16:19:45</t>
  </si>
  <si>
    <t>2212093</t>
  </si>
  <si>
    <t>全季酒店(上海七宝七莘路店)</t>
  </si>
  <si>
    <t>2021-07-28 22:13:02</t>
  </si>
  <si>
    <t>2021-07-29</t>
  </si>
  <si>
    <t>2212468</t>
  </si>
  <si>
    <t>西安湘子门青年旅舍</t>
  </si>
  <si>
    <t>2021-07-29 09:18:51</t>
  </si>
  <si>
    <t>2212710</t>
  </si>
  <si>
    <t>城市便捷酒店(武汉光谷民族大道华师一附中店)</t>
  </si>
  <si>
    <t>2021-07-29 15:04:23</t>
  </si>
  <si>
    <t>2212716</t>
  </si>
  <si>
    <t>星程酒店(上海奉贤体育中心店)</t>
  </si>
  <si>
    <t>2021-07-29 15:19:47</t>
  </si>
  <si>
    <t>2213305</t>
  </si>
  <si>
    <t>深圳中泰来大酒店</t>
  </si>
  <si>
    <t>2021-08-01</t>
  </si>
  <si>
    <t>1205.76</t>
  </si>
  <si>
    <t>2021-07-30 10:28:54</t>
  </si>
  <si>
    <t>2213372</t>
  </si>
  <si>
    <t>尚客优品酒店(兰州西关十字店)</t>
  </si>
  <si>
    <t>810.90</t>
  </si>
  <si>
    <t>2021-07-30 11:57:14</t>
  </si>
  <si>
    <t>2213573</t>
  </si>
  <si>
    <t>西安居佳联合酒店</t>
  </si>
  <si>
    <t>359.31</t>
  </si>
  <si>
    <t>2021-07-30 18:25:15</t>
  </si>
  <si>
    <t>2213575</t>
  </si>
  <si>
    <t>城市便捷酒店(武汉广埠屯地铁站店)</t>
  </si>
  <si>
    <t>2021-07-30 18:26:18</t>
  </si>
  <si>
    <t>2213690</t>
  </si>
  <si>
    <t>格林豪泰酒店(兰州雁滩路店)</t>
  </si>
  <si>
    <t>2021-07-30 20:34:18</t>
  </si>
  <si>
    <t>2213782</t>
  </si>
  <si>
    <t>上海佘山茂御臻品之选酒店</t>
  </si>
  <si>
    <t>1830.50</t>
  </si>
  <si>
    <t>2021-07-30 21:52:35</t>
  </si>
  <si>
    <t>2021-07-31</t>
  </si>
  <si>
    <t>2214082</t>
  </si>
  <si>
    <t>2516.00</t>
  </si>
  <si>
    <t>2021-07-31 09:28:46</t>
  </si>
  <si>
    <t>2215071</t>
  </si>
  <si>
    <t>格林豪泰快捷酒店（日照大学城店）</t>
  </si>
  <si>
    <t>618.60</t>
  </si>
  <si>
    <t>412.40</t>
  </si>
  <si>
    <t>-206</t>
  </si>
  <si>
    <t>2021-08-01 09:51:36</t>
  </si>
  <si>
    <t>2215411</t>
  </si>
  <si>
    <t>全季酒店(上海张江店)</t>
  </si>
  <si>
    <t>2021-08-01 21:19:24</t>
  </si>
  <si>
    <t>2215693</t>
  </si>
  <si>
    <t>锦江之星(北京安贞里店)</t>
  </si>
  <si>
    <t>1028.92</t>
  </si>
  <si>
    <t>-1028</t>
  </si>
  <si>
    <t>2021-08-02 12:45:33</t>
  </si>
  <si>
    <t>2215847</t>
  </si>
  <si>
    <t>玉榕西湖别院度假酒店</t>
  </si>
  <si>
    <t>818.04</t>
  </si>
  <si>
    <t>2021-08-02 18:17:29</t>
  </si>
  <si>
    <t>2216005</t>
  </si>
  <si>
    <t>贝壳酒店(五台山风景区店)</t>
  </si>
  <si>
    <t>845.40</t>
  </si>
  <si>
    <t>2021-08-02 22:31:36</t>
  </si>
  <si>
    <t>2216033</t>
  </si>
  <si>
    <t>香港逸兰铜锣湾酒店</t>
  </si>
  <si>
    <t>Zhu Xiaoling</t>
  </si>
  <si>
    <t>653.66</t>
  </si>
  <si>
    <t>2021-08-02 23:29:25</t>
  </si>
  <si>
    <t>2216058</t>
  </si>
  <si>
    <t>永州创发城潇湘意酒店</t>
  </si>
  <si>
    <t>271.21</t>
  </si>
  <si>
    <t>2021-08-03 01:14:02</t>
  </si>
  <si>
    <t>2216114</t>
  </si>
  <si>
    <t>尚客优酒店(清远银盏店)</t>
  </si>
  <si>
    <t>161.00</t>
  </si>
  <si>
    <t>2021-08-03 07:20:46</t>
  </si>
  <si>
    <t>2216124</t>
  </si>
  <si>
    <t>675.47</t>
  </si>
  <si>
    <t>2021-08-03 07:56:35</t>
  </si>
  <si>
    <t>2216134</t>
  </si>
  <si>
    <t>514.46</t>
  </si>
  <si>
    <t>2021-08-03 08:40:27</t>
  </si>
  <si>
    <t>2216135</t>
  </si>
  <si>
    <t>7天优品(西昌火把广场邛海湿地公园店)</t>
  </si>
  <si>
    <t>96.06</t>
  </si>
  <si>
    <t>2021-08-03 08:26:49</t>
  </si>
  <si>
    <t>2216136</t>
  </si>
  <si>
    <t>2021-08-03 08:48:28</t>
  </si>
  <si>
    <t>2216160</t>
  </si>
  <si>
    <t>7天优品酒店（遵义丁字口店）</t>
  </si>
  <si>
    <t>228.86</t>
  </si>
  <si>
    <t>2021-08-03 09:23:45</t>
  </si>
  <si>
    <t>2216162</t>
  </si>
  <si>
    <t>青铜峡明珠圆酒店</t>
  </si>
  <si>
    <t>143.30</t>
  </si>
  <si>
    <t>2021-08-03 09:33:33</t>
  </si>
  <si>
    <t>2216184</t>
  </si>
  <si>
    <t>骏怡连锁酒店(石家庄火车站店)</t>
  </si>
  <si>
    <t>119.77</t>
  </si>
  <si>
    <t>2021-08-03 10:36:20</t>
  </si>
  <si>
    <t>2216191</t>
  </si>
  <si>
    <t>格林豪泰酒店(梧州两广市场店)</t>
  </si>
  <si>
    <t>182.63</t>
  </si>
  <si>
    <t>2021-08-03 11:01:09</t>
  </si>
  <si>
    <t>2216198</t>
  </si>
  <si>
    <t>三亚保利瑰丽酒店</t>
  </si>
  <si>
    <t>5165.76</t>
  </si>
  <si>
    <t>2021-08-03 11:29:47</t>
  </si>
  <si>
    <t>2216199</t>
  </si>
  <si>
    <t>贝壳酒店(昆山黄浦家园店)</t>
  </si>
  <si>
    <t>123.72</t>
  </si>
  <si>
    <t>2021-08-03 11:34:14</t>
  </si>
  <si>
    <t>2216200</t>
  </si>
  <si>
    <t>汉庭酒店(广州天河客运站店)</t>
  </si>
  <si>
    <t>209.19</t>
  </si>
  <si>
    <t>2021-08-03 11:34:18</t>
  </si>
  <si>
    <t>2216207</t>
  </si>
  <si>
    <t>锦江之星品尚(宁波天一广场鼓楼地铁站)</t>
  </si>
  <si>
    <t>258.13</t>
  </si>
  <si>
    <t>2021-08-03 11:48:54</t>
  </si>
  <si>
    <t>2216226</t>
  </si>
  <si>
    <t>7天优品酒店(承德大学城高铁站店)</t>
  </si>
  <si>
    <t>171.97</t>
  </si>
  <si>
    <t>2021-08-03 12:21:56</t>
  </si>
  <si>
    <t>2216233</t>
  </si>
  <si>
    <t>鄂尔多斯皇冠假日酒店(国宾馆)</t>
  </si>
  <si>
    <t>501.65</t>
  </si>
  <si>
    <t>2021-08-03 12:57:02</t>
  </si>
  <si>
    <t>2216261</t>
  </si>
  <si>
    <t>程锦精品酒店(黄山景区换乘中心店)</t>
  </si>
  <si>
    <t>348.77</t>
  </si>
  <si>
    <t>2021-08-03 13:57:23</t>
  </si>
  <si>
    <t>2216268</t>
  </si>
  <si>
    <t>汉庭酒店(上海国家会展中心曹安公路店)</t>
  </si>
  <si>
    <t>227.21</t>
  </si>
  <si>
    <t>2021-08-03 14:08:06</t>
  </si>
  <si>
    <t>2216273</t>
  </si>
  <si>
    <t>7天阳光酒店(苏州工业园区胜浦通江路店)</t>
  </si>
  <si>
    <t>226.62</t>
  </si>
  <si>
    <t>2021-08-03 14:17:10</t>
  </si>
  <si>
    <t>2216315</t>
  </si>
  <si>
    <t>青岛证大喜玛拉雅酒店</t>
  </si>
  <si>
    <t>612.24</t>
  </si>
  <si>
    <t>2021-08-03 15:43:54</t>
  </si>
  <si>
    <t>2216319</t>
  </si>
  <si>
    <t>格林豪泰(泰兴国庆东路大润发店)</t>
  </si>
  <si>
    <t>179.73</t>
  </si>
  <si>
    <t>2021-08-03 15:47:37</t>
  </si>
  <si>
    <t>2216320</t>
  </si>
  <si>
    <t>骏怡连锁酒店（成都郫都区郫都大学城店）</t>
  </si>
  <si>
    <t>104.55</t>
  </si>
  <si>
    <t>2021-08-03 15:49:37</t>
  </si>
  <si>
    <t>2216323</t>
  </si>
  <si>
    <t>LIN YANGXI</t>
  </si>
  <si>
    <t>246.00</t>
  </si>
  <si>
    <t>2021-08-03 15:52:05</t>
  </si>
  <si>
    <t>2216336</t>
  </si>
  <si>
    <t>CHEN LISHA</t>
  </si>
  <si>
    <t>308.00</t>
  </si>
  <si>
    <t>2021-08-03 16:02:42</t>
  </si>
  <si>
    <t>2216343</t>
  </si>
  <si>
    <t>惠州尚品云庭公寓</t>
  </si>
  <si>
    <t>134.55</t>
  </si>
  <si>
    <t>2021-08-03 16:06:27</t>
  </si>
  <si>
    <t>2216345</t>
  </si>
  <si>
    <t>格林豪泰酒店(南宁秀峰路地铁站店)</t>
  </si>
  <si>
    <t>298.42</t>
  </si>
  <si>
    <t>2021-08-03 16:10:13</t>
  </si>
  <si>
    <t>2216363</t>
  </si>
  <si>
    <t>114.70</t>
  </si>
  <si>
    <t>2021-08-03 17:01:57</t>
  </si>
  <si>
    <t>2216372</t>
  </si>
  <si>
    <t>菏泽希尔顿花园酒店</t>
  </si>
  <si>
    <t>530.40</t>
  </si>
  <si>
    <t>2021-08-03 17:09:04</t>
  </si>
  <si>
    <t>2216376</t>
  </si>
  <si>
    <t>桔子水晶哈尔滨会展中心轩辕路酒店</t>
  </si>
  <si>
    <t>368.64</t>
  </si>
  <si>
    <t>2021-08-03 17:18:03</t>
  </si>
  <si>
    <t>2216385</t>
  </si>
  <si>
    <t>海友酒店(上海大木桥地铁站店)</t>
  </si>
  <si>
    <t>227.15</t>
  </si>
  <si>
    <t>2021-08-03 17:32:39</t>
  </si>
  <si>
    <t>2216429</t>
  </si>
  <si>
    <t>香港中环石板街酒店</t>
  </si>
  <si>
    <t>Shen Zheqing</t>
  </si>
  <si>
    <t>1034.29</t>
  </si>
  <si>
    <t>2021-08-03 19:11:45</t>
  </si>
  <si>
    <t>2216441</t>
  </si>
  <si>
    <t>汉庭酒店(济南遥墙国际机场店)</t>
  </si>
  <si>
    <t>183.10</t>
  </si>
  <si>
    <t>2021-08-03 19:29:24</t>
  </si>
  <si>
    <t>2216461</t>
  </si>
  <si>
    <t>锦江之星(北京西钓鱼台地铁站店)</t>
  </si>
  <si>
    <t>458.20</t>
  </si>
  <si>
    <t>2021-08-03 20:11:41</t>
  </si>
  <si>
    <t>2216462</t>
  </si>
  <si>
    <t>149.21</t>
  </si>
  <si>
    <t>2021-08-03 20:13:00</t>
  </si>
  <si>
    <t>2216468</t>
  </si>
  <si>
    <t>嘉兴华美达酒店</t>
  </si>
  <si>
    <t>375.74</t>
  </si>
  <si>
    <t>2021-08-03 20:30:35</t>
  </si>
  <si>
    <t>2216506</t>
  </si>
  <si>
    <t>希岸酒店(乌兰察布市政府店)</t>
  </si>
  <si>
    <t>303.97</t>
  </si>
  <si>
    <t>2021-08-03 21:21:43</t>
  </si>
  <si>
    <t>2216510</t>
  </si>
  <si>
    <t>IU酒店(北京黄寺大街店)</t>
  </si>
  <si>
    <t>230.32</t>
  </si>
  <si>
    <t>2021-08-03 21:25:18</t>
  </si>
  <si>
    <t>2216523</t>
  </si>
  <si>
    <t>深圳名悦商务酒店</t>
  </si>
  <si>
    <t>167.24</t>
  </si>
  <si>
    <t>2021-08-03 21:47:23</t>
  </si>
  <si>
    <t>2216526</t>
  </si>
  <si>
    <t>锦江之星品尚酒店(宁波杭州湾大众产业园店)</t>
  </si>
  <si>
    <t>2021-08-03 21:48:45</t>
  </si>
  <si>
    <t>2216572</t>
  </si>
  <si>
    <t>深圳绿景酒店</t>
  </si>
  <si>
    <t>535.22</t>
  </si>
  <si>
    <t>2021-08-03 22:39:17</t>
  </si>
  <si>
    <t>2216591</t>
  </si>
  <si>
    <t>2021-08-03 23:08:19</t>
  </si>
  <si>
    <t>2216676</t>
  </si>
  <si>
    <t>上海静安昆仑大酒店</t>
  </si>
  <si>
    <t>688.18</t>
  </si>
  <si>
    <t>2021-08-04 06:32:29</t>
  </si>
  <si>
    <t>2216720</t>
  </si>
  <si>
    <t>三亚亚龙湾石溪墅建国度假酒店</t>
  </si>
  <si>
    <t>2021-08-04 09:04:24</t>
  </si>
  <si>
    <t>2216741</t>
  </si>
  <si>
    <t>阳朔水岸山居酒店</t>
  </si>
  <si>
    <t>2021-08-04 10:13:38</t>
  </si>
  <si>
    <t>2216751</t>
  </si>
  <si>
    <t>167.48</t>
  </si>
  <si>
    <t>2021-08-04 10:21:29</t>
  </si>
  <si>
    <t>2216759</t>
  </si>
  <si>
    <t>格林豪泰(北京岳各庄店)</t>
  </si>
  <si>
    <t>229.66</t>
  </si>
  <si>
    <t>2021-08-04 10:41:18</t>
  </si>
  <si>
    <t>2216764</t>
  </si>
  <si>
    <t>城市便捷酒店(武汉硚口地铁站店)</t>
  </si>
  <si>
    <t>570.52</t>
  </si>
  <si>
    <t>2021-08-04 10:49:27</t>
  </si>
  <si>
    <t>2216766</t>
  </si>
  <si>
    <t>2021-08-04 10:51:29</t>
  </si>
  <si>
    <t>2216778</t>
  </si>
  <si>
    <t>140.68</t>
  </si>
  <si>
    <t>2021-08-04 11:11:01</t>
  </si>
  <si>
    <t>2216788</t>
  </si>
  <si>
    <t>2021-08-04 11:27:03</t>
  </si>
  <si>
    <t>2216798</t>
  </si>
  <si>
    <t>192.66</t>
  </si>
  <si>
    <t>2021-08-04 11:47:22</t>
  </si>
  <si>
    <t>2216800</t>
  </si>
  <si>
    <t>尚客优酒店(瑞金红都大道客运站店)</t>
  </si>
  <si>
    <t>125.86</t>
  </si>
  <si>
    <t>2021-08-04 11:49:39</t>
  </si>
  <si>
    <t>2216821</t>
  </si>
  <si>
    <t>格美酒店(安庆望江县中央商城经开区凤栖路店)</t>
  </si>
  <si>
    <t>227.45</t>
  </si>
  <si>
    <t>2021-08-04 12:42:57</t>
  </si>
  <si>
    <t>2216883</t>
  </si>
  <si>
    <t>7天连锁酒店（韶关火车东站店）</t>
  </si>
  <si>
    <t>124.54</t>
  </si>
  <si>
    <t>2021-08-04 14:42:28</t>
  </si>
  <si>
    <t>2216907</t>
  </si>
  <si>
    <t>贝壳酒店(海阳高铁北站店)</t>
  </si>
  <si>
    <t>2021-08-04 15:15:00</t>
  </si>
  <si>
    <t>2216910</t>
  </si>
  <si>
    <t>肇庆金钻大酒店</t>
  </si>
  <si>
    <t>268.12</t>
  </si>
  <si>
    <t>2021-08-04 15:18:53</t>
  </si>
  <si>
    <t>2216936</t>
  </si>
  <si>
    <t>深圳北站王牌丽呈酒店</t>
  </si>
  <si>
    <t>434.43</t>
  </si>
  <si>
    <t>2021-08-04 15:56:13</t>
  </si>
  <si>
    <t>2216956</t>
  </si>
  <si>
    <t>东莞汇华花园酒店</t>
  </si>
  <si>
    <t>291.36</t>
  </si>
  <si>
    <t>2021-08-04 16:20:53</t>
  </si>
  <si>
    <t>2216967</t>
  </si>
  <si>
    <t>城市便捷酒店(启东人民中路店)</t>
  </si>
  <si>
    <t>195.38</t>
  </si>
  <si>
    <t>2021-08-04 16:47:23</t>
  </si>
  <si>
    <t>2216973</t>
  </si>
  <si>
    <t>城市便捷酒店(资中五馆店)</t>
  </si>
  <si>
    <t>2021-08-04 17:05:04</t>
  </si>
  <si>
    <t>2216981</t>
  </si>
  <si>
    <t>2021-08-04 17:14:44</t>
  </si>
  <si>
    <t>2217000</t>
  </si>
  <si>
    <t>尚客优酒店（阜阳阜南百货大楼店）</t>
  </si>
  <si>
    <t>110.25</t>
  </si>
  <si>
    <t>2021-08-04 17:39:32</t>
  </si>
  <si>
    <t>2217008</t>
  </si>
  <si>
    <t>2021-08-04 17:53:16</t>
  </si>
  <si>
    <t>2217033</t>
  </si>
  <si>
    <t>2021-08-04 18:18:22</t>
  </si>
  <si>
    <t>2217034</t>
  </si>
  <si>
    <t>喆·啡酒店(成都百草路地铁站店)</t>
  </si>
  <si>
    <t>201.46</t>
  </si>
  <si>
    <t>2021-08-04 18:19:15</t>
  </si>
  <si>
    <t>2217036</t>
  </si>
  <si>
    <t>派酒店（兴义万峰林机场高铁店）</t>
  </si>
  <si>
    <t>153.71</t>
  </si>
  <si>
    <t>2021-08-04 18:25:35</t>
  </si>
  <si>
    <t>2217037</t>
  </si>
  <si>
    <t>2021-08-04 18:27:03</t>
  </si>
  <si>
    <t>2217053</t>
  </si>
  <si>
    <t>123.75</t>
  </si>
  <si>
    <t>2021-08-04 19:02:52</t>
  </si>
  <si>
    <t>2217056</t>
  </si>
  <si>
    <t>杭州香格里拉饭店</t>
  </si>
  <si>
    <t>1884.88</t>
  </si>
  <si>
    <t>2021-08-04 19:05:30</t>
  </si>
  <si>
    <t>2217068</t>
  </si>
  <si>
    <t>尚客优酒店(靖西靖宇汽车站店)</t>
  </si>
  <si>
    <t>2021-08-04 19:31:02</t>
  </si>
  <si>
    <t>2217082</t>
  </si>
  <si>
    <t>2021-08-04 19:46:01</t>
  </si>
  <si>
    <t>2217089</t>
  </si>
  <si>
    <t>兰欧酒店(贵阳北京西路世纪城店)</t>
  </si>
  <si>
    <t>222.69</t>
  </si>
  <si>
    <t>2021-08-04 20:04:51</t>
  </si>
  <si>
    <t>2217091</t>
  </si>
  <si>
    <t>漳州万达嘉华酒店</t>
  </si>
  <si>
    <t>401.60</t>
  </si>
  <si>
    <t>-401</t>
  </si>
  <si>
    <t>2021-08-04 20:19:34</t>
  </si>
  <si>
    <t>2217148</t>
  </si>
  <si>
    <t>城市便捷酒店(北流永丰广场店)</t>
  </si>
  <si>
    <t>150.33</t>
  </si>
  <si>
    <t>2021-08-04 21:49:15</t>
  </si>
  <si>
    <t>2217159</t>
  </si>
  <si>
    <t>格林豪泰智选酒店（诸城龙苑尚城店）</t>
  </si>
  <si>
    <t>165.94</t>
  </si>
  <si>
    <t>2021-08-04 22:10:04</t>
  </si>
  <si>
    <t>2217203</t>
  </si>
  <si>
    <t>广州嘉逸国际酒店</t>
  </si>
  <si>
    <t>561.15</t>
  </si>
  <si>
    <t>2021-08-04 23:10:09</t>
  </si>
  <si>
    <t>2217208</t>
  </si>
  <si>
    <t>深圳皇庭V酒店</t>
  </si>
  <si>
    <t>660.53</t>
  </si>
  <si>
    <t>2021-08-04 23:17:18</t>
  </si>
  <si>
    <t>2217212</t>
  </si>
  <si>
    <t>深圳新安酒店</t>
  </si>
  <si>
    <t>212.37</t>
  </si>
  <si>
    <t>2021-08-04 23:19:30</t>
  </si>
  <si>
    <t>2217293</t>
  </si>
  <si>
    <t>2021-08-05 05:51:51</t>
  </si>
  <si>
    <t>2217322</t>
  </si>
  <si>
    <t>458.49</t>
  </si>
  <si>
    <t>2021-08-05 08:02:48</t>
  </si>
  <si>
    <t>2217334</t>
  </si>
  <si>
    <t>北京天伦松鹤大饭店</t>
  </si>
  <si>
    <t>531.32</t>
  </si>
  <si>
    <t>2021-08-05 08:36:46</t>
  </si>
  <si>
    <t>2217385</t>
  </si>
  <si>
    <t>96.03</t>
  </si>
  <si>
    <t>2021-08-05 10:24:12</t>
  </si>
  <si>
    <t>2217389</t>
  </si>
  <si>
    <t>城市便捷酒店(杭州西湖南宋御街店)</t>
  </si>
  <si>
    <t>110.57</t>
  </si>
  <si>
    <t>2021-08-05 10:22:46</t>
  </si>
  <si>
    <t>2217391</t>
  </si>
  <si>
    <t>433.42</t>
  </si>
  <si>
    <t>2021-08-05 10:29:33</t>
  </si>
  <si>
    <t>2217398</t>
  </si>
  <si>
    <t>格林豪泰智选酒店(兰州市西客站兰州中心智选酒店)</t>
  </si>
  <si>
    <t>227.29</t>
  </si>
  <si>
    <t>2021-08-05 10:34:56</t>
  </si>
  <si>
    <t>2217412</t>
  </si>
  <si>
    <t>MX精品主题酒店(济南山大科技市场店)</t>
  </si>
  <si>
    <t>172.55</t>
  </si>
  <si>
    <t>2021-08-05 10:52:19</t>
  </si>
  <si>
    <t>2217448</t>
  </si>
  <si>
    <t>橙客连锁酒店(潮州高铁分店)</t>
  </si>
  <si>
    <t>149.77</t>
  </si>
  <si>
    <t>2021-08-05 12:03:09</t>
  </si>
  <si>
    <t>2217460</t>
  </si>
  <si>
    <t>123.73</t>
  </si>
  <si>
    <t>2021-08-05 12:18:19</t>
  </si>
  <si>
    <t>2217461</t>
  </si>
  <si>
    <t>182.61</t>
  </si>
  <si>
    <t>2021-08-05 12:23:23</t>
  </si>
  <si>
    <t>2217464</t>
  </si>
  <si>
    <t>2021-08-05 12:29:48</t>
  </si>
  <si>
    <t>2217475</t>
  </si>
  <si>
    <t>737.47</t>
  </si>
  <si>
    <t>2021-08-05 12:46:59</t>
  </si>
  <si>
    <t>2217520</t>
  </si>
  <si>
    <t>124.52</t>
  </si>
  <si>
    <t>2021-08-05 14:02:11</t>
  </si>
  <si>
    <t>2217550</t>
  </si>
  <si>
    <t>2021-08-05 15:04:18</t>
  </si>
  <si>
    <t>2217566</t>
  </si>
  <si>
    <t>香港丽豪酒店</t>
  </si>
  <si>
    <t>WONG Tai Kei</t>
  </si>
  <si>
    <t>422.24</t>
  </si>
  <si>
    <t>2021-08-05 15:49:32</t>
  </si>
  <si>
    <t>2217583</t>
  </si>
  <si>
    <t>喆啡酒店(北京中关村人民大学地铁站店)</t>
  </si>
  <si>
    <t>312.69</t>
  </si>
  <si>
    <t>2021-08-05 16:18:02</t>
  </si>
  <si>
    <t>2217598</t>
  </si>
  <si>
    <t>wang kaixu</t>
  </si>
  <si>
    <t>2021-08-05 16:34:51</t>
  </si>
  <si>
    <t>2217600</t>
  </si>
  <si>
    <t>广州珀丽酒店</t>
  </si>
  <si>
    <t>304.36</t>
  </si>
  <si>
    <t>2021-08-05 16:39:17</t>
  </si>
  <si>
    <t>2217602</t>
  </si>
  <si>
    <t>2021-08-05 16:39:45</t>
  </si>
  <si>
    <t>2217608</t>
  </si>
  <si>
    <t>尚客优连锁酒店（乌鲁木齐沙依巴克宝山路和枫雅居店 ）</t>
  </si>
  <si>
    <t>2021-08-05 16:57:19</t>
  </si>
  <si>
    <t>2217620</t>
  </si>
  <si>
    <t>530.33</t>
  </si>
  <si>
    <t>2021-08-05 17:18:05</t>
  </si>
  <si>
    <t>2217630</t>
  </si>
  <si>
    <t>城市便捷酒店(阳新明月湾公园店)</t>
  </si>
  <si>
    <t>2021-08-05 17:29:15</t>
  </si>
  <si>
    <t>2217634</t>
  </si>
  <si>
    <t>骏怡酒店（济南万象城店）</t>
  </si>
  <si>
    <t>153.27</t>
  </si>
  <si>
    <t>2021-08-05 17:36:28</t>
  </si>
  <si>
    <t>2217651</t>
  </si>
  <si>
    <t>尚客优精选酒店(阳泉红星美凯龙店)</t>
  </si>
  <si>
    <t>169.97</t>
  </si>
  <si>
    <t>2021-08-05 17:56:15</t>
  </si>
  <si>
    <t>2217668</t>
  </si>
  <si>
    <t>城市便捷酒店(鹿寨步行街店)</t>
  </si>
  <si>
    <t>171.18</t>
  </si>
  <si>
    <t>2021-08-05 18:22:16</t>
  </si>
  <si>
    <t>2217702</t>
  </si>
  <si>
    <t>锦江都城酒店（南宁武鸣三月三广场店）</t>
  </si>
  <si>
    <t>2021-08-05 19:30:56</t>
  </si>
  <si>
    <t>2217704</t>
  </si>
  <si>
    <t>汉庭酒店(广州南沙今洲广场店)</t>
  </si>
  <si>
    <t>183.08</t>
  </si>
  <si>
    <t>2021-08-05 19:32:22</t>
  </si>
  <si>
    <t>2217707</t>
  </si>
  <si>
    <t>尚客优连锁酒店（布达拉宫东店）</t>
  </si>
  <si>
    <t>187.64</t>
  </si>
  <si>
    <t>2021-08-05 19:35:26</t>
  </si>
  <si>
    <t>2217731</t>
  </si>
  <si>
    <t>2021-08-05 20:09:12</t>
  </si>
  <si>
    <t>2217746</t>
  </si>
  <si>
    <t>阳曲尚客优连锁酒店</t>
  </si>
  <si>
    <t>151.24</t>
  </si>
  <si>
    <t>2021-08-05 20:37:05</t>
  </si>
  <si>
    <t>2217761</t>
  </si>
  <si>
    <t>广州长风凯莱酒店</t>
  </si>
  <si>
    <t>566.88</t>
  </si>
  <si>
    <t>2021-08-05 21:04:53</t>
  </si>
  <si>
    <t>2217765</t>
  </si>
  <si>
    <t>杭州菲住布渴酒店</t>
  </si>
  <si>
    <t>569.91</t>
  </si>
  <si>
    <t>2021-08-05 21:16:17</t>
  </si>
  <si>
    <t>2217766</t>
  </si>
  <si>
    <t>2021-08-05 21:21:06</t>
  </si>
  <si>
    <t>2217768</t>
  </si>
  <si>
    <t>2021-08-05 21:20:28</t>
  </si>
  <si>
    <t>2217788</t>
  </si>
  <si>
    <t>德馨客栈(成都骡马市地铁站店)</t>
  </si>
  <si>
    <t>2021-08-05 21:38:13</t>
  </si>
  <si>
    <t>2217796</t>
  </si>
  <si>
    <t>新昌沃洲逸郡酒店</t>
  </si>
  <si>
    <t>344.81</t>
  </si>
  <si>
    <t>2021-08-05 21:54:10</t>
  </si>
  <si>
    <t>2217805</t>
  </si>
  <si>
    <t>城市便捷酒店(南宁汇金城店)</t>
  </si>
  <si>
    <t>216.92</t>
  </si>
  <si>
    <t>2021-08-05 22:00:59</t>
  </si>
  <si>
    <t>2217828</t>
  </si>
  <si>
    <t>172.37</t>
  </si>
  <si>
    <t>2021-08-05 22:21:35</t>
  </si>
  <si>
    <t>2217832</t>
  </si>
  <si>
    <t>140.45</t>
  </si>
  <si>
    <t>2021-08-05 22:23:30</t>
  </si>
  <si>
    <t>2217838</t>
  </si>
  <si>
    <t>骏怡连锁酒店(安庆宿松县孚玉镇汽车站店)</t>
  </si>
  <si>
    <t>106.58</t>
  </si>
  <si>
    <t>2021-08-05 22:27:19</t>
  </si>
  <si>
    <t>2217845</t>
  </si>
  <si>
    <t>佛山元生态休闲酒店</t>
  </si>
  <si>
    <t>281.75</t>
  </si>
  <si>
    <t>2021-08-05 22:35:43</t>
  </si>
  <si>
    <t>2217863</t>
  </si>
  <si>
    <t>342.36</t>
  </si>
  <si>
    <t>2021-08-05 23:06:38</t>
  </si>
  <si>
    <t>2217875</t>
  </si>
  <si>
    <t>尚客优连锁酒店(鹿寨广场店)</t>
  </si>
  <si>
    <t>168.49</t>
  </si>
  <si>
    <t>2021-08-05 23:26:11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</si>
</sst>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1" borderId="8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15872599409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44407</v>
      </c>
      <c r="G2" s="5">
        <v>44412</v>
      </c>
      <c r="H2" s="4">
        <v>1</v>
      </c>
      <c r="I2" s="4">
        <v>5</v>
      </c>
      <c r="J2" s="4">
        <v>5</v>
      </c>
      <c r="K2" s="4" t="s">
        <v>29</v>
      </c>
      <c r="L2" s="4">
        <v>2861.09</v>
      </c>
      <c r="M2" s="4">
        <v>2861.09</v>
      </c>
      <c r="N2" s="4" t="s">
        <v>30</v>
      </c>
      <c r="O2" s="4" t="s">
        <v>31</v>
      </c>
      <c r="P2" s="4" t="s">
        <v>32</v>
      </c>
      <c r="Q2" s="4">
        <v>0</v>
      </c>
      <c r="R2" s="7">
        <v>44397</v>
      </c>
      <c r="S2" s="5">
        <v>44415</v>
      </c>
      <c r="T2" s="4" t="s">
        <v>33</v>
      </c>
      <c r="U2" s="4">
        <v>2861.09</v>
      </c>
      <c r="V2" s="4">
        <v>0</v>
      </c>
      <c r="W2" s="4">
        <v>0</v>
      </c>
      <c r="X2" s="4">
        <v>2203506</v>
      </c>
    </row>
    <row r="3" s="4" customFormat="1" spans="1:24">
      <c r="A3" s="4">
        <v>15898215867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44411</v>
      </c>
      <c r="G3" s="5">
        <v>44412</v>
      </c>
      <c r="H3" s="4">
        <v>1</v>
      </c>
      <c r="I3" s="4">
        <v>1</v>
      </c>
      <c r="J3" s="4">
        <v>1</v>
      </c>
      <c r="K3" s="4" t="s">
        <v>29</v>
      </c>
      <c r="L3" s="4">
        <v>612.76</v>
      </c>
      <c r="M3" s="4">
        <v>612.76</v>
      </c>
      <c r="N3" s="4" t="s">
        <v>36</v>
      </c>
      <c r="O3" s="4" t="s">
        <v>31</v>
      </c>
      <c r="P3" s="4" t="s">
        <v>32</v>
      </c>
      <c r="Q3" s="4">
        <v>0</v>
      </c>
      <c r="R3" s="7">
        <v>44399</v>
      </c>
      <c r="S3" s="5">
        <v>44415</v>
      </c>
      <c r="T3" s="4" t="s">
        <v>33</v>
      </c>
      <c r="U3" s="4">
        <v>612.76</v>
      </c>
      <c r="V3" s="4">
        <v>0</v>
      </c>
      <c r="W3" s="4">
        <v>0</v>
      </c>
      <c r="X3" s="4">
        <v>2205770</v>
      </c>
    </row>
    <row r="4" s="4" customFormat="1" spans="1:24">
      <c r="A4" s="4">
        <v>15937584910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44411</v>
      </c>
      <c r="G4" s="5">
        <v>44412</v>
      </c>
      <c r="H4" s="4">
        <v>1</v>
      </c>
      <c r="I4" s="4">
        <v>1</v>
      </c>
      <c r="J4" s="4">
        <v>1</v>
      </c>
      <c r="K4" s="4" t="s">
        <v>29</v>
      </c>
      <c r="L4" s="4">
        <v>471.77</v>
      </c>
      <c r="M4" s="4">
        <v>471.77</v>
      </c>
      <c r="N4" s="4" t="s">
        <v>39</v>
      </c>
      <c r="O4" s="4" t="s">
        <v>31</v>
      </c>
      <c r="P4" s="4" t="s">
        <v>32</v>
      </c>
      <c r="Q4" s="4">
        <v>0</v>
      </c>
      <c r="R4" s="7">
        <v>44403</v>
      </c>
      <c r="S4" s="5">
        <v>44415</v>
      </c>
      <c r="T4" s="4" t="s">
        <v>33</v>
      </c>
      <c r="U4" s="4">
        <v>471.77</v>
      </c>
      <c r="V4" s="4">
        <v>0</v>
      </c>
      <c r="W4" s="4">
        <v>0</v>
      </c>
      <c r="X4" s="4">
        <v>2209115</v>
      </c>
    </row>
    <row r="5" s="4" customFormat="1" spans="1:24">
      <c r="A5" s="4">
        <v>15950347111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44411</v>
      </c>
      <c r="G5" s="5">
        <v>44412</v>
      </c>
      <c r="H5" s="4">
        <v>1</v>
      </c>
      <c r="I5" s="4">
        <v>1</v>
      </c>
      <c r="J5" s="4">
        <v>1</v>
      </c>
      <c r="K5" s="4" t="s">
        <v>29</v>
      </c>
      <c r="L5" s="4">
        <v>142.75</v>
      </c>
      <c r="M5" s="4">
        <v>142.75</v>
      </c>
      <c r="N5" s="4" t="s">
        <v>42</v>
      </c>
      <c r="O5" s="4" t="s">
        <v>31</v>
      </c>
      <c r="P5" s="4" t="s">
        <v>32</v>
      </c>
      <c r="Q5" s="4">
        <v>0</v>
      </c>
      <c r="R5" s="7">
        <v>44404</v>
      </c>
      <c r="S5" s="5">
        <v>44415</v>
      </c>
      <c r="T5" s="4" t="s">
        <v>33</v>
      </c>
      <c r="U5" s="4">
        <v>142.75</v>
      </c>
      <c r="V5" s="4">
        <v>0</v>
      </c>
      <c r="W5" s="4">
        <v>0</v>
      </c>
      <c r="X5" s="4">
        <v>2210305</v>
      </c>
    </row>
    <row r="6" s="4" customFormat="1" spans="1:24">
      <c r="A6" s="4">
        <v>15872599409</v>
      </c>
      <c r="B6" s="4" t="s">
        <v>25</v>
      </c>
      <c r="C6" s="4" t="s">
        <v>43</v>
      </c>
      <c r="D6" s="4" t="s">
        <v>27</v>
      </c>
      <c r="E6" s="4" t="s">
        <v>28</v>
      </c>
      <c r="F6" s="5">
        <v>44407</v>
      </c>
      <c r="G6" s="5">
        <v>44412</v>
      </c>
      <c r="H6" s="4">
        <v>1</v>
      </c>
      <c r="I6" s="4">
        <v>5</v>
      </c>
      <c r="J6" s="4">
        <v>5</v>
      </c>
      <c r="K6" s="4" t="s">
        <v>29</v>
      </c>
      <c r="L6" s="4">
        <v>-2861.09</v>
      </c>
      <c r="M6" s="4">
        <v>-2861.09</v>
      </c>
      <c r="N6" s="4" t="s">
        <v>30</v>
      </c>
      <c r="O6" s="4" t="s">
        <v>31</v>
      </c>
      <c r="P6" s="4" t="s">
        <v>32</v>
      </c>
      <c r="Q6" s="4">
        <v>0</v>
      </c>
      <c r="R6" s="7">
        <v>44397</v>
      </c>
      <c r="S6" s="5">
        <v>44415</v>
      </c>
      <c r="T6" s="4" t="s">
        <v>33</v>
      </c>
      <c r="U6" s="4">
        <v>-2861.09</v>
      </c>
      <c r="V6" s="4">
        <v>0</v>
      </c>
      <c r="W6" s="4">
        <v>0</v>
      </c>
      <c r="X6" s="4">
        <v>2203506</v>
      </c>
    </row>
    <row r="7" s="4" customFormat="1" spans="1:24">
      <c r="A7" s="4">
        <v>15957055204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44407</v>
      </c>
      <c r="G7" s="5">
        <v>44412</v>
      </c>
      <c r="H7" s="4">
        <v>1</v>
      </c>
      <c r="I7" s="4">
        <v>5</v>
      </c>
      <c r="J7" s="4">
        <v>5</v>
      </c>
      <c r="K7" s="4" t="s">
        <v>29</v>
      </c>
      <c r="L7" s="4">
        <v>1482.18</v>
      </c>
      <c r="M7" s="4">
        <v>1482.18</v>
      </c>
      <c r="N7" s="4" t="s">
        <v>46</v>
      </c>
      <c r="O7" s="4" t="s">
        <v>31</v>
      </c>
      <c r="P7" s="4" t="s">
        <v>32</v>
      </c>
      <c r="Q7" s="4">
        <v>0</v>
      </c>
      <c r="R7" s="7">
        <v>44405</v>
      </c>
      <c r="S7" s="5">
        <v>44415</v>
      </c>
      <c r="T7" s="4" t="s">
        <v>33</v>
      </c>
      <c r="U7" s="4">
        <v>1482.18</v>
      </c>
      <c r="V7" s="4">
        <v>0</v>
      </c>
      <c r="W7" s="4">
        <v>0</v>
      </c>
      <c r="X7" s="4">
        <v>2210976</v>
      </c>
    </row>
    <row r="8" s="4" customFormat="1" spans="1:24">
      <c r="A8" s="4">
        <v>15937584910</v>
      </c>
      <c r="B8" s="4" t="s">
        <v>25</v>
      </c>
      <c r="C8" s="4" t="s">
        <v>43</v>
      </c>
      <c r="D8" s="4" t="s">
        <v>37</v>
      </c>
      <c r="E8" s="4" t="s">
        <v>38</v>
      </c>
      <c r="F8" s="5">
        <v>44411</v>
      </c>
      <c r="G8" s="5">
        <v>44412</v>
      </c>
      <c r="H8" s="4">
        <v>1</v>
      </c>
      <c r="I8" s="4">
        <v>1</v>
      </c>
      <c r="J8" s="4">
        <v>1</v>
      </c>
      <c r="K8" s="4" t="s">
        <v>29</v>
      </c>
      <c r="L8" s="4">
        <v>-471.77</v>
      </c>
      <c r="M8" s="4">
        <v>-471.77</v>
      </c>
      <c r="N8" s="4" t="s">
        <v>39</v>
      </c>
      <c r="O8" s="4" t="s">
        <v>31</v>
      </c>
      <c r="P8" s="4" t="s">
        <v>32</v>
      </c>
      <c r="Q8" s="4">
        <v>0</v>
      </c>
      <c r="R8" s="7">
        <v>44403</v>
      </c>
      <c r="S8" s="5">
        <v>44415</v>
      </c>
      <c r="T8" s="4" t="s">
        <v>33</v>
      </c>
      <c r="U8" s="4">
        <v>-471.77</v>
      </c>
      <c r="V8" s="4">
        <v>0</v>
      </c>
      <c r="W8" s="4">
        <v>0</v>
      </c>
      <c r="X8" s="4">
        <v>2209115</v>
      </c>
    </row>
    <row r="9" s="4" customFormat="1" spans="1:24">
      <c r="A9" s="4">
        <v>15977733043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44409</v>
      </c>
      <c r="G9" s="5">
        <v>44412</v>
      </c>
      <c r="H9" s="4">
        <v>1</v>
      </c>
      <c r="I9" s="4">
        <v>3</v>
      </c>
      <c r="J9" s="4">
        <v>3</v>
      </c>
      <c r="K9" s="4" t="s">
        <v>29</v>
      </c>
      <c r="L9" s="4">
        <v>359.31</v>
      </c>
      <c r="M9" s="4">
        <v>359.31</v>
      </c>
      <c r="N9" s="4" t="s">
        <v>49</v>
      </c>
      <c r="O9" s="4" t="s">
        <v>31</v>
      </c>
      <c r="P9" s="4" t="s">
        <v>32</v>
      </c>
      <c r="Q9" s="4">
        <v>0</v>
      </c>
      <c r="R9" s="7">
        <v>44407</v>
      </c>
      <c r="S9" s="5">
        <v>44415</v>
      </c>
      <c r="T9" s="4" t="s">
        <v>33</v>
      </c>
      <c r="U9" s="4">
        <v>359.31</v>
      </c>
      <c r="V9" s="4">
        <v>0</v>
      </c>
      <c r="W9" s="4">
        <v>0</v>
      </c>
      <c r="X9" s="4">
        <v>2213573</v>
      </c>
    </row>
    <row r="10" s="4" customFormat="1" spans="1:24">
      <c r="A10" s="4">
        <v>15978411239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44411</v>
      </c>
      <c r="G10" s="5">
        <v>44412</v>
      </c>
      <c r="H10" s="4">
        <v>1</v>
      </c>
      <c r="I10" s="4">
        <v>1</v>
      </c>
      <c r="J10" s="4">
        <v>1</v>
      </c>
      <c r="K10" s="4" t="s">
        <v>29</v>
      </c>
      <c r="L10" s="4">
        <v>178.89</v>
      </c>
      <c r="M10" s="4">
        <v>178.89</v>
      </c>
      <c r="N10" s="4" t="s">
        <v>52</v>
      </c>
      <c r="O10" s="4" t="s">
        <v>31</v>
      </c>
      <c r="P10" s="4" t="s">
        <v>32</v>
      </c>
      <c r="Q10" s="4">
        <v>0</v>
      </c>
      <c r="R10" s="7">
        <v>44407</v>
      </c>
      <c r="S10" s="5">
        <v>44415</v>
      </c>
      <c r="T10" s="4" t="s">
        <v>33</v>
      </c>
      <c r="U10" s="4">
        <v>178.89</v>
      </c>
      <c r="V10" s="4">
        <v>0</v>
      </c>
      <c r="W10" s="4">
        <v>0</v>
      </c>
      <c r="X10" s="4">
        <v>2213690</v>
      </c>
    </row>
    <row r="11" s="4" customFormat="1" spans="1:24">
      <c r="A11" s="4">
        <v>15978411239</v>
      </c>
      <c r="B11" s="4" t="s">
        <v>25</v>
      </c>
      <c r="C11" s="4" t="s">
        <v>43</v>
      </c>
      <c r="D11" s="4" t="s">
        <v>50</v>
      </c>
      <c r="E11" s="4" t="s">
        <v>51</v>
      </c>
      <c r="F11" s="5">
        <v>44411</v>
      </c>
      <c r="G11" s="5">
        <v>44412</v>
      </c>
      <c r="H11" s="4">
        <v>1</v>
      </c>
      <c r="I11" s="4">
        <v>1</v>
      </c>
      <c r="J11" s="4">
        <v>1</v>
      </c>
      <c r="K11" s="4" t="s">
        <v>29</v>
      </c>
      <c r="L11" s="4">
        <v>-178.89</v>
      </c>
      <c r="M11" s="4">
        <v>-178.89</v>
      </c>
      <c r="N11" s="4" t="s">
        <v>52</v>
      </c>
      <c r="O11" s="4" t="s">
        <v>31</v>
      </c>
      <c r="P11" s="4" t="s">
        <v>32</v>
      </c>
      <c r="Q11" s="4">
        <v>0</v>
      </c>
      <c r="R11" s="7">
        <v>44407</v>
      </c>
      <c r="S11" s="5">
        <v>44415</v>
      </c>
      <c r="T11" s="4" t="s">
        <v>33</v>
      </c>
      <c r="U11" s="4">
        <v>-178.89</v>
      </c>
      <c r="V11" s="4">
        <v>0</v>
      </c>
      <c r="W11" s="4">
        <v>0</v>
      </c>
      <c r="X11" s="4">
        <v>2213690</v>
      </c>
    </row>
    <row r="12" s="4" customFormat="1" spans="1:24">
      <c r="A12" s="4">
        <v>15978838161</v>
      </c>
      <c r="B12" s="4" t="s">
        <v>25</v>
      </c>
      <c r="C12" s="4" t="s">
        <v>26</v>
      </c>
      <c r="D12" s="4" t="s">
        <v>53</v>
      </c>
      <c r="E12" s="4" t="s">
        <v>54</v>
      </c>
      <c r="F12" s="5">
        <v>44411</v>
      </c>
      <c r="G12" s="5">
        <v>44412</v>
      </c>
      <c r="H12" s="4">
        <v>1</v>
      </c>
      <c r="I12" s="4">
        <v>1</v>
      </c>
      <c r="J12" s="4">
        <v>1</v>
      </c>
      <c r="K12" s="4" t="s">
        <v>29</v>
      </c>
      <c r="L12" s="4">
        <v>1830.5</v>
      </c>
      <c r="M12" s="4">
        <v>1830.5</v>
      </c>
      <c r="N12" s="4" t="s">
        <v>55</v>
      </c>
      <c r="O12" s="4" t="s">
        <v>31</v>
      </c>
      <c r="P12" s="4" t="s">
        <v>32</v>
      </c>
      <c r="Q12" s="4">
        <v>0</v>
      </c>
      <c r="R12" s="7">
        <v>44407</v>
      </c>
      <c r="S12" s="5">
        <v>44415</v>
      </c>
      <c r="T12" s="4" t="s">
        <v>33</v>
      </c>
      <c r="U12" s="4">
        <v>1830.5</v>
      </c>
      <c r="V12" s="4">
        <v>0</v>
      </c>
      <c r="W12" s="4">
        <v>0</v>
      </c>
      <c r="X12" s="4">
        <v>2213782</v>
      </c>
    </row>
    <row r="13" s="4" customFormat="1" spans="1:24">
      <c r="A13" s="4">
        <v>15983868233</v>
      </c>
      <c r="B13" s="4" t="s">
        <v>25</v>
      </c>
      <c r="C13" s="4" t="s">
        <v>26</v>
      </c>
      <c r="D13" s="4" t="s">
        <v>56</v>
      </c>
      <c r="E13" s="4" t="s">
        <v>57</v>
      </c>
      <c r="F13" s="5">
        <v>44408</v>
      </c>
      <c r="G13" s="5">
        <v>44412</v>
      </c>
      <c r="H13" s="4">
        <v>1</v>
      </c>
      <c r="I13" s="4">
        <v>4</v>
      </c>
      <c r="J13" s="4">
        <v>4</v>
      </c>
      <c r="K13" s="4" t="s">
        <v>29</v>
      </c>
      <c r="L13" s="4">
        <v>2516</v>
      </c>
      <c r="M13" s="4">
        <v>2516</v>
      </c>
      <c r="N13" s="4" t="s">
        <v>58</v>
      </c>
      <c r="O13" s="4" t="s">
        <v>31</v>
      </c>
      <c r="P13" s="4" t="s">
        <v>32</v>
      </c>
      <c r="Q13" s="4">
        <v>0</v>
      </c>
      <c r="R13" s="7">
        <v>44408</v>
      </c>
      <c r="S13" s="5">
        <v>44415</v>
      </c>
      <c r="T13" s="4" t="s">
        <v>33</v>
      </c>
      <c r="U13" s="4">
        <v>2516</v>
      </c>
      <c r="V13" s="4">
        <v>0</v>
      </c>
      <c r="W13" s="4">
        <v>0</v>
      </c>
      <c r="X13" s="4">
        <v>2214082</v>
      </c>
    </row>
    <row r="14" s="4" customFormat="1" spans="1:24">
      <c r="A14" s="4">
        <v>15992453840</v>
      </c>
      <c r="B14" s="4" t="s">
        <v>25</v>
      </c>
      <c r="C14" s="4" t="s">
        <v>26</v>
      </c>
      <c r="D14" s="4" t="s">
        <v>59</v>
      </c>
      <c r="E14" s="4" t="s">
        <v>60</v>
      </c>
      <c r="F14" s="5">
        <v>44409</v>
      </c>
      <c r="G14" s="5">
        <v>44412</v>
      </c>
      <c r="H14" s="4">
        <v>1</v>
      </c>
      <c r="I14" s="4">
        <v>3</v>
      </c>
      <c r="J14" s="4">
        <v>3</v>
      </c>
      <c r="K14" s="4" t="s">
        <v>29</v>
      </c>
      <c r="L14" s="4">
        <v>618.61</v>
      </c>
      <c r="M14" s="4">
        <v>618.61</v>
      </c>
      <c r="N14" s="4" t="s">
        <v>61</v>
      </c>
      <c r="O14" s="4" t="s">
        <v>31</v>
      </c>
      <c r="P14" s="4" t="s">
        <v>32</v>
      </c>
      <c r="Q14" s="4">
        <v>0</v>
      </c>
      <c r="R14" s="7">
        <v>44409</v>
      </c>
      <c r="S14" s="5">
        <v>44415</v>
      </c>
      <c r="T14" s="4" t="s">
        <v>33</v>
      </c>
      <c r="U14" s="4">
        <v>618.61</v>
      </c>
      <c r="V14" s="4">
        <v>0</v>
      </c>
      <c r="W14" s="4">
        <v>0</v>
      </c>
      <c r="X14" s="4">
        <v>2215071</v>
      </c>
    </row>
    <row r="15" s="4" customFormat="1" spans="1:24">
      <c r="A15" s="4">
        <v>15898215867</v>
      </c>
      <c r="B15" s="4" t="s">
        <v>25</v>
      </c>
      <c r="C15" s="4" t="s">
        <v>43</v>
      </c>
      <c r="D15" s="4" t="s">
        <v>34</v>
      </c>
      <c r="E15" s="4" t="s">
        <v>35</v>
      </c>
      <c r="F15" s="5">
        <v>44411</v>
      </c>
      <c r="G15" s="5">
        <v>44412</v>
      </c>
      <c r="H15" s="4">
        <v>1</v>
      </c>
      <c r="I15" s="4">
        <v>1</v>
      </c>
      <c r="J15" s="4">
        <v>1</v>
      </c>
      <c r="K15" s="4" t="s">
        <v>29</v>
      </c>
      <c r="L15" s="4">
        <v>-612.76</v>
      </c>
      <c r="M15" s="4">
        <v>-612.76</v>
      </c>
      <c r="N15" s="4" t="s">
        <v>36</v>
      </c>
      <c r="O15" s="4" t="s">
        <v>31</v>
      </c>
      <c r="P15" s="4" t="s">
        <v>32</v>
      </c>
      <c r="Q15" s="4">
        <v>0</v>
      </c>
      <c r="R15" s="7">
        <v>44399</v>
      </c>
      <c r="S15" s="5">
        <v>44415</v>
      </c>
      <c r="T15" s="4" t="s">
        <v>33</v>
      </c>
      <c r="U15" s="4">
        <v>-612.76</v>
      </c>
      <c r="V15" s="4">
        <v>0</v>
      </c>
      <c r="W15" s="4">
        <v>0</v>
      </c>
      <c r="X15" s="4">
        <v>2205770</v>
      </c>
    </row>
    <row r="16" s="4" customFormat="1" spans="1:24">
      <c r="A16" s="4">
        <v>15992453840</v>
      </c>
      <c r="B16" s="4" t="s">
        <v>25</v>
      </c>
      <c r="C16" s="4" t="s">
        <v>62</v>
      </c>
      <c r="D16" s="4" t="s">
        <v>59</v>
      </c>
      <c r="E16" s="4" t="s">
        <v>60</v>
      </c>
      <c r="F16" s="5">
        <v>44409</v>
      </c>
      <c r="G16" s="5">
        <v>44412</v>
      </c>
      <c r="H16" s="4">
        <v>1</v>
      </c>
      <c r="I16" s="4">
        <v>3</v>
      </c>
      <c r="J16" s="4">
        <v>3</v>
      </c>
      <c r="K16" s="4" t="s">
        <v>29</v>
      </c>
      <c r="L16" s="4">
        <v>-206.66</v>
      </c>
      <c r="M16" s="4">
        <v>-206.66</v>
      </c>
      <c r="N16" s="4" t="s">
        <v>61</v>
      </c>
      <c r="O16" s="4" t="s">
        <v>31</v>
      </c>
      <c r="P16" s="4" t="s">
        <v>32</v>
      </c>
      <c r="Q16" s="4">
        <v>0</v>
      </c>
      <c r="R16" s="7">
        <v>44409</v>
      </c>
      <c r="S16" s="5">
        <v>44415</v>
      </c>
      <c r="T16" s="4" t="s">
        <v>33</v>
      </c>
      <c r="U16" s="4">
        <v>-206.66</v>
      </c>
      <c r="V16" s="4">
        <v>0</v>
      </c>
      <c r="W16" s="4">
        <v>0</v>
      </c>
      <c r="X16" s="4">
        <v>2215071</v>
      </c>
    </row>
    <row r="17" s="4" customFormat="1" spans="1:24">
      <c r="A17" s="4">
        <v>16004034024</v>
      </c>
      <c r="B17" s="4" t="s">
        <v>25</v>
      </c>
      <c r="C17" s="4" t="s">
        <v>26</v>
      </c>
      <c r="D17" s="4" t="s">
        <v>63</v>
      </c>
      <c r="E17" s="4" t="s">
        <v>64</v>
      </c>
      <c r="F17" s="5">
        <v>44411</v>
      </c>
      <c r="G17" s="5">
        <v>44412</v>
      </c>
      <c r="H17" s="4">
        <v>1</v>
      </c>
      <c r="I17" s="4">
        <v>1</v>
      </c>
      <c r="J17" s="4">
        <v>1</v>
      </c>
      <c r="K17" s="4" t="s">
        <v>29</v>
      </c>
      <c r="L17" s="4">
        <v>653.66</v>
      </c>
      <c r="M17" s="4">
        <v>653.66</v>
      </c>
      <c r="N17" s="4" t="s">
        <v>65</v>
      </c>
      <c r="O17" s="4" t="s">
        <v>31</v>
      </c>
      <c r="P17" s="4" t="s">
        <v>32</v>
      </c>
      <c r="Q17" s="4">
        <v>0</v>
      </c>
      <c r="R17" s="7">
        <v>44410</v>
      </c>
      <c r="S17" s="5">
        <v>44415</v>
      </c>
      <c r="T17" s="4" t="s">
        <v>33</v>
      </c>
      <c r="U17" s="4">
        <v>653.66</v>
      </c>
      <c r="V17" s="4">
        <v>0</v>
      </c>
      <c r="W17" s="4">
        <v>0</v>
      </c>
      <c r="X17" s="4">
        <v>2216033</v>
      </c>
    </row>
    <row r="18" s="4" customFormat="1" spans="1:24">
      <c r="A18" s="4">
        <v>16004258571</v>
      </c>
      <c r="B18" s="4" t="s">
        <v>25</v>
      </c>
      <c r="C18" s="4" t="s">
        <v>26</v>
      </c>
      <c r="D18" s="4" t="s">
        <v>66</v>
      </c>
      <c r="E18" s="4" t="s">
        <v>67</v>
      </c>
      <c r="F18" s="5">
        <v>44411</v>
      </c>
      <c r="G18" s="5">
        <v>44412</v>
      </c>
      <c r="H18" s="4">
        <v>1</v>
      </c>
      <c r="I18" s="4">
        <v>1</v>
      </c>
      <c r="J18" s="4">
        <v>1</v>
      </c>
      <c r="K18" s="4" t="s">
        <v>29</v>
      </c>
      <c r="L18" s="4">
        <v>271.21</v>
      </c>
      <c r="M18" s="4">
        <v>271.21</v>
      </c>
      <c r="N18" s="4" t="s">
        <v>68</v>
      </c>
      <c r="O18" s="4" t="s">
        <v>31</v>
      </c>
      <c r="P18" s="4" t="s">
        <v>32</v>
      </c>
      <c r="Q18" s="4">
        <v>0</v>
      </c>
      <c r="R18" s="7">
        <v>44411</v>
      </c>
      <c r="S18" s="5">
        <v>44415</v>
      </c>
      <c r="T18" s="4" t="s">
        <v>33</v>
      </c>
      <c r="U18" s="4">
        <v>271.21</v>
      </c>
      <c r="V18" s="4">
        <v>0</v>
      </c>
      <c r="W18" s="4">
        <v>0</v>
      </c>
      <c r="X18" s="4">
        <v>2216058</v>
      </c>
    </row>
    <row r="19" s="4" customFormat="1" spans="1:24">
      <c r="A19" s="4">
        <v>16004471277</v>
      </c>
      <c r="B19" s="4" t="s">
        <v>25</v>
      </c>
      <c r="C19" s="4" t="s">
        <v>26</v>
      </c>
      <c r="D19" s="4" t="s">
        <v>69</v>
      </c>
      <c r="E19" s="4" t="s">
        <v>70</v>
      </c>
      <c r="F19" s="5">
        <v>44411</v>
      </c>
      <c r="G19" s="5">
        <v>44412</v>
      </c>
      <c r="H19" s="4">
        <v>1</v>
      </c>
      <c r="I19" s="4">
        <v>1</v>
      </c>
      <c r="J19" s="4">
        <v>1</v>
      </c>
      <c r="K19" s="4" t="s">
        <v>29</v>
      </c>
      <c r="L19" s="4">
        <v>161</v>
      </c>
      <c r="M19" s="4">
        <v>161</v>
      </c>
      <c r="N19" s="4" t="s">
        <v>71</v>
      </c>
      <c r="O19" s="4" t="s">
        <v>31</v>
      </c>
      <c r="P19" s="4" t="s">
        <v>32</v>
      </c>
      <c r="Q19" s="4">
        <v>0</v>
      </c>
      <c r="R19" s="7">
        <v>44411</v>
      </c>
      <c r="S19" s="5">
        <v>44415</v>
      </c>
      <c r="T19" s="4" t="s">
        <v>33</v>
      </c>
      <c r="U19" s="4">
        <v>161</v>
      </c>
      <c r="V19" s="4">
        <v>0</v>
      </c>
      <c r="W19" s="4">
        <v>0</v>
      </c>
      <c r="X19" s="4">
        <v>2216114</v>
      </c>
    </row>
    <row r="20" s="4" customFormat="1" spans="1:24">
      <c r="A20" s="4">
        <v>16004507624</v>
      </c>
      <c r="B20" s="4" t="s">
        <v>25</v>
      </c>
      <c r="C20" s="4" t="s">
        <v>26</v>
      </c>
      <c r="D20" s="4" t="s">
        <v>56</v>
      </c>
      <c r="E20" s="4" t="s">
        <v>72</v>
      </c>
      <c r="F20" s="5">
        <v>44411</v>
      </c>
      <c r="G20" s="5">
        <v>44412</v>
      </c>
      <c r="H20" s="4">
        <v>1</v>
      </c>
      <c r="I20" s="4">
        <v>1</v>
      </c>
      <c r="J20" s="4">
        <v>1</v>
      </c>
      <c r="K20" s="4" t="s">
        <v>29</v>
      </c>
      <c r="L20" s="4">
        <v>675.47</v>
      </c>
      <c r="M20" s="4">
        <v>675.47</v>
      </c>
      <c r="N20" s="4" t="s">
        <v>73</v>
      </c>
      <c r="O20" s="4" t="s">
        <v>31</v>
      </c>
      <c r="P20" s="4" t="s">
        <v>32</v>
      </c>
      <c r="Q20" s="4">
        <v>0</v>
      </c>
      <c r="R20" s="7">
        <v>44411</v>
      </c>
      <c r="S20" s="5">
        <v>44415</v>
      </c>
      <c r="T20" s="4" t="s">
        <v>33</v>
      </c>
      <c r="U20" s="4">
        <v>675.47</v>
      </c>
      <c r="V20" s="4">
        <v>0</v>
      </c>
      <c r="W20" s="4">
        <v>0</v>
      </c>
      <c r="X20" s="4">
        <v>2216124</v>
      </c>
    </row>
    <row r="21" s="4" customFormat="1" spans="1:24">
      <c r="A21" s="4">
        <v>16004546394</v>
      </c>
      <c r="B21" s="4" t="s">
        <v>25</v>
      </c>
      <c r="C21" s="4" t="s">
        <v>26</v>
      </c>
      <c r="D21" s="4" t="s">
        <v>74</v>
      </c>
      <c r="E21" s="4" t="s">
        <v>75</v>
      </c>
      <c r="F21" s="5">
        <v>44411</v>
      </c>
      <c r="G21" s="5">
        <v>44412</v>
      </c>
      <c r="H21" s="4">
        <v>1</v>
      </c>
      <c r="I21" s="4">
        <v>1</v>
      </c>
      <c r="J21" s="4">
        <v>1</v>
      </c>
      <c r="K21" s="4" t="s">
        <v>29</v>
      </c>
      <c r="L21" s="4">
        <v>514.46</v>
      </c>
      <c r="M21" s="4">
        <v>514.46</v>
      </c>
      <c r="N21" s="4" t="s">
        <v>76</v>
      </c>
      <c r="O21" s="4" t="s">
        <v>31</v>
      </c>
      <c r="P21" s="4" t="s">
        <v>32</v>
      </c>
      <c r="Q21" s="4">
        <v>0</v>
      </c>
      <c r="R21" s="7">
        <v>44411</v>
      </c>
      <c r="S21" s="5">
        <v>44415</v>
      </c>
      <c r="T21" s="4" t="s">
        <v>33</v>
      </c>
      <c r="U21" s="4">
        <v>514.46</v>
      </c>
      <c r="V21" s="4">
        <v>0</v>
      </c>
      <c r="W21" s="4">
        <v>0</v>
      </c>
      <c r="X21" s="4">
        <v>2216134</v>
      </c>
    </row>
    <row r="22" s="4" customFormat="1" spans="1:24">
      <c r="A22" s="4">
        <v>16004557903</v>
      </c>
      <c r="B22" s="4" t="s">
        <v>25</v>
      </c>
      <c r="C22" s="4" t="s">
        <v>26</v>
      </c>
      <c r="D22" s="4" t="s">
        <v>77</v>
      </c>
      <c r="E22" s="4" t="s">
        <v>78</v>
      </c>
      <c r="F22" s="5">
        <v>44411</v>
      </c>
      <c r="G22" s="5">
        <v>44412</v>
      </c>
      <c r="H22" s="4">
        <v>1</v>
      </c>
      <c r="I22" s="4">
        <v>1</v>
      </c>
      <c r="J22" s="4">
        <v>1</v>
      </c>
      <c r="K22" s="4" t="s">
        <v>29</v>
      </c>
      <c r="L22" s="4">
        <v>96.06</v>
      </c>
      <c r="M22" s="4">
        <v>96.06</v>
      </c>
      <c r="N22" s="4" t="s">
        <v>79</v>
      </c>
      <c r="O22" s="4" t="s">
        <v>31</v>
      </c>
      <c r="P22" s="4" t="s">
        <v>32</v>
      </c>
      <c r="Q22" s="4">
        <v>0</v>
      </c>
      <c r="R22" s="7">
        <v>44411</v>
      </c>
      <c r="S22" s="5">
        <v>44415</v>
      </c>
      <c r="T22" s="4" t="s">
        <v>33</v>
      </c>
      <c r="U22" s="4">
        <v>96.06</v>
      </c>
      <c r="V22" s="4">
        <v>0</v>
      </c>
      <c r="W22" s="4">
        <v>0</v>
      </c>
      <c r="X22" s="4">
        <v>2216135</v>
      </c>
    </row>
    <row r="23" s="4" customFormat="1" spans="1:24">
      <c r="A23" s="4">
        <v>16004559826</v>
      </c>
      <c r="B23" s="4" t="s">
        <v>25</v>
      </c>
      <c r="C23" s="4" t="s">
        <v>26</v>
      </c>
      <c r="D23" s="4" t="s">
        <v>77</v>
      </c>
      <c r="E23" s="4" t="s">
        <v>78</v>
      </c>
      <c r="F23" s="5">
        <v>44411</v>
      </c>
      <c r="G23" s="5">
        <v>44412</v>
      </c>
      <c r="H23" s="4">
        <v>1</v>
      </c>
      <c r="I23" s="4">
        <v>1</v>
      </c>
      <c r="J23" s="4">
        <v>1</v>
      </c>
      <c r="K23" s="4" t="s">
        <v>29</v>
      </c>
      <c r="L23" s="4">
        <v>96.06</v>
      </c>
      <c r="M23" s="4">
        <v>96.06</v>
      </c>
      <c r="N23" s="4" t="s">
        <v>79</v>
      </c>
      <c r="O23" s="4" t="s">
        <v>31</v>
      </c>
      <c r="P23" s="4" t="s">
        <v>32</v>
      </c>
      <c r="Q23" s="4">
        <v>0</v>
      </c>
      <c r="R23" s="7">
        <v>44411</v>
      </c>
      <c r="S23" s="5">
        <v>44415</v>
      </c>
      <c r="T23" s="4" t="s">
        <v>33</v>
      </c>
      <c r="U23" s="4">
        <v>96.06</v>
      </c>
      <c r="V23" s="4">
        <v>0</v>
      </c>
      <c r="W23" s="4">
        <v>0</v>
      </c>
      <c r="X23" s="4">
        <v>2216136</v>
      </c>
    </row>
    <row r="24" s="4" customFormat="1" spans="1:24">
      <c r="A24" s="4">
        <v>16004703296</v>
      </c>
      <c r="B24" s="4" t="s">
        <v>25</v>
      </c>
      <c r="C24" s="4" t="s">
        <v>26</v>
      </c>
      <c r="D24" s="4" t="s">
        <v>80</v>
      </c>
      <c r="E24" s="4" t="s">
        <v>81</v>
      </c>
      <c r="F24" s="5">
        <v>44411</v>
      </c>
      <c r="G24" s="5">
        <v>44412</v>
      </c>
      <c r="H24" s="4">
        <v>1</v>
      </c>
      <c r="I24" s="4">
        <v>1</v>
      </c>
      <c r="J24" s="4">
        <v>1</v>
      </c>
      <c r="K24" s="4" t="s">
        <v>29</v>
      </c>
      <c r="L24" s="4">
        <v>143.3</v>
      </c>
      <c r="M24" s="4">
        <v>143.3</v>
      </c>
      <c r="N24" s="4" t="s">
        <v>82</v>
      </c>
      <c r="O24" s="4" t="s">
        <v>31</v>
      </c>
      <c r="P24" s="4" t="s">
        <v>32</v>
      </c>
      <c r="Q24" s="4">
        <v>0</v>
      </c>
      <c r="R24" s="7">
        <v>44411</v>
      </c>
      <c r="S24" s="5">
        <v>44415</v>
      </c>
      <c r="T24" s="4" t="s">
        <v>33</v>
      </c>
      <c r="U24" s="4">
        <v>143.3</v>
      </c>
      <c r="V24" s="4">
        <v>0</v>
      </c>
      <c r="W24" s="4">
        <v>0</v>
      </c>
      <c r="X24" s="4">
        <v>2216162</v>
      </c>
    </row>
    <row r="25" s="4" customFormat="1" spans="1:24">
      <c r="A25" s="4">
        <v>16004880994</v>
      </c>
      <c r="B25" s="4" t="s">
        <v>25</v>
      </c>
      <c r="C25" s="4" t="s">
        <v>26</v>
      </c>
      <c r="D25" s="4" t="s">
        <v>83</v>
      </c>
      <c r="E25" s="4" t="s">
        <v>84</v>
      </c>
      <c r="F25" s="5">
        <v>44411</v>
      </c>
      <c r="G25" s="5">
        <v>44412</v>
      </c>
      <c r="H25" s="4">
        <v>1</v>
      </c>
      <c r="I25" s="4">
        <v>1</v>
      </c>
      <c r="J25" s="4">
        <v>1</v>
      </c>
      <c r="K25" s="4" t="s">
        <v>29</v>
      </c>
      <c r="L25" s="4">
        <v>119.77</v>
      </c>
      <c r="M25" s="4">
        <v>119.77</v>
      </c>
      <c r="N25" s="4" t="s">
        <v>85</v>
      </c>
      <c r="O25" s="4" t="s">
        <v>31</v>
      </c>
      <c r="P25" s="4" t="s">
        <v>32</v>
      </c>
      <c r="Q25" s="4">
        <v>0</v>
      </c>
      <c r="R25" s="7">
        <v>44411</v>
      </c>
      <c r="S25" s="5">
        <v>44415</v>
      </c>
      <c r="T25" s="4" t="s">
        <v>33</v>
      </c>
      <c r="U25" s="4">
        <v>119.77</v>
      </c>
      <c r="V25" s="4">
        <v>0</v>
      </c>
      <c r="W25" s="4">
        <v>0</v>
      </c>
      <c r="X25" s="4">
        <v>2216184</v>
      </c>
    </row>
    <row r="26" s="4" customFormat="1" spans="1:24">
      <c r="A26" s="4">
        <v>16004965272</v>
      </c>
      <c r="B26" s="4" t="s">
        <v>25</v>
      </c>
      <c r="C26" s="4" t="s">
        <v>26</v>
      </c>
      <c r="D26" s="4" t="s">
        <v>86</v>
      </c>
      <c r="E26" s="4" t="s">
        <v>84</v>
      </c>
      <c r="F26" s="5">
        <v>44411</v>
      </c>
      <c r="G26" s="5">
        <v>44412</v>
      </c>
      <c r="H26" s="4">
        <v>1</v>
      </c>
      <c r="I26" s="4">
        <v>1</v>
      </c>
      <c r="J26" s="4">
        <v>1</v>
      </c>
      <c r="K26" s="4" t="s">
        <v>29</v>
      </c>
      <c r="L26" s="4">
        <v>182.63</v>
      </c>
      <c r="M26" s="4">
        <v>182.63</v>
      </c>
      <c r="N26" s="4" t="s">
        <v>87</v>
      </c>
      <c r="O26" s="4" t="s">
        <v>31</v>
      </c>
      <c r="P26" s="4" t="s">
        <v>32</v>
      </c>
      <c r="Q26" s="4">
        <v>0</v>
      </c>
      <c r="R26" s="7">
        <v>44411</v>
      </c>
      <c r="S26" s="5">
        <v>44415</v>
      </c>
      <c r="T26" s="4" t="s">
        <v>33</v>
      </c>
      <c r="U26" s="4">
        <v>182.63</v>
      </c>
      <c r="V26" s="4">
        <v>0</v>
      </c>
      <c r="W26" s="4">
        <v>0</v>
      </c>
      <c r="X26" s="4">
        <v>2216191</v>
      </c>
    </row>
    <row r="27" s="4" customFormat="1" spans="1:24">
      <c r="A27" s="4">
        <v>16005071930</v>
      </c>
      <c r="B27" s="4" t="s">
        <v>25</v>
      </c>
      <c r="C27" s="4" t="s">
        <v>26</v>
      </c>
      <c r="D27" s="4" t="s">
        <v>88</v>
      </c>
      <c r="E27" s="4" t="s">
        <v>89</v>
      </c>
      <c r="F27" s="5">
        <v>44411</v>
      </c>
      <c r="G27" s="5">
        <v>44412</v>
      </c>
      <c r="H27" s="4">
        <v>1</v>
      </c>
      <c r="I27" s="4">
        <v>1</v>
      </c>
      <c r="J27" s="4">
        <v>1</v>
      </c>
      <c r="K27" s="4" t="s">
        <v>29</v>
      </c>
      <c r="L27" s="4">
        <v>5165.76</v>
      </c>
      <c r="M27" s="4">
        <v>5165.76</v>
      </c>
      <c r="N27" s="4" t="s">
        <v>90</v>
      </c>
      <c r="O27" s="4" t="s">
        <v>31</v>
      </c>
      <c r="P27" s="4" t="s">
        <v>32</v>
      </c>
      <c r="Q27" s="4">
        <v>0</v>
      </c>
      <c r="R27" s="7">
        <v>44411</v>
      </c>
      <c r="S27" s="5">
        <v>44415</v>
      </c>
      <c r="T27" s="4" t="s">
        <v>33</v>
      </c>
      <c r="U27" s="4">
        <v>5165.76</v>
      </c>
      <c r="V27" s="4">
        <v>0</v>
      </c>
      <c r="W27" s="4">
        <v>0</v>
      </c>
      <c r="X27" s="4">
        <v>2216198</v>
      </c>
    </row>
    <row r="28" s="4" customFormat="1" spans="1:24">
      <c r="A28" s="4">
        <v>16005091943</v>
      </c>
      <c r="B28" s="4" t="s">
        <v>25</v>
      </c>
      <c r="C28" s="4" t="s">
        <v>26</v>
      </c>
      <c r="D28" s="4" t="s">
        <v>91</v>
      </c>
      <c r="E28" s="4" t="s">
        <v>92</v>
      </c>
      <c r="F28" s="5">
        <v>44411</v>
      </c>
      <c r="G28" s="5">
        <v>44412</v>
      </c>
      <c r="H28" s="4">
        <v>1</v>
      </c>
      <c r="I28" s="4">
        <v>1</v>
      </c>
      <c r="J28" s="4">
        <v>1</v>
      </c>
      <c r="K28" s="4" t="s">
        <v>29</v>
      </c>
      <c r="L28" s="4">
        <v>123.72</v>
      </c>
      <c r="M28" s="4">
        <v>123.72</v>
      </c>
      <c r="N28" s="4" t="s">
        <v>93</v>
      </c>
      <c r="O28" s="4" t="s">
        <v>31</v>
      </c>
      <c r="P28" s="4" t="s">
        <v>32</v>
      </c>
      <c r="Q28" s="4">
        <v>0</v>
      </c>
      <c r="R28" s="7">
        <v>44411</v>
      </c>
      <c r="S28" s="5">
        <v>44415</v>
      </c>
      <c r="T28" s="4" t="s">
        <v>33</v>
      </c>
      <c r="U28" s="4">
        <v>123.72</v>
      </c>
      <c r="V28" s="4">
        <v>0</v>
      </c>
      <c r="W28" s="4">
        <v>0</v>
      </c>
      <c r="X28" s="4">
        <v>2216199</v>
      </c>
    </row>
    <row r="29" s="4" customFormat="1" spans="1:24">
      <c r="A29" s="4">
        <v>16005092671</v>
      </c>
      <c r="B29" s="4" t="s">
        <v>25</v>
      </c>
      <c r="C29" s="4" t="s">
        <v>26</v>
      </c>
      <c r="D29" s="4" t="s">
        <v>94</v>
      </c>
      <c r="E29" s="4" t="s">
        <v>95</v>
      </c>
      <c r="F29" s="5">
        <v>44411</v>
      </c>
      <c r="G29" s="5">
        <v>44412</v>
      </c>
      <c r="H29" s="4">
        <v>1</v>
      </c>
      <c r="I29" s="4">
        <v>1</v>
      </c>
      <c r="J29" s="4">
        <v>1</v>
      </c>
      <c r="K29" s="4" t="s">
        <v>29</v>
      </c>
      <c r="L29" s="4">
        <v>209.19</v>
      </c>
      <c r="M29" s="4">
        <v>209.19</v>
      </c>
      <c r="N29" s="4" t="s">
        <v>96</v>
      </c>
      <c r="O29" s="4" t="s">
        <v>31</v>
      </c>
      <c r="P29" s="4" t="s">
        <v>32</v>
      </c>
      <c r="Q29" s="4">
        <v>0</v>
      </c>
      <c r="R29" s="7">
        <v>44411</v>
      </c>
      <c r="S29" s="5">
        <v>44415</v>
      </c>
      <c r="T29" s="4" t="s">
        <v>33</v>
      </c>
      <c r="U29" s="4">
        <v>209.19</v>
      </c>
      <c r="V29" s="4">
        <v>0</v>
      </c>
      <c r="W29" s="4">
        <v>0</v>
      </c>
      <c r="X29" s="4">
        <v>2216200</v>
      </c>
    </row>
    <row r="30" s="4" customFormat="1" spans="1:24">
      <c r="A30" s="4">
        <v>16005154771</v>
      </c>
      <c r="B30" s="4" t="s">
        <v>25</v>
      </c>
      <c r="C30" s="4" t="s">
        <v>26</v>
      </c>
      <c r="D30" s="4" t="s">
        <v>97</v>
      </c>
      <c r="E30" s="4" t="s">
        <v>98</v>
      </c>
      <c r="F30" s="5">
        <v>44411</v>
      </c>
      <c r="G30" s="5">
        <v>44412</v>
      </c>
      <c r="H30" s="4">
        <v>1</v>
      </c>
      <c r="I30" s="4">
        <v>1</v>
      </c>
      <c r="J30" s="4">
        <v>1</v>
      </c>
      <c r="K30" s="4" t="s">
        <v>29</v>
      </c>
      <c r="L30" s="4">
        <v>258.13</v>
      </c>
      <c r="M30" s="4">
        <v>258.13</v>
      </c>
      <c r="N30" s="4" t="s">
        <v>99</v>
      </c>
      <c r="O30" s="4" t="s">
        <v>31</v>
      </c>
      <c r="P30" s="4" t="s">
        <v>32</v>
      </c>
      <c r="Q30" s="4">
        <v>0</v>
      </c>
      <c r="R30" s="7">
        <v>44411</v>
      </c>
      <c r="S30" s="5">
        <v>44415</v>
      </c>
      <c r="T30" s="4" t="s">
        <v>33</v>
      </c>
      <c r="U30" s="4">
        <v>258.13</v>
      </c>
      <c r="V30" s="4">
        <v>0</v>
      </c>
      <c r="W30" s="4">
        <v>0</v>
      </c>
      <c r="X30" s="4">
        <v>2216207</v>
      </c>
    </row>
    <row r="31" s="4" customFormat="1" spans="1:24">
      <c r="A31" s="4">
        <v>16005300351</v>
      </c>
      <c r="B31" s="4" t="s">
        <v>25</v>
      </c>
      <c r="C31" s="4" t="s">
        <v>26</v>
      </c>
      <c r="D31" s="4" t="s">
        <v>100</v>
      </c>
      <c r="E31" s="4" t="s">
        <v>78</v>
      </c>
      <c r="F31" s="5">
        <v>44411</v>
      </c>
      <c r="G31" s="5">
        <v>44412</v>
      </c>
      <c r="H31" s="4">
        <v>1</v>
      </c>
      <c r="I31" s="4">
        <v>1</v>
      </c>
      <c r="J31" s="4">
        <v>1</v>
      </c>
      <c r="K31" s="4" t="s">
        <v>29</v>
      </c>
      <c r="L31" s="4">
        <v>171.97</v>
      </c>
      <c r="M31" s="4">
        <v>171.97</v>
      </c>
      <c r="N31" s="4" t="s">
        <v>101</v>
      </c>
      <c r="O31" s="4" t="s">
        <v>31</v>
      </c>
      <c r="P31" s="4" t="s">
        <v>32</v>
      </c>
      <c r="Q31" s="4">
        <v>0</v>
      </c>
      <c r="R31" s="7">
        <v>44411</v>
      </c>
      <c r="S31" s="5">
        <v>44415</v>
      </c>
      <c r="T31" s="4" t="s">
        <v>33</v>
      </c>
      <c r="U31" s="4">
        <v>171.97</v>
      </c>
      <c r="V31" s="4">
        <v>0</v>
      </c>
      <c r="W31" s="4">
        <v>0</v>
      </c>
      <c r="X31" s="4">
        <v>2216226</v>
      </c>
    </row>
    <row r="32" s="4" customFormat="1" spans="1:24">
      <c r="A32" s="4">
        <v>16005443212</v>
      </c>
      <c r="B32" s="4" t="s">
        <v>25</v>
      </c>
      <c r="C32" s="4" t="s">
        <v>26</v>
      </c>
      <c r="D32" s="4" t="s">
        <v>102</v>
      </c>
      <c r="E32" s="4" t="s">
        <v>103</v>
      </c>
      <c r="F32" s="5">
        <v>44411</v>
      </c>
      <c r="G32" s="5">
        <v>44412</v>
      </c>
      <c r="H32" s="4">
        <v>1</v>
      </c>
      <c r="I32" s="4">
        <v>1</v>
      </c>
      <c r="J32" s="4">
        <v>1</v>
      </c>
      <c r="K32" s="4" t="s">
        <v>29</v>
      </c>
      <c r="L32" s="4">
        <v>501.65</v>
      </c>
      <c r="M32" s="4">
        <v>501.65</v>
      </c>
      <c r="N32" s="4" t="s">
        <v>104</v>
      </c>
      <c r="O32" s="4" t="s">
        <v>31</v>
      </c>
      <c r="P32" s="4" t="s">
        <v>32</v>
      </c>
      <c r="Q32" s="4">
        <v>0</v>
      </c>
      <c r="R32" s="7">
        <v>44411</v>
      </c>
      <c r="S32" s="5">
        <v>44415</v>
      </c>
      <c r="T32" s="4" t="s">
        <v>33</v>
      </c>
      <c r="U32" s="4">
        <v>501.65</v>
      </c>
      <c r="V32" s="4">
        <v>0</v>
      </c>
      <c r="W32" s="4">
        <v>0</v>
      </c>
      <c r="X32" s="4">
        <v>2216233</v>
      </c>
    </row>
    <row r="33" s="4" customFormat="1" spans="1:24">
      <c r="A33" s="4">
        <v>16005690054</v>
      </c>
      <c r="B33" s="4" t="s">
        <v>25</v>
      </c>
      <c r="C33" s="4" t="s">
        <v>26</v>
      </c>
      <c r="D33" s="4" t="s">
        <v>105</v>
      </c>
      <c r="E33" s="4" t="s">
        <v>106</v>
      </c>
      <c r="F33" s="5">
        <v>44411</v>
      </c>
      <c r="G33" s="5">
        <v>44412</v>
      </c>
      <c r="H33" s="4">
        <v>1</v>
      </c>
      <c r="I33" s="4">
        <v>1</v>
      </c>
      <c r="J33" s="4">
        <v>1</v>
      </c>
      <c r="K33" s="4" t="s">
        <v>29</v>
      </c>
      <c r="L33" s="4">
        <v>348.77</v>
      </c>
      <c r="M33" s="4">
        <v>348.77</v>
      </c>
      <c r="N33" s="4" t="s">
        <v>107</v>
      </c>
      <c r="O33" s="4" t="s">
        <v>31</v>
      </c>
      <c r="P33" s="4" t="s">
        <v>32</v>
      </c>
      <c r="Q33" s="4">
        <v>0</v>
      </c>
      <c r="R33" s="7">
        <v>44411</v>
      </c>
      <c r="S33" s="5">
        <v>44415</v>
      </c>
      <c r="T33" s="4" t="s">
        <v>33</v>
      </c>
      <c r="U33" s="4">
        <v>348.77</v>
      </c>
      <c r="V33" s="4">
        <v>0</v>
      </c>
      <c r="W33" s="4">
        <v>0</v>
      </c>
      <c r="X33" s="4">
        <v>2216261</v>
      </c>
    </row>
    <row r="34" s="4" customFormat="1" spans="1:24">
      <c r="A34" s="4">
        <v>16005763898</v>
      </c>
      <c r="B34" s="4" t="s">
        <v>25</v>
      </c>
      <c r="C34" s="4" t="s">
        <v>26</v>
      </c>
      <c r="D34" s="4" t="s">
        <v>108</v>
      </c>
      <c r="E34" s="4" t="s">
        <v>109</v>
      </c>
      <c r="F34" s="5">
        <v>44411</v>
      </c>
      <c r="G34" s="5">
        <v>44412</v>
      </c>
      <c r="H34" s="4">
        <v>1</v>
      </c>
      <c r="I34" s="4">
        <v>1</v>
      </c>
      <c r="J34" s="4">
        <v>1</v>
      </c>
      <c r="K34" s="4" t="s">
        <v>29</v>
      </c>
      <c r="L34" s="4">
        <v>226.62</v>
      </c>
      <c r="M34" s="4">
        <v>226.62</v>
      </c>
      <c r="N34" s="4" t="s">
        <v>110</v>
      </c>
      <c r="O34" s="4" t="s">
        <v>31</v>
      </c>
      <c r="P34" s="4" t="s">
        <v>32</v>
      </c>
      <c r="Q34" s="4">
        <v>0</v>
      </c>
      <c r="R34" s="7">
        <v>44411</v>
      </c>
      <c r="S34" s="5">
        <v>44415</v>
      </c>
      <c r="T34" s="4" t="s">
        <v>33</v>
      </c>
      <c r="U34" s="4">
        <v>226.62</v>
      </c>
      <c r="V34" s="4">
        <v>0</v>
      </c>
      <c r="W34" s="4">
        <v>0</v>
      </c>
      <c r="X34" s="4">
        <v>2216273</v>
      </c>
    </row>
    <row r="35" s="4" customFormat="1" spans="1:24">
      <c r="A35" s="4">
        <v>16005730368</v>
      </c>
      <c r="B35" s="4" t="s">
        <v>25</v>
      </c>
      <c r="C35" s="4" t="s">
        <v>26</v>
      </c>
      <c r="D35" s="4" t="s">
        <v>111</v>
      </c>
      <c r="E35" s="4" t="s">
        <v>112</v>
      </c>
      <c r="F35" s="5">
        <v>44411</v>
      </c>
      <c r="G35" s="5">
        <v>44412</v>
      </c>
      <c r="H35" s="4">
        <v>1</v>
      </c>
      <c r="I35" s="4">
        <v>1</v>
      </c>
      <c r="J35" s="4">
        <v>1</v>
      </c>
      <c r="K35" s="4" t="s">
        <v>29</v>
      </c>
      <c r="L35" s="4">
        <v>227.21</v>
      </c>
      <c r="M35" s="4">
        <v>227.21</v>
      </c>
      <c r="N35" s="4" t="s">
        <v>113</v>
      </c>
      <c r="O35" s="4" t="s">
        <v>31</v>
      </c>
      <c r="P35" s="4" t="s">
        <v>32</v>
      </c>
      <c r="Q35" s="4">
        <v>0</v>
      </c>
      <c r="R35" s="7">
        <v>44411</v>
      </c>
      <c r="S35" s="5">
        <v>44415</v>
      </c>
      <c r="T35" s="4" t="s">
        <v>33</v>
      </c>
      <c r="U35" s="4">
        <v>227.21</v>
      </c>
      <c r="V35" s="4">
        <v>0</v>
      </c>
      <c r="W35" s="4">
        <v>0</v>
      </c>
      <c r="X35" s="4">
        <v>2216268</v>
      </c>
    </row>
    <row r="36" s="4" customFormat="1" spans="1:24">
      <c r="A36" s="4">
        <v>16006075061</v>
      </c>
      <c r="B36" s="4" t="s">
        <v>25</v>
      </c>
      <c r="C36" s="4" t="s">
        <v>26</v>
      </c>
      <c r="D36" s="4" t="s">
        <v>114</v>
      </c>
      <c r="E36" s="4" t="s">
        <v>60</v>
      </c>
      <c r="F36" s="5">
        <v>44411</v>
      </c>
      <c r="G36" s="5">
        <v>44412</v>
      </c>
      <c r="H36" s="4">
        <v>1</v>
      </c>
      <c r="I36" s="4">
        <v>1</v>
      </c>
      <c r="J36" s="4">
        <v>1</v>
      </c>
      <c r="K36" s="4" t="s">
        <v>29</v>
      </c>
      <c r="L36" s="4">
        <v>179.73</v>
      </c>
      <c r="M36" s="4">
        <v>179.73</v>
      </c>
      <c r="N36" s="4" t="s">
        <v>115</v>
      </c>
      <c r="O36" s="4" t="s">
        <v>31</v>
      </c>
      <c r="P36" s="4" t="s">
        <v>32</v>
      </c>
      <c r="Q36" s="4">
        <v>0</v>
      </c>
      <c r="R36" s="7">
        <v>44411</v>
      </c>
      <c r="S36" s="5">
        <v>44415</v>
      </c>
      <c r="T36" s="4" t="s">
        <v>33</v>
      </c>
      <c r="U36" s="4">
        <v>179.73</v>
      </c>
      <c r="V36" s="4">
        <v>0</v>
      </c>
      <c r="W36" s="4">
        <v>0</v>
      </c>
      <c r="X36" s="4">
        <v>2216319</v>
      </c>
    </row>
    <row r="37" s="4" customFormat="1" spans="1:24">
      <c r="A37" s="4">
        <v>16006080116</v>
      </c>
      <c r="B37" s="4" t="s">
        <v>25</v>
      </c>
      <c r="C37" s="4" t="s">
        <v>26</v>
      </c>
      <c r="D37" s="4" t="s">
        <v>116</v>
      </c>
      <c r="E37" s="4" t="s">
        <v>117</v>
      </c>
      <c r="F37" s="5">
        <v>44411</v>
      </c>
      <c r="G37" s="5">
        <v>44412</v>
      </c>
      <c r="H37" s="4">
        <v>1</v>
      </c>
      <c r="I37" s="4">
        <v>1</v>
      </c>
      <c r="J37" s="4">
        <v>1</v>
      </c>
      <c r="K37" s="4" t="s">
        <v>29</v>
      </c>
      <c r="L37" s="4">
        <v>104.55</v>
      </c>
      <c r="M37" s="4">
        <v>104.55</v>
      </c>
      <c r="N37" s="4" t="s">
        <v>118</v>
      </c>
      <c r="O37" s="4" t="s">
        <v>31</v>
      </c>
      <c r="P37" s="4" t="s">
        <v>32</v>
      </c>
      <c r="Q37" s="4">
        <v>0</v>
      </c>
      <c r="R37" s="7">
        <v>44411</v>
      </c>
      <c r="S37" s="5">
        <v>44415</v>
      </c>
      <c r="T37" s="4" t="s">
        <v>33</v>
      </c>
      <c r="U37" s="4">
        <v>104.55</v>
      </c>
      <c r="V37" s="4">
        <v>0</v>
      </c>
      <c r="W37" s="4">
        <v>0</v>
      </c>
      <c r="X37" s="4">
        <v>2216320</v>
      </c>
    </row>
    <row r="38" s="4" customFormat="1" spans="1:24">
      <c r="A38" s="4">
        <v>16006089174</v>
      </c>
      <c r="B38" s="4" t="s">
        <v>25</v>
      </c>
      <c r="C38" s="4" t="s">
        <v>26</v>
      </c>
      <c r="D38" s="4" t="s">
        <v>119</v>
      </c>
      <c r="E38" s="4" t="s">
        <v>120</v>
      </c>
      <c r="F38" s="5">
        <v>44411</v>
      </c>
      <c r="G38" s="5">
        <v>44412</v>
      </c>
      <c r="H38" s="4">
        <v>1</v>
      </c>
      <c r="I38" s="4">
        <v>1</v>
      </c>
      <c r="J38" s="4">
        <v>1</v>
      </c>
      <c r="K38" s="4" t="s">
        <v>29</v>
      </c>
      <c r="L38" s="4">
        <v>246</v>
      </c>
      <c r="M38" s="4">
        <v>246</v>
      </c>
      <c r="N38" s="4" t="s">
        <v>121</v>
      </c>
      <c r="O38" s="4" t="s">
        <v>31</v>
      </c>
      <c r="P38" s="4" t="s">
        <v>32</v>
      </c>
      <c r="Q38" s="4">
        <v>0</v>
      </c>
      <c r="R38" s="7">
        <v>44411</v>
      </c>
      <c r="S38" s="5">
        <v>44415</v>
      </c>
      <c r="T38" s="4" t="s">
        <v>33</v>
      </c>
      <c r="U38" s="4">
        <v>246</v>
      </c>
      <c r="V38" s="4">
        <v>0</v>
      </c>
      <c r="W38" s="4">
        <v>0</v>
      </c>
      <c r="X38" s="4">
        <v>2216323</v>
      </c>
    </row>
    <row r="39" s="4" customFormat="1" spans="1:24">
      <c r="A39" s="4">
        <v>16006126322</v>
      </c>
      <c r="B39" s="4" t="s">
        <v>25</v>
      </c>
      <c r="C39" s="4" t="s">
        <v>26</v>
      </c>
      <c r="D39" s="4" t="s">
        <v>119</v>
      </c>
      <c r="E39" s="4" t="s">
        <v>120</v>
      </c>
      <c r="F39" s="5">
        <v>44411</v>
      </c>
      <c r="G39" s="5">
        <v>44412</v>
      </c>
      <c r="H39" s="4">
        <v>1</v>
      </c>
      <c r="I39" s="4">
        <v>1</v>
      </c>
      <c r="J39" s="4">
        <v>1</v>
      </c>
      <c r="K39" s="4" t="s">
        <v>29</v>
      </c>
      <c r="L39" s="4">
        <v>308</v>
      </c>
      <c r="M39" s="4">
        <v>308</v>
      </c>
      <c r="N39" s="4" t="s">
        <v>122</v>
      </c>
      <c r="O39" s="4" t="s">
        <v>31</v>
      </c>
      <c r="P39" s="4" t="s">
        <v>32</v>
      </c>
      <c r="Q39" s="4">
        <v>0</v>
      </c>
      <c r="R39" s="7">
        <v>44411</v>
      </c>
      <c r="S39" s="5">
        <v>44415</v>
      </c>
      <c r="T39" s="4" t="s">
        <v>33</v>
      </c>
      <c r="U39" s="4">
        <v>308</v>
      </c>
      <c r="V39" s="4">
        <v>0</v>
      </c>
      <c r="W39" s="4">
        <v>0</v>
      </c>
      <c r="X39" s="4">
        <v>2216336</v>
      </c>
    </row>
    <row r="40" s="4" customFormat="1" spans="1:24">
      <c r="A40" s="4">
        <v>16006138211</v>
      </c>
      <c r="B40" s="4" t="s">
        <v>25</v>
      </c>
      <c r="C40" s="4" t="s">
        <v>26</v>
      </c>
      <c r="D40" s="4" t="s">
        <v>119</v>
      </c>
      <c r="E40" s="4" t="s">
        <v>120</v>
      </c>
      <c r="F40" s="5">
        <v>44411</v>
      </c>
      <c r="G40" s="5">
        <v>44412</v>
      </c>
      <c r="H40" s="4">
        <v>1</v>
      </c>
      <c r="I40" s="4">
        <v>1</v>
      </c>
      <c r="J40" s="4">
        <v>1</v>
      </c>
      <c r="K40" s="4" t="s">
        <v>29</v>
      </c>
      <c r="L40" s="4">
        <v>308</v>
      </c>
      <c r="M40" s="4">
        <v>308</v>
      </c>
      <c r="N40" s="4" t="s">
        <v>123</v>
      </c>
      <c r="O40" s="4" t="s">
        <v>31</v>
      </c>
      <c r="P40" s="4" t="s">
        <v>32</v>
      </c>
      <c r="Q40" s="4">
        <v>0</v>
      </c>
      <c r="R40" s="7">
        <v>44411</v>
      </c>
      <c r="S40" s="5">
        <v>44415</v>
      </c>
      <c r="T40" s="4" t="s">
        <v>33</v>
      </c>
      <c r="U40" s="4">
        <v>308</v>
      </c>
      <c r="V40" s="4">
        <v>0</v>
      </c>
      <c r="W40" s="4">
        <v>0</v>
      </c>
      <c r="X40" s="4">
        <v>2216340</v>
      </c>
    </row>
    <row r="41" s="4" customFormat="1" spans="1:24">
      <c r="A41" s="4">
        <v>16006136469</v>
      </c>
      <c r="B41" s="4" t="s">
        <v>25</v>
      </c>
      <c r="C41" s="4" t="s">
        <v>26</v>
      </c>
      <c r="D41" s="4" t="s">
        <v>124</v>
      </c>
      <c r="E41" s="4" t="s">
        <v>125</v>
      </c>
      <c r="F41" s="5">
        <v>44411</v>
      </c>
      <c r="G41" s="5">
        <v>44412</v>
      </c>
      <c r="H41" s="4">
        <v>1</v>
      </c>
      <c r="I41" s="4">
        <v>1</v>
      </c>
      <c r="J41" s="4">
        <v>1</v>
      </c>
      <c r="K41" s="4" t="s">
        <v>29</v>
      </c>
      <c r="L41" s="4">
        <v>134.55</v>
      </c>
      <c r="M41" s="4">
        <v>134.55</v>
      </c>
      <c r="N41" s="4" t="s">
        <v>126</v>
      </c>
      <c r="O41" s="4" t="s">
        <v>31</v>
      </c>
      <c r="P41" s="4" t="s">
        <v>32</v>
      </c>
      <c r="Q41" s="4">
        <v>0</v>
      </c>
      <c r="R41" s="7">
        <v>44411</v>
      </c>
      <c r="S41" s="5">
        <v>44415</v>
      </c>
      <c r="T41" s="4" t="s">
        <v>33</v>
      </c>
      <c r="U41" s="4">
        <v>134.55</v>
      </c>
      <c r="V41" s="4">
        <v>0</v>
      </c>
      <c r="W41" s="4">
        <v>136</v>
      </c>
      <c r="X41" s="4">
        <v>2216343</v>
      </c>
    </row>
    <row r="42" s="4" customFormat="1" spans="1:24">
      <c r="A42" s="4">
        <v>16006155249</v>
      </c>
      <c r="B42" s="4" t="s">
        <v>25</v>
      </c>
      <c r="C42" s="4" t="s">
        <v>26</v>
      </c>
      <c r="D42" s="4" t="s">
        <v>127</v>
      </c>
      <c r="E42" s="4" t="s">
        <v>128</v>
      </c>
      <c r="F42" s="5">
        <v>44411</v>
      </c>
      <c r="G42" s="5">
        <v>44412</v>
      </c>
      <c r="H42" s="4">
        <v>2</v>
      </c>
      <c r="I42" s="4">
        <v>1</v>
      </c>
      <c r="J42" s="4">
        <v>2</v>
      </c>
      <c r="K42" s="4" t="s">
        <v>29</v>
      </c>
      <c r="L42" s="4">
        <v>298.42</v>
      </c>
      <c r="M42" s="4">
        <v>298.42</v>
      </c>
      <c r="N42" s="4" t="s">
        <v>129</v>
      </c>
      <c r="O42" s="4" t="s">
        <v>31</v>
      </c>
      <c r="P42" s="4" t="s">
        <v>32</v>
      </c>
      <c r="Q42" s="4">
        <v>0</v>
      </c>
      <c r="R42" s="7">
        <v>44411</v>
      </c>
      <c r="S42" s="5">
        <v>44415</v>
      </c>
      <c r="T42" s="4" t="s">
        <v>33</v>
      </c>
      <c r="U42" s="4">
        <v>298.42</v>
      </c>
      <c r="V42" s="4">
        <v>0</v>
      </c>
      <c r="W42" s="4">
        <v>0</v>
      </c>
      <c r="X42" s="4">
        <v>2216345</v>
      </c>
    </row>
    <row r="43" s="4" customFormat="1" spans="1:24">
      <c r="A43" s="4">
        <v>16006274583</v>
      </c>
      <c r="B43" s="4" t="s">
        <v>25</v>
      </c>
      <c r="C43" s="4" t="s">
        <v>26</v>
      </c>
      <c r="D43" s="4" t="s">
        <v>83</v>
      </c>
      <c r="E43" s="4" t="s">
        <v>84</v>
      </c>
      <c r="F43" s="5">
        <v>44411</v>
      </c>
      <c r="G43" s="5">
        <v>44412</v>
      </c>
      <c r="H43" s="4">
        <v>1</v>
      </c>
      <c r="I43" s="4">
        <v>1</v>
      </c>
      <c r="J43" s="4">
        <v>1</v>
      </c>
      <c r="K43" s="4" t="s">
        <v>29</v>
      </c>
      <c r="L43" s="4">
        <v>114.7</v>
      </c>
      <c r="M43" s="4">
        <v>114.7</v>
      </c>
      <c r="N43" s="4" t="s">
        <v>130</v>
      </c>
      <c r="O43" s="4" t="s">
        <v>31</v>
      </c>
      <c r="P43" s="4" t="s">
        <v>32</v>
      </c>
      <c r="Q43" s="4">
        <v>0</v>
      </c>
      <c r="R43" s="7">
        <v>44411</v>
      </c>
      <c r="S43" s="5">
        <v>44415</v>
      </c>
      <c r="T43" s="4" t="s">
        <v>33</v>
      </c>
      <c r="U43" s="4">
        <v>114.7</v>
      </c>
      <c r="V43" s="4">
        <v>0</v>
      </c>
      <c r="W43" s="4">
        <v>0</v>
      </c>
      <c r="X43" s="4">
        <v>2216363</v>
      </c>
    </row>
    <row r="44" s="4" customFormat="1" spans="1:24">
      <c r="A44" s="4">
        <v>16006138211</v>
      </c>
      <c r="B44" s="4" t="s">
        <v>25</v>
      </c>
      <c r="C44" s="4" t="s">
        <v>43</v>
      </c>
      <c r="D44" s="4" t="s">
        <v>119</v>
      </c>
      <c r="E44" s="4" t="s">
        <v>120</v>
      </c>
      <c r="F44" s="5">
        <v>44411</v>
      </c>
      <c r="G44" s="5">
        <v>44412</v>
      </c>
      <c r="H44" s="4">
        <v>1</v>
      </c>
      <c r="I44" s="4">
        <v>1</v>
      </c>
      <c r="J44" s="4">
        <v>1</v>
      </c>
      <c r="K44" s="4" t="s">
        <v>29</v>
      </c>
      <c r="L44" s="4">
        <v>-308</v>
      </c>
      <c r="M44" s="4">
        <v>-308</v>
      </c>
      <c r="N44" s="4" t="s">
        <v>123</v>
      </c>
      <c r="O44" s="4" t="s">
        <v>31</v>
      </c>
      <c r="P44" s="4" t="s">
        <v>32</v>
      </c>
      <c r="Q44" s="4">
        <v>0</v>
      </c>
      <c r="R44" s="7">
        <v>44411</v>
      </c>
      <c r="S44" s="5">
        <v>44415</v>
      </c>
      <c r="T44" s="4" t="s">
        <v>33</v>
      </c>
      <c r="U44" s="4">
        <v>-308</v>
      </c>
      <c r="V44" s="4">
        <v>0</v>
      </c>
      <c r="W44" s="4">
        <v>0</v>
      </c>
      <c r="X44" s="4">
        <v>2216340</v>
      </c>
    </row>
    <row r="45" s="4" customFormat="1" spans="1:24">
      <c r="A45" s="4">
        <v>16006381295</v>
      </c>
      <c r="B45" s="4" t="s">
        <v>25</v>
      </c>
      <c r="C45" s="4" t="s">
        <v>26</v>
      </c>
      <c r="D45" s="4" t="s">
        <v>131</v>
      </c>
      <c r="E45" s="4" t="s">
        <v>132</v>
      </c>
      <c r="F45" s="5">
        <v>44411</v>
      </c>
      <c r="G45" s="5">
        <v>44412</v>
      </c>
      <c r="H45" s="4">
        <v>1</v>
      </c>
      <c r="I45" s="4">
        <v>1</v>
      </c>
      <c r="J45" s="4">
        <v>1</v>
      </c>
      <c r="K45" s="4" t="s">
        <v>29</v>
      </c>
      <c r="L45" s="4">
        <v>530.4</v>
      </c>
      <c r="M45" s="4">
        <v>530.4</v>
      </c>
      <c r="N45" s="4" t="s">
        <v>133</v>
      </c>
      <c r="O45" s="4" t="s">
        <v>31</v>
      </c>
      <c r="P45" s="4" t="s">
        <v>32</v>
      </c>
      <c r="Q45" s="4">
        <v>0</v>
      </c>
      <c r="R45" s="7">
        <v>44411</v>
      </c>
      <c r="S45" s="5">
        <v>44415</v>
      </c>
      <c r="T45" s="4" t="s">
        <v>33</v>
      </c>
      <c r="U45" s="4">
        <v>530.4</v>
      </c>
      <c r="V45" s="4">
        <v>0</v>
      </c>
      <c r="W45" s="4">
        <v>0</v>
      </c>
      <c r="X45" s="4">
        <v>2216372</v>
      </c>
    </row>
    <row r="46" s="4" customFormat="1" spans="1:24">
      <c r="A46" s="4">
        <v>16006415005</v>
      </c>
      <c r="B46" s="4" t="s">
        <v>25</v>
      </c>
      <c r="C46" s="4" t="s">
        <v>26</v>
      </c>
      <c r="D46" s="4" t="s">
        <v>134</v>
      </c>
      <c r="E46" s="4" t="s">
        <v>135</v>
      </c>
      <c r="F46" s="5">
        <v>44411</v>
      </c>
      <c r="G46" s="5">
        <v>44412</v>
      </c>
      <c r="H46" s="4">
        <v>1</v>
      </c>
      <c r="I46" s="4">
        <v>1</v>
      </c>
      <c r="J46" s="4">
        <v>1</v>
      </c>
      <c r="K46" s="4" t="s">
        <v>29</v>
      </c>
      <c r="L46" s="4">
        <v>368.64</v>
      </c>
      <c r="M46" s="4">
        <v>368.64</v>
      </c>
      <c r="N46" s="4" t="s">
        <v>136</v>
      </c>
      <c r="O46" s="4" t="s">
        <v>31</v>
      </c>
      <c r="P46" s="4" t="s">
        <v>32</v>
      </c>
      <c r="Q46" s="4">
        <v>0</v>
      </c>
      <c r="R46" s="7">
        <v>44411</v>
      </c>
      <c r="S46" s="5">
        <v>44415</v>
      </c>
      <c r="T46" s="4" t="s">
        <v>33</v>
      </c>
      <c r="U46" s="4">
        <v>368.64</v>
      </c>
      <c r="V46" s="4">
        <v>0</v>
      </c>
      <c r="W46" s="4">
        <v>0</v>
      </c>
      <c r="X46" s="4">
        <v>2216376</v>
      </c>
    </row>
    <row r="47" s="4" customFormat="1" spans="1:24">
      <c r="A47" s="4">
        <v>16006473478</v>
      </c>
      <c r="B47" s="4" t="s">
        <v>25</v>
      </c>
      <c r="C47" s="4" t="s">
        <v>26</v>
      </c>
      <c r="D47" s="4" t="s">
        <v>137</v>
      </c>
      <c r="E47" s="4" t="s">
        <v>138</v>
      </c>
      <c r="F47" s="5">
        <v>44411</v>
      </c>
      <c r="G47" s="5">
        <v>44412</v>
      </c>
      <c r="H47" s="4">
        <v>1</v>
      </c>
      <c r="I47" s="4">
        <v>1</v>
      </c>
      <c r="J47" s="4">
        <v>1</v>
      </c>
      <c r="K47" s="4" t="s">
        <v>29</v>
      </c>
      <c r="L47" s="4">
        <v>227.15</v>
      </c>
      <c r="M47" s="4">
        <v>227.15</v>
      </c>
      <c r="N47" s="4" t="s">
        <v>139</v>
      </c>
      <c r="O47" s="4" t="s">
        <v>31</v>
      </c>
      <c r="P47" s="4" t="s">
        <v>32</v>
      </c>
      <c r="Q47" s="4">
        <v>0</v>
      </c>
      <c r="R47" s="7">
        <v>44411</v>
      </c>
      <c r="S47" s="5">
        <v>44415</v>
      </c>
      <c r="T47" s="4" t="s">
        <v>33</v>
      </c>
      <c r="U47" s="4">
        <v>227.15</v>
      </c>
      <c r="V47" s="4">
        <v>0</v>
      </c>
      <c r="W47" s="4">
        <v>0</v>
      </c>
      <c r="X47" s="4">
        <v>2216385</v>
      </c>
    </row>
    <row r="48" s="4" customFormat="1" spans="1:24">
      <c r="A48" s="4">
        <v>16006866108</v>
      </c>
      <c r="B48" s="4" t="s">
        <v>25</v>
      </c>
      <c r="C48" s="4" t="s">
        <v>26</v>
      </c>
      <c r="D48" s="4" t="s">
        <v>140</v>
      </c>
      <c r="E48" s="4" t="s">
        <v>141</v>
      </c>
      <c r="F48" s="5">
        <v>44411</v>
      </c>
      <c r="G48" s="5">
        <v>44412</v>
      </c>
      <c r="H48" s="4">
        <v>1</v>
      </c>
      <c r="I48" s="4">
        <v>1</v>
      </c>
      <c r="J48" s="4">
        <v>1</v>
      </c>
      <c r="K48" s="4" t="s">
        <v>29</v>
      </c>
      <c r="L48" s="4">
        <v>1034.29</v>
      </c>
      <c r="M48" s="4">
        <v>1034.29</v>
      </c>
      <c r="N48" s="4" t="s">
        <v>142</v>
      </c>
      <c r="O48" s="4" t="s">
        <v>31</v>
      </c>
      <c r="P48" s="4" t="s">
        <v>32</v>
      </c>
      <c r="Q48" s="4">
        <v>0</v>
      </c>
      <c r="R48" s="7">
        <v>44411</v>
      </c>
      <c r="S48" s="5">
        <v>44415</v>
      </c>
      <c r="T48" s="4" t="s">
        <v>33</v>
      </c>
      <c r="U48" s="4">
        <v>1034.29</v>
      </c>
      <c r="V48" s="4">
        <v>0</v>
      </c>
      <c r="W48" s="4">
        <v>0</v>
      </c>
      <c r="X48" s="4">
        <v>2216429</v>
      </c>
    </row>
    <row r="49" s="4" customFormat="1" spans="1:24">
      <c r="A49" s="4">
        <v>16006938343</v>
      </c>
      <c r="B49" s="4" t="s">
        <v>25</v>
      </c>
      <c r="C49" s="4" t="s">
        <v>26</v>
      </c>
      <c r="D49" s="4" t="s">
        <v>143</v>
      </c>
      <c r="E49" s="4" t="s">
        <v>144</v>
      </c>
      <c r="F49" s="5">
        <v>44411</v>
      </c>
      <c r="G49" s="5">
        <v>44412</v>
      </c>
      <c r="H49" s="4">
        <v>1</v>
      </c>
      <c r="I49" s="4">
        <v>1</v>
      </c>
      <c r="J49" s="4">
        <v>1</v>
      </c>
      <c r="K49" s="4" t="s">
        <v>29</v>
      </c>
      <c r="L49" s="4">
        <v>183.1</v>
      </c>
      <c r="M49" s="4">
        <v>183.1</v>
      </c>
      <c r="N49" s="4" t="s">
        <v>145</v>
      </c>
      <c r="O49" s="4" t="s">
        <v>31</v>
      </c>
      <c r="P49" s="4" t="s">
        <v>32</v>
      </c>
      <c r="Q49" s="4">
        <v>0</v>
      </c>
      <c r="R49" s="7">
        <v>44411</v>
      </c>
      <c r="S49" s="5">
        <v>44415</v>
      </c>
      <c r="T49" s="4" t="s">
        <v>33</v>
      </c>
      <c r="U49" s="4">
        <v>183.1</v>
      </c>
      <c r="V49" s="4">
        <v>0</v>
      </c>
      <c r="W49" s="4">
        <v>0</v>
      </c>
      <c r="X49" s="4">
        <v>2216441</v>
      </c>
    </row>
    <row r="50" s="4" customFormat="1" spans="1:24">
      <c r="A50" s="4">
        <v>16007109561</v>
      </c>
      <c r="B50" s="4" t="s">
        <v>25</v>
      </c>
      <c r="C50" s="4" t="s">
        <v>26</v>
      </c>
      <c r="D50" s="4" t="s">
        <v>127</v>
      </c>
      <c r="E50" s="4" t="s">
        <v>92</v>
      </c>
      <c r="F50" s="5">
        <v>44411</v>
      </c>
      <c r="G50" s="5">
        <v>44412</v>
      </c>
      <c r="H50" s="4">
        <v>1</v>
      </c>
      <c r="I50" s="4">
        <v>1</v>
      </c>
      <c r="J50" s="4">
        <v>1</v>
      </c>
      <c r="K50" s="4" t="s">
        <v>29</v>
      </c>
      <c r="L50" s="4">
        <v>149.21</v>
      </c>
      <c r="M50" s="4">
        <v>149.21</v>
      </c>
      <c r="N50" s="4" t="s">
        <v>146</v>
      </c>
      <c r="O50" s="4" t="s">
        <v>31</v>
      </c>
      <c r="P50" s="4" t="s">
        <v>32</v>
      </c>
      <c r="Q50" s="4">
        <v>0</v>
      </c>
      <c r="R50" s="7">
        <v>44411</v>
      </c>
      <c r="S50" s="5">
        <v>44415</v>
      </c>
      <c r="T50" s="4" t="s">
        <v>33</v>
      </c>
      <c r="U50" s="4">
        <v>149.21</v>
      </c>
      <c r="V50" s="4">
        <v>0</v>
      </c>
      <c r="W50" s="4">
        <v>0</v>
      </c>
      <c r="X50" s="4">
        <v>2216462</v>
      </c>
    </row>
    <row r="51" s="4" customFormat="1" spans="1:24">
      <c r="A51" s="4">
        <v>16007178687</v>
      </c>
      <c r="B51" s="4" t="s">
        <v>25</v>
      </c>
      <c r="C51" s="4" t="s">
        <v>26</v>
      </c>
      <c r="D51" s="4" t="s">
        <v>147</v>
      </c>
      <c r="E51" s="4" t="s">
        <v>148</v>
      </c>
      <c r="F51" s="5">
        <v>44411</v>
      </c>
      <c r="G51" s="5">
        <v>44412</v>
      </c>
      <c r="H51" s="4">
        <v>1</v>
      </c>
      <c r="I51" s="4">
        <v>1</v>
      </c>
      <c r="J51" s="4">
        <v>1</v>
      </c>
      <c r="K51" s="4" t="s">
        <v>29</v>
      </c>
      <c r="L51" s="4">
        <v>375.74</v>
      </c>
      <c r="M51" s="4">
        <v>375.74</v>
      </c>
      <c r="N51" s="4" t="s">
        <v>149</v>
      </c>
      <c r="O51" s="4" t="s">
        <v>31</v>
      </c>
      <c r="P51" s="4" t="s">
        <v>32</v>
      </c>
      <c r="Q51" s="4">
        <v>0</v>
      </c>
      <c r="R51" s="7">
        <v>44411</v>
      </c>
      <c r="S51" s="5">
        <v>44415</v>
      </c>
      <c r="T51" s="4" t="s">
        <v>33</v>
      </c>
      <c r="U51" s="4">
        <v>375.74</v>
      </c>
      <c r="V51" s="4">
        <v>0</v>
      </c>
      <c r="W51" s="4">
        <v>0</v>
      </c>
      <c r="X51" s="4">
        <v>2216468</v>
      </c>
    </row>
    <row r="52" s="4" customFormat="1" spans="1:24">
      <c r="A52" s="4">
        <v>16007383535</v>
      </c>
      <c r="B52" s="4" t="s">
        <v>25</v>
      </c>
      <c r="C52" s="4" t="s">
        <v>26</v>
      </c>
      <c r="D52" s="4" t="s">
        <v>150</v>
      </c>
      <c r="E52" s="4" t="s">
        <v>151</v>
      </c>
      <c r="F52" s="5">
        <v>44411</v>
      </c>
      <c r="G52" s="5">
        <v>44412</v>
      </c>
      <c r="H52" s="4">
        <v>1</v>
      </c>
      <c r="I52" s="4">
        <v>1</v>
      </c>
      <c r="J52" s="4">
        <v>1</v>
      </c>
      <c r="K52" s="4" t="s">
        <v>29</v>
      </c>
      <c r="L52" s="4">
        <v>303.97</v>
      </c>
      <c r="M52" s="4">
        <v>303.97</v>
      </c>
      <c r="N52" s="4" t="s">
        <v>152</v>
      </c>
      <c r="O52" s="4" t="s">
        <v>31</v>
      </c>
      <c r="P52" s="4" t="s">
        <v>32</v>
      </c>
      <c r="Q52" s="4">
        <v>0</v>
      </c>
      <c r="R52" s="7">
        <v>44411</v>
      </c>
      <c r="S52" s="5">
        <v>44415</v>
      </c>
      <c r="T52" s="4" t="s">
        <v>33</v>
      </c>
      <c r="U52" s="4">
        <v>303.97</v>
      </c>
      <c r="V52" s="4">
        <v>0</v>
      </c>
      <c r="W52" s="4">
        <v>0</v>
      </c>
      <c r="X52" s="4">
        <v>2216506</v>
      </c>
    </row>
    <row r="53" s="4" customFormat="1" spans="1:24">
      <c r="A53" s="4">
        <v>16007395875</v>
      </c>
      <c r="B53" s="4" t="s">
        <v>25</v>
      </c>
      <c r="C53" s="4" t="s">
        <v>26</v>
      </c>
      <c r="D53" s="4" t="s">
        <v>153</v>
      </c>
      <c r="E53" s="4" t="s">
        <v>154</v>
      </c>
      <c r="F53" s="5">
        <v>44411</v>
      </c>
      <c r="G53" s="5">
        <v>44412</v>
      </c>
      <c r="H53" s="4">
        <v>1</v>
      </c>
      <c r="I53" s="4">
        <v>1</v>
      </c>
      <c r="J53" s="4">
        <v>1</v>
      </c>
      <c r="K53" s="4" t="s">
        <v>29</v>
      </c>
      <c r="L53" s="4">
        <v>230.32</v>
      </c>
      <c r="M53" s="4">
        <v>230.32</v>
      </c>
      <c r="N53" s="4" t="s">
        <v>155</v>
      </c>
      <c r="O53" s="4" t="s">
        <v>31</v>
      </c>
      <c r="P53" s="4" t="s">
        <v>32</v>
      </c>
      <c r="Q53" s="4">
        <v>0</v>
      </c>
      <c r="R53" s="7">
        <v>44411</v>
      </c>
      <c r="S53" s="5">
        <v>44415</v>
      </c>
      <c r="T53" s="4" t="s">
        <v>33</v>
      </c>
      <c r="U53" s="4">
        <v>230.32</v>
      </c>
      <c r="V53" s="4">
        <v>0</v>
      </c>
      <c r="W53" s="4">
        <v>0</v>
      </c>
      <c r="X53" s="4">
        <v>2216510</v>
      </c>
    </row>
    <row r="54" s="4" customFormat="1" spans="1:23">
      <c r="A54" s="4">
        <v>16007477949</v>
      </c>
      <c r="B54" s="4" t="s">
        <v>25</v>
      </c>
      <c r="C54" s="4" t="s">
        <v>26</v>
      </c>
      <c r="D54" s="4" t="s">
        <v>156</v>
      </c>
      <c r="E54" s="4" t="s">
        <v>157</v>
      </c>
      <c r="F54" s="5">
        <v>44411</v>
      </c>
      <c r="G54" s="5">
        <v>44412</v>
      </c>
      <c r="H54" s="4">
        <v>1</v>
      </c>
      <c r="I54" s="4">
        <v>1</v>
      </c>
      <c r="J54" s="4">
        <v>1</v>
      </c>
      <c r="K54" s="4" t="s">
        <v>29</v>
      </c>
      <c r="L54" s="4">
        <v>167.24</v>
      </c>
      <c r="M54" s="4">
        <v>167.24</v>
      </c>
      <c r="N54" s="4" t="s">
        <v>158</v>
      </c>
      <c r="O54" s="4" t="s">
        <v>31</v>
      </c>
      <c r="P54" s="4" t="s">
        <v>32</v>
      </c>
      <c r="Q54" s="4">
        <v>0</v>
      </c>
      <c r="R54" s="7">
        <v>44411</v>
      </c>
      <c r="S54" s="5">
        <v>44415</v>
      </c>
      <c r="T54" s="4" t="s">
        <v>33</v>
      </c>
      <c r="U54" s="4">
        <v>167.24</v>
      </c>
      <c r="V54" s="4">
        <v>0</v>
      </c>
      <c r="W54" s="4">
        <v>0</v>
      </c>
    </row>
    <row r="55" s="4" customFormat="1" spans="1:24">
      <c r="A55" s="4">
        <v>16007489016</v>
      </c>
      <c r="B55" s="4" t="s">
        <v>25</v>
      </c>
      <c r="C55" s="4" t="s">
        <v>26</v>
      </c>
      <c r="D55" s="4" t="s">
        <v>159</v>
      </c>
      <c r="E55" s="4" t="s">
        <v>160</v>
      </c>
      <c r="F55" s="5">
        <v>44411</v>
      </c>
      <c r="G55" s="5">
        <v>44412</v>
      </c>
      <c r="H55" s="4">
        <v>1</v>
      </c>
      <c r="I55" s="4">
        <v>1</v>
      </c>
      <c r="J55" s="4">
        <v>1</v>
      </c>
      <c r="K55" s="4" t="s">
        <v>29</v>
      </c>
      <c r="L55" s="4">
        <v>227.15</v>
      </c>
      <c r="M55" s="4">
        <v>227.15</v>
      </c>
      <c r="N55" s="4" t="s">
        <v>161</v>
      </c>
      <c r="O55" s="4" t="s">
        <v>31</v>
      </c>
      <c r="P55" s="4" t="s">
        <v>32</v>
      </c>
      <c r="Q55" s="4">
        <v>0</v>
      </c>
      <c r="R55" s="7">
        <v>44411</v>
      </c>
      <c r="S55" s="5">
        <v>44415</v>
      </c>
      <c r="T55" s="4" t="s">
        <v>33</v>
      </c>
      <c r="U55" s="4">
        <v>227.15</v>
      </c>
      <c r="V55" s="4">
        <v>0</v>
      </c>
      <c r="W55" s="4">
        <v>0</v>
      </c>
      <c r="X55" s="4">
        <v>2216526</v>
      </c>
    </row>
    <row r="56" s="4" customFormat="1" spans="1:24">
      <c r="A56" s="4">
        <v>16007675572</v>
      </c>
      <c r="B56" s="4" t="s">
        <v>25</v>
      </c>
      <c r="C56" s="4" t="s">
        <v>26</v>
      </c>
      <c r="D56" s="4" t="s">
        <v>162</v>
      </c>
      <c r="E56" s="4" t="s">
        <v>60</v>
      </c>
      <c r="F56" s="5">
        <v>44411</v>
      </c>
      <c r="G56" s="5">
        <v>44412</v>
      </c>
      <c r="H56" s="4">
        <v>1</v>
      </c>
      <c r="I56" s="4">
        <v>1</v>
      </c>
      <c r="J56" s="4">
        <v>1</v>
      </c>
      <c r="K56" s="4" t="s">
        <v>29</v>
      </c>
      <c r="L56" s="4">
        <v>535.22</v>
      </c>
      <c r="M56" s="4">
        <v>535.22</v>
      </c>
      <c r="N56" s="4" t="s">
        <v>163</v>
      </c>
      <c r="O56" s="4" t="s">
        <v>31</v>
      </c>
      <c r="P56" s="4" t="s">
        <v>32</v>
      </c>
      <c r="Q56" s="4">
        <v>0</v>
      </c>
      <c r="R56" s="7">
        <v>44411</v>
      </c>
      <c r="S56" s="5">
        <v>44415</v>
      </c>
      <c r="T56" s="4" t="s">
        <v>33</v>
      </c>
      <c r="U56" s="4">
        <v>535.22</v>
      </c>
      <c r="V56" s="4">
        <v>0</v>
      </c>
      <c r="W56" s="4">
        <v>0</v>
      </c>
      <c r="X56" s="4">
        <v>2216572</v>
      </c>
    </row>
    <row r="57" s="4" customFormat="1" spans="1:24">
      <c r="A57" s="4">
        <v>16007771264</v>
      </c>
      <c r="B57" s="4" t="s">
        <v>25</v>
      </c>
      <c r="C57" s="4" t="s">
        <v>26</v>
      </c>
      <c r="D57" s="4" t="s">
        <v>162</v>
      </c>
      <c r="E57" s="4" t="s">
        <v>164</v>
      </c>
      <c r="F57" s="5">
        <v>44411</v>
      </c>
      <c r="G57" s="5">
        <v>44412</v>
      </c>
      <c r="H57" s="4">
        <v>1</v>
      </c>
      <c r="I57" s="4">
        <v>1</v>
      </c>
      <c r="J57" s="4">
        <v>1</v>
      </c>
      <c r="K57" s="4" t="s">
        <v>29</v>
      </c>
      <c r="L57" s="4">
        <v>535.22</v>
      </c>
      <c r="M57" s="4">
        <v>535.22</v>
      </c>
      <c r="N57" s="4" t="s">
        <v>165</v>
      </c>
      <c r="O57" s="4" t="s">
        <v>31</v>
      </c>
      <c r="P57" s="4" t="s">
        <v>32</v>
      </c>
      <c r="Q57" s="4">
        <v>0</v>
      </c>
      <c r="R57" s="7">
        <v>44411</v>
      </c>
      <c r="S57" s="5">
        <v>44415</v>
      </c>
      <c r="T57" s="4" t="s">
        <v>33</v>
      </c>
      <c r="U57" s="4">
        <v>535.22</v>
      </c>
      <c r="V57" s="4">
        <v>0</v>
      </c>
      <c r="W57" s="4">
        <v>0</v>
      </c>
      <c r="X57" s="4">
        <v>2216591</v>
      </c>
    </row>
    <row r="58" s="4" customFormat="1" spans="1:24">
      <c r="A58" s="4">
        <v>16007395875</v>
      </c>
      <c r="B58" s="4" t="s">
        <v>25</v>
      </c>
      <c r="C58" s="4" t="s">
        <v>43</v>
      </c>
      <c r="D58" s="4" t="s">
        <v>153</v>
      </c>
      <c r="E58" s="4" t="s">
        <v>154</v>
      </c>
      <c r="F58" s="5">
        <v>44411</v>
      </c>
      <c r="G58" s="5">
        <v>44412</v>
      </c>
      <c r="H58" s="4">
        <v>1</v>
      </c>
      <c r="I58" s="4">
        <v>1</v>
      </c>
      <c r="J58" s="4">
        <v>1</v>
      </c>
      <c r="K58" s="4" t="s">
        <v>29</v>
      </c>
      <c r="L58" s="4">
        <v>-230.32</v>
      </c>
      <c r="M58" s="4">
        <v>-230.32</v>
      </c>
      <c r="N58" s="4" t="s">
        <v>155</v>
      </c>
      <c r="O58" s="4" t="s">
        <v>31</v>
      </c>
      <c r="P58" s="4" t="s">
        <v>32</v>
      </c>
      <c r="Q58" s="4">
        <v>0</v>
      </c>
      <c r="R58" s="7">
        <v>44411</v>
      </c>
      <c r="S58" s="5">
        <v>44415</v>
      </c>
      <c r="T58" s="4" t="s">
        <v>33</v>
      </c>
      <c r="U58" s="4">
        <v>-230.32</v>
      </c>
      <c r="V58" s="4">
        <v>0</v>
      </c>
      <c r="W58" s="4">
        <v>0</v>
      </c>
      <c r="X58" s="4">
        <v>2216510</v>
      </c>
    </row>
    <row r="59" s="4" customFormat="1" spans="1:24">
      <c r="A59" s="4">
        <v>15895644922</v>
      </c>
      <c r="B59" s="4" t="s">
        <v>25</v>
      </c>
      <c r="C59" s="4" t="s">
        <v>62</v>
      </c>
      <c r="D59" s="4" t="s">
        <v>166</v>
      </c>
      <c r="E59" s="4" t="s">
        <v>167</v>
      </c>
      <c r="F59" s="5">
        <v>44399</v>
      </c>
      <c r="G59" s="5">
        <v>44400</v>
      </c>
      <c r="H59" s="4">
        <v>1</v>
      </c>
      <c r="I59" s="4">
        <v>1</v>
      </c>
      <c r="J59" s="4">
        <v>1</v>
      </c>
      <c r="K59" s="4" t="s">
        <v>29</v>
      </c>
      <c r="L59" s="4">
        <v>-188</v>
      </c>
      <c r="M59" s="4">
        <v>-188</v>
      </c>
      <c r="N59" s="4" t="s">
        <v>168</v>
      </c>
      <c r="O59" s="4" t="s">
        <v>31</v>
      </c>
      <c r="P59" s="4" t="s">
        <v>32</v>
      </c>
      <c r="Q59" s="4">
        <v>0</v>
      </c>
      <c r="R59" s="7">
        <v>44399</v>
      </c>
      <c r="S59" s="5">
        <v>44415</v>
      </c>
      <c r="T59" s="4" t="s">
        <v>33</v>
      </c>
      <c r="U59" s="4">
        <v>-188</v>
      </c>
      <c r="V59" s="4">
        <v>0</v>
      </c>
      <c r="W59" s="4">
        <v>0</v>
      </c>
      <c r="X59" s="4">
        <v>2205302</v>
      </c>
    </row>
    <row r="60" s="4" customFormat="1" spans="1:24">
      <c r="A60" s="4">
        <v>15897886052</v>
      </c>
      <c r="B60" s="4" t="s">
        <v>25</v>
      </c>
      <c r="C60" s="4" t="s">
        <v>62</v>
      </c>
      <c r="D60" s="4" t="s">
        <v>169</v>
      </c>
      <c r="E60" s="4" t="s">
        <v>60</v>
      </c>
      <c r="F60" s="5">
        <v>44399</v>
      </c>
      <c r="G60" s="5">
        <v>44400</v>
      </c>
      <c r="H60" s="4">
        <v>1</v>
      </c>
      <c r="I60" s="4">
        <v>1</v>
      </c>
      <c r="J60" s="4">
        <v>1</v>
      </c>
      <c r="K60" s="4" t="s">
        <v>29</v>
      </c>
      <c r="L60" s="4">
        <v>-277.19</v>
      </c>
      <c r="M60" s="4">
        <v>-277.19</v>
      </c>
      <c r="N60" s="4" t="s">
        <v>170</v>
      </c>
      <c r="O60" s="4" t="s">
        <v>31</v>
      </c>
      <c r="P60" s="4" t="s">
        <v>32</v>
      </c>
      <c r="Q60" s="4">
        <v>0</v>
      </c>
      <c r="R60" s="7">
        <v>44399</v>
      </c>
      <c r="S60" s="5">
        <v>44415</v>
      </c>
      <c r="T60" s="4" t="s">
        <v>33</v>
      </c>
      <c r="U60" s="4">
        <v>-277.19</v>
      </c>
      <c r="V60" s="4">
        <v>0</v>
      </c>
      <c r="W60" s="4">
        <v>0</v>
      </c>
      <c r="X60" s="4">
        <v>2205697</v>
      </c>
    </row>
    <row r="61" s="4" customFormat="1" spans="1:24">
      <c r="A61" s="4">
        <v>15870908691</v>
      </c>
      <c r="B61" s="4" t="s">
        <v>25</v>
      </c>
      <c r="C61" s="4" t="s">
        <v>26</v>
      </c>
      <c r="D61" s="4" t="s">
        <v>171</v>
      </c>
      <c r="E61" s="4" t="s">
        <v>164</v>
      </c>
      <c r="F61" s="5">
        <v>44411</v>
      </c>
      <c r="G61" s="5">
        <v>44413</v>
      </c>
      <c r="H61" s="4">
        <v>1</v>
      </c>
      <c r="I61" s="4">
        <v>2</v>
      </c>
      <c r="J61" s="4">
        <v>2</v>
      </c>
      <c r="K61" s="4" t="s">
        <v>29</v>
      </c>
      <c r="L61" s="4">
        <v>1123.4</v>
      </c>
      <c r="M61" s="4">
        <v>1123.4</v>
      </c>
      <c r="N61" s="4" t="s">
        <v>172</v>
      </c>
      <c r="O61" s="4" t="s">
        <v>173</v>
      </c>
      <c r="P61" s="4" t="s">
        <v>32</v>
      </c>
      <c r="Q61" s="4">
        <v>0</v>
      </c>
      <c r="R61" s="7">
        <v>44397</v>
      </c>
      <c r="S61" s="5">
        <v>44416</v>
      </c>
      <c r="T61" s="4" t="s">
        <v>33</v>
      </c>
      <c r="U61" s="4">
        <v>1123.4</v>
      </c>
      <c r="V61" s="4">
        <v>0</v>
      </c>
      <c r="W61" s="4">
        <v>0</v>
      </c>
      <c r="X61" s="4">
        <v>2203262</v>
      </c>
    </row>
    <row r="62" s="4" customFormat="1" spans="1:24">
      <c r="A62" s="4">
        <v>15886579949</v>
      </c>
      <c r="B62" s="4" t="s">
        <v>25</v>
      </c>
      <c r="C62" s="4" t="s">
        <v>26</v>
      </c>
      <c r="D62" s="4" t="s">
        <v>174</v>
      </c>
      <c r="E62" s="4" t="s">
        <v>35</v>
      </c>
      <c r="F62" s="5">
        <v>44411</v>
      </c>
      <c r="G62" s="5">
        <v>44413</v>
      </c>
      <c r="H62" s="4">
        <v>1</v>
      </c>
      <c r="I62" s="4">
        <v>2</v>
      </c>
      <c r="J62" s="4">
        <v>2</v>
      </c>
      <c r="K62" s="4" t="s">
        <v>29</v>
      </c>
      <c r="L62" s="4">
        <v>541.76</v>
      </c>
      <c r="M62" s="4">
        <v>541.76</v>
      </c>
      <c r="N62" s="4" t="s">
        <v>175</v>
      </c>
      <c r="O62" s="4" t="s">
        <v>173</v>
      </c>
      <c r="P62" s="4" t="s">
        <v>32</v>
      </c>
      <c r="Q62" s="4">
        <v>0</v>
      </c>
      <c r="R62" s="7">
        <v>44398</v>
      </c>
      <c r="S62" s="5">
        <v>44416</v>
      </c>
      <c r="T62" s="4" t="s">
        <v>33</v>
      </c>
      <c r="U62" s="4">
        <v>541.76</v>
      </c>
      <c r="V62" s="4">
        <v>0</v>
      </c>
      <c r="W62" s="4">
        <v>0</v>
      </c>
      <c r="X62" s="4">
        <v>2204542</v>
      </c>
    </row>
    <row r="63" s="4" customFormat="1" spans="1:23">
      <c r="A63" s="4">
        <v>15902846779</v>
      </c>
      <c r="B63" s="4" t="s">
        <v>25</v>
      </c>
      <c r="C63" s="4" t="s">
        <v>26</v>
      </c>
      <c r="D63" s="4" t="s">
        <v>176</v>
      </c>
      <c r="E63" s="4" t="s">
        <v>177</v>
      </c>
      <c r="F63" s="5">
        <v>44412</v>
      </c>
      <c r="G63" s="5">
        <v>44413</v>
      </c>
      <c r="H63" s="4">
        <v>2</v>
      </c>
      <c r="I63" s="4">
        <v>1</v>
      </c>
      <c r="J63" s="4">
        <v>2</v>
      </c>
      <c r="K63" s="4" t="s">
        <v>29</v>
      </c>
      <c r="L63" s="4">
        <v>326.84</v>
      </c>
      <c r="M63" s="4">
        <v>326.84</v>
      </c>
      <c r="N63" s="4" t="s">
        <v>178</v>
      </c>
      <c r="O63" s="4" t="s">
        <v>173</v>
      </c>
      <c r="P63" s="4" t="s">
        <v>32</v>
      </c>
      <c r="Q63" s="4">
        <v>0</v>
      </c>
      <c r="R63" s="7">
        <v>44399</v>
      </c>
      <c r="S63" s="5">
        <v>44416</v>
      </c>
      <c r="T63" s="4" t="s">
        <v>33</v>
      </c>
      <c r="U63" s="4">
        <v>326.84</v>
      </c>
      <c r="V63" s="4">
        <v>0</v>
      </c>
      <c r="W63" s="4">
        <v>0</v>
      </c>
    </row>
    <row r="64" s="4" customFormat="1" spans="1:24">
      <c r="A64" s="4">
        <v>15904386701</v>
      </c>
      <c r="B64" s="4" t="s">
        <v>25</v>
      </c>
      <c r="C64" s="4" t="s">
        <v>26</v>
      </c>
      <c r="D64" s="4" t="s">
        <v>176</v>
      </c>
      <c r="E64" s="4" t="s">
        <v>177</v>
      </c>
      <c r="F64" s="5">
        <v>44412</v>
      </c>
      <c r="G64" s="5">
        <v>44413</v>
      </c>
      <c r="H64" s="4">
        <v>1</v>
      </c>
      <c r="I64" s="4">
        <v>1</v>
      </c>
      <c r="J64" s="4">
        <v>1</v>
      </c>
      <c r="K64" s="4" t="s">
        <v>29</v>
      </c>
      <c r="L64" s="4">
        <v>163.42</v>
      </c>
      <c r="M64" s="4">
        <v>163.42</v>
      </c>
      <c r="N64" s="4" t="s">
        <v>179</v>
      </c>
      <c r="O64" s="4" t="s">
        <v>173</v>
      </c>
      <c r="P64" s="4" t="s">
        <v>32</v>
      </c>
      <c r="Q64" s="4">
        <v>0</v>
      </c>
      <c r="R64" s="7">
        <v>44400</v>
      </c>
      <c r="S64" s="5">
        <v>44416</v>
      </c>
      <c r="T64" s="4" t="s">
        <v>33</v>
      </c>
      <c r="U64" s="4">
        <v>163.42</v>
      </c>
      <c r="V64" s="4">
        <v>0</v>
      </c>
      <c r="W64" s="4">
        <v>0</v>
      </c>
      <c r="X64" s="4">
        <v>2206057</v>
      </c>
    </row>
    <row r="65" s="4" customFormat="1" spans="1:24">
      <c r="A65" s="4">
        <v>15927877366</v>
      </c>
      <c r="B65" s="4" t="s">
        <v>25</v>
      </c>
      <c r="C65" s="4" t="s">
        <v>26</v>
      </c>
      <c r="D65" s="4" t="s">
        <v>180</v>
      </c>
      <c r="E65" s="4" t="s">
        <v>181</v>
      </c>
      <c r="F65" s="5">
        <v>44412</v>
      </c>
      <c r="G65" s="5">
        <v>44413</v>
      </c>
      <c r="H65" s="4">
        <v>1</v>
      </c>
      <c r="I65" s="4">
        <v>1</v>
      </c>
      <c r="J65" s="4">
        <v>1</v>
      </c>
      <c r="K65" s="4" t="s">
        <v>29</v>
      </c>
      <c r="L65" s="4">
        <v>270.93</v>
      </c>
      <c r="M65" s="4">
        <v>270.93</v>
      </c>
      <c r="N65" s="4" t="s">
        <v>182</v>
      </c>
      <c r="O65" s="4" t="s">
        <v>173</v>
      </c>
      <c r="P65" s="4" t="s">
        <v>32</v>
      </c>
      <c r="Q65" s="4">
        <v>0</v>
      </c>
      <c r="R65" s="7">
        <v>44402</v>
      </c>
      <c r="S65" s="5">
        <v>44416</v>
      </c>
      <c r="T65" s="4" t="s">
        <v>33</v>
      </c>
      <c r="U65" s="4">
        <v>270.93</v>
      </c>
      <c r="V65" s="4">
        <v>0</v>
      </c>
      <c r="W65" s="4">
        <v>0</v>
      </c>
      <c r="X65" s="4">
        <v>2208287</v>
      </c>
    </row>
    <row r="66" s="4" customFormat="1" spans="1:24">
      <c r="A66" s="4">
        <v>15935287121</v>
      </c>
      <c r="B66" s="4" t="s">
        <v>25</v>
      </c>
      <c r="C66" s="4" t="s">
        <v>26</v>
      </c>
      <c r="D66" s="4" t="s">
        <v>183</v>
      </c>
      <c r="E66" s="4" t="s">
        <v>92</v>
      </c>
      <c r="F66" s="5">
        <v>44411</v>
      </c>
      <c r="G66" s="5">
        <v>44413</v>
      </c>
      <c r="H66" s="4">
        <v>1</v>
      </c>
      <c r="I66" s="4">
        <v>2</v>
      </c>
      <c r="J66" s="4">
        <v>2</v>
      </c>
      <c r="K66" s="4" t="s">
        <v>29</v>
      </c>
      <c r="L66" s="4">
        <v>1217.11</v>
      </c>
      <c r="M66" s="4">
        <v>1217.11</v>
      </c>
      <c r="N66" s="4" t="s">
        <v>184</v>
      </c>
      <c r="O66" s="4" t="s">
        <v>173</v>
      </c>
      <c r="P66" s="4" t="s">
        <v>32</v>
      </c>
      <c r="Q66" s="4">
        <v>0</v>
      </c>
      <c r="R66" s="7">
        <v>44403</v>
      </c>
      <c r="S66" s="5">
        <v>44416</v>
      </c>
      <c r="T66" s="4" t="s">
        <v>33</v>
      </c>
      <c r="U66" s="4">
        <v>1217.11</v>
      </c>
      <c r="V66" s="4">
        <v>0</v>
      </c>
      <c r="W66" s="4">
        <v>0</v>
      </c>
      <c r="X66" s="4">
        <v>2208894</v>
      </c>
    </row>
    <row r="67" s="4" customFormat="1" spans="1:24">
      <c r="A67" s="4">
        <v>15956722295</v>
      </c>
      <c r="B67" s="4" t="s">
        <v>25</v>
      </c>
      <c r="C67" s="4" t="s">
        <v>26</v>
      </c>
      <c r="D67" s="4" t="s">
        <v>185</v>
      </c>
      <c r="E67" s="4" t="s">
        <v>186</v>
      </c>
      <c r="F67" s="5">
        <v>44411</v>
      </c>
      <c r="G67" s="5">
        <v>44413</v>
      </c>
      <c r="H67" s="4">
        <v>1</v>
      </c>
      <c r="I67" s="4">
        <v>2</v>
      </c>
      <c r="J67" s="4">
        <v>2</v>
      </c>
      <c r="K67" s="4" t="s">
        <v>29</v>
      </c>
      <c r="L67" s="4">
        <v>619.1</v>
      </c>
      <c r="M67" s="4">
        <v>619.1</v>
      </c>
      <c r="N67" s="4" t="s">
        <v>187</v>
      </c>
      <c r="O67" s="4" t="s">
        <v>173</v>
      </c>
      <c r="P67" s="4" t="s">
        <v>32</v>
      </c>
      <c r="Q67" s="4">
        <v>0</v>
      </c>
      <c r="R67" s="7">
        <v>44405</v>
      </c>
      <c r="S67" s="5">
        <v>44416</v>
      </c>
      <c r="T67" s="4" t="s">
        <v>33</v>
      </c>
      <c r="U67" s="4">
        <v>619.1</v>
      </c>
      <c r="V67" s="4">
        <v>0</v>
      </c>
      <c r="W67" s="4">
        <v>0</v>
      </c>
      <c r="X67" s="4">
        <v>2210900</v>
      </c>
    </row>
    <row r="68" s="4" customFormat="1" spans="1:24">
      <c r="A68" s="4">
        <v>15957801331</v>
      </c>
      <c r="B68" s="4" t="s">
        <v>25</v>
      </c>
      <c r="C68" s="4" t="s">
        <v>26</v>
      </c>
      <c r="D68" s="4" t="s">
        <v>188</v>
      </c>
      <c r="E68" s="4" t="s">
        <v>189</v>
      </c>
      <c r="F68" s="5">
        <v>44410</v>
      </c>
      <c r="G68" s="5">
        <v>44413</v>
      </c>
      <c r="H68" s="4">
        <v>1</v>
      </c>
      <c r="I68" s="4">
        <v>3</v>
      </c>
      <c r="J68" s="4">
        <v>3</v>
      </c>
      <c r="K68" s="4" t="s">
        <v>29</v>
      </c>
      <c r="L68" s="4">
        <v>3207</v>
      </c>
      <c r="M68" s="4">
        <v>3207</v>
      </c>
      <c r="N68" s="4" t="s">
        <v>190</v>
      </c>
      <c r="O68" s="4" t="s">
        <v>173</v>
      </c>
      <c r="P68" s="4" t="s">
        <v>32</v>
      </c>
      <c r="Q68" s="4">
        <v>0</v>
      </c>
      <c r="R68" s="7">
        <v>44405</v>
      </c>
      <c r="S68" s="5">
        <v>44416</v>
      </c>
      <c r="T68" s="4" t="s">
        <v>33</v>
      </c>
      <c r="U68" s="4">
        <v>3207</v>
      </c>
      <c r="V68" s="4">
        <v>0</v>
      </c>
      <c r="W68" s="4">
        <v>0</v>
      </c>
      <c r="X68" s="4">
        <v>2211153</v>
      </c>
    </row>
    <row r="69" s="4" customFormat="1" spans="1:23">
      <c r="A69" s="4">
        <v>15902846779</v>
      </c>
      <c r="B69" s="4" t="s">
        <v>25</v>
      </c>
      <c r="C69" s="4" t="s">
        <v>43</v>
      </c>
      <c r="D69" s="4" t="s">
        <v>176</v>
      </c>
      <c r="E69" s="4" t="s">
        <v>177</v>
      </c>
      <c r="F69" s="5">
        <v>44412</v>
      </c>
      <c r="G69" s="5">
        <v>44413</v>
      </c>
      <c r="H69" s="4">
        <v>2</v>
      </c>
      <c r="I69" s="4">
        <v>1</v>
      </c>
      <c r="J69" s="4">
        <v>2</v>
      </c>
      <c r="K69" s="4" t="s">
        <v>29</v>
      </c>
      <c r="L69" s="4">
        <v>-326.84</v>
      </c>
      <c r="M69" s="4">
        <v>-326.84</v>
      </c>
      <c r="N69" s="4" t="s">
        <v>178</v>
      </c>
      <c r="O69" s="4" t="s">
        <v>173</v>
      </c>
      <c r="P69" s="4" t="s">
        <v>32</v>
      </c>
      <c r="Q69" s="4">
        <v>0</v>
      </c>
      <c r="R69" s="7">
        <v>44399</v>
      </c>
      <c r="S69" s="5">
        <v>44416</v>
      </c>
      <c r="T69" s="4" t="s">
        <v>33</v>
      </c>
      <c r="U69" s="4">
        <v>-326.84</v>
      </c>
      <c r="V69" s="4">
        <v>0</v>
      </c>
      <c r="W69" s="4">
        <v>0</v>
      </c>
    </row>
    <row r="70" s="4" customFormat="1" spans="1:24">
      <c r="A70" s="4">
        <v>15968131421</v>
      </c>
      <c r="B70" s="4" t="s">
        <v>25</v>
      </c>
      <c r="C70" s="4" t="s">
        <v>26</v>
      </c>
      <c r="D70" s="4" t="s">
        <v>191</v>
      </c>
      <c r="E70" s="4" t="s">
        <v>41</v>
      </c>
      <c r="F70" s="5">
        <v>44412</v>
      </c>
      <c r="G70" s="5">
        <v>44413</v>
      </c>
      <c r="H70" s="4">
        <v>1</v>
      </c>
      <c r="I70" s="4">
        <v>1</v>
      </c>
      <c r="J70" s="4">
        <v>1</v>
      </c>
      <c r="K70" s="4" t="s">
        <v>29</v>
      </c>
      <c r="L70" s="4">
        <v>188.7</v>
      </c>
      <c r="M70" s="4">
        <v>188.7</v>
      </c>
      <c r="N70" s="4" t="s">
        <v>118</v>
      </c>
      <c r="O70" s="4" t="s">
        <v>173</v>
      </c>
      <c r="P70" s="4" t="s">
        <v>32</v>
      </c>
      <c r="Q70" s="4">
        <v>0</v>
      </c>
      <c r="R70" s="7">
        <v>44406</v>
      </c>
      <c r="S70" s="5">
        <v>44416</v>
      </c>
      <c r="T70" s="4" t="s">
        <v>33</v>
      </c>
      <c r="U70" s="4">
        <v>188.7</v>
      </c>
      <c r="V70" s="4">
        <v>0</v>
      </c>
      <c r="W70" s="4">
        <v>0</v>
      </c>
      <c r="X70" s="4">
        <v>2212710</v>
      </c>
    </row>
    <row r="71" s="4" customFormat="1" spans="1:24">
      <c r="A71" s="4">
        <v>15956722295</v>
      </c>
      <c r="B71" s="4" t="s">
        <v>25</v>
      </c>
      <c r="C71" s="4" t="s">
        <v>43</v>
      </c>
      <c r="D71" s="4" t="s">
        <v>185</v>
      </c>
      <c r="E71" s="4" t="s">
        <v>186</v>
      </c>
      <c r="F71" s="5">
        <v>44411</v>
      </c>
      <c r="G71" s="5">
        <v>44413</v>
      </c>
      <c r="H71" s="4">
        <v>1</v>
      </c>
      <c r="I71" s="4">
        <v>2</v>
      </c>
      <c r="J71" s="4">
        <v>2</v>
      </c>
      <c r="K71" s="4" t="s">
        <v>29</v>
      </c>
      <c r="L71" s="4">
        <v>-619.1</v>
      </c>
      <c r="M71" s="4">
        <v>-619.1</v>
      </c>
      <c r="N71" s="4" t="s">
        <v>187</v>
      </c>
      <c r="O71" s="4" t="s">
        <v>173</v>
      </c>
      <c r="P71" s="4" t="s">
        <v>32</v>
      </c>
      <c r="Q71" s="4">
        <v>0</v>
      </c>
      <c r="R71" s="7">
        <v>44405</v>
      </c>
      <c r="S71" s="5">
        <v>44416</v>
      </c>
      <c r="T71" s="4" t="s">
        <v>33</v>
      </c>
      <c r="U71" s="4">
        <v>-619.1</v>
      </c>
      <c r="V71" s="4">
        <v>0</v>
      </c>
      <c r="W71" s="4">
        <v>0</v>
      </c>
      <c r="X71" s="4">
        <v>2210900</v>
      </c>
    </row>
    <row r="72" s="4" customFormat="1" spans="1:24">
      <c r="A72" s="4">
        <v>15975364101</v>
      </c>
      <c r="B72" s="4" t="s">
        <v>25</v>
      </c>
      <c r="C72" s="4" t="s">
        <v>26</v>
      </c>
      <c r="D72" s="4" t="s">
        <v>192</v>
      </c>
      <c r="E72" s="4" t="s">
        <v>193</v>
      </c>
      <c r="F72" s="5">
        <v>44409</v>
      </c>
      <c r="G72" s="5">
        <v>44413</v>
      </c>
      <c r="H72" s="4">
        <v>1</v>
      </c>
      <c r="I72" s="4">
        <v>4</v>
      </c>
      <c r="J72" s="4">
        <v>4</v>
      </c>
      <c r="K72" s="4" t="s">
        <v>29</v>
      </c>
      <c r="L72" s="4">
        <v>1205.74</v>
      </c>
      <c r="M72" s="4">
        <v>1205.74</v>
      </c>
      <c r="N72" s="4" t="s">
        <v>194</v>
      </c>
      <c r="O72" s="4" t="s">
        <v>173</v>
      </c>
      <c r="P72" s="4" t="s">
        <v>32</v>
      </c>
      <c r="Q72" s="4">
        <v>0</v>
      </c>
      <c r="R72" s="7">
        <v>44407</v>
      </c>
      <c r="S72" s="5">
        <v>44416</v>
      </c>
      <c r="T72" s="4" t="s">
        <v>33</v>
      </c>
      <c r="U72" s="4">
        <v>1205.74</v>
      </c>
      <c r="V72" s="4">
        <v>0</v>
      </c>
      <c r="W72" s="4">
        <v>0</v>
      </c>
      <c r="X72" s="4">
        <v>2213305</v>
      </c>
    </row>
    <row r="73" s="4" customFormat="1" spans="1:24">
      <c r="A73" s="4">
        <v>15975789135</v>
      </c>
      <c r="B73" s="4" t="s">
        <v>25</v>
      </c>
      <c r="C73" s="4" t="s">
        <v>26</v>
      </c>
      <c r="D73" s="4" t="s">
        <v>195</v>
      </c>
      <c r="E73" s="4" t="s">
        <v>196</v>
      </c>
      <c r="F73" s="5">
        <v>44410</v>
      </c>
      <c r="G73" s="5">
        <v>44413</v>
      </c>
      <c r="H73" s="4">
        <v>1</v>
      </c>
      <c r="I73" s="4">
        <v>3</v>
      </c>
      <c r="J73" s="4">
        <v>3</v>
      </c>
      <c r="K73" s="4" t="s">
        <v>29</v>
      </c>
      <c r="L73" s="4">
        <v>810.9</v>
      </c>
      <c r="M73" s="4">
        <v>810.9</v>
      </c>
      <c r="N73" s="4" t="s">
        <v>197</v>
      </c>
      <c r="O73" s="4" t="s">
        <v>173</v>
      </c>
      <c r="P73" s="4" t="s">
        <v>32</v>
      </c>
      <c r="Q73" s="4">
        <v>0</v>
      </c>
      <c r="R73" s="7">
        <v>44407</v>
      </c>
      <c r="S73" s="5">
        <v>44416</v>
      </c>
      <c r="T73" s="4" t="s">
        <v>33</v>
      </c>
      <c r="U73" s="4">
        <v>810.9</v>
      </c>
      <c r="V73" s="4">
        <v>0</v>
      </c>
      <c r="W73" s="4">
        <v>0</v>
      </c>
      <c r="X73" s="4">
        <v>2213372</v>
      </c>
    </row>
    <row r="74" s="4" customFormat="1" spans="1:23">
      <c r="A74" s="4">
        <v>15977736233</v>
      </c>
      <c r="B74" s="4" t="s">
        <v>25</v>
      </c>
      <c r="C74" s="4" t="s">
        <v>26</v>
      </c>
      <c r="D74" s="4" t="s">
        <v>198</v>
      </c>
      <c r="E74" s="4" t="s">
        <v>41</v>
      </c>
      <c r="F74" s="5">
        <v>44412</v>
      </c>
      <c r="G74" s="5">
        <v>44413</v>
      </c>
      <c r="H74" s="4">
        <v>1</v>
      </c>
      <c r="I74" s="4">
        <v>1</v>
      </c>
      <c r="J74" s="4">
        <v>1</v>
      </c>
      <c r="K74" s="4" t="s">
        <v>29</v>
      </c>
      <c r="L74" s="4">
        <v>224.77</v>
      </c>
      <c r="M74" s="4">
        <v>224.77</v>
      </c>
      <c r="N74" s="4" t="s">
        <v>199</v>
      </c>
      <c r="O74" s="4" t="s">
        <v>173</v>
      </c>
      <c r="P74" s="4" t="s">
        <v>32</v>
      </c>
      <c r="Q74" s="4">
        <v>0</v>
      </c>
      <c r="R74" s="7">
        <v>44407</v>
      </c>
      <c r="S74" s="5">
        <v>44416</v>
      </c>
      <c r="T74" s="4" t="s">
        <v>33</v>
      </c>
      <c r="U74" s="4">
        <v>224.77</v>
      </c>
      <c r="V74" s="4">
        <v>0</v>
      </c>
      <c r="W74" s="4">
        <v>0</v>
      </c>
    </row>
    <row r="75" s="4" customFormat="1" spans="1:24">
      <c r="A75" s="4">
        <v>15935287121</v>
      </c>
      <c r="B75" s="4" t="s">
        <v>25</v>
      </c>
      <c r="C75" s="4" t="s">
        <v>43</v>
      </c>
      <c r="D75" s="4" t="s">
        <v>183</v>
      </c>
      <c r="E75" s="4" t="s">
        <v>92</v>
      </c>
      <c r="F75" s="5">
        <v>44411</v>
      </c>
      <c r="G75" s="5">
        <v>44413</v>
      </c>
      <c r="H75" s="4">
        <v>1</v>
      </c>
      <c r="I75" s="4">
        <v>2</v>
      </c>
      <c r="J75" s="4">
        <v>2</v>
      </c>
      <c r="K75" s="4" t="s">
        <v>29</v>
      </c>
      <c r="L75" s="4">
        <v>-1217.11</v>
      </c>
      <c r="M75" s="4">
        <v>-1217.11</v>
      </c>
      <c r="N75" s="4" t="s">
        <v>184</v>
      </c>
      <c r="O75" s="4" t="s">
        <v>173</v>
      </c>
      <c r="P75" s="4" t="s">
        <v>32</v>
      </c>
      <c r="Q75" s="4">
        <v>0</v>
      </c>
      <c r="R75" s="7">
        <v>44403</v>
      </c>
      <c r="S75" s="5">
        <v>44416</v>
      </c>
      <c r="T75" s="4" t="s">
        <v>33</v>
      </c>
      <c r="U75" s="4">
        <v>-1217.11</v>
      </c>
      <c r="V75" s="4">
        <v>0</v>
      </c>
      <c r="W75" s="4">
        <v>0</v>
      </c>
      <c r="X75" s="4">
        <v>2208894</v>
      </c>
    </row>
    <row r="76" s="4" customFormat="1" spans="1:24">
      <c r="A76" s="4">
        <v>15968131421</v>
      </c>
      <c r="B76" s="4" t="s">
        <v>25</v>
      </c>
      <c r="C76" s="4" t="s">
        <v>43</v>
      </c>
      <c r="D76" s="4" t="s">
        <v>191</v>
      </c>
      <c r="E76" s="4" t="s">
        <v>41</v>
      </c>
      <c r="F76" s="5">
        <v>44412</v>
      </c>
      <c r="G76" s="5">
        <v>44413</v>
      </c>
      <c r="H76" s="4">
        <v>1</v>
      </c>
      <c r="I76" s="4">
        <v>1</v>
      </c>
      <c r="J76" s="4">
        <v>1</v>
      </c>
      <c r="K76" s="4" t="s">
        <v>29</v>
      </c>
      <c r="L76" s="4">
        <v>-188.7</v>
      </c>
      <c r="M76" s="4">
        <v>-188.7</v>
      </c>
      <c r="N76" s="4" t="s">
        <v>118</v>
      </c>
      <c r="O76" s="4" t="s">
        <v>173</v>
      </c>
      <c r="P76" s="4" t="s">
        <v>32</v>
      </c>
      <c r="Q76" s="4">
        <v>0</v>
      </c>
      <c r="R76" s="7">
        <v>44406</v>
      </c>
      <c r="S76" s="5">
        <v>44416</v>
      </c>
      <c r="T76" s="4" t="s">
        <v>33</v>
      </c>
      <c r="U76" s="4">
        <v>-188.7</v>
      </c>
      <c r="V76" s="4">
        <v>0</v>
      </c>
      <c r="W76" s="4">
        <v>0</v>
      </c>
      <c r="X76" s="4">
        <v>2212710</v>
      </c>
    </row>
    <row r="77" s="4" customFormat="1" spans="1:24">
      <c r="A77" s="4">
        <v>16002442817</v>
      </c>
      <c r="B77" s="4" t="s">
        <v>25</v>
      </c>
      <c r="C77" s="4" t="s">
        <v>26</v>
      </c>
      <c r="D77" s="4" t="s">
        <v>200</v>
      </c>
      <c r="E77" s="4" t="s">
        <v>201</v>
      </c>
      <c r="F77" s="5">
        <v>44411</v>
      </c>
      <c r="G77" s="5">
        <v>44413</v>
      </c>
      <c r="H77" s="4">
        <v>1</v>
      </c>
      <c r="I77" s="4">
        <v>2</v>
      </c>
      <c r="J77" s="4">
        <v>2</v>
      </c>
      <c r="K77" s="4" t="s">
        <v>29</v>
      </c>
      <c r="L77" s="4">
        <v>818.04</v>
      </c>
      <c r="M77" s="4">
        <v>818.04</v>
      </c>
      <c r="N77" s="4" t="s">
        <v>202</v>
      </c>
      <c r="O77" s="4" t="s">
        <v>173</v>
      </c>
      <c r="P77" s="4" t="s">
        <v>32</v>
      </c>
      <c r="Q77" s="4">
        <v>0</v>
      </c>
      <c r="R77" s="7">
        <v>44410</v>
      </c>
      <c r="S77" s="5">
        <v>44416</v>
      </c>
      <c r="T77" s="4" t="s">
        <v>33</v>
      </c>
      <c r="U77" s="4">
        <v>818.04</v>
      </c>
      <c r="V77" s="4">
        <v>0</v>
      </c>
      <c r="W77" s="4">
        <v>0</v>
      </c>
      <c r="X77" s="4">
        <v>2215847</v>
      </c>
    </row>
    <row r="78" s="4" customFormat="1" spans="1:24">
      <c r="A78" s="4">
        <v>16003843755</v>
      </c>
      <c r="B78" s="4" t="s">
        <v>25</v>
      </c>
      <c r="C78" s="4" t="s">
        <v>26</v>
      </c>
      <c r="D78" s="4" t="s">
        <v>203</v>
      </c>
      <c r="E78" s="4" t="s">
        <v>204</v>
      </c>
      <c r="F78" s="5">
        <v>44411</v>
      </c>
      <c r="G78" s="5">
        <v>44413</v>
      </c>
      <c r="H78" s="4">
        <v>1</v>
      </c>
      <c r="I78" s="4">
        <v>2</v>
      </c>
      <c r="J78" s="4">
        <v>2</v>
      </c>
      <c r="K78" s="4" t="s">
        <v>29</v>
      </c>
      <c r="L78" s="4">
        <v>845.4</v>
      </c>
      <c r="M78" s="4">
        <v>845.4</v>
      </c>
      <c r="N78" s="4" t="s">
        <v>205</v>
      </c>
      <c r="O78" s="4" t="s">
        <v>173</v>
      </c>
      <c r="P78" s="4" t="s">
        <v>32</v>
      </c>
      <c r="Q78" s="4">
        <v>0</v>
      </c>
      <c r="R78" s="7">
        <v>44410</v>
      </c>
      <c r="S78" s="5">
        <v>44416</v>
      </c>
      <c r="T78" s="4" t="s">
        <v>33</v>
      </c>
      <c r="U78" s="4">
        <v>845.4</v>
      </c>
      <c r="V78" s="4">
        <v>0</v>
      </c>
      <c r="W78" s="4">
        <v>0</v>
      </c>
      <c r="X78" s="4">
        <v>2216005</v>
      </c>
    </row>
    <row r="79" s="4" customFormat="1" spans="1:24">
      <c r="A79" s="4">
        <v>16004679056</v>
      </c>
      <c r="B79" s="4" t="s">
        <v>25</v>
      </c>
      <c r="C79" s="4" t="s">
        <v>26</v>
      </c>
      <c r="D79" s="4" t="s">
        <v>206</v>
      </c>
      <c r="E79" s="4" t="s">
        <v>78</v>
      </c>
      <c r="F79" s="5">
        <v>44411</v>
      </c>
      <c r="G79" s="5">
        <v>44413</v>
      </c>
      <c r="H79" s="4">
        <v>1</v>
      </c>
      <c r="I79" s="4">
        <v>2</v>
      </c>
      <c r="J79" s="4">
        <v>2</v>
      </c>
      <c r="K79" s="4" t="s">
        <v>29</v>
      </c>
      <c r="L79" s="4">
        <v>228.86</v>
      </c>
      <c r="M79" s="4">
        <v>228.86</v>
      </c>
      <c r="N79" s="4" t="s">
        <v>207</v>
      </c>
      <c r="O79" s="4" t="s">
        <v>173</v>
      </c>
      <c r="P79" s="4" t="s">
        <v>32</v>
      </c>
      <c r="Q79" s="4">
        <v>0</v>
      </c>
      <c r="R79" s="7">
        <v>44411</v>
      </c>
      <c r="S79" s="5">
        <v>44416</v>
      </c>
      <c r="T79" s="4" t="s">
        <v>33</v>
      </c>
      <c r="U79" s="4">
        <v>228.86</v>
      </c>
      <c r="V79" s="4">
        <v>0</v>
      </c>
      <c r="W79" s="4">
        <v>0</v>
      </c>
      <c r="X79" s="4">
        <v>2216160</v>
      </c>
    </row>
    <row r="80" s="4" customFormat="1" spans="1:24">
      <c r="A80" s="4">
        <v>15886579949</v>
      </c>
      <c r="B80" s="4" t="s">
        <v>25</v>
      </c>
      <c r="C80" s="4" t="s">
        <v>43</v>
      </c>
      <c r="D80" s="4" t="s">
        <v>174</v>
      </c>
      <c r="E80" s="4" t="s">
        <v>35</v>
      </c>
      <c r="F80" s="5">
        <v>44411</v>
      </c>
      <c r="G80" s="5">
        <v>44413</v>
      </c>
      <c r="H80" s="4">
        <v>1</v>
      </c>
      <c r="I80" s="4">
        <v>2</v>
      </c>
      <c r="J80" s="4">
        <v>2</v>
      </c>
      <c r="K80" s="4" t="s">
        <v>29</v>
      </c>
      <c r="L80" s="4">
        <v>-541.76</v>
      </c>
      <c r="M80" s="4">
        <v>-541.76</v>
      </c>
      <c r="N80" s="4" t="s">
        <v>175</v>
      </c>
      <c r="O80" s="4" t="s">
        <v>173</v>
      </c>
      <c r="P80" s="4" t="s">
        <v>32</v>
      </c>
      <c r="Q80" s="4">
        <v>0</v>
      </c>
      <c r="R80" s="7">
        <v>44398</v>
      </c>
      <c r="S80" s="5">
        <v>44416</v>
      </c>
      <c r="T80" s="4" t="s">
        <v>33</v>
      </c>
      <c r="U80" s="4">
        <v>-541.76</v>
      </c>
      <c r="V80" s="4">
        <v>0</v>
      </c>
      <c r="W80" s="4">
        <v>0</v>
      </c>
      <c r="X80" s="4">
        <v>2204542</v>
      </c>
    </row>
    <row r="81" s="4" customFormat="1" spans="1:24">
      <c r="A81" s="4">
        <v>16006062563</v>
      </c>
      <c r="B81" s="4" t="s">
        <v>25</v>
      </c>
      <c r="C81" s="4" t="s">
        <v>26</v>
      </c>
      <c r="D81" s="4" t="s">
        <v>208</v>
      </c>
      <c r="E81" s="4" t="s">
        <v>125</v>
      </c>
      <c r="F81" s="5">
        <v>44412</v>
      </c>
      <c r="G81" s="5">
        <v>44413</v>
      </c>
      <c r="H81" s="4">
        <v>1</v>
      </c>
      <c r="I81" s="4">
        <v>1</v>
      </c>
      <c r="J81" s="4">
        <v>1</v>
      </c>
      <c r="K81" s="4" t="s">
        <v>29</v>
      </c>
      <c r="L81" s="4">
        <v>612.24</v>
      </c>
      <c r="M81" s="4">
        <v>612.24</v>
      </c>
      <c r="N81" s="4" t="s">
        <v>209</v>
      </c>
      <c r="O81" s="4" t="s">
        <v>173</v>
      </c>
      <c r="P81" s="4" t="s">
        <v>32</v>
      </c>
      <c r="Q81" s="4">
        <v>0</v>
      </c>
      <c r="R81" s="7">
        <v>44411</v>
      </c>
      <c r="S81" s="5">
        <v>44416</v>
      </c>
      <c r="T81" s="4" t="s">
        <v>33</v>
      </c>
      <c r="U81" s="4">
        <v>612.24</v>
      </c>
      <c r="V81" s="4">
        <v>0</v>
      </c>
      <c r="W81" s="4">
        <v>0</v>
      </c>
      <c r="X81" s="4">
        <v>2216315</v>
      </c>
    </row>
    <row r="82" s="4" customFormat="1" spans="1:24">
      <c r="A82" s="4">
        <v>16008213887</v>
      </c>
      <c r="B82" s="4" t="s">
        <v>25</v>
      </c>
      <c r="C82" s="4" t="s">
        <v>26</v>
      </c>
      <c r="D82" s="4" t="s">
        <v>210</v>
      </c>
      <c r="E82" s="4" t="s">
        <v>211</v>
      </c>
      <c r="F82" s="5">
        <v>44412</v>
      </c>
      <c r="G82" s="5">
        <v>44413</v>
      </c>
      <c r="H82" s="4">
        <v>1</v>
      </c>
      <c r="I82" s="4">
        <v>1</v>
      </c>
      <c r="J82" s="4">
        <v>1</v>
      </c>
      <c r="K82" s="4" t="s">
        <v>29</v>
      </c>
      <c r="L82" s="4">
        <v>688.18</v>
      </c>
      <c r="M82" s="4">
        <v>688.18</v>
      </c>
      <c r="N82" s="4" t="s">
        <v>212</v>
      </c>
      <c r="O82" s="4" t="s">
        <v>173</v>
      </c>
      <c r="P82" s="4" t="s">
        <v>32</v>
      </c>
      <c r="Q82" s="4">
        <v>0</v>
      </c>
      <c r="R82" s="7">
        <v>44412</v>
      </c>
      <c r="S82" s="5">
        <v>44416</v>
      </c>
      <c r="T82" s="4" t="s">
        <v>33</v>
      </c>
      <c r="U82" s="4">
        <v>688.18</v>
      </c>
      <c r="V82" s="4">
        <v>0</v>
      </c>
      <c r="W82" s="4">
        <v>0</v>
      </c>
      <c r="X82" s="4">
        <v>2216676</v>
      </c>
    </row>
    <row r="83" s="4" customFormat="1" spans="1:23">
      <c r="A83" s="4">
        <v>16008395462</v>
      </c>
      <c r="B83" s="4" t="s">
        <v>25</v>
      </c>
      <c r="C83" s="4" t="s">
        <v>26</v>
      </c>
      <c r="D83" s="4" t="s">
        <v>213</v>
      </c>
      <c r="E83" s="4" t="s">
        <v>214</v>
      </c>
      <c r="F83" s="5">
        <v>44412</v>
      </c>
      <c r="G83" s="5">
        <v>44413</v>
      </c>
      <c r="H83" s="4">
        <v>1</v>
      </c>
      <c r="I83" s="4">
        <v>1</v>
      </c>
      <c r="J83" s="4">
        <v>1</v>
      </c>
      <c r="K83" s="4" t="s">
        <v>29</v>
      </c>
      <c r="L83" s="4">
        <v>323.33</v>
      </c>
      <c r="M83" s="4">
        <v>323.33</v>
      </c>
      <c r="N83" s="4" t="s">
        <v>215</v>
      </c>
      <c r="O83" s="4" t="s">
        <v>173</v>
      </c>
      <c r="P83" s="4" t="s">
        <v>32</v>
      </c>
      <c r="Q83" s="4">
        <v>0</v>
      </c>
      <c r="R83" s="7">
        <v>44412</v>
      </c>
      <c r="S83" s="5">
        <v>44416</v>
      </c>
      <c r="T83" s="4" t="s">
        <v>33</v>
      </c>
      <c r="U83" s="4">
        <v>323.33</v>
      </c>
      <c r="V83" s="4">
        <v>0</v>
      </c>
      <c r="W83" s="4">
        <v>0</v>
      </c>
    </row>
    <row r="84" s="4" customFormat="1" spans="1:23">
      <c r="A84" s="4">
        <v>16008395462</v>
      </c>
      <c r="B84" s="4" t="s">
        <v>25</v>
      </c>
      <c r="C84" s="4" t="s">
        <v>43</v>
      </c>
      <c r="D84" s="4" t="s">
        <v>213</v>
      </c>
      <c r="E84" s="4" t="s">
        <v>214</v>
      </c>
      <c r="F84" s="5">
        <v>44412</v>
      </c>
      <c r="G84" s="5">
        <v>44413</v>
      </c>
      <c r="H84" s="4">
        <v>1</v>
      </c>
      <c r="I84" s="4">
        <v>1</v>
      </c>
      <c r="J84" s="4">
        <v>1</v>
      </c>
      <c r="K84" s="4" t="s">
        <v>29</v>
      </c>
      <c r="L84" s="4">
        <v>-323.33</v>
      </c>
      <c r="M84" s="4">
        <v>-323.33</v>
      </c>
      <c r="N84" s="4" t="s">
        <v>215</v>
      </c>
      <c r="O84" s="4" t="s">
        <v>173</v>
      </c>
      <c r="P84" s="4" t="s">
        <v>32</v>
      </c>
      <c r="Q84" s="4">
        <v>0</v>
      </c>
      <c r="R84" s="7">
        <v>44412</v>
      </c>
      <c r="S84" s="5">
        <v>44416</v>
      </c>
      <c r="T84" s="4" t="s">
        <v>33</v>
      </c>
      <c r="U84" s="4">
        <v>-323.33</v>
      </c>
      <c r="V84" s="4">
        <v>0</v>
      </c>
      <c r="W84" s="4">
        <v>0</v>
      </c>
    </row>
    <row r="85" s="4" customFormat="1" spans="1:24">
      <c r="A85" s="4">
        <v>16008510323</v>
      </c>
      <c r="B85" s="4" t="s">
        <v>25</v>
      </c>
      <c r="C85" s="4" t="s">
        <v>26</v>
      </c>
      <c r="D85" s="4" t="s">
        <v>216</v>
      </c>
      <c r="E85" s="4" t="s">
        <v>217</v>
      </c>
      <c r="F85" s="5">
        <v>44412</v>
      </c>
      <c r="G85" s="5">
        <v>44413</v>
      </c>
      <c r="H85" s="4">
        <v>1</v>
      </c>
      <c r="I85" s="4">
        <v>1</v>
      </c>
      <c r="J85" s="4">
        <v>1</v>
      </c>
      <c r="K85" s="4" t="s">
        <v>29</v>
      </c>
      <c r="L85" s="4">
        <v>461.99</v>
      </c>
      <c r="M85" s="4">
        <v>461.99</v>
      </c>
      <c r="N85" s="4" t="s">
        <v>218</v>
      </c>
      <c r="O85" s="4" t="s">
        <v>173</v>
      </c>
      <c r="P85" s="4" t="s">
        <v>32</v>
      </c>
      <c r="Q85" s="4">
        <v>0</v>
      </c>
      <c r="R85" s="7">
        <v>44412</v>
      </c>
      <c r="S85" s="5">
        <v>44416</v>
      </c>
      <c r="T85" s="4" t="s">
        <v>33</v>
      </c>
      <c r="U85" s="4">
        <v>461.99</v>
      </c>
      <c r="V85" s="4">
        <v>0</v>
      </c>
      <c r="W85" s="4">
        <v>0</v>
      </c>
      <c r="X85" s="4">
        <v>2216741</v>
      </c>
    </row>
    <row r="86" s="4" customFormat="1" spans="1:24">
      <c r="A86" s="4">
        <v>16011948404</v>
      </c>
      <c r="B86" s="4" t="s">
        <v>25</v>
      </c>
      <c r="C86" s="4" t="s">
        <v>26</v>
      </c>
      <c r="D86" s="4" t="s">
        <v>195</v>
      </c>
      <c r="E86" s="4" t="s">
        <v>219</v>
      </c>
      <c r="F86" s="5">
        <v>44412</v>
      </c>
      <c r="G86" s="5">
        <v>44413</v>
      </c>
      <c r="H86" s="4">
        <v>1</v>
      </c>
      <c r="I86" s="4">
        <v>1</v>
      </c>
      <c r="J86" s="4">
        <v>1</v>
      </c>
      <c r="K86" s="4" t="s">
        <v>29</v>
      </c>
      <c r="L86" s="4">
        <v>167.48</v>
      </c>
      <c r="M86" s="4">
        <v>167.48</v>
      </c>
      <c r="N86" s="4" t="s">
        <v>220</v>
      </c>
      <c r="O86" s="4" t="s">
        <v>173</v>
      </c>
      <c r="P86" s="4" t="s">
        <v>32</v>
      </c>
      <c r="Q86" s="4">
        <v>0</v>
      </c>
      <c r="R86" s="7">
        <v>44412</v>
      </c>
      <c r="S86" s="5">
        <v>44416</v>
      </c>
      <c r="T86" s="4" t="s">
        <v>33</v>
      </c>
      <c r="U86" s="4">
        <v>167.48</v>
      </c>
      <c r="V86" s="4">
        <v>0</v>
      </c>
      <c r="W86" s="4">
        <v>0</v>
      </c>
      <c r="X86" s="4">
        <v>2216751</v>
      </c>
    </row>
    <row r="87" s="4" customFormat="1" spans="1:23">
      <c r="A87" s="4">
        <v>15977736233</v>
      </c>
      <c r="B87" s="4" t="s">
        <v>25</v>
      </c>
      <c r="C87" s="4" t="s">
        <v>43</v>
      </c>
      <c r="D87" s="4" t="s">
        <v>198</v>
      </c>
      <c r="E87" s="4" t="s">
        <v>41</v>
      </c>
      <c r="F87" s="5">
        <v>44412</v>
      </c>
      <c r="G87" s="5">
        <v>44413</v>
      </c>
      <c r="H87" s="4">
        <v>1</v>
      </c>
      <c r="I87" s="4">
        <v>1</v>
      </c>
      <c r="J87" s="4">
        <v>1</v>
      </c>
      <c r="K87" s="4" t="s">
        <v>29</v>
      </c>
      <c r="L87" s="4">
        <v>-224.77</v>
      </c>
      <c r="M87" s="4">
        <v>-224.77</v>
      </c>
      <c r="N87" s="4" t="s">
        <v>199</v>
      </c>
      <c r="O87" s="4" t="s">
        <v>173</v>
      </c>
      <c r="P87" s="4" t="s">
        <v>32</v>
      </c>
      <c r="Q87" s="4">
        <v>0</v>
      </c>
      <c r="R87" s="7">
        <v>44407</v>
      </c>
      <c r="S87" s="5">
        <v>44416</v>
      </c>
      <c r="T87" s="4" t="s">
        <v>33</v>
      </c>
      <c r="U87" s="4">
        <v>-224.77</v>
      </c>
      <c r="V87" s="4">
        <v>0</v>
      </c>
      <c r="W87" s="4">
        <v>0</v>
      </c>
    </row>
    <row r="88" s="4" customFormat="1" spans="1:24">
      <c r="A88" s="4">
        <v>16012157862</v>
      </c>
      <c r="B88" s="4" t="s">
        <v>25</v>
      </c>
      <c r="C88" s="4" t="s">
        <v>26</v>
      </c>
      <c r="D88" s="4" t="s">
        <v>221</v>
      </c>
      <c r="E88" s="4" t="s">
        <v>222</v>
      </c>
      <c r="F88" s="5">
        <v>44412</v>
      </c>
      <c r="G88" s="5">
        <v>44413</v>
      </c>
      <c r="H88" s="4">
        <v>1</v>
      </c>
      <c r="I88" s="4">
        <v>1</v>
      </c>
      <c r="J88" s="4">
        <v>1</v>
      </c>
      <c r="K88" s="4" t="s">
        <v>29</v>
      </c>
      <c r="L88" s="4">
        <v>229.66</v>
      </c>
      <c r="M88" s="4">
        <v>229.66</v>
      </c>
      <c r="N88" s="4" t="s">
        <v>223</v>
      </c>
      <c r="O88" s="4" t="s">
        <v>173</v>
      </c>
      <c r="P88" s="4" t="s">
        <v>32</v>
      </c>
      <c r="Q88" s="4">
        <v>0</v>
      </c>
      <c r="R88" s="7">
        <v>44412</v>
      </c>
      <c r="S88" s="5">
        <v>44416</v>
      </c>
      <c r="T88" s="4" t="s">
        <v>33</v>
      </c>
      <c r="U88" s="4">
        <v>229.66</v>
      </c>
      <c r="V88" s="4">
        <v>0</v>
      </c>
      <c r="W88" s="4">
        <v>0</v>
      </c>
      <c r="X88" s="4">
        <v>2216759</v>
      </c>
    </row>
    <row r="89" s="4" customFormat="1" spans="1:24">
      <c r="A89" s="4">
        <v>16012258294</v>
      </c>
      <c r="B89" s="4" t="s">
        <v>25</v>
      </c>
      <c r="C89" s="4" t="s">
        <v>26</v>
      </c>
      <c r="D89" s="4" t="s">
        <v>91</v>
      </c>
      <c r="E89" s="4" t="s">
        <v>92</v>
      </c>
      <c r="F89" s="5">
        <v>44412</v>
      </c>
      <c r="G89" s="5">
        <v>44413</v>
      </c>
      <c r="H89" s="4">
        <v>1</v>
      </c>
      <c r="I89" s="4">
        <v>1</v>
      </c>
      <c r="J89" s="4">
        <v>1</v>
      </c>
      <c r="K89" s="4" t="s">
        <v>29</v>
      </c>
      <c r="L89" s="4">
        <v>123.72</v>
      </c>
      <c r="M89" s="4">
        <v>123.72</v>
      </c>
      <c r="N89" s="4" t="s">
        <v>224</v>
      </c>
      <c r="O89" s="4" t="s">
        <v>173</v>
      </c>
      <c r="P89" s="4" t="s">
        <v>32</v>
      </c>
      <c r="Q89" s="4">
        <v>0</v>
      </c>
      <c r="R89" s="7">
        <v>44412</v>
      </c>
      <c r="S89" s="5">
        <v>44416</v>
      </c>
      <c r="T89" s="4" t="s">
        <v>33</v>
      </c>
      <c r="U89" s="4">
        <v>123.72</v>
      </c>
      <c r="V89" s="4">
        <v>0</v>
      </c>
      <c r="W89" s="4">
        <v>0</v>
      </c>
      <c r="X89" s="4">
        <v>2216766</v>
      </c>
    </row>
    <row r="90" s="4" customFormat="1" spans="1:24">
      <c r="A90" s="4">
        <v>16012439111</v>
      </c>
      <c r="B90" s="4" t="s">
        <v>25</v>
      </c>
      <c r="C90" s="4" t="s">
        <v>26</v>
      </c>
      <c r="D90" s="4" t="s">
        <v>124</v>
      </c>
      <c r="E90" s="4" t="s">
        <v>125</v>
      </c>
      <c r="F90" s="5">
        <v>44412</v>
      </c>
      <c r="G90" s="5">
        <v>44413</v>
      </c>
      <c r="H90" s="4">
        <v>1</v>
      </c>
      <c r="I90" s="4">
        <v>1</v>
      </c>
      <c r="J90" s="4">
        <v>1</v>
      </c>
      <c r="K90" s="4" t="s">
        <v>29</v>
      </c>
      <c r="L90" s="4">
        <v>140.68</v>
      </c>
      <c r="M90" s="4">
        <v>140.68</v>
      </c>
      <c r="N90" s="4" t="s">
        <v>126</v>
      </c>
      <c r="O90" s="4" t="s">
        <v>173</v>
      </c>
      <c r="P90" s="4" t="s">
        <v>32</v>
      </c>
      <c r="Q90" s="4">
        <v>0</v>
      </c>
      <c r="R90" s="7">
        <v>44412</v>
      </c>
      <c r="S90" s="5">
        <v>44416</v>
      </c>
      <c r="T90" s="4" t="s">
        <v>33</v>
      </c>
      <c r="U90" s="4">
        <v>140.68</v>
      </c>
      <c r="V90" s="4">
        <v>0</v>
      </c>
      <c r="W90" s="4">
        <v>143</v>
      </c>
      <c r="X90" s="4">
        <v>2216778</v>
      </c>
    </row>
    <row r="91" s="4" customFormat="1" spans="1:24">
      <c r="A91" s="4">
        <v>16012588574</v>
      </c>
      <c r="B91" s="4" t="s">
        <v>25</v>
      </c>
      <c r="C91" s="4" t="s">
        <v>26</v>
      </c>
      <c r="D91" s="4" t="s">
        <v>221</v>
      </c>
      <c r="E91" s="4" t="s">
        <v>222</v>
      </c>
      <c r="F91" s="5">
        <v>44412</v>
      </c>
      <c r="G91" s="5">
        <v>44413</v>
      </c>
      <c r="H91" s="4">
        <v>1</v>
      </c>
      <c r="I91" s="4">
        <v>1</v>
      </c>
      <c r="J91" s="4">
        <v>1</v>
      </c>
      <c r="K91" s="4" t="s">
        <v>29</v>
      </c>
      <c r="L91" s="4">
        <v>229.66</v>
      </c>
      <c r="M91" s="4">
        <v>229.66</v>
      </c>
      <c r="N91" s="4" t="s">
        <v>225</v>
      </c>
      <c r="O91" s="4" t="s">
        <v>173</v>
      </c>
      <c r="P91" s="4" t="s">
        <v>32</v>
      </c>
      <c r="Q91" s="4">
        <v>0</v>
      </c>
      <c r="R91" s="7">
        <v>44412</v>
      </c>
      <c r="S91" s="5">
        <v>44416</v>
      </c>
      <c r="T91" s="4" t="s">
        <v>33</v>
      </c>
      <c r="U91" s="4">
        <v>229.66</v>
      </c>
      <c r="V91" s="4">
        <v>0</v>
      </c>
      <c r="W91" s="4">
        <v>0</v>
      </c>
      <c r="X91" s="4">
        <v>2216788</v>
      </c>
    </row>
    <row r="92" s="4" customFormat="1" spans="1:24">
      <c r="A92" s="4">
        <v>16008510323</v>
      </c>
      <c r="B92" s="4" t="s">
        <v>25</v>
      </c>
      <c r="C92" s="4" t="s">
        <v>43</v>
      </c>
      <c r="D92" s="4" t="s">
        <v>216</v>
      </c>
      <c r="E92" s="4" t="s">
        <v>217</v>
      </c>
      <c r="F92" s="5">
        <v>44412</v>
      </c>
      <c r="G92" s="5">
        <v>44413</v>
      </c>
      <c r="H92" s="4">
        <v>1</v>
      </c>
      <c r="I92" s="4">
        <v>1</v>
      </c>
      <c r="J92" s="4">
        <v>1</v>
      </c>
      <c r="K92" s="4" t="s">
        <v>29</v>
      </c>
      <c r="L92" s="4">
        <v>-461.99</v>
      </c>
      <c r="M92" s="4">
        <v>-461.99</v>
      </c>
      <c r="N92" s="4" t="s">
        <v>218</v>
      </c>
      <c r="O92" s="4" t="s">
        <v>173</v>
      </c>
      <c r="P92" s="4" t="s">
        <v>32</v>
      </c>
      <c r="Q92" s="4">
        <v>0</v>
      </c>
      <c r="R92" s="7">
        <v>44412</v>
      </c>
      <c r="S92" s="5">
        <v>44416</v>
      </c>
      <c r="T92" s="4" t="s">
        <v>33</v>
      </c>
      <c r="U92" s="4">
        <v>-461.99</v>
      </c>
      <c r="V92" s="4">
        <v>0</v>
      </c>
      <c r="W92" s="4">
        <v>0</v>
      </c>
      <c r="X92" s="4">
        <v>2216741</v>
      </c>
    </row>
    <row r="93" s="4" customFormat="1" spans="1:24">
      <c r="A93" s="4">
        <v>16012766357</v>
      </c>
      <c r="B93" s="4" t="s">
        <v>25</v>
      </c>
      <c r="C93" s="4" t="s">
        <v>26</v>
      </c>
      <c r="D93" s="4" t="s">
        <v>94</v>
      </c>
      <c r="E93" s="4" t="s">
        <v>226</v>
      </c>
      <c r="F93" s="5">
        <v>44412</v>
      </c>
      <c r="G93" s="5">
        <v>44413</v>
      </c>
      <c r="H93" s="4">
        <v>1</v>
      </c>
      <c r="I93" s="4">
        <v>1</v>
      </c>
      <c r="J93" s="4">
        <v>1</v>
      </c>
      <c r="K93" s="4" t="s">
        <v>29</v>
      </c>
      <c r="L93" s="4">
        <v>192.66</v>
      </c>
      <c r="M93" s="4">
        <v>192.66</v>
      </c>
      <c r="N93" s="4" t="s">
        <v>96</v>
      </c>
      <c r="O93" s="4" t="s">
        <v>173</v>
      </c>
      <c r="P93" s="4" t="s">
        <v>32</v>
      </c>
      <c r="Q93" s="4">
        <v>0</v>
      </c>
      <c r="R93" s="7">
        <v>44412</v>
      </c>
      <c r="S93" s="5">
        <v>44416</v>
      </c>
      <c r="T93" s="4" t="s">
        <v>33</v>
      </c>
      <c r="U93" s="4">
        <v>192.66</v>
      </c>
      <c r="V93" s="4">
        <v>0</v>
      </c>
      <c r="W93" s="4">
        <v>0</v>
      </c>
      <c r="X93" s="4">
        <v>2216798</v>
      </c>
    </row>
    <row r="94" s="4" customFormat="1" spans="1:24">
      <c r="A94" s="4">
        <v>16012789239</v>
      </c>
      <c r="B94" s="4" t="s">
        <v>25</v>
      </c>
      <c r="C94" s="4" t="s">
        <v>26</v>
      </c>
      <c r="D94" s="4" t="s">
        <v>227</v>
      </c>
      <c r="E94" s="4" t="s">
        <v>41</v>
      </c>
      <c r="F94" s="5">
        <v>44412</v>
      </c>
      <c r="G94" s="5">
        <v>44413</v>
      </c>
      <c r="H94" s="4">
        <v>1</v>
      </c>
      <c r="I94" s="4">
        <v>1</v>
      </c>
      <c r="J94" s="4">
        <v>1</v>
      </c>
      <c r="K94" s="4" t="s">
        <v>29</v>
      </c>
      <c r="L94" s="4">
        <v>125.86</v>
      </c>
      <c r="M94" s="4">
        <v>125.86</v>
      </c>
      <c r="N94" s="4" t="s">
        <v>228</v>
      </c>
      <c r="O94" s="4" t="s">
        <v>173</v>
      </c>
      <c r="P94" s="4" t="s">
        <v>32</v>
      </c>
      <c r="Q94" s="4">
        <v>0</v>
      </c>
      <c r="R94" s="7">
        <v>44412</v>
      </c>
      <c r="S94" s="5">
        <v>44416</v>
      </c>
      <c r="T94" s="4" t="s">
        <v>33</v>
      </c>
      <c r="U94" s="4">
        <v>125.86</v>
      </c>
      <c r="V94" s="4">
        <v>0</v>
      </c>
      <c r="W94" s="4">
        <v>0</v>
      </c>
      <c r="X94" s="4">
        <v>2216800</v>
      </c>
    </row>
    <row r="95" s="4" customFormat="1" spans="1:24">
      <c r="A95" s="4">
        <v>16013242459</v>
      </c>
      <c r="B95" s="4" t="s">
        <v>25</v>
      </c>
      <c r="C95" s="4" t="s">
        <v>26</v>
      </c>
      <c r="D95" s="4" t="s">
        <v>229</v>
      </c>
      <c r="E95" s="4" t="s">
        <v>230</v>
      </c>
      <c r="F95" s="5">
        <v>44412</v>
      </c>
      <c r="G95" s="5">
        <v>44413</v>
      </c>
      <c r="H95" s="4">
        <v>1</v>
      </c>
      <c r="I95" s="4">
        <v>1</v>
      </c>
      <c r="J95" s="4">
        <v>1</v>
      </c>
      <c r="K95" s="4" t="s">
        <v>29</v>
      </c>
      <c r="L95" s="4">
        <v>227.45</v>
      </c>
      <c r="M95" s="4">
        <v>227.45</v>
      </c>
      <c r="N95" s="4" t="s">
        <v>231</v>
      </c>
      <c r="O95" s="4" t="s">
        <v>173</v>
      </c>
      <c r="P95" s="4" t="s">
        <v>32</v>
      </c>
      <c r="Q95" s="4">
        <v>0</v>
      </c>
      <c r="R95" s="7">
        <v>44412</v>
      </c>
      <c r="S95" s="5">
        <v>44416</v>
      </c>
      <c r="T95" s="4" t="s">
        <v>33</v>
      </c>
      <c r="U95" s="4">
        <v>227.45</v>
      </c>
      <c r="V95" s="4">
        <v>0</v>
      </c>
      <c r="W95" s="4">
        <v>0</v>
      </c>
      <c r="X95" s="4">
        <v>2216821</v>
      </c>
    </row>
    <row r="96" s="4" customFormat="1" spans="1:24">
      <c r="A96" s="4">
        <v>16013935889</v>
      </c>
      <c r="B96" s="4" t="s">
        <v>25</v>
      </c>
      <c r="C96" s="4" t="s">
        <v>26</v>
      </c>
      <c r="D96" s="4" t="s">
        <v>232</v>
      </c>
      <c r="E96" s="4" t="s">
        <v>233</v>
      </c>
      <c r="F96" s="5">
        <v>44412</v>
      </c>
      <c r="G96" s="5">
        <v>44413</v>
      </c>
      <c r="H96" s="4">
        <v>1</v>
      </c>
      <c r="I96" s="4">
        <v>1</v>
      </c>
      <c r="J96" s="4">
        <v>1</v>
      </c>
      <c r="K96" s="4" t="s">
        <v>29</v>
      </c>
      <c r="L96" s="4">
        <v>124.54</v>
      </c>
      <c r="M96" s="4">
        <v>124.54</v>
      </c>
      <c r="N96" s="4" t="s">
        <v>234</v>
      </c>
      <c r="O96" s="4" t="s">
        <v>173</v>
      </c>
      <c r="P96" s="4" t="s">
        <v>32</v>
      </c>
      <c r="Q96" s="4">
        <v>0</v>
      </c>
      <c r="R96" s="7">
        <v>44412</v>
      </c>
      <c r="S96" s="5">
        <v>44416</v>
      </c>
      <c r="T96" s="4" t="s">
        <v>33</v>
      </c>
      <c r="U96" s="4">
        <v>124.54</v>
      </c>
      <c r="V96" s="4">
        <v>0</v>
      </c>
      <c r="W96" s="4">
        <v>0</v>
      </c>
      <c r="X96" s="4">
        <v>2216883</v>
      </c>
    </row>
    <row r="97" s="4" customFormat="1" spans="1:24">
      <c r="A97" s="4">
        <v>16014048248</v>
      </c>
      <c r="B97" s="4" t="s">
        <v>25</v>
      </c>
      <c r="C97" s="4" t="s">
        <v>26</v>
      </c>
      <c r="D97" s="4" t="s">
        <v>235</v>
      </c>
      <c r="E97" s="4" t="s">
        <v>51</v>
      </c>
      <c r="F97" s="5">
        <v>44412</v>
      </c>
      <c r="G97" s="5">
        <v>44413</v>
      </c>
      <c r="H97" s="4">
        <v>1</v>
      </c>
      <c r="I97" s="4">
        <v>1</v>
      </c>
      <c r="J97" s="4">
        <v>1</v>
      </c>
      <c r="K97" s="4" t="s">
        <v>29</v>
      </c>
      <c r="L97" s="4">
        <v>123.72</v>
      </c>
      <c r="M97" s="4">
        <v>123.72</v>
      </c>
      <c r="N97" s="4" t="s">
        <v>236</v>
      </c>
      <c r="O97" s="4" t="s">
        <v>173</v>
      </c>
      <c r="P97" s="4" t="s">
        <v>32</v>
      </c>
      <c r="Q97" s="4">
        <v>0</v>
      </c>
      <c r="R97" s="7">
        <v>44412</v>
      </c>
      <c r="S97" s="5">
        <v>44416</v>
      </c>
      <c r="T97" s="4" t="s">
        <v>33</v>
      </c>
      <c r="U97" s="4">
        <v>123.72</v>
      </c>
      <c r="V97" s="4">
        <v>0</v>
      </c>
      <c r="W97" s="4">
        <v>0</v>
      </c>
      <c r="X97" s="4">
        <v>2216907</v>
      </c>
    </row>
    <row r="98" s="4" customFormat="1" spans="1:24">
      <c r="A98" s="4">
        <v>16014059092</v>
      </c>
      <c r="B98" s="4" t="s">
        <v>25</v>
      </c>
      <c r="C98" s="4" t="s">
        <v>26</v>
      </c>
      <c r="D98" s="4" t="s">
        <v>237</v>
      </c>
      <c r="E98" s="4" t="s">
        <v>238</v>
      </c>
      <c r="F98" s="5">
        <v>44412</v>
      </c>
      <c r="G98" s="5">
        <v>44413</v>
      </c>
      <c r="H98" s="4">
        <v>1</v>
      </c>
      <c r="I98" s="4">
        <v>1</v>
      </c>
      <c r="J98" s="4">
        <v>1</v>
      </c>
      <c r="K98" s="4" t="s">
        <v>29</v>
      </c>
      <c r="L98" s="4">
        <v>268.12</v>
      </c>
      <c r="M98" s="4">
        <v>268.12</v>
      </c>
      <c r="N98" s="4" t="s">
        <v>239</v>
      </c>
      <c r="O98" s="4" t="s">
        <v>173</v>
      </c>
      <c r="P98" s="4" t="s">
        <v>32</v>
      </c>
      <c r="Q98" s="4">
        <v>0</v>
      </c>
      <c r="R98" s="7">
        <v>44412</v>
      </c>
      <c r="S98" s="5">
        <v>44416</v>
      </c>
      <c r="T98" s="4" t="s">
        <v>33</v>
      </c>
      <c r="U98" s="4">
        <v>268.12</v>
      </c>
      <c r="V98" s="4">
        <v>0</v>
      </c>
      <c r="W98" s="4">
        <v>0</v>
      </c>
      <c r="X98" s="4">
        <v>2216910</v>
      </c>
    </row>
    <row r="99" s="4" customFormat="1" spans="1:24">
      <c r="A99" s="4">
        <v>16014174759</v>
      </c>
      <c r="B99" s="4" t="s">
        <v>25</v>
      </c>
      <c r="C99" s="4" t="s">
        <v>26</v>
      </c>
      <c r="D99" s="4" t="s">
        <v>240</v>
      </c>
      <c r="E99" s="4" t="s">
        <v>241</v>
      </c>
      <c r="F99" s="5">
        <v>44412</v>
      </c>
      <c r="G99" s="5">
        <v>44413</v>
      </c>
      <c r="H99" s="4">
        <v>1</v>
      </c>
      <c r="I99" s="4">
        <v>1</v>
      </c>
      <c r="J99" s="4">
        <v>1</v>
      </c>
      <c r="K99" s="4" t="s">
        <v>29</v>
      </c>
      <c r="L99" s="4">
        <v>434.43</v>
      </c>
      <c r="M99" s="4">
        <v>434.43</v>
      </c>
      <c r="N99" s="4" t="s">
        <v>242</v>
      </c>
      <c r="O99" s="4" t="s">
        <v>173</v>
      </c>
      <c r="P99" s="4" t="s">
        <v>32</v>
      </c>
      <c r="Q99" s="4">
        <v>0</v>
      </c>
      <c r="R99" s="7">
        <v>44412</v>
      </c>
      <c r="S99" s="5">
        <v>44416</v>
      </c>
      <c r="T99" s="4" t="s">
        <v>33</v>
      </c>
      <c r="U99" s="4">
        <v>434.43</v>
      </c>
      <c r="V99" s="4">
        <v>0</v>
      </c>
      <c r="W99" s="4">
        <v>0</v>
      </c>
      <c r="X99" s="4">
        <v>2216936</v>
      </c>
    </row>
    <row r="100" s="4" customFormat="1" spans="1:24">
      <c r="A100" s="4">
        <v>16014263558</v>
      </c>
      <c r="B100" s="4" t="s">
        <v>25</v>
      </c>
      <c r="C100" s="4" t="s">
        <v>26</v>
      </c>
      <c r="D100" s="4" t="s">
        <v>243</v>
      </c>
      <c r="E100" s="4" t="s">
        <v>244</v>
      </c>
      <c r="F100" s="5">
        <v>44412</v>
      </c>
      <c r="G100" s="5">
        <v>44413</v>
      </c>
      <c r="H100" s="4">
        <v>1</v>
      </c>
      <c r="I100" s="4">
        <v>1</v>
      </c>
      <c r="J100" s="4">
        <v>1</v>
      </c>
      <c r="K100" s="4" t="s">
        <v>29</v>
      </c>
      <c r="L100" s="4">
        <v>291.36</v>
      </c>
      <c r="M100" s="4">
        <v>291.36</v>
      </c>
      <c r="N100" s="4" t="s">
        <v>245</v>
      </c>
      <c r="O100" s="4" t="s">
        <v>173</v>
      </c>
      <c r="P100" s="4" t="s">
        <v>32</v>
      </c>
      <c r="Q100" s="4">
        <v>0</v>
      </c>
      <c r="R100" s="7">
        <v>44412</v>
      </c>
      <c r="S100" s="5">
        <v>44416</v>
      </c>
      <c r="T100" s="4" t="s">
        <v>33</v>
      </c>
      <c r="U100" s="4">
        <v>291.36</v>
      </c>
      <c r="V100" s="4">
        <v>0</v>
      </c>
      <c r="W100" s="4">
        <v>0</v>
      </c>
      <c r="X100" s="4">
        <v>2216956</v>
      </c>
    </row>
    <row r="101" s="4" customFormat="1" spans="1:24">
      <c r="A101" s="4">
        <v>16014354821</v>
      </c>
      <c r="B101" s="4" t="s">
        <v>25</v>
      </c>
      <c r="C101" s="4" t="s">
        <v>26</v>
      </c>
      <c r="D101" s="4" t="s">
        <v>246</v>
      </c>
      <c r="E101" s="4" t="s">
        <v>128</v>
      </c>
      <c r="F101" s="5">
        <v>44412</v>
      </c>
      <c r="G101" s="5">
        <v>44413</v>
      </c>
      <c r="H101" s="4">
        <v>1</v>
      </c>
      <c r="I101" s="4">
        <v>1</v>
      </c>
      <c r="J101" s="4">
        <v>1</v>
      </c>
      <c r="K101" s="4" t="s">
        <v>29</v>
      </c>
      <c r="L101" s="4">
        <v>195.38</v>
      </c>
      <c r="M101" s="4">
        <v>195.38</v>
      </c>
      <c r="N101" s="4" t="s">
        <v>247</v>
      </c>
      <c r="O101" s="4" t="s">
        <v>173</v>
      </c>
      <c r="P101" s="4" t="s">
        <v>32</v>
      </c>
      <c r="Q101" s="4">
        <v>0</v>
      </c>
      <c r="R101" s="7">
        <v>44412</v>
      </c>
      <c r="S101" s="5">
        <v>44416</v>
      </c>
      <c r="T101" s="4" t="s">
        <v>33</v>
      </c>
      <c r="U101" s="4">
        <v>195.38</v>
      </c>
      <c r="V101" s="4">
        <v>0</v>
      </c>
      <c r="W101" s="4">
        <v>0</v>
      </c>
      <c r="X101" s="4">
        <v>2216967</v>
      </c>
    </row>
    <row r="102" s="4" customFormat="1" spans="1:23">
      <c r="A102" s="4">
        <v>16014418642</v>
      </c>
      <c r="B102" s="4" t="s">
        <v>25</v>
      </c>
      <c r="C102" s="4" t="s">
        <v>26</v>
      </c>
      <c r="D102" s="4" t="s">
        <v>248</v>
      </c>
      <c r="E102" s="4" t="s">
        <v>92</v>
      </c>
      <c r="F102" s="5">
        <v>44412</v>
      </c>
      <c r="G102" s="5">
        <v>44413</v>
      </c>
      <c r="H102" s="4">
        <v>1</v>
      </c>
      <c r="I102" s="4">
        <v>1</v>
      </c>
      <c r="J102" s="4">
        <v>1</v>
      </c>
      <c r="K102" s="4" t="s">
        <v>29</v>
      </c>
      <c r="L102" s="4">
        <v>203.77</v>
      </c>
      <c r="M102" s="4">
        <v>203.77</v>
      </c>
      <c r="N102" s="4" t="s">
        <v>249</v>
      </c>
      <c r="O102" s="4" t="s">
        <v>173</v>
      </c>
      <c r="P102" s="4" t="s">
        <v>32</v>
      </c>
      <c r="Q102" s="4">
        <v>0</v>
      </c>
      <c r="R102" s="7">
        <v>44412</v>
      </c>
      <c r="S102" s="5">
        <v>44416</v>
      </c>
      <c r="T102" s="4" t="s">
        <v>33</v>
      </c>
      <c r="U102" s="4">
        <v>203.77</v>
      </c>
      <c r="V102" s="4">
        <v>0</v>
      </c>
      <c r="W102" s="4">
        <v>0</v>
      </c>
    </row>
    <row r="103" s="4" customFormat="1" spans="1:24">
      <c r="A103" s="4">
        <v>16014451377</v>
      </c>
      <c r="B103" s="4" t="s">
        <v>25</v>
      </c>
      <c r="C103" s="4" t="s">
        <v>26</v>
      </c>
      <c r="D103" s="4" t="s">
        <v>83</v>
      </c>
      <c r="E103" s="4" t="s">
        <v>84</v>
      </c>
      <c r="F103" s="5">
        <v>44412</v>
      </c>
      <c r="G103" s="5">
        <v>44413</v>
      </c>
      <c r="H103" s="4">
        <v>1</v>
      </c>
      <c r="I103" s="4">
        <v>1</v>
      </c>
      <c r="J103" s="4">
        <v>1</v>
      </c>
      <c r="K103" s="4" t="s">
        <v>29</v>
      </c>
      <c r="L103" s="4">
        <v>119.77</v>
      </c>
      <c r="M103" s="4">
        <v>119.77</v>
      </c>
      <c r="N103" s="4" t="s">
        <v>250</v>
      </c>
      <c r="O103" s="4" t="s">
        <v>173</v>
      </c>
      <c r="P103" s="4" t="s">
        <v>32</v>
      </c>
      <c r="Q103" s="4">
        <v>0</v>
      </c>
      <c r="R103" s="7">
        <v>44412</v>
      </c>
      <c r="S103" s="5">
        <v>44416</v>
      </c>
      <c r="T103" s="4" t="s">
        <v>33</v>
      </c>
      <c r="U103" s="4">
        <v>119.77</v>
      </c>
      <c r="V103" s="4">
        <v>0</v>
      </c>
      <c r="W103" s="4">
        <v>0</v>
      </c>
      <c r="X103" s="4">
        <v>2216981</v>
      </c>
    </row>
    <row r="104" s="4" customFormat="1" spans="1:23">
      <c r="A104" s="4">
        <v>16014418642</v>
      </c>
      <c r="B104" s="4" t="s">
        <v>25</v>
      </c>
      <c r="C104" s="4" t="s">
        <v>43</v>
      </c>
      <c r="D104" s="4" t="s">
        <v>248</v>
      </c>
      <c r="E104" s="4" t="s">
        <v>92</v>
      </c>
      <c r="F104" s="5">
        <v>44412</v>
      </c>
      <c r="G104" s="5">
        <v>44413</v>
      </c>
      <c r="H104" s="4">
        <v>1</v>
      </c>
      <c r="I104" s="4">
        <v>1</v>
      </c>
      <c r="J104" s="4">
        <v>1</v>
      </c>
      <c r="K104" s="4" t="s">
        <v>29</v>
      </c>
      <c r="L104" s="4">
        <v>-203.77</v>
      </c>
      <c r="M104" s="4">
        <v>-203.77</v>
      </c>
      <c r="N104" s="4" t="s">
        <v>249</v>
      </c>
      <c r="O104" s="4" t="s">
        <v>173</v>
      </c>
      <c r="P104" s="4" t="s">
        <v>32</v>
      </c>
      <c r="Q104" s="4">
        <v>0</v>
      </c>
      <c r="R104" s="7">
        <v>44412</v>
      </c>
      <c r="S104" s="5">
        <v>44416</v>
      </c>
      <c r="T104" s="4" t="s">
        <v>33</v>
      </c>
      <c r="U104" s="4">
        <v>-203.77</v>
      </c>
      <c r="V104" s="4">
        <v>0</v>
      </c>
      <c r="W104" s="4">
        <v>0</v>
      </c>
    </row>
    <row r="105" s="4" customFormat="1" spans="1:24">
      <c r="A105" s="4">
        <v>16014547830</v>
      </c>
      <c r="B105" s="4" t="s">
        <v>25</v>
      </c>
      <c r="C105" s="4" t="s">
        <v>26</v>
      </c>
      <c r="D105" s="4" t="s">
        <v>251</v>
      </c>
      <c r="E105" s="4" t="s">
        <v>252</v>
      </c>
      <c r="F105" s="5">
        <v>44412</v>
      </c>
      <c r="G105" s="5">
        <v>44413</v>
      </c>
      <c r="H105" s="4">
        <v>1</v>
      </c>
      <c r="I105" s="4">
        <v>1</v>
      </c>
      <c r="J105" s="4">
        <v>1</v>
      </c>
      <c r="K105" s="4" t="s">
        <v>29</v>
      </c>
      <c r="L105" s="4">
        <v>110.25</v>
      </c>
      <c r="M105" s="4">
        <v>110.25</v>
      </c>
      <c r="N105" s="4" t="s">
        <v>253</v>
      </c>
      <c r="O105" s="4" t="s">
        <v>173</v>
      </c>
      <c r="P105" s="4" t="s">
        <v>32</v>
      </c>
      <c r="Q105" s="4">
        <v>0</v>
      </c>
      <c r="R105" s="7">
        <v>44412</v>
      </c>
      <c r="S105" s="5">
        <v>44416</v>
      </c>
      <c r="T105" s="4" t="s">
        <v>33</v>
      </c>
      <c r="U105" s="4">
        <v>110.25</v>
      </c>
      <c r="V105" s="4">
        <v>0</v>
      </c>
      <c r="W105" s="4">
        <v>0</v>
      </c>
      <c r="X105" s="4">
        <v>2217000</v>
      </c>
    </row>
    <row r="106" s="4" customFormat="1" spans="1:24">
      <c r="A106" s="4">
        <v>16014600819</v>
      </c>
      <c r="B106" s="4" t="s">
        <v>25</v>
      </c>
      <c r="C106" s="4" t="s">
        <v>26</v>
      </c>
      <c r="D106" s="4" t="s">
        <v>127</v>
      </c>
      <c r="E106" s="4" t="s">
        <v>128</v>
      </c>
      <c r="F106" s="5">
        <v>44412</v>
      </c>
      <c r="G106" s="5">
        <v>44413</v>
      </c>
      <c r="H106" s="4">
        <v>1</v>
      </c>
      <c r="I106" s="4">
        <v>1</v>
      </c>
      <c r="J106" s="4">
        <v>1</v>
      </c>
      <c r="K106" s="4" t="s">
        <v>29</v>
      </c>
      <c r="L106" s="4">
        <v>149.21</v>
      </c>
      <c r="M106" s="4">
        <v>149.21</v>
      </c>
      <c r="N106" s="4" t="s">
        <v>254</v>
      </c>
      <c r="O106" s="4" t="s">
        <v>173</v>
      </c>
      <c r="P106" s="4" t="s">
        <v>32</v>
      </c>
      <c r="Q106" s="4">
        <v>0</v>
      </c>
      <c r="R106" s="7">
        <v>44412</v>
      </c>
      <c r="S106" s="5">
        <v>44416</v>
      </c>
      <c r="T106" s="4" t="s">
        <v>33</v>
      </c>
      <c r="U106" s="4">
        <v>149.21</v>
      </c>
      <c r="V106" s="4">
        <v>0</v>
      </c>
      <c r="W106" s="4">
        <v>0</v>
      </c>
      <c r="X106" s="4">
        <v>2217008</v>
      </c>
    </row>
    <row r="107" s="4" customFormat="1" spans="1:24">
      <c r="A107" s="4">
        <v>16014697909</v>
      </c>
      <c r="B107" s="4" t="s">
        <v>25</v>
      </c>
      <c r="C107" s="4" t="s">
        <v>26</v>
      </c>
      <c r="D107" s="4" t="s">
        <v>255</v>
      </c>
      <c r="E107" s="4" t="s">
        <v>256</v>
      </c>
      <c r="F107" s="5">
        <v>44412</v>
      </c>
      <c r="G107" s="5">
        <v>44413</v>
      </c>
      <c r="H107" s="4">
        <v>1</v>
      </c>
      <c r="I107" s="4">
        <v>1</v>
      </c>
      <c r="J107" s="4">
        <v>1</v>
      </c>
      <c r="K107" s="4" t="s">
        <v>29</v>
      </c>
      <c r="L107" s="4">
        <v>201.46</v>
      </c>
      <c r="M107" s="4">
        <v>201.46</v>
      </c>
      <c r="N107" s="4" t="s">
        <v>257</v>
      </c>
      <c r="O107" s="4" t="s">
        <v>173</v>
      </c>
      <c r="P107" s="4" t="s">
        <v>32</v>
      </c>
      <c r="Q107" s="4">
        <v>0</v>
      </c>
      <c r="R107" s="7">
        <v>44412</v>
      </c>
      <c r="S107" s="5">
        <v>44416</v>
      </c>
      <c r="T107" s="4" t="s">
        <v>33</v>
      </c>
      <c r="U107" s="4">
        <v>201.46</v>
      </c>
      <c r="V107" s="4">
        <v>0</v>
      </c>
      <c r="W107" s="4">
        <v>0</v>
      </c>
      <c r="X107" s="4">
        <v>2217034</v>
      </c>
    </row>
    <row r="108" s="4" customFormat="1" spans="1:24">
      <c r="A108" s="4">
        <v>16014722490</v>
      </c>
      <c r="B108" s="4" t="s">
        <v>25</v>
      </c>
      <c r="C108" s="4" t="s">
        <v>26</v>
      </c>
      <c r="D108" s="4" t="s">
        <v>258</v>
      </c>
      <c r="E108" s="4" t="s">
        <v>181</v>
      </c>
      <c r="F108" s="5">
        <v>44412</v>
      </c>
      <c r="G108" s="5">
        <v>44413</v>
      </c>
      <c r="H108" s="4">
        <v>1</v>
      </c>
      <c r="I108" s="4">
        <v>1</v>
      </c>
      <c r="J108" s="4">
        <v>1</v>
      </c>
      <c r="K108" s="4" t="s">
        <v>29</v>
      </c>
      <c r="L108" s="4">
        <v>153.71</v>
      </c>
      <c r="M108" s="4">
        <v>153.71</v>
      </c>
      <c r="N108" s="4" t="s">
        <v>259</v>
      </c>
      <c r="O108" s="4" t="s">
        <v>173</v>
      </c>
      <c r="P108" s="4" t="s">
        <v>32</v>
      </c>
      <c r="Q108" s="4">
        <v>0</v>
      </c>
      <c r="R108" s="7">
        <v>44412</v>
      </c>
      <c r="S108" s="5">
        <v>44416</v>
      </c>
      <c r="T108" s="4" t="s">
        <v>33</v>
      </c>
      <c r="U108" s="4">
        <v>153.71</v>
      </c>
      <c r="V108" s="4">
        <v>0</v>
      </c>
      <c r="W108" s="4">
        <v>0</v>
      </c>
      <c r="X108" s="4">
        <v>2217036</v>
      </c>
    </row>
    <row r="109" s="4" customFormat="1" spans="1:24">
      <c r="A109" s="4">
        <v>16014728514</v>
      </c>
      <c r="B109" s="4" t="s">
        <v>25</v>
      </c>
      <c r="C109" s="4" t="s">
        <v>26</v>
      </c>
      <c r="D109" s="4" t="s">
        <v>258</v>
      </c>
      <c r="E109" s="4" t="s">
        <v>181</v>
      </c>
      <c r="F109" s="5">
        <v>44412</v>
      </c>
      <c r="G109" s="5">
        <v>44413</v>
      </c>
      <c r="H109" s="4">
        <v>1</v>
      </c>
      <c r="I109" s="4">
        <v>1</v>
      </c>
      <c r="J109" s="4">
        <v>1</v>
      </c>
      <c r="K109" s="4" t="s">
        <v>29</v>
      </c>
      <c r="L109" s="4">
        <v>153.71</v>
      </c>
      <c r="M109" s="4">
        <v>153.71</v>
      </c>
      <c r="N109" s="4" t="s">
        <v>260</v>
      </c>
      <c r="O109" s="4" t="s">
        <v>173</v>
      </c>
      <c r="P109" s="4" t="s">
        <v>32</v>
      </c>
      <c r="Q109" s="4">
        <v>0</v>
      </c>
      <c r="R109" s="7">
        <v>44412</v>
      </c>
      <c r="S109" s="5">
        <v>44416</v>
      </c>
      <c r="T109" s="4" t="s">
        <v>33</v>
      </c>
      <c r="U109" s="4">
        <v>153.71</v>
      </c>
      <c r="V109" s="4">
        <v>0</v>
      </c>
      <c r="W109" s="4">
        <v>0</v>
      </c>
      <c r="X109" s="4">
        <v>2217037</v>
      </c>
    </row>
    <row r="110" s="4" customFormat="1" spans="1:24">
      <c r="A110" s="4">
        <v>16014859460</v>
      </c>
      <c r="B110" s="4" t="s">
        <v>25</v>
      </c>
      <c r="C110" s="4" t="s">
        <v>26</v>
      </c>
      <c r="D110" s="4" t="s">
        <v>91</v>
      </c>
      <c r="E110" s="4" t="s">
        <v>92</v>
      </c>
      <c r="F110" s="5">
        <v>44412</v>
      </c>
      <c r="G110" s="5">
        <v>44413</v>
      </c>
      <c r="H110" s="4">
        <v>1</v>
      </c>
      <c r="I110" s="4">
        <v>1</v>
      </c>
      <c r="J110" s="4">
        <v>1</v>
      </c>
      <c r="K110" s="4" t="s">
        <v>29</v>
      </c>
      <c r="L110" s="4">
        <v>123.75</v>
      </c>
      <c r="M110" s="4">
        <v>123.75</v>
      </c>
      <c r="N110" s="4" t="s">
        <v>261</v>
      </c>
      <c r="O110" s="4" t="s">
        <v>173</v>
      </c>
      <c r="P110" s="4" t="s">
        <v>32</v>
      </c>
      <c r="Q110" s="4">
        <v>0</v>
      </c>
      <c r="R110" s="7">
        <v>44412</v>
      </c>
      <c r="S110" s="5">
        <v>44416</v>
      </c>
      <c r="T110" s="4" t="s">
        <v>33</v>
      </c>
      <c r="U110" s="4">
        <v>123.75</v>
      </c>
      <c r="V110" s="4">
        <v>0</v>
      </c>
      <c r="W110" s="4">
        <v>0</v>
      </c>
      <c r="X110" s="4">
        <v>2217053</v>
      </c>
    </row>
    <row r="111" s="4" customFormat="1" spans="1:24">
      <c r="A111" s="4">
        <v>16014868161</v>
      </c>
      <c r="B111" s="4" t="s">
        <v>25</v>
      </c>
      <c r="C111" s="4" t="s">
        <v>26</v>
      </c>
      <c r="D111" s="4" t="s">
        <v>262</v>
      </c>
      <c r="E111" s="4" t="s">
        <v>263</v>
      </c>
      <c r="F111" s="5">
        <v>44412</v>
      </c>
      <c r="G111" s="5">
        <v>44413</v>
      </c>
      <c r="H111" s="4">
        <v>2</v>
      </c>
      <c r="I111" s="4">
        <v>1</v>
      </c>
      <c r="J111" s="4">
        <v>2</v>
      </c>
      <c r="K111" s="4" t="s">
        <v>29</v>
      </c>
      <c r="L111" s="4">
        <v>1884.88</v>
      </c>
      <c r="M111" s="4">
        <v>1884.88</v>
      </c>
      <c r="N111" s="4" t="s">
        <v>264</v>
      </c>
      <c r="O111" s="4" t="s">
        <v>173</v>
      </c>
      <c r="P111" s="4" t="s">
        <v>32</v>
      </c>
      <c r="Q111" s="4">
        <v>0</v>
      </c>
      <c r="R111" s="7">
        <v>44412</v>
      </c>
      <c r="S111" s="5">
        <v>44416</v>
      </c>
      <c r="T111" s="4" t="s">
        <v>33</v>
      </c>
      <c r="U111" s="4">
        <v>1884.88</v>
      </c>
      <c r="V111" s="4">
        <v>0</v>
      </c>
      <c r="W111" s="4">
        <v>0</v>
      </c>
      <c r="X111" s="4">
        <v>2217056</v>
      </c>
    </row>
    <row r="112" s="4" customFormat="1" spans="1:24">
      <c r="A112" s="4">
        <v>16014954324</v>
      </c>
      <c r="B112" s="4" t="s">
        <v>25</v>
      </c>
      <c r="C112" s="4" t="s">
        <v>26</v>
      </c>
      <c r="D112" s="4" t="s">
        <v>265</v>
      </c>
      <c r="E112" s="4" t="s">
        <v>60</v>
      </c>
      <c r="F112" s="5">
        <v>44412</v>
      </c>
      <c r="G112" s="5">
        <v>44413</v>
      </c>
      <c r="H112" s="4">
        <v>1</v>
      </c>
      <c r="I112" s="4">
        <v>1</v>
      </c>
      <c r="J112" s="4">
        <v>1</v>
      </c>
      <c r="K112" s="4" t="s">
        <v>29</v>
      </c>
      <c r="L112" s="4">
        <v>114.7</v>
      </c>
      <c r="M112" s="4">
        <v>114.7</v>
      </c>
      <c r="N112" s="4" t="s">
        <v>266</v>
      </c>
      <c r="O112" s="4" t="s">
        <v>173</v>
      </c>
      <c r="P112" s="4" t="s">
        <v>32</v>
      </c>
      <c r="Q112" s="4">
        <v>0</v>
      </c>
      <c r="R112" s="7">
        <v>44412</v>
      </c>
      <c r="S112" s="5">
        <v>44416</v>
      </c>
      <c r="T112" s="4" t="s">
        <v>33</v>
      </c>
      <c r="U112" s="4">
        <v>114.7</v>
      </c>
      <c r="V112" s="4">
        <v>0</v>
      </c>
      <c r="W112" s="4">
        <v>0</v>
      </c>
      <c r="X112" s="4">
        <v>2217068</v>
      </c>
    </row>
    <row r="113" s="4" customFormat="1" spans="1:24">
      <c r="A113" s="4">
        <v>16015015359</v>
      </c>
      <c r="B113" s="4" t="s">
        <v>25</v>
      </c>
      <c r="C113" s="4" t="s">
        <v>26</v>
      </c>
      <c r="D113" s="4" t="s">
        <v>86</v>
      </c>
      <c r="E113" s="4" t="s">
        <v>84</v>
      </c>
      <c r="F113" s="5">
        <v>44412</v>
      </c>
      <c r="G113" s="5">
        <v>44413</v>
      </c>
      <c r="H113" s="4">
        <v>1</v>
      </c>
      <c r="I113" s="4">
        <v>1</v>
      </c>
      <c r="J113" s="4">
        <v>1</v>
      </c>
      <c r="K113" s="4" t="s">
        <v>29</v>
      </c>
      <c r="L113" s="4">
        <v>182.87</v>
      </c>
      <c r="M113" s="4">
        <v>182.87</v>
      </c>
      <c r="N113" s="4" t="s">
        <v>267</v>
      </c>
      <c r="O113" s="4" t="s">
        <v>173</v>
      </c>
      <c r="P113" s="4" t="s">
        <v>32</v>
      </c>
      <c r="Q113" s="4">
        <v>0</v>
      </c>
      <c r="R113" s="7">
        <v>44412</v>
      </c>
      <c r="S113" s="5">
        <v>44416</v>
      </c>
      <c r="T113" s="4" t="s">
        <v>33</v>
      </c>
      <c r="U113" s="4">
        <v>182.87</v>
      </c>
      <c r="V113" s="4">
        <v>0</v>
      </c>
      <c r="W113" s="4">
        <v>0</v>
      </c>
      <c r="X113" s="4">
        <v>2217082</v>
      </c>
    </row>
    <row r="114" s="4" customFormat="1" spans="1:24">
      <c r="A114" s="4">
        <v>16015015359</v>
      </c>
      <c r="B114" s="4" t="s">
        <v>25</v>
      </c>
      <c r="C114" s="4" t="s">
        <v>43</v>
      </c>
      <c r="D114" s="4" t="s">
        <v>86</v>
      </c>
      <c r="E114" s="4" t="s">
        <v>84</v>
      </c>
      <c r="F114" s="5">
        <v>44412</v>
      </c>
      <c r="G114" s="5">
        <v>44413</v>
      </c>
      <c r="H114" s="4">
        <v>1</v>
      </c>
      <c r="I114" s="4">
        <v>1</v>
      </c>
      <c r="J114" s="4">
        <v>1</v>
      </c>
      <c r="K114" s="4" t="s">
        <v>29</v>
      </c>
      <c r="L114" s="4">
        <v>-182.87</v>
      </c>
      <c r="M114" s="4">
        <v>-182.87</v>
      </c>
      <c r="N114" s="4" t="s">
        <v>267</v>
      </c>
      <c r="O114" s="4" t="s">
        <v>173</v>
      </c>
      <c r="P114" s="4" t="s">
        <v>32</v>
      </c>
      <c r="Q114" s="4">
        <v>0</v>
      </c>
      <c r="R114" s="7">
        <v>44412</v>
      </c>
      <c r="S114" s="5">
        <v>44416</v>
      </c>
      <c r="T114" s="4" t="s">
        <v>33</v>
      </c>
      <c r="U114" s="4">
        <v>-182.87</v>
      </c>
      <c r="V114" s="4">
        <v>0</v>
      </c>
      <c r="W114" s="4">
        <v>0</v>
      </c>
      <c r="X114" s="4">
        <v>2217082</v>
      </c>
    </row>
    <row r="115" s="4" customFormat="1" spans="1:24">
      <c r="A115" s="4">
        <v>16015085145</v>
      </c>
      <c r="B115" s="4" t="s">
        <v>25</v>
      </c>
      <c r="C115" s="4" t="s">
        <v>26</v>
      </c>
      <c r="D115" s="4" t="s">
        <v>268</v>
      </c>
      <c r="E115" s="4" t="s">
        <v>269</v>
      </c>
      <c r="F115" s="5">
        <v>44412</v>
      </c>
      <c r="G115" s="5">
        <v>44413</v>
      </c>
      <c r="H115" s="4">
        <v>1</v>
      </c>
      <c r="I115" s="4">
        <v>1</v>
      </c>
      <c r="J115" s="4">
        <v>1</v>
      </c>
      <c r="K115" s="4" t="s">
        <v>29</v>
      </c>
      <c r="L115" s="4">
        <v>222.69</v>
      </c>
      <c r="M115" s="4">
        <v>222.69</v>
      </c>
      <c r="N115" s="4" t="s">
        <v>270</v>
      </c>
      <c r="O115" s="4" t="s">
        <v>173</v>
      </c>
      <c r="P115" s="4" t="s">
        <v>32</v>
      </c>
      <c r="Q115" s="4">
        <v>0</v>
      </c>
      <c r="R115" s="7">
        <v>44412</v>
      </c>
      <c r="S115" s="5">
        <v>44416</v>
      </c>
      <c r="T115" s="4" t="s">
        <v>33</v>
      </c>
      <c r="U115" s="4">
        <v>222.69</v>
      </c>
      <c r="V115" s="4">
        <v>0</v>
      </c>
      <c r="W115" s="4">
        <v>0</v>
      </c>
      <c r="X115" s="4">
        <v>2217089</v>
      </c>
    </row>
    <row r="116" s="4" customFormat="1" spans="1:24">
      <c r="A116" s="4">
        <v>16015118132</v>
      </c>
      <c r="B116" s="4" t="s">
        <v>25</v>
      </c>
      <c r="C116" s="4" t="s">
        <v>26</v>
      </c>
      <c r="D116" s="4" t="s">
        <v>271</v>
      </c>
      <c r="E116" s="4" t="s">
        <v>211</v>
      </c>
      <c r="F116" s="5">
        <v>44412</v>
      </c>
      <c r="G116" s="5">
        <v>44413</v>
      </c>
      <c r="H116" s="4">
        <v>1</v>
      </c>
      <c r="I116" s="4">
        <v>1</v>
      </c>
      <c r="J116" s="4">
        <v>1</v>
      </c>
      <c r="K116" s="4" t="s">
        <v>29</v>
      </c>
      <c r="L116" s="4">
        <v>401.6</v>
      </c>
      <c r="M116" s="4">
        <v>401.6</v>
      </c>
      <c r="N116" s="4" t="s">
        <v>272</v>
      </c>
      <c r="O116" s="4" t="s">
        <v>173</v>
      </c>
      <c r="P116" s="4" t="s">
        <v>32</v>
      </c>
      <c r="Q116" s="4">
        <v>0</v>
      </c>
      <c r="R116" s="7">
        <v>44412</v>
      </c>
      <c r="S116" s="5">
        <v>44416</v>
      </c>
      <c r="T116" s="4" t="s">
        <v>33</v>
      </c>
      <c r="U116" s="4">
        <v>401.6</v>
      </c>
      <c r="V116" s="4">
        <v>0</v>
      </c>
      <c r="W116" s="4">
        <v>0</v>
      </c>
      <c r="X116" s="4">
        <v>2217091</v>
      </c>
    </row>
    <row r="117" s="4" customFormat="1" spans="1:24">
      <c r="A117" s="4">
        <v>16015471293</v>
      </c>
      <c r="B117" s="4" t="s">
        <v>25</v>
      </c>
      <c r="C117" s="4" t="s">
        <v>26</v>
      </c>
      <c r="D117" s="4" t="s">
        <v>273</v>
      </c>
      <c r="E117" s="4" t="s">
        <v>274</v>
      </c>
      <c r="F117" s="5">
        <v>44412</v>
      </c>
      <c r="G117" s="5">
        <v>44413</v>
      </c>
      <c r="H117" s="4">
        <v>1</v>
      </c>
      <c r="I117" s="4">
        <v>1</v>
      </c>
      <c r="J117" s="4">
        <v>1</v>
      </c>
      <c r="K117" s="4" t="s">
        <v>29</v>
      </c>
      <c r="L117" s="4">
        <v>150.33</v>
      </c>
      <c r="M117" s="4">
        <v>150.33</v>
      </c>
      <c r="N117" s="4" t="s">
        <v>275</v>
      </c>
      <c r="O117" s="4" t="s">
        <v>173</v>
      </c>
      <c r="P117" s="4" t="s">
        <v>32</v>
      </c>
      <c r="Q117" s="4">
        <v>0</v>
      </c>
      <c r="R117" s="7">
        <v>44412</v>
      </c>
      <c r="S117" s="5">
        <v>44416</v>
      </c>
      <c r="T117" s="4" t="s">
        <v>33</v>
      </c>
      <c r="U117" s="4">
        <v>150.33</v>
      </c>
      <c r="V117" s="4">
        <v>0</v>
      </c>
      <c r="W117" s="4">
        <v>0</v>
      </c>
      <c r="X117" s="4">
        <v>2217148</v>
      </c>
    </row>
    <row r="118" s="4" customFormat="1" spans="1:24">
      <c r="A118" s="4">
        <v>16015546385</v>
      </c>
      <c r="B118" s="4" t="s">
        <v>25</v>
      </c>
      <c r="C118" s="4" t="s">
        <v>26</v>
      </c>
      <c r="D118" s="4" t="s">
        <v>276</v>
      </c>
      <c r="E118" s="4" t="s">
        <v>28</v>
      </c>
      <c r="F118" s="5">
        <v>44412</v>
      </c>
      <c r="G118" s="5">
        <v>44413</v>
      </c>
      <c r="H118" s="4">
        <v>1</v>
      </c>
      <c r="I118" s="4">
        <v>1</v>
      </c>
      <c r="J118" s="4">
        <v>1</v>
      </c>
      <c r="K118" s="4" t="s">
        <v>29</v>
      </c>
      <c r="L118" s="4">
        <v>165.94</v>
      </c>
      <c r="M118" s="4">
        <v>165.94</v>
      </c>
      <c r="N118" s="4" t="s">
        <v>277</v>
      </c>
      <c r="O118" s="4" t="s">
        <v>173</v>
      </c>
      <c r="P118" s="4" t="s">
        <v>32</v>
      </c>
      <c r="Q118" s="4">
        <v>0</v>
      </c>
      <c r="R118" s="7">
        <v>44412</v>
      </c>
      <c r="S118" s="5">
        <v>44416</v>
      </c>
      <c r="T118" s="4" t="s">
        <v>33</v>
      </c>
      <c r="U118" s="4">
        <v>165.94</v>
      </c>
      <c r="V118" s="4">
        <v>0</v>
      </c>
      <c r="W118" s="4">
        <v>0</v>
      </c>
      <c r="X118" s="4">
        <v>2217159</v>
      </c>
    </row>
    <row r="119" s="4" customFormat="1" spans="1:24">
      <c r="A119" s="4">
        <v>16015666475</v>
      </c>
      <c r="B119" s="4" t="s">
        <v>25</v>
      </c>
      <c r="C119" s="4" t="s">
        <v>26</v>
      </c>
      <c r="D119" s="4" t="s">
        <v>278</v>
      </c>
      <c r="E119" s="4" t="s">
        <v>279</v>
      </c>
      <c r="F119" s="5">
        <v>44412</v>
      </c>
      <c r="G119" s="5">
        <v>44413</v>
      </c>
      <c r="H119" s="4">
        <v>1</v>
      </c>
      <c r="I119" s="4">
        <v>1</v>
      </c>
      <c r="J119" s="4">
        <v>1</v>
      </c>
      <c r="K119" s="4" t="s">
        <v>29</v>
      </c>
      <c r="L119" s="4">
        <v>304.57</v>
      </c>
      <c r="M119" s="4">
        <v>304.57</v>
      </c>
      <c r="N119" s="4" t="s">
        <v>280</v>
      </c>
      <c r="O119" s="4" t="s">
        <v>173</v>
      </c>
      <c r="P119" s="4" t="s">
        <v>32</v>
      </c>
      <c r="Q119" s="4">
        <v>0</v>
      </c>
      <c r="R119" s="7">
        <v>44412</v>
      </c>
      <c r="S119" s="5">
        <v>44416</v>
      </c>
      <c r="T119" s="4" t="s">
        <v>33</v>
      </c>
      <c r="U119" s="4">
        <v>304.57</v>
      </c>
      <c r="V119" s="4">
        <v>0</v>
      </c>
      <c r="W119" s="4">
        <v>0</v>
      </c>
      <c r="X119" s="4">
        <v>2217184</v>
      </c>
    </row>
    <row r="120" s="4" customFormat="1" spans="1:24">
      <c r="A120" s="4">
        <v>16015666475</v>
      </c>
      <c r="B120" s="4" t="s">
        <v>25</v>
      </c>
      <c r="C120" s="4" t="s">
        <v>43</v>
      </c>
      <c r="D120" s="4" t="s">
        <v>278</v>
      </c>
      <c r="E120" s="4" t="s">
        <v>279</v>
      </c>
      <c r="F120" s="5">
        <v>44412</v>
      </c>
      <c r="G120" s="5">
        <v>44413</v>
      </c>
      <c r="H120" s="4">
        <v>1</v>
      </c>
      <c r="I120" s="4">
        <v>1</v>
      </c>
      <c r="J120" s="4">
        <v>1</v>
      </c>
      <c r="K120" s="4" t="s">
        <v>29</v>
      </c>
      <c r="L120" s="4">
        <v>-304.57</v>
      </c>
      <c r="M120" s="4">
        <v>-304.57</v>
      </c>
      <c r="N120" s="4" t="s">
        <v>280</v>
      </c>
      <c r="O120" s="4" t="s">
        <v>173</v>
      </c>
      <c r="P120" s="4" t="s">
        <v>32</v>
      </c>
      <c r="Q120" s="4">
        <v>0</v>
      </c>
      <c r="R120" s="7">
        <v>44412</v>
      </c>
      <c r="S120" s="5">
        <v>44416</v>
      </c>
      <c r="T120" s="4" t="s">
        <v>33</v>
      </c>
      <c r="U120" s="4">
        <v>-304.57</v>
      </c>
      <c r="V120" s="4">
        <v>0</v>
      </c>
      <c r="W120" s="4">
        <v>0</v>
      </c>
      <c r="X120" s="4">
        <v>2217184</v>
      </c>
    </row>
    <row r="121" s="4" customFormat="1" spans="1:24">
      <c r="A121" s="4">
        <v>16015739535</v>
      </c>
      <c r="B121" s="4" t="s">
        <v>25</v>
      </c>
      <c r="C121" s="4" t="s">
        <v>26</v>
      </c>
      <c r="D121" s="4" t="s">
        <v>281</v>
      </c>
      <c r="E121" s="4" t="s">
        <v>282</v>
      </c>
      <c r="F121" s="5">
        <v>44412</v>
      </c>
      <c r="G121" s="5">
        <v>44413</v>
      </c>
      <c r="H121" s="4">
        <v>1</v>
      </c>
      <c r="I121" s="4">
        <v>1</v>
      </c>
      <c r="J121" s="4">
        <v>1</v>
      </c>
      <c r="K121" s="4" t="s">
        <v>29</v>
      </c>
      <c r="L121" s="4">
        <v>561.15</v>
      </c>
      <c r="M121" s="4">
        <v>561.15</v>
      </c>
      <c r="N121" s="4" t="s">
        <v>283</v>
      </c>
      <c r="O121" s="4" t="s">
        <v>173</v>
      </c>
      <c r="P121" s="4" t="s">
        <v>32</v>
      </c>
      <c r="Q121" s="4">
        <v>0</v>
      </c>
      <c r="R121" s="7">
        <v>44412</v>
      </c>
      <c r="S121" s="5">
        <v>44416</v>
      </c>
      <c r="T121" s="4" t="s">
        <v>33</v>
      </c>
      <c r="U121" s="4">
        <v>561.15</v>
      </c>
      <c r="V121" s="4">
        <v>0</v>
      </c>
      <c r="W121" s="4">
        <v>0</v>
      </c>
      <c r="X121" s="4">
        <v>2217203</v>
      </c>
    </row>
    <row r="122" s="4" customFormat="1" spans="1:24">
      <c r="A122" s="4">
        <v>16015756500</v>
      </c>
      <c r="B122" s="4" t="s">
        <v>25</v>
      </c>
      <c r="C122" s="4" t="s">
        <v>26</v>
      </c>
      <c r="D122" s="4" t="s">
        <v>284</v>
      </c>
      <c r="E122" s="4" t="s">
        <v>193</v>
      </c>
      <c r="F122" s="5">
        <v>44412</v>
      </c>
      <c r="G122" s="5">
        <v>44413</v>
      </c>
      <c r="H122" s="4">
        <v>1</v>
      </c>
      <c r="I122" s="4">
        <v>1</v>
      </c>
      <c r="J122" s="4">
        <v>1</v>
      </c>
      <c r="K122" s="4" t="s">
        <v>29</v>
      </c>
      <c r="L122" s="4">
        <v>660.53</v>
      </c>
      <c r="M122" s="4">
        <v>660.53</v>
      </c>
      <c r="N122" s="4" t="s">
        <v>285</v>
      </c>
      <c r="O122" s="4" t="s">
        <v>173</v>
      </c>
      <c r="P122" s="4" t="s">
        <v>32</v>
      </c>
      <c r="Q122" s="4">
        <v>0</v>
      </c>
      <c r="R122" s="7">
        <v>44412</v>
      </c>
      <c r="S122" s="5">
        <v>44416</v>
      </c>
      <c r="T122" s="4" t="s">
        <v>33</v>
      </c>
      <c r="U122" s="4">
        <v>660.53</v>
      </c>
      <c r="V122" s="4">
        <v>0</v>
      </c>
      <c r="W122" s="4">
        <v>0</v>
      </c>
      <c r="X122" s="4">
        <v>2217208</v>
      </c>
    </row>
    <row r="123" s="4" customFormat="1" spans="1:24">
      <c r="A123" s="4">
        <v>16015767199</v>
      </c>
      <c r="B123" s="4" t="s">
        <v>25</v>
      </c>
      <c r="C123" s="4" t="s">
        <v>26</v>
      </c>
      <c r="D123" s="4" t="s">
        <v>286</v>
      </c>
      <c r="E123" s="4" t="s">
        <v>287</v>
      </c>
      <c r="F123" s="5">
        <v>44412</v>
      </c>
      <c r="G123" s="5">
        <v>44413</v>
      </c>
      <c r="H123" s="4">
        <v>1</v>
      </c>
      <c r="I123" s="4">
        <v>1</v>
      </c>
      <c r="J123" s="4">
        <v>1</v>
      </c>
      <c r="K123" s="4" t="s">
        <v>29</v>
      </c>
      <c r="L123" s="4">
        <v>212.37</v>
      </c>
      <c r="M123" s="4">
        <v>212.37</v>
      </c>
      <c r="N123" s="4" t="s">
        <v>288</v>
      </c>
      <c r="O123" s="4" t="s">
        <v>173</v>
      </c>
      <c r="P123" s="4" t="s">
        <v>32</v>
      </c>
      <c r="Q123" s="4">
        <v>0</v>
      </c>
      <c r="R123" s="7">
        <v>44412</v>
      </c>
      <c r="S123" s="5">
        <v>44416</v>
      </c>
      <c r="T123" s="4" t="s">
        <v>33</v>
      </c>
      <c r="U123" s="4">
        <v>212.37</v>
      </c>
      <c r="V123" s="4">
        <v>0</v>
      </c>
      <c r="W123" s="4">
        <v>0</v>
      </c>
      <c r="X123" s="4">
        <v>2217212</v>
      </c>
    </row>
    <row r="124" s="4" customFormat="1" spans="1:24">
      <c r="A124" s="4">
        <v>16015118132</v>
      </c>
      <c r="B124" s="4" t="s">
        <v>25</v>
      </c>
      <c r="C124" s="4" t="s">
        <v>62</v>
      </c>
      <c r="D124" s="4" t="s">
        <v>271</v>
      </c>
      <c r="E124" s="4" t="s">
        <v>211</v>
      </c>
      <c r="F124" s="5">
        <v>44412</v>
      </c>
      <c r="G124" s="5">
        <v>44413</v>
      </c>
      <c r="H124" s="4">
        <v>1</v>
      </c>
      <c r="I124" s="4">
        <v>1</v>
      </c>
      <c r="J124" s="4">
        <v>1</v>
      </c>
      <c r="K124" s="4" t="s">
        <v>29</v>
      </c>
      <c r="L124" s="4">
        <v>-401.6</v>
      </c>
      <c r="M124" s="4">
        <v>-401.6</v>
      </c>
      <c r="N124" s="4" t="s">
        <v>272</v>
      </c>
      <c r="O124" s="4" t="s">
        <v>173</v>
      </c>
      <c r="P124" s="4" t="s">
        <v>32</v>
      </c>
      <c r="Q124" s="4">
        <v>0</v>
      </c>
      <c r="R124" s="7">
        <v>44412</v>
      </c>
      <c r="S124" s="5">
        <v>44416</v>
      </c>
      <c r="T124" s="4" t="s">
        <v>33</v>
      </c>
      <c r="U124" s="4">
        <v>-401.6</v>
      </c>
      <c r="V124" s="4">
        <v>0</v>
      </c>
      <c r="W124" s="4">
        <v>0</v>
      </c>
      <c r="X124" s="4">
        <v>2217091</v>
      </c>
    </row>
    <row r="125" s="4" customFormat="1" spans="1:24">
      <c r="A125" s="4">
        <v>15956834952</v>
      </c>
      <c r="B125" s="4" t="s">
        <v>25</v>
      </c>
      <c r="C125" s="4" t="s">
        <v>289</v>
      </c>
      <c r="D125" s="4" t="s">
        <v>290</v>
      </c>
      <c r="E125" s="4" t="s">
        <v>291</v>
      </c>
      <c r="F125" s="5">
        <v>44406</v>
      </c>
      <c r="G125" s="5">
        <v>44407</v>
      </c>
      <c r="H125" s="4">
        <v>1</v>
      </c>
      <c r="I125" s="4">
        <v>1</v>
      </c>
      <c r="J125" s="4">
        <v>1</v>
      </c>
      <c r="K125" s="4" t="s">
        <v>29</v>
      </c>
      <c r="L125" s="4">
        <v>3.49</v>
      </c>
      <c r="M125" s="4">
        <v>3.49</v>
      </c>
      <c r="N125" s="4" t="s">
        <v>292</v>
      </c>
      <c r="O125" s="4" t="s">
        <v>173</v>
      </c>
      <c r="P125" s="4" t="s">
        <v>32</v>
      </c>
      <c r="Q125" s="4">
        <v>0</v>
      </c>
      <c r="R125" s="7">
        <v>44405</v>
      </c>
      <c r="S125" s="5">
        <v>44416</v>
      </c>
      <c r="T125" s="4" t="s">
        <v>33</v>
      </c>
      <c r="U125" s="4">
        <v>3.49</v>
      </c>
      <c r="V125" s="4">
        <v>0</v>
      </c>
      <c r="W125" s="4">
        <v>0</v>
      </c>
      <c r="X125" s="4">
        <v>2210932</v>
      </c>
    </row>
    <row r="126" s="4" customFormat="1" spans="1:23">
      <c r="A126" s="4">
        <v>15864314701</v>
      </c>
      <c r="B126" s="4" t="s">
        <v>25</v>
      </c>
      <c r="C126" s="4" t="s">
        <v>293</v>
      </c>
      <c r="D126" s="4" t="s">
        <v>294</v>
      </c>
      <c r="E126" s="4" t="s">
        <v>295</v>
      </c>
      <c r="F126" s="5">
        <v>44398</v>
      </c>
      <c r="G126" s="5">
        <v>44401</v>
      </c>
      <c r="H126" s="4">
        <v>1</v>
      </c>
      <c r="I126" s="4">
        <v>3</v>
      </c>
      <c r="J126" s="4">
        <v>3</v>
      </c>
      <c r="K126" s="4" t="s">
        <v>29</v>
      </c>
      <c r="L126" s="4">
        <v>9.06</v>
      </c>
      <c r="M126" s="4">
        <v>9.06</v>
      </c>
      <c r="N126" s="4" t="s">
        <v>296</v>
      </c>
      <c r="O126" s="4" t="s">
        <v>173</v>
      </c>
      <c r="P126" s="4" t="s">
        <v>32</v>
      </c>
      <c r="Q126" s="4">
        <v>0</v>
      </c>
      <c r="R126" s="7">
        <v>44397</v>
      </c>
      <c r="S126" s="5">
        <v>44416</v>
      </c>
      <c r="T126" s="4" t="s">
        <v>33</v>
      </c>
      <c r="U126" s="4">
        <v>9.06</v>
      </c>
      <c r="V126" s="4">
        <v>0</v>
      </c>
      <c r="W126" s="4">
        <v>0</v>
      </c>
    </row>
    <row r="127" s="4" customFormat="1" spans="1:24">
      <c r="A127" s="4">
        <v>15864661182</v>
      </c>
      <c r="B127" s="4" t="s">
        <v>25</v>
      </c>
      <c r="C127" s="4" t="s">
        <v>26</v>
      </c>
      <c r="D127" s="4" t="s">
        <v>119</v>
      </c>
      <c r="E127" s="4" t="s">
        <v>120</v>
      </c>
      <c r="F127" s="5">
        <v>44410</v>
      </c>
      <c r="G127" s="5">
        <v>44414</v>
      </c>
      <c r="H127" s="4">
        <v>1</v>
      </c>
      <c r="I127" s="4">
        <v>4</v>
      </c>
      <c r="J127" s="4">
        <v>4</v>
      </c>
      <c r="K127" s="4" t="s">
        <v>29</v>
      </c>
      <c r="L127" s="4">
        <v>1592.72</v>
      </c>
      <c r="M127" s="4">
        <v>1592.72</v>
      </c>
      <c r="N127" s="4" t="s">
        <v>297</v>
      </c>
      <c r="O127" s="4" t="s">
        <v>298</v>
      </c>
      <c r="P127" s="4" t="s">
        <v>32</v>
      </c>
      <c r="Q127" s="4">
        <v>0</v>
      </c>
      <c r="R127" s="7">
        <v>44397</v>
      </c>
      <c r="S127" s="5">
        <v>44417</v>
      </c>
      <c r="T127" s="4" t="s">
        <v>33</v>
      </c>
      <c r="U127" s="4">
        <v>1592.72</v>
      </c>
      <c r="V127" s="4">
        <v>0</v>
      </c>
      <c r="W127" s="4">
        <v>0</v>
      </c>
      <c r="X127" s="4">
        <v>2202920</v>
      </c>
    </row>
    <row r="128" s="4" customFormat="1" spans="1:24">
      <c r="A128" s="4">
        <v>15947652097</v>
      </c>
      <c r="B128" s="4" t="s">
        <v>25</v>
      </c>
      <c r="C128" s="4" t="s">
        <v>26</v>
      </c>
      <c r="D128" s="4" t="s">
        <v>299</v>
      </c>
      <c r="E128" s="4" t="s">
        <v>300</v>
      </c>
      <c r="F128" s="5">
        <v>44407</v>
      </c>
      <c r="G128" s="5">
        <v>44414</v>
      </c>
      <c r="H128" s="4">
        <v>1</v>
      </c>
      <c r="I128" s="4">
        <v>7</v>
      </c>
      <c r="J128" s="4">
        <v>7</v>
      </c>
      <c r="K128" s="4" t="s">
        <v>29</v>
      </c>
      <c r="L128" s="4">
        <v>690.46</v>
      </c>
      <c r="M128" s="4">
        <v>690.46</v>
      </c>
      <c r="N128" s="4" t="s">
        <v>301</v>
      </c>
      <c r="O128" s="4" t="s">
        <v>298</v>
      </c>
      <c r="P128" s="4" t="s">
        <v>32</v>
      </c>
      <c r="Q128" s="4">
        <v>0</v>
      </c>
      <c r="R128" s="7">
        <v>44404</v>
      </c>
      <c r="S128" s="5">
        <v>44417</v>
      </c>
      <c r="T128" s="4" t="s">
        <v>33</v>
      </c>
      <c r="U128" s="4">
        <v>690.46</v>
      </c>
      <c r="V128" s="4">
        <v>0</v>
      </c>
      <c r="W128" s="4">
        <v>0</v>
      </c>
      <c r="X128" s="4">
        <v>2209800</v>
      </c>
    </row>
    <row r="129" s="4" customFormat="1" spans="1:24">
      <c r="A129" s="4">
        <v>15948619442</v>
      </c>
      <c r="B129" s="4" t="s">
        <v>25</v>
      </c>
      <c r="C129" s="4" t="s">
        <v>26</v>
      </c>
      <c r="D129" s="4" t="s">
        <v>302</v>
      </c>
      <c r="E129" s="4" t="s">
        <v>303</v>
      </c>
      <c r="F129" s="5">
        <v>44410</v>
      </c>
      <c r="G129" s="5">
        <v>44414</v>
      </c>
      <c r="H129" s="4">
        <v>1</v>
      </c>
      <c r="I129" s="4">
        <v>4</v>
      </c>
      <c r="J129" s="4">
        <v>4</v>
      </c>
      <c r="K129" s="4" t="s">
        <v>29</v>
      </c>
      <c r="L129" s="4">
        <v>1362.98</v>
      </c>
      <c r="M129" s="4">
        <v>1362.98</v>
      </c>
      <c r="N129" s="4" t="s">
        <v>304</v>
      </c>
      <c r="O129" s="4" t="s">
        <v>298</v>
      </c>
      <c r="P129" s="4" t="s">
        <v>32</v>
      </c>
      <c r="Q129" s="4">
        <v>0</v>
      </c>
      <c r="R129" s="7">
        <v>44404</v>
      </c>
      <c r="S129" s="5">
        <v>44417</v>
      </c>
      <c r="T129" s="4" t="s">
        <v>33</v>
      </c>
      <c r="U129" s="4">
        <v>1362.98</v>
      </c>
      <c r="V129" s="4">
        <v>0</v>
      </c>
      <c r="W129" s="4">
        <v>0</v>
      </c>
      <c r="X129" s="4">
        <v>2209942</v>
      </c>
    </row>
    <row r="130" s="4" customFormat="1" spans="1:24">
      <c r="A130" s="4">
        <v>15950410340</v>
      </c>
      <c r="B130" s="4" t="s">
        <v>25</v>
      </c>
      <c r="C130" s="4" t="s">
        <v>26</v>
      </c>
      <c r="D130" s="4" t="s">
        <v>56</v>
      </c>
      <c r="E130" s="4" t="s">
        <v>72</v>
      </c>
      <c r="F130" s="5">
        <v>44411</v>
      </c>
      <c r="G130" s="5">
        <v>44414</v>
      </c>
      <c r="H130" s="4">
        <v>1</v>
      </c>
      <c r="I130" s="4">
        <v>3</v>
      </c>
      <c r="J130" s="4">
        <v>3</v>
      </c>
      <c r="K130" s="4" t="s">
        <v>29</v>
      </c>
      <c r="L130" s="4">
        <v>2041.17</v>
      </c>
      <c r="M130" s="4">
        <v>2041.17</v>
      </c>
      <c r="N130" s="4" t="s">
        <v>305</v>
      </c>
      <c r="O130" s="4" t="s">
        <v>298</v>
      </c>
      <c r="P130" s="4" t="s">
        <v>32</v>
      </c>
      <c r="Q130" s="4">
        <v>0</v>
      </c>
      <c r="R130" s="7">
        <v>44404</v>
      </c>
      <c r="S130" s="5">
        <v>44417</v>
      </c>
      <c r="T130" s="4" t="s">
        <v>33</v>
      </c>
      <c r="U130" s="4">
        <v>2041.17</v>
      </c>
      <c r="V130" s="4">
        <v>0</v>
      </c>
      <c r="W130" s="4">
        <v>0</v>
      </c>
      <c r="X130" s="4">
        <v>2210323</v>
      </c>
    </row>
    <row r="131" s="4" customFormat="1" spans="1:24">
      <c r="A131" s="4">
        <v>15955896076</v>
      </c>
      <c r="B131" s="4" t="s">
        <v>25</v>
      </c>
      <c r="C131" s="4" t="s">
        <v>26</v>
      </c>
      <c r="D131" s="4" t="s">
        <v>306</v>
      </c>
      <c r="E131" s="4" t="s">
        <v>274</v>
      </c>
      <c r="F131" s="5">
        <v>44405</v>
      </c>
      <c r="G131" s="5">
        <v>44414</v>
      </c>
      <c r="H131" s="4">
        <v>1</v>
      </c>
      <c r="I131" s="4">
        <v>9</v>
      </c>
      <c r="J131" s="4">
        <v>9</v>
      </c>
      <c r="K131" s="4" t="s">
        <v>29</v>
      </c>
      <c r="L131" s="4">
        <v>1543.77</v>
      </c>
      <c r="M131" s="4">
        <v>1543.77</v>
      </c>
      <c r="N131" s="4" t="s">
        <v>307</v>
      </c>
      <c r="O131" s="4" t="s">
        <v>298</v>
      </c>
      <c r="P131" s="4" t="s">
        <v>32</v>
      </c>
      <c r="Q131" s="4">
        <v>0</v>
      </c>
      <c r="R131" s="7">
        <v>44405</v>
      </c>
      <c r="S131" s="5">
        <v>44417</v>
      </c>
      <c r="T131" s="4" t="s">
        <v>33</v>
      </c>
      <c r="U131" s="4">
        <v>1543.77</v>
      </c>
      <c r="V131" s="4">
        <v>0</v>
      </c>
      <c r="W131" s="4">
        <v>0</v>
      </c>
      <c r="X131" s="4">
        <v>2210686</v>
      </c>
    </row>
    <row r="132" s="4" customFormat="1" spans="1:24">
      <c r="A132" s="4">
        <v>15958387645</v>
      </c>
      <c r="B132" s="4" t="s">
        <v>25</v>
      </c>
      <c r="C132" s="4" t="s">
        <v>26</v>
      </c>
      <c r="D132" s="4" t="s">
        <v>308</v>
      </c>
      <c r="E132" s="4" t="s">
        <v>181</v>
      </c>
      <c r="F132" s="5">
        <v>44413</v>
      </c>
      <c r="G132" s="5">
        <v>44414</v>
      </c>
      <c r="H132" s="4">
        <v>1</v>
      </c>
      <c r="I132" s="4">
        <v>1</v>
      </c>
      <c r="J132" s="4">
        <v>1</v>
      </c>
      <c r="K132" s="4" t="s">
        <v>29</v>
      </c>
      <c r="L132" s="4">
        <v>252.9</v>
      </c>
      <c r="M132" s="4">
        <v>252.9</v>
      </c>
      <c r="N132" s="4" t="s">
        <v>309</v>
      </c>
      <c r="O132" s="4" t="s">
        <v>298</v>
      </c>
      <c r="P132" s="4" t="s">
        <v>32</v>
      </c>
      <c r="Q132" s="4">
        <v>0</v>
      </c>
      <c r="R132" s="7">
        <v>44405</v>
      </c>
      <c r="S132" s="5">
        <v>44417</v>
      </c>
      <c r="T132" s="4" t="s">
        <v>33</v>
      </c>
      <c r="U132" s="4">
        <v>252.9</v>
      </c>
      <c r="V132" s="4">
        <v>0</v>
      </c>
      <c r="W132" s="4">
        <v>0</v>
      </c>
      <c r="X132" s="4">
        <v>2211249</v>
      </c>
    </row>
    <row r="133" s="4" customFormat="1" spans="1:24">
      <c r="A133" s="4">
        <v>15964382334</v>
      </c>
      <c r="B133" s="4" t="s">
        <v>25</v>
      </c>
      <c r="C133" s="4" t="s">
        <v>26</v>
      </c>
      <c r="D133" s="4" t="s">
        <v>310</v>
      </c>
      <c r="E133" s="4" t="s">
        <v>311</v>
      </c>
      <c r="F133" s="5">
        <v>44413</v>
      </c>
      <c r="G133" s="5">
        <v>44414</v>
      </c>
      <c r="H133" s="4">
        <v>1</v>
      </c>
      <c r="I133" s="4">
        <v>1</v>
      </c>
      <c r="J133" s="4">
        <v>1</v>
      </c>
      <c r="K133" s="4" t="s">
        <v>29</v>
      </c>
      <c r="L133" s="4">
        <v>496.64</v>
      </c>
      <c r="M133" s="4">
        <v>496.64</v>
      </c>
      <c r="N133" s="4" t="s">
        <v>312</v>
      </c>
      <c r="O133" s="4" t="s">
        <v>298</v>
      </c>
      <c r="P133" s="4" t="s">
        <v>32</v>
      </c>
      <c r="Q133" s="4">
        <v>0</v>
      </c>
      <c r="R133" s="7">
        <v>44405</v>
      </c>
      <c r="S133" s="5">
        <v>44417</v>
      </c>
      <c r="T133" s="4" t="s">
        <v>33</v>
      </c>
      <c r="U133" s="4">
        <v>496.64</v>
      </c>
      <c r="V133" s="4">
        <v>0</v>
      </c>
      <c r="W133" s="4">
        <v>0</v>
      </c>
      <c r="X133" s="4">
        <v>2212093</v>
      </c>
    </row>
    <row r="134" s="4" customFormat="1" spans="1:24">
      <c r="A134" s="4">
        <v>15966376720</v>
      </c>
      <c r="B134" s="4" t="s">
        <v>25</v>
      </c>
      <c r="C134" s="4" t="s">
        <v>26</v>
      </c>
      <c r="D134" s="4" t="s">
        <v>313</v>
      </c>
      <c r="E134" s="4" t="s">
        <v>314</v>
      </c>
      <c r="F134" s="5">
        <v>44412</v>
      </c>
      <c r="G134" s="5">
        <v>44414</v>
      </c>
      <c r="H134" s="4">
        <v>1</v>
      </c>
      <c r="I134" s="4">
        <v>2</v>
      </c>
      <c r="J134" s="4">
        <v>2</v>
      </c>
      <c r="K134" s="4" t="s">
        <v>29</v>
      </c>
      <c r="L134" s="4">
        <v>287.92</v>
      </c>
      <c r="M134" s="4">
        <v>287.92</v>
      </c>
      <c r="N134" s="4" t="s">
        <v>315</v>
      </c>
      <c r="O134" s="4" t="s">
        <v>298</v>
      </c>
      <c r="P134" s="4" t="s">
        <v>32</v>
      </c>
      <c r="Q134" s="4">
        <v>0</v>
      </c>
      <c r="R134" s="7">
        <v>44406</v>
      </c>
      <c r="S134" s="5">
        <v>44417</v>
      </c>
      <c r="T134" s="4" t="s">
        <v>33</v>
      </c>
      <c r="U134" s="4">
        <v>287.92</v>
      </c>
      <c r="V134" s="4">
        <v>0</v>
      </c>
      <c r="W134" s="4">
        <v>0</v>
      </c>
      <c r="X134" s="4">
        <v>2212468</v>
      </c>
    </row>
    <row r="135" s="4" customFormat="1" spans="1:24">
      <c r="A135" s="4">
        <v>15964382334</v>
      </c>
      <c r="B135" s="4" t="s">
        <v>25</v>
      </c>
      <c r="C135" s="4" t="s">
        <v>43</v>
      </c>
      <c r="D135" s="4" t="s">
        <v>310</v>
      </c>
      <c r="E135" s="4" t="s">
        <v>311</v>
      </c>
      <c r="F135" s="5">
        <v>44413</v>
      </c>
      <c r="G135" s="5">
        <v>44414</v>
      </c>
      <c r="H135" s="4">
        <v>1</v>
      </c>
      <c r="I135" s="4">
        <v>1</v>
      </c>
      <c r="J135" s="4">
        <v>1</v>
      </c>
      <c r="K135" s="4" t="s">
        <v>29</v>
      </c>
      <c r="L135" s="4">
        <v>-496.64</v>
      </c>
      <c r="M135" s="4">
        <v>-496.64</v>
      </c>
      <c r="N135" s="4" t="s">
        <v>312</v>
      </c>
      <c r="O135" s="4" t="s">
        <v>298</v>
      </c>
      <c r="P135" s="4" t="s">
        <v>32</v>
      </c>
      <c r="Q135" s="4">
        <v>0</v>
      </c>
      <c r="R135" s="7">
        <v>44405</v>
      </c>
      <c r="S135" s="5">
        <v>44417</v>
      </c>
      <c r="T135" s="4" t="s">
        <v>33</v>
      </c>
      <c r="U135" s="4">
        <v>-496.64</v>
      </c>
      <c r="V135" s="4">
        <v>0</v>
      </c>
      <c r="W135" s="4">
        <v>0</v>
      </c>
      <c r="X135" s="4">
        <v>2212093</v>
      </c>
    </row>
    <row r="136" s="4" customFormat="1" spans="1:24">
      <c r="A136" s="4">
        <v>15966376720</v>
      </c>
      <c r="B136" s="4" t="s">
        <v>25</v>
      </c>
      <c r="C136" s="4" t="s">
        <v>43</v>
      </c>
      <c r="D136" s="4" t="s">
        <v>313</v>
      </c>
      <c r="E136" s="4" t="s">
        <v>314</v>
      </c>
      <c r="F136" s="5">
        <v>44412</v>
      </c>
      <c r="G136" s="5">
        <v>44414</v>
      </c>
      <c r="H136" s="4">
        <v>1</v>
      </c>
      <c r="I136" s="4">
        <v>2</v>
      </c>
      <c r="J136" s="4">
        <v>2</v>
      </c>
      <c r="K136" s="4" t="s">
        <v>29</v>
      </c>
      <c r="L136" s="4">
        <v>-287.92</v>
      </c>
      <c r="M136" s="4">
        <v>-287.92</v>
      </c>
      <c r="N136" s="4" t="s">
        <v>315</v>
      </c>
      <c r="O136" s="4" t="s">
        <v>298</v>
      </c>
      <c r="P136" s="4" t="s">
        <v>32</v>
      </c>
      <c r="Q136" s="4">
        <v>0</v>
      </c>
      <c r="R136" s="7">
        <v>44406</v>
      </c>
      <c r="S136" s="5">
        <v>44417</v>
      </c>
      <c r="T136" s="4" t="s">
        <v>33</v>
      </c>
      <c r="U136" s="4">
        <v>-287.92</v>
      </c>
      <c r="V136" s="4">
        <v>0</v>
      </c>
      <c r="W136" s="4">
        <v>0</v>
      </c>
      <c r="X136" s="4">
        <v>2212468</v>
      </c>
    </row>
    <row r="137" s="4" customFormat="1" spans="1:24">
      <c r="A137" s="4">
        <v>15968203759</v>
      </c>
      <c r="B137" s="4" t="s">
        <v>25</v>
      </c>
      <c r="C137" s="4" t="s">
        <v>26</v>
      </c>
      <c r="D137" s="4" t="s">
        <v>316</v>
      </c>
      <c r="E137" s="4" t="s">
        <v>35</v>
      </c>
      <c r="F137" s="5">
        <v>44413</v>
      </c>
      <c r="G137" s="5">
        <v>44414</v>
      </c>
      <c r="H137" s="4">
        <v>1</v>
      </c>
      <c r="I137" s="4">
        <v>1</v>
      </c>
      <c r="J137" s="4">
        <v>1</v>
      </c>
      <c r="K137" s="4" t="s">
        <v>29</v>
      </c>
      <c r="L137" s="4">
        <v>225.95</v>
      </c>
      <c r="M137" s="4">
        <v>225.95</v>
      </c>
      <c r="N137" s="4" t="s">
        <v>317</v>
      </c>
      <c r="O137" s="4" t="s">
        <v>298</v>
      </c>
      <c r="P137" s="4" t="s">
        <v>32</v>
      </c>
      <c r="Q137" s="4">
        <v>0</v>
      </c>
      <c r="R137" s="7">
        <v>44406</v>
      </c>
      <c r="S137" s="5">
        <v>44417</v>
      </c>
      <c r="T137" s="4" t="s">
        <v>33</v>
      </c>
      <c r="U137" s="4">
        <v>225.95</v>
      </c>
      <c r="V137" s="4">
        <v>0</v>
      </c>
      <c r="W137" s="4">
        <v>0</v>
      </c>
      <c r="X137" s="4">
        <v>2212716</v>
      </c>
    </row>
    <row r="138" s="4" customFormat="1" spans="1:24">
      <c r="A138" s="4">
        <v>15950410340</v>
      </c>
      <c r="B138" s="4" t="s">
        <v>25</v>
      </c>
      <c r="C138" s="4" t="s">
        <v>43</v>
      </c>
      <c r="D138" s="4" t="s">
        <v>56</v>
      </c>
      <c r="E138" s="4" t="s">
        <v>72</v>
      </c>
      <c r="F138" s="5">
        <v>44411</v>
      </c>
      <c r="G138" s="5">
        <v>44414</v>
      </c>
      <c r="H138" s="4">
        <v>1</v>
      </c>
      <c r="I138" s="4">
        <v>3</v>
      </c>
      <c r="J138" s="4">
        <v>3</v>
      </c>
      <c r="K138" s="4" t="s">
        <v>29</v>
      </c>
      <c r="L138" s="4">
        <v>-2041.17</v>
      </c>
      <c r="M138" s="4">
        <v>-2041.17</v>
      </c>
      <c r="N138" s="4" t="s">
        <v>305</v>
      </c>
      <c r="O138" s="4" t="s">
        <v>298</v>
      </c>
      <c r="P138" s="4" t="s">
        <v>32</v>
      </c>
      <c r="Q138" s="4">
        <v>0</v>
      </c>
      <c r="R138" s="7">
        <v>44404</v>
      </c>
      <c r="S138" s="5">
        <v>44417</v>
      </c>
      <c r="T138" s="4" t="s">
        <v>33</v>
      </c>
      <c r="U138" s="4">
        <v>-2041.17</v>
      </c>
      <c r="V138" s="4">
        <v>0</v>
      </c>
      <c r="W138" s="4">
        <v>0</v>
      </c>
      <c r="X138" s="4">
        <v>2210323</v>
      </c>
    </row>
    <row r="139" s="4" customFormat="1" spans="1:24">
      <c r="A139" s="4">
        <v>15995400626</v>
      </c>
      <c r="B139" s="4" t="s">
        <v>25</v>
      </c>
      <c r="C139" s="4" t="s">
        <v>26</v>
      </c>
      <c r="D139" s="4" t="s">
        <v>318</v>
      </c>
      <c r="E139" s="4" t="s">
        <v>230</v>
      </c>
      <c r="F139" s="5">
        <v>44410</v>
      </c>
      <c r="G139" s="5">
        <v>44414</v>
      </c>
      <c r="H139" s="4">
        <v>1</v>
      </c>
      <c r="I139" s="4">
        <v>4</v>
      </c>
      <c r="J139" s="4">
        <v>4</v>
      </c>
      <c r="K139" s="4" t="s">
        <v>29</v>
      </c>
      <c r="L139" s="4">
        <v>1816.32</v>
      </c>
      <c r="M139" s="4">
        <v>1816.32</v>
      </c>
      <c r="N139" s="4" t="s">
        <v>319</v>
      </c>
      <c r="O139" s="4" t="s">
        <v>298</v>
      </c>
      <c r="P139" s="4" t="s">
        <v>32</v>
      </c>
      <c r="Q139" s="4">
        <v>0</v>
      </c>
      <c r="R139" s="7">
        <v>44409</v>
      </c>
      <c r="S139" s="5">
        <v>44417</v>
      </c>
      <c r="T139" s="4" t="s">
        <v>33</v>
      </c>
      <c r="U139" s="4">
        <v>1816.32</v>
      </c>
      <c r="V139" s="4">
        <v>0</v>
      </c>
      <c r="W139" s="4">
        <v>0</v>
      </c>
      <c r="X139" s="4">
        <v>2215411</v>
      </c>
    </row>
    <row r="140" s="4" customFormat="1" spans="1:24">
      <c r="A140" s="4">
        <v>15995400626</v>
      </c>
      <c r="B140" s="4" t="s">
        <v>25</v>
      </c>
      <c r="C140" s="4" t="s">
        <v>43</v>
      </c>
      <c r="D140" s="4" t="s">
        <v>318</v>
      </c>
      <c r="E140" s="4" t="s">
        <v>230</v>
      </c>
      <c r="F140" s="5">
        <v>44410</v>
      </c>
      <c r="G140" s="5">
        <v>44414</v>
      </c>
      <c r="H140" s="4">
        <v>1</v>
      </c>
      <c r="I140" s="4">
        <v>4</v>
      </c>
      <c r="J140" s="4">
        <v>4</v>
      </c>
      <c r="K140" s="4" t="s">
        <v>29</v>
      </c>
      <c r="L140" s="4">
        <v>-1816.32</v>
      </c>
      <c r="M140" s="4">
        <v>-1816.32</v>
      </c>
      <c r="N140" s="4" t="s">
        <v>319</v>
      </c>
      <c r="O140" s="4" t="s">
        <v>298</v>
      </c>
      <c r="P140" s="4" t="s">
        <v>32</v>
      </c>
      <c r="Q140" s="4">
        <v>0</v>
      </c>
      <c r="R140" s="7">
        <v>44409</v>
      </c>
      <c r="S140" s="5">
        <v>44417</v>
      </c>
      <c r="T140" s="4" t="s">
        <v>33</v>
      </c>
      <c r="U140" s="4">
        <v>-1816.32</v>
      </c>
      <c r="V140" s="4">
        <v>0</v>
      </c>
      <c r="W140" s="4">
        <v>0</v>
      </c>
      <c r="X140" s="4">
        <v>2215411</v>
      </c>
    </row>
    <row r="141" s="4" customFormat="1" spans="1:24">
      <c r="A141" s="4">
        <v>15997202346</v>
      </c>
      <c r="B141" s="4" t="s">
        <v>25</v>
      </c>
      <c r="C141" s="4" t="s">
        <v>26</v>
      </c>
      <c r="D141" s="4" t="s">
        <v>74</v>
      </c>
      <c r="E141" s="4" t="s">
        <v>75</v>
      </c>
      <c r="F141" s="5">
        <v>44412</v>
      </c>
      <c r="G141" s="5">
        <v>44414</v>
      </c>
      <c r="H141" s="4">
        <v>1</v>
      </c>
      <c r="I141" s="4">
        <v>2</v>
      </c>
      <c r="J141" s="4">
        <v>2</v>
      </c>
      <c r="K141" s="4" t="s">
        <v>29</v>
      </c>
      <c r="L141" s="4">
        <v>1028.92</v>
      </c>
      <c r="M141" s="4">
        <v>1028.92</v>
      </c>
      <c r="N141" s="4" t="s">
        <v>320</v>
      </c>
      <c r="O141" s="4" t="s">
        <v>298</v>
      </c>
      <c r="P141" s="4" t="s">
        <v>32</v>
      </c>
      <c r="Q141" s="4">
        <v>0</v>
      </c>
      <c r="R141" s="7">
        <v>44410</v>
      </c>
      <c r="S141" s="5">
        <v>44417</v>
      </c>
      <c r="T141" s="4" t="s">
        <v>33</v>
      </c>
      <c r="U141" s="4">
        <v>1028.92</v>
      </c>
      <c r="V141" s="4">
        <v>0</v>
      </c>
      <c r="W141" s="4">
        <v>0</v>
      </c>
      <c r="X141" s="4">
        <v>2215693</v>
      </c>
    </row>
    <row r="142" s="4" customFormat="1" spans="1:24">
      <c r="A142" s="4">
        <v>16007099555</v>
      </c>
      <c r="B142" s="4" t="s">
        <v>25</v>
      </c>
      <c r="C142" s="4" t="s">
        <v>26</v>
      </c>
      <c r="D142" s="4" t="s">
        <v>321</v>
      </c>
      <c r="E142" s="4" t="s">
        <v>322</v>
      </c>
      <c r="F142" s="5">
        <v>44413</v>
      </c>
      <c r="G142" s="5">
        <v>44414</v>
      </c>
      <c r="H142" s="4">
        <v>1</v>
      </c>
      <c r="I142" s="4">
        <v>1</v>
      </c>
      <c r="J142" s="4">
        <v>1</v>
      </c>
      <c r="K142" s="4" t="s">
        <v>29</v>
      </c>
      <c r="L142" s="4">
        <v>458.2</v>
      </c>
      <c r="M142" s="4">
        <v>458.2</v>
      </c>
      <c r="N142" s="4" t="s">
        <v>323</v>
      </c>
      <c r="O142" s="4" t="s">
        <v>298</v>
      </c>
      <c r="P142" s="4" t="s">
        <v>32</v>
      </c>
      <c r="Q142" s="4">
        <v>0</v>
      </c>
      <c r="R142" s="7">
        <v>44411</v>
      </c>
      <c r="S142" s="5">
        <v>44417</v>
      </c>
      <c r="T142" s="4" t="s">
        <v>33</v>
      </c>
      <c r="U142" s="4">
        <v>458.2</v>
      </c>
      <c r="V142" s="4">
        <v>0</v>
      </c>
      <c r="W142" s="4">
        <v>0</v>
      </c>
      <c r="X142" s="4">
        <v>2216461</v>
      </c>
    </row>
    <row r="143" s="4" customFormat="1" spans="1:24">
      <c r="A143" s="4">
        <v>15968203759</v>
      </c>
      <c r="B143" s="4" t="s">
        <v>25</v>
      </c>
      <c r="C143" s="4" t="s">
        <v>43</v>
      </c>
      <c r="D143" s="4" t="s">
        <v>316</v>
      </c>
      <c r="E143" s="4" t="s">
        <v>35</v>
      </c>
      <c r="F143" s="5">
        <v>44413</v>
      </c>
      <c r="G143" s="5">
        <v>44414</v>
      </c>
      <c r="H143" s="4">
        <v>1</v>
      </c>
      <c r="I143" s="4">
        <v>1</v>
      </c>
      <c r="J143" s="4">
        <v>1</v>
      </c>
      <c r="K143" s="4" t="s">
        <v>29</v>
      </c>
      <c r="L143" s="4">
        <v>-225.95</v>
      </c>
      <c r="M143" s="4">
        <v>-225.95</v>
      </c>
      <c r="N143" s="4" t="s">
        <v>317</v>
      </c>
      <c r="O143" s="4" t="s">
        <v>298</v>
      </c>
      <c r="P143" s="4" t="s">
        <v>32</v>
      </c>
      <c r="Q143" s="4">
        <v>0</v>
      </c>
      <c r="R143" s="7">
        <v>44406</v>
      </c>
      <c r="S143" s="5">
        <v>44417</v>
      </c>
      <c r="T143" s="4" t="s">
        <v>33</v>
      </c>
      <c r="U143" s="4">
        <v>-225.95</v>
      </c>
      <c r="V143" s="4">
        <v>0</v>
      </c>
      <c r="W143" s="4">
        <v>0</v>
      </c>
      <c r="X143" s="4">
        <v>2212716</v>
      </c>
    </row>
    <row r="144" s="4" customFormat="1" spans="1:24">
      <c r="A144" s="4">
        <v>16012235819</v>
      </c>
      <c r="B144" s="4" t="s">
        <v>25</v>
      </c>
      <c r="C144" s="4" t="s">
        <v>26</v>
      </c>
      <c r="D144" s="4" t="s">
        <v>324</v>
      </c>
      <c r="E144" s="4" t="s">
        <v>325</v>
      </c>
      <c r="F144" s="5">
        <v>44412</v>
      </c>
      <c r="G144" s="5">
        <v>44414</v>
      </c>
      <c r="H144" s="4">
        <v>1</v>
      </c>
      <c r="I144" s="4">
        <v>2</v>
      </c>
      <c r="J144" s="4">
        <v>2</v>
      </c>
      <c r="K144" s="4" t="s">
        <v>29</v>
      </c>
      <c r="L144" s="4">
        <v>570.52</v>
      </c>
      <c r="M144" s="4">
        <v>570.52</v>
      </c>
      <c r="N144" s="4" t="s">
        <v>326</v>
      </c>
      <c r="O144" s="4" t="s">
        <v>298</v>
      </c>
      <c r="P144" s="4" t="s">
        <v>32</v>
      </c>
      <c r="Q144" s="4">
        <v>0</v>
      </c>
      <c r="R144" s="7">
        <v>44412</v>
      </c>
      <c r="S144" s="5">
        <v>44417</v>
      </c>
      <c r="T144" s="4" t="s">
        <v>33</v>
      </c>
      <c r="U144" s="4">
        <v>570.52</v>
      </c>
      <c r="V144" s="4">
        <v>0</v>
      </c>
      <c r="W144" s="4">
        <v>0</v>
      </c>
      <c r="X144" s="4">
        <v>2216764</v>
      </c>
    </row>
    <row r="145" s="4" customFormat="1" spans="1:24">
      <c r="A145" s="4">
        <v>15997202346</v>
      </c>
      <c r="B145" s="4" t="s">
        <v>25</v>
      </c>
      <c r="C145" s="4" t="s">
        <v>43</v>
      </c>
      <c r="D145" s="4" t="s">
        <v>74</v>
      </c>
      <c r="E145" s="4" t="s">
        <v>75</v>
      </c>
      <c r="F145" s="5">
        <v>44412</v>
      </c>
      <c r="G145" s="5">
        <v>44414</v>
      </c>
      <c r="H145" s="4">
        <v>1</v>
      </c>
      <c r="I145" s="4">
        <v>2</v>
      </c>
      <c r="J145" s="4">
        <v>2</v>
      </c>
      <c r="K145" s="4" t="s">
        <v>29</v>
      </c>
      <c r="L145" s="4">
        <v>-1028.92</v>
      </c>
      <c r="M145" s="4">
        <v>-1028.92</v>
      </c>
      <c r="N145" s="4" t="s">
        <v>320</v>
      </c>
      <c r="O145" s="4" t="s">
        <v>298</v>
      </c>
      <c r="P145" s="4" t="s">
        <v>32</v>
      </c>
      <c r="Q145" s="4">
        <v>0</v>
      </c>
      <c r="R145" s="7">
        <v>44410</v>
      </c>
      <c r="S145" s="5">
        <v>44417</v>
      </c>
      <c r="T145" s="4" t="s">
        <v>33</v>
      </c>
      <c r="U145" s="4">
        <v>-1028.92</v>
      </c>
      <c r="V145" s="4">
        <v>0</v>
      </c>
      <c r="W145" s="4">
        <v>0</v>
      </c>
      <c r="X145" s="4">
        <v>2215693</v>
      </c>
    </row>
    <row r="146" s="4" customFormat="1" spans="1:24">
      <c r="A146" s="4">
        <v>16014695633</v>
      </c>
      <c r="B146" s="4" t="s">
        <v>25</v>
      </c>
      <c r="C146" s="4" t="s">
        <v>26</v>
      </c>
      <c r="D146" s="4" t="s">
        <v>324</v>
      </c>
      <c r="E146" s="4" t="s">
        <v>325</v>
      </c>
      <c r="F146" s="5">
        <v>44412</v>
      </c>
      <c r="G146" s="5">
        <v>44414</v>
      </c>
      <c r="H146" s="4">
        <v>1</v>
      </c>
      <c r="I146" s="4">
        <v>2</v>
      </c>
      <c r="J146" s="4">
        <v>2</v>
      </c>
      <c r="K146" s="4" t="s">
        <v>29</v>
      </c>
      <c r="L146" s="4">
        <v>570.52</v>
      </c>
      <c r="M146" s="4">
        <v>570.52</v>
      </c>
      <c r="N146" s="4" t="s">
        <v>327</v>
      </c>
      <c r="O146" s="4" t="s">
        <v>298</v>
      </c>
      <c r="P146" s="4" t="s">
        <v>32</v>
      </c>
      <c r="Q146" s="4">
        <v>0</v>
      </c>
      <c r="R146" s="7">
        <v>44412</v>
      </c>
      <c r="S146" s="5">
        <v>44417</v>
      </c>
      <c r="T146" s="4" t="s">
        <v>33</v>
      </c>
      <c r="U146" s="4">
        <v>570.52</v>
      </c>
      <c r="V146" s="4">
        <v>0</v>
      </c>
      <c r="W146" s="4">
        <v>0</v>
      </c>
      <c r="X146" s="4">
        <v>2217033</v>
      </c>
    </row>
    <row r="147" s="4" customFormat="1" spans="1:23">
      <c r="A147" s="4">
        <v>16016138278</v>
      </c>
      <c r="B147" s="4" t="s">
        <v>25</v>
      </c>
      <c r="C147" s="4" t="s">
        <v>26</v>
      </c>
      <c r="D147" s="4" t="s">
        <v>227</v>
      </c>
      <c r="E147" s="4" t="s">
        <v>41</v>
      </c>
      <c r="F147" s="5">
        <v>44413</v>
      </c>
      <c r="G147" s="5">
        <v>44414</v>
      </c>
      <c r="H147" s="4">
        <v>1</v>
      </c>
      <c r="I147" s="4">
        <v>1</v>
      </c>
      <c r="J147" s="4">
        <v>1</v>
      </c>
      <c r="K147" s="4" t="s">
        <v>29</v>
      </c>
      <c r="L147" s="4">
        <v>125.86</v>
      </c>
      <c r="M147" s="4">
        <v>125.86</v>
      </c>
      <c r="N147" s="4" t="s">
        <v>328</v>
      </c>
      <c r="O147" s="4" t="s">
        <v>298</v>
      </c>
      <c r="P147" s="4" t="s">
        <v>32</v>
      </c>
      <c r="Q147" s="4">
        <v>0</v>
      </c>
      <c r="R147" s="7">
        <v>44413</v>
      </c>
      <c r="S147" s="5">
        <v>44417</v>
      </c>
      <c r="T147" s="4" t="s">
        <v>33</v>
      </c>
      <c r="U147" s="4">
        <v>125.86</v>
      </c>
      <c r="V147" s="4">
        <v>0</v>
      </c>
      <c r="W147" s="4">
        <v>0</v>
      </c>
    </row>
    <row r="148" s="4" customFormat="1" spans="1:24">
      <c r="A148" s="4">
        <v>16016222532</v>
      </c>
      <c r="B148" s="4" t="s">
        <v>25</v>
      </c>
      <c r="C148" s="4" t="s">
        <v>26</v>
      </c>
      <c r="D148" s="4" t="s">
        <v>321</v>
      </c>
      <c r="E148" s="4" t="s">
        <v>322</v>
      </c>
      <c r="F148" s="5">
        <v>44413</v>
      </c>
      <c r="G148" s="5">
        <v>44414</v>
      </c>
      <c r="H148" s="4">
        <v>1</v>
      </c>
      <c r="I148" s="4">
        <v>1</v>
      </c>
      <c r="J148" s="4">
        <v>1</v>
      </c>
      <c r="K148" s="4" t="s">
        <v>29</v>
      </c>
      <c r="L148" s="4">
        <v>458.49</v>
      </c>
      <c r="M148" s="4">
        <v>458.49</v>
      </c>
      <c r="N148" s="4" t="s">
        <v>329</v>
      </c>
      <c r="O148" s="4" t="s">
        <v>298</v>
      </c>
      <c r="P148" s="4" t="s">
        <v>32</v>
      </c>
      <c r="Q148" s="4">
        <v>0</v>
      </c>
      <c r="R148" s="7">
        <v>44413</v>
      </c>
      <c r="S148" s="5">
        <v>44417</v>
      </c>
      <c r="T148" s="4" t="s">
        <v>33</v>
      </c>
      <c r="U148" s="4">
        <v>458.49</v>
      </c>
      <c r="V148" s="4">
        <v>0</v>
      </c>
      <c r="W148" s="4">
        <v>0</v>
      </c>
      <c r="X148" s="4">
        <v>2217322</v>
      </c>
    </row>
    <row r="149" s="4" customFormat="1" spans="1:24">
      <c r="A149" s="4">
        <v>16016270346</v>
      </c>
      <c r="B149" s="4" t="s">
        <v>25</v>
      </c>
      <c r="C149" s="4" t="s">
        <v>26</v>
      </c>
      <c r="D149" s="4" t="s">
        <v>330</v>
      </c>
      <c r="E149" s="4" t="s">
        <v>84</v>
      </c>
      <c r="F149" s="5">
        <v>44413</v>
      </c>
      <c r="G149" s="5">
        <v>44414</v>
      </c>
      <c r="H149" s="4">
        <v>1</v>
      </c>
      <c r="I149" s="4">
        <v>1</v>
      </c>
      <c r="J149" s="4">
        <v>1</v>
      </c>
      <c r="K149" s="4" t="s">
        <v>29</v>
      </c>
      <c r="L149" s="4">
        <v>531.32</v>
      </c>
      <c r="M149" s="4">
        <v>531.32</v>
      </c>
      <c r="N149" s="4" t="s">
        <v>331</v>
      </c>
      <c r="O149" s="4" t="s">
        <v>298</v>
      </c>
      <c r="P149" s="4" t="s">
        <v>32</v>
      </c>
      <c r="Q149" s="4">
        <v>0</v>
      </c>
      <c r="R149" s="7">
        <v>44413</v>
      </c>
      <c r="S149" s="5">
        <v>44417</v>
      </c>
      <c r="T149" s="4" t="s">
        <v>33</v>
      </c>
      <c r="U149" s="4">
        <v>531.32</v>
      </c>
      <c r="V149" s="4">
        <v>0</v>
      </c>
      <c r="W149" s="4">
        <v>0</v>
      </c>
      <c r="X149" s="4">
        <v>2217334</v>
      </c>
    </row>
    <row r="150" s="4" customFormat="1" spans="1:24">
      <c r="A150" s="4">
        <v>16016468596</v>
      </c>
      <c r="B150" s="4" t="s">
        <v>25</v>
      </c>
      <c r="C150" s="4" t="s">
        <v>26</v>
      </c>
      <c r="D150" s="4" t="s">
        <v>77</v>
      </c>
      <c r="E150" s="4" t="s">
        <v>78</v>
      </c>
      <c r="F150" s="5">
        <v>44413</v>
      </c>
      <c r="G150" s="5">
        <v>44414</v>
      </c>
      <c r="H150" s="4">
        <v>1</v>
      </c>
      <c r="I150" s="4">
        <v>1</v>
      </c>
      <c r="J150" s="4">
        <v>1</v>
      </c>
      <c r="K150" s="4" t="s">
        <v>29</v>
      </c>
      <c r="L150" s="4">
        <v>96.03</v>
      </c>
      <c r="M150" s="4">
        <v>96.03</v>
      </c>
      <c r="N150" s="4" t="s">
        <v>332</v>
      </c>
      <c r="O150" s="4" t="s">
        <v>298</v>
      </c>
      <c r="P150" s="4" t="s">
        <v>32</v>
      </c>
      <c r="Q150" s="4">
        <v>0</v>
      </c>
      <c r="R150" s="7">
        <v>44413</v>
      </c>
      <c r="S150" s="5">
        <v>44417</v>
      </c>
      <c r="T150" s="4" t="s">
        <v>33</v>
      </c>
      <c r="U150" s="4">
        <v>96.03</v>
      </c>
      <c r="V150" s="4">
        <v>0</v>
      </c>
      <c r="W150" s="4">
        <v>0</v>
      </c>
      <c r="X150" s="4">
        <v>2217385</v>
      </c>
    </row>
    <row r="151" s="4" customFormat="1" spans="1:24">
      <c r="A151" s="4">
        <v>16016501290</v>
      </c>
      <c r="B151" s="4" t="s">
        <v>25</v>
      </c>
      <c r="C151" s="4" t="s">
        <v>26</v>
      </c>
      <c r="D151" s="4" t="s">
        <v>333</v>
      </c>
      <c r="E151" s="4" t="s">
        <v>274</v>
      </c>
      <c r="F151" s="5">
        <v>44413</v>
      </c>
      <c r="G151" s="5">
        <v>44414</v>
      </c>
      <c r="H151" s="4">
        <v>1</v>
      </c>
      <c r="I151" s="4">
        <v>1</v>
      </c>
      <c r="J151" s="4">
        <v>1</v>
      </c>
      <c r="K151" s="4" t="s">
        <v>29</v>
      </c>
      <c r="L151" s="4">
        <v>110.57</v>
      </c>
      <c r="M151" s="4">
        <v>110.57</v>
      </c>
      <c r="N151" s="4" t="s">
        <v>334</v>
      </c>
      <c r="O151" s="4" t="s">
        <v>298</v>
      </c>
      <c r="P151" s="4" t="s">
        <v>32</v>
      </c>
      <c r="Q151" s="4">
        <v>0</v>
      </c>
      <c r="R151" s="7">
        <v>44413</v>
      </c>
      <c r="S151" s="5">
        <v>44417</v>
      </c>
      <c r="T151" s="4" t="s">
        <v>33</v>
      </c>
      <c r="U151" s="4">
        <v>110.57</v>
      </c>
      <c r="V151" s="4">
        <v>0</v>
      </c>
      <c r="W151" s="4">
        <v>0</v>
      </c>
      <c r="X151" s="4">
        <v>2217389</v>
      </c>
    </row>
    <row r="152" s="4" customFormat="1" spans="1:24">
      <c r="A152" s="4">
        <v>16016505375</v>
      </c>
      <c r="B152" s="4" t="s">
        <v>25</v>
      </c>
      <c r="C152" s="4" t="s">
        <v>26</v>
      </c>
      <c r="D152" s="4" t="s">
        <v>240</v>
      </c>
      <c r="E152" s="4" t="s">
        <v>241</v>
      </c>
      <c r="F152" s="5">
        <v>44413</v>
      </c>
      <c r="G152" s="5">
        <v>44414</v>
      </c>
      <c r="H152" s="4">
        <v>1</v>
      </c>
      <c r="I152" s="4">
        <v>1</v>
      </c>
      <c r="J152" s="4">
        <v>1</v>
      </c>
      <c r="K152" s="4" t="s">
        <v>29</v>
      </c>
      <c r="L152" s="4">
        <v>433.42</v>
      </c>
      <c r="M152" s="4">
        <v>433.42</v>
      </c>
      <c r="N152" s="4" t="s">
        <v>242</v>
      </c>
      <c r="O152" s="4" t="s">
        <v>298</v>
      </c>
      <c r="P152" s="4" t="s">
        <v>32</v>
      </c>
      <c r="Q152" s="4">
        <v>0</v>
      </c>
      <c r="R152" s="7">
        <v>44413</v>
      </c>
      <c r="S152" s="5">
        <v>44417</v>
      </c>
      <c r="T152" s="4" t="s">
        <v>33</v>
      </c>
      <c r="U152" s="4">
        <v>433.42</v>
      </c>
      <c r="V152" s="4">
        <v>0</v>
      </c>
      <c r="W152" s="4">
        <v>0</v>
      </c>
      <c r="X152" s="4">
        <v>2217391</v>
      </c>
    </row>
    <row r="153" s="4" customFormat="1" spans="1:24">
      <c r="A153" s="4">
        <v>16016533651</v>
      </c>
      <c r="B153" s="4" t="s">
        <v>25</v>
      </c>
      <c r="C153" s="4" t="s">
        <v>26</v>
      </c>
      <c r="D153" s="4" t="s">
        <v>335</v>
      </c>
      <c r="E153" s="4" t="s">
        <v>230</v>
      </c>
      <c r="F153" s="5">
        <v>44413</v>
      </c>
      <c r="G153" s="5">
        <v>44414</v>
      </c>
      <c r="H153" s="4">
        <v>1</v>
      </c>
      <c r="I153" s="4">
        <v>1</v>
      </c>
      <c r="J153" s="4">
        <v>1</v>
      </c>
      <c r="K153" s="4" t="s">
        <v>29</v>
      </c>
      <c r="L153" s="4">
        <v>227.29</v>
      </c>
      <c r="M153" s="4">
        <v>227.29</v>
      </c>
      <c r="N153" s="4" t="s">
        <v>336</v>
      </c>
      <c r="O153" s="4" t="s">
        <v>298</v>
      </c>
      <c r="P153" s="4" t="s">
        <v>32</v>
      </c>
      <c r="Q153" s="4">
        <v>0</v>
      </c>
      <c r="R153" s="7">
        <v>44413</v>
      </c>
      <c r="S153" s="5">
        <v>44417</v>
      </c>
      <c r="T153" s="4" t="s">
        <v>33</v>
      </c>
      <c r="U153" s="4">
        <v>227.29</v>
      </c>
      <c r="V153" s="4">
        <v>0</v>
      </c>
      <c r="W153" s="4">
        <v>0</v>
      </c>
      <c r="X153" s="4">
        <v>2217398</v>
      </c>
    </row>
    <row r="154" s="4" customFormat="1" spans="1:24">
      <c r="A154" s="4">
        <v>16016584193</v>
      </c>
      <c r="B154" s="4" t="s">
        <v>25</v>
      </c>
      <c r="C154" s="4" t="s">
        <v>26</v>
      </c>
      <c r="D154" s="4" t="s">
        <v>337</v>
      </c>
      <c r="E154" s="4" t="s">
        <v>338</v>
      </c>
      <c r="F154" s="5">
        <v>44413</v>
      </c>
      <c r="G154" s="5">
        <v>44414</v>
      </c>
      <c r="H154" s="4">
        <v>1</v>
      </c>
      <c r="I154" s="4">
        <v>1</v>
      </c>
      <c r="J154" s="4">
        <v>1</v>
      </c>
      <c r="K154" s="4" t="s">
        <v>29</v>
      </c>
      <c r="L154" s="4">
        <v>172.55</v>
      </c>
      <c r="M154" s="4">
        <v>172.55</v>
      </c>
      <c r="N154" s="4" t="s">
        <v>339</v>
      </c>
      <c r="O154" s="4" t="s">
        <v>298</v>
      </c>
      <c r="P154" s="4" t="s">
        <v>32</v>
      </c>
      <c r="Q154" s="4">
        <v>0</v>
      </c>
      <c r="R154" s="7">
        <v>44413</v>
      </c>
      <c r="S154" s="5">
        <v>44417</v>
      </c>
      <c r="T154" s="4" t="s">
        <v>33</v>
      </c>
      <c r="U154" s="4">
        <v>172.55</v>
      </c>
      <c r="V154" s="4">
        <v>0</v>
      </c>
      <c r="W154" s="4">
        <v>0</v>
      </c>
      <c r="X154" s="4">
        <v>2217412</v>
      </c>
    </row>
    <row r="155" s="4" customFormat="1" spans="1:24">
      <c r="A155" s="4">
        <v>15955896076</v>
      </c>
      <c r="B155" s="4" t="s">
        <v>25</v>
      </c>
      <c r="C155" s="4" t="s">
        <v>62</v>
      </c>
      <c r="D155" s="4" t="s">
        <v>306</v>
      </c>
      <c r="E155" s="4" t="s">
        <v>274</v>
      </c>
      <c r="F155" s="5">
        <v>44405</v>
      </c>
      <c r="G155" s="5">
        <v>44414</v>
      </c>
      <c r="H155" s="4">
        <v>1</v>
      </c>
      <c r="I155" s="4">
        <v>9</v>
      </c>
      <c r="J155" s="4">
        <v>9</v>
      </c>
      <c r="K155" s="4" t="s">
        <v>29</v>
      </c>
      <c r="L155" s="4">
        <v>-171.53</v>
      </c>
      <c r="M155" s="4">
        <v>-171.53</v>
      </c>
      <c r="N155" s="4" t="s">
        <v>307</v>
      </c>
      <c r="O155" s="4" t="s">
        <v>298</v>
      </c>
      <c r="P155" s="4" t="s">
        <v>32</v>
      </c>
      <c r="Q155" s="4">
        <v>0</v>
      </c>
      <c r="R155" s="7">
        <v>44405</v>
      </c>
      <c r="S155" s="5">
        <v>44417</v>
      </c>
      <c r="T155" s="4" t="s">
        <v>33</v>
      </c>
      <c r="U155" s="4">
        <v>-171.53</v>
      </c>
      <c r="V155" s="4">
        <v>0</v>
      </c>
      <c r="W155" s="4">
        <v>0</v>
      </c>
      <c r="X155" s="4">
        <v>2210686</v>
      </c>
    </row>
    <row r="156" s="4" customFormat="1" spans="1:24">
      <c r="A156" s="4">
        <v>16016836994</v>
      </c>
      <c r="B156" s="4" t="s">
        <v>25</v>
      </c>
      <c r="C156" s="4" t="s">
        <v>26</v>
      </c>
      <c r="D156" s="4" t="s">
        <v>340</v>
      </c>
      <c r="E156" s="4" t="s">
        <v>132</v>
      </c>
      <c r="F156" s="5">
        <v>44413</v>
      </c>
      <c r="G156" s="5">
        <v>44414</v>
      </c>
      <c r="H156" s="4">
        <v>1</v>
      </c>
      <c r="I156" s="4">
        <v>1</v>
      </c>
      <c r="J156" s="4">
        <v>1</v>
      </c>
      <c r="K156" s="4" t="s">
        <v>29</v>
      </c>
      <c r="L156" s="4">
        <v>149.77</v>
      </c>
      <c r="M156" s="4">
        <v>149.77</v>
      </c>
      <c r="N156" s="4" t="s">
        <v>341</v>
      </c>
      <c r="O156" s="4" t="s">
        <v>298</v>
      </c>
      <c r="P156" s="4" t="s">
        <v>32</v>
      </c>
      <c r="Q156" s="4">
        <v>0</v>
      </c>
      <c r="R156" s="7">
        <v>44413</v>
      </c>
      <c r="S156" s="5">
        <v>44417</v>
      </c>
      <c r="T156" s="4" t="s">
        <v>33</v>
      </c>
      <c r="U156" s="4">
        <v>149.77</v>
      </c>
      <c r="V156" s="4">
        <v>0</v>
      </c>
      <c r="W156" s="4">
        <v>0</v>
      </c>
      <c r="X156" s="4">
        <v>2217448</v>
      </c>
    </row>
    <row r="157" s="4" customFormat="1" spans="1:24">
      <c r="A157" s="4">
        <v>16016895557</v>
      </c>
      <c r="B157" s="4" t="s">
        <v>25</v>
      </c>
      <c r="C157" s="4" t="s">
        <v>26</v>
      </c>
      <c r="D157" s="4" t="s">
        <v>235</v>
      </c>
      <c r="E157" s="4" t="s">
        <v>51</v>
      </c>
      <c r="F157" s="5">
        <v>44413</v>
      </c>
      <c r="G157" s="5">
        <v>44414</v>
      </c>
      <c r="H157" s="4">
        <v>1</v>
      </c>
      <c r="I157" s="4">
        <v>1</v>
      </c>
      <c r="J157" s="4">
        <v>1</v>
      </c>
      <c r="K157" s="4" t="s">
        <v>29</v>
      </c>
      <c r="L157" s="4">
        <v>123.73</v>
      </c>
      <c r="M157" s="4">
        <v>123.73</v>
      </c>
      <c r="N157" s="4" t="s">
        <v>236</v>
      </c>
      <c r="O157" s="4" t="s">
        <v>298</v>
      </c>
      <c r="P157" s="4" t="s">
        <v>32</v>
      </c>
      <c r="Q157" s="4">
        <v>0</v>
      </c>
      <c r="R157" s="7">
        <v>44413</v>
      </c>
      <c r="S157" s="5">
        <v>44417</v>
      </c>
      <c r="T157" s="4" t="s">
        <v>33</v>
      </c>
      <c r="U157" s="4">
        <v>123.73</v>
      </c>
      <c r="V157" s="4">
        <v>0</v>
      </c>
      <c r="W157" s="4">
        <v>0</v>
      </c>
      <c r="X157" s="4">
        <v>2217460</v>
      </c>
    </row>
    <row r="158" s="4" customFormat="1" spans="1:24">
      <c r="A158" s="4">
        <v>16016915020</v>
      </c>
      <c r="B158" s="4" t="s">
        <v>25</v>
      </c>
      <c r="C158" s="4" t="s">
        <v>26</v>
      </c>
      <c r="D158" s="4" t="s">
        <v>86</v>
      </c>
      <c r="E158" s="4" t="s">
        <v>84</v>
      </c>
      <c r="F158" s="5">
        <v>44413</v>
      </c>
      <c r="G158" s="5">
        <v>44414</v>
      </c>
      <c r="H158" s="4">
        <v>1</v>
      </c>
      <c r="I158" s="4">
        <v>1</v>
      </c>
      <c r="J158" s="4">
        <v>1</v>
      </c>
      <c r="K158" s="4" t="s">
        <v>29</v>
      </c>
      <c r="L158" s="4">
        <v>182.61</v>
      </c>
      <c r="M158" s="4">
        <v>182.61</v>
      </c>
      <c r="N158" s="4" t="s">
        <v>342</v>
      </c>
      <c r="O158" s="4" t="s">
        <v>298</v>
      </c>
      <c r="P158" s="4" t="s">
        <v>32</v>
      </c>
      <c r="Q158" s="4">
        <v>0</v>
      </c>
      <c r="R158" s="7">
        <v>44413</v>
      </c>
      <c r="S158" s="5">
        <v>44417</v>
      </c>
      <c r="T158" s="4" t="s">
        <v>33</v>
      </c>
      <c r="U158" s="4">
        <v>182.61</v>
      </c>
      <c r="V158" s="4">
        <v>0</v>
      </c>
      <c r="W158" s="4">
        <v>0</v>
      </c>
      <c r="X158" s="4">
        <v>2217461</v>
      </c>
    </row>
    <row r="159" s="4" customFormat="1" spans="1:24">
      <c r="A159" s="4">
        <v>16016936786</v>
      </c>
      <c r="B159" s="4" t="s">
        <v>25</v>
      </c>
      <c r="C159" s="4" t="s">
        <v>26</v>
      </c>
      <c r="D159" s="4" t="s">
        <v>83</v>
      </c>
      <c r="E159" s="4" t="s">
        <v>84</v>
      </c>
      <c r="F159" s="5">
        <v>44413</v>
      </c>
      <c r="G159" s="5">
        <v>44414</v>
      </c>
      <c r="H159" s="4">
        <v>1</v>
      </c>
      <c r="I159" s="4">
        <v>1</v>
      </c>
      <c r="J159" s="4">
        <v>1</v>
      </c>
      <c r="K159" s="4" t="s">
        <v>29</v>
      </c>
      <c r="L159" s="4">
        <v>119.77</v>
      </c>
      <c r="M159" s="4">
        <v>119.77</v>
      </c>
      <c r="N159" s="4" t="s">
        <v>250</v>
      </c>
      <c r="O159" s="4" t="s">
        <v>298</v>
      </c>
      <c r="P159" s="4" t="s">
        <v>32</v>
      </c>
      <c r="Q159" s="4">
        <v>0</v>
      </c>
      <c r="R159" s="7">
        <v>44413</v>
      </c>
      <c r="S159" s="5">
        <v>44417</v>
      </c>
      <c r="T159" s="4" t="s">
        <v>33</v>
      </c>
      <c r="U159" s="4">
        <v>119.77</v>
      </c>
      <c r="V159" s="4">
        <v>0</v>
      </c>
      <c r="W159" s="4">
        <v>0</v>
      </c>
      <c r="X159" s="4">
        <v>2217464</v>
      </c>
    </row>
    <row r="160" s="4" customFormat="1" spans="1:24">
      <c r="A160" s="4">
        <v>16017004019</v>
      </c>
      <c r="B160" s="4" t="s">
        <v>25</v>
      </c>
      <c r="C160" s="4" t="s">
        <v>26</v>
      </c>
      <c r="D160" s="4" t="s">
        <v>56</v>
      </c>
      <c r="E160" s="4" t="s">
        <v>343</v>
      </c>
      <c r="F160" s="5">
        <v>44413</v>
      </c>
      <c r="G160" s="5">
        <v>44414</v>
      </c>
      <c r="H160" s="4">
        <v>1</v>
      </c>
      <c r="I160" s="4">
        <v>1</v>
      </c>
      <c r="J160" s="4">
        <v>1</v>
      </c>
      <c r="K160" s="4" t="s">
        <v>29</v>
      </c>
      <c r="L160" s="4">
        <v>737.47</v>
      </c>
      <c r="M160" s="4">
        <v>737.47</v>
      </c>
      <c r="N160" s="4" t="s">
        <v>344</v>
      </c>
      <c r="O160" s="4" t="s">
        <v>298</v>
      </c>
      <c r="P160" s="4" t="s">
        <v>32</v>
      </c>
      <c r="Q160" s="4">
        <v>0</v>
      </c>
      <c r="R160" s="7">
        <v>44413</v>
      </c>
      <c r="S160" s="5">
        <v>44417</v>
      </c>
      <c r="T160" s="4" t="s">
        <v>33</v>
      </c>
      <c r="U160" s="4">
        <v>737.47</v>
      </c>
      <c r="V160" s="4">
        <v>0</v>
      </c>
      <c r="W160" s="4">
        <v>0</v>
      </c>
      <c r="X160" s="4">
        <v>2217475</v>
      </c>
    </row>
    <row r="161" s="4" customFormat="1" spans="1:24">
      <c r="A161" s="4">
        <v>16017275898</v>
      </c>
      <c r="B161" s="4" t="s">
        <v>25</v>
      </c>
      <c r="C161" s="4" t="s">
        <v>26</v>
      </c>
      <c r="D161" s="4" t="s">
        <v>232</v>
      </c>
      <c r="E161" s="4" t="s">
        <v>233</v>
      </c>
      <c r="F161" s="5">
        <v>44413</v>
      </c>
      <c r="G161" s="5">
        <v>44414</v>
      </c>
      <c r="H161" s="4">
        <v>1</v>
      </c>
      <c r="I161" s="4">
        <v>1</v>
      </c>
      <c r="J161" s="4">
        <v>1</v>
      </c>
      <c r="K161" s="4" t="s">
        <v>29</v>
      </c>
      <c r="L161" s="4">
        <v>124.52</v>
      </c>
      <c r="M161" s="4">
        <v>124.52</v>
      </c>
      <c r="N161" s="4" t="s">
        <v>234</v>
      </c>
      <c r="O161" s="4" t="s">
        <v>298</v>
      </c>
      <c r="P161" s="4" t="s">
        <v>32</v>
      </c>
      <c r="Q161" s="4">
        <v>0</v>
      </c>
      <c r="R161" s="7">
        <v>44413</v>
      </c>
      <c r="S161" s="5">
        <v>44417</v>
      </c>
      <c r="T161" s="4" t="s">
        <v>33</v>
      </c>
      <c r="U161" s="4">
        <v>124.52</v>
      </c>
      <c r="V161" s="4">
        <v>0</v>
      </c>
      <c r="W161" s="4">
        <v>0</v>
      </c>
      <c r="X161" s="4">
        <v>2217520</v>
      </c>
    </row>
    <row r="162" s="4" customFormat="1" spans="1:24">
      <c r="A162" s="4">
        <v>16017475052</v>
      </c>
      <c r="B162" s="4" t="s">
        <v>25</v>
      </c>
      <c r="C162" s="4" t="s">
        <v>26</v>
      </c>
      <c r="D162" s="4" t="s">
        <v>227</v>
      </c>
      <c r="E162" s="4" t="s">
        <v>41</v>
      </c>
      <c r="F162" s="5">
        <v>44413</v>
      </c>
      <c r="G162" s="5">
        <v>44414</v>
      </c>
      <c r="H162" s="4">
        <v>1</v>
      </c>
      <c r="I162" s="4">
        <v>1</v>
      </c>
      <c r="J162" s="4">
        <v>1</v>
      </c>
      <c r="K162" s="4" t="s">
        <v>29</v>
      </c>
      <c r="L162" s="4">
        <v>125.86</v>
      </c>
      <c r="M162" s="4">
        <v>125.86</v>
      </c>
      <c r="N162" s="4" t="s">
        <v>345</v>
      </c>
      <c r="O162" s="4" t="s">
        <v>298</v>
      </c>
      <c r="P162" s="4" t="s">
        <v>32</v>
      </c>
      <c r="Q162" s="4">
        <v>0</v>
      </c>
      <c r="R162" s="7">
        <v>44413</v>
      </c>
      <c r="S162" s="5">
        <v>44417</v>
      </c>
      <c r="T162" s="4" t="s">
        <v>33</v>
      </c>
      <c r="U162" s="4">
        <v>125.86</v>
      </c>
      <c r="V162" s="4">
        <v>0</v>
      </c>
      <c r="W162" s="4">
        <v>0</v>
      </c>
      <c r="X162" s="4">
        <v>2217550</v>
      </c>
    </row>
    <row r="163" s="4" customFormat="1" spans="1:24">
      <c r="A163" s="4">
        <v>16017627142</v>
      </c>
      <c r="B163" s="4" t="s">
        <v>25</v>
      </c>
      <c r="C163" s="4" t="s">
        <v>26</v>
      </c>
      <c r="D163" s="4" t="s">
        <v>346</v>
      </c>
      <c r="E163" s="4" t="s">
        <v>347</v>
      </c>
      <c r="F163" s="5">
        <v>44413</v>
      </c>
      <c r="G163" s="5">
        <v>44414</v>
      </c>
      <c r="H163" s="4">
        <v>1</v>
      </c>
      <c r="I163" s="4">
        <v>1</v>
      </c>
      <c r="J163" s="4">
        <v>1</v>
      </c>
      <c r="K163" s="4" t="s">
        <v>29</v>
      </c>
      <c r="L163" s="4">
        <v>422.24</v>
      </c>
      <c r="M163" s="4">
        <v>422.24</v>
      </c>
      <c r="N163" s="4" t="s">
        <v>348</v>
      </c>
      <c r="O163" s="4" t="s">
        <v>298</v>
      </c>
      <c r="P163" s="4" t="s">
        <v>32</v>
      </c>
      <c r="Q163" s="4">
        <v>0</v>
      </c>
      <c r="R163" s="7">
        <v>44413</v>
      </c>
      <c r="S163" s="5">
        <v>44417</v>
      </c>
      <c r="T163" s="4" t="s">
        <v>33</v>
      </c>
      <c r="U163" s="4">
        <v>422.24</v>
      </c>
      <c r="V163" s="4">
        <v>0</v>
      </c>
      <c r="W163" s="4">
        <v>0</v>
      </c>
      <c r="X163" s="4">
        <v>2217566</v>
      </c>
    </row>
    <row r="164" s="4" customFormat="1" spans="1:24">
      <c r="A164" s="4">
        <v>16017717507</v>
      </c>
      <c r="B164" s="4" t="s">
        <v>25</v>
      </c>
      <c r="C164" s="4" t="s">
        <v>26</v>
      </c>
      <c r="D164" s="4" t="s">
        <v>349</v>
      </c>
      <c r="E164" s="4" t="s">
        <v>350</v>
      </c>
      <c r="F164" s="5">
        <v>44413</v>
      </c>
      <c r="G164" s="5">
        <v>44414</v>
      </c>
      <c r="H164" s="4">
        <v>1</v>
      </c>
      <c r="I164" s="4">
        <v>1</v>
      </c>
      <c r="J164" s="4">
        <v>1</v>
      </c>
      <c r="K164" s="4" t="s">
        <v>29</v>
      </c>
      <c r="L164" s="4">
        <v>312.69</v>
      </c>
      <c r="M164" s="4">
        <v>312.69</v>
      </c>
      <c r="N164" s="4" t="s">
        <v>351</v>
      </c>
      <c r="O164" s="4" t="s">
        <v>298</v>
      </c>
      <c r="P164" s="4" t="s">
        <v>32</v>
      </c>
      <c r="Q164" s="4">
        <v>0</v>
      </c>
      <c r="R164" s="7">
        <v>44413</v>
      </c>
      <c r="S164" s="5">
        <v>44417</v>
      </c>
      <c r="T164" s="4" t="s">
        <v>33</v>
      </c>
      <c r="U164" s="4">
        <v>312.69</v>
      </c>
      <c r="V164" s="4">
        <v>0</v>
      </c>
      <c r="W164" s="4">
        <v>0</v>
      </c>
      <c r="X164" s="4">
        <v>2217583</v>
      </c>
    </row>
    <row r="165" s="4" customFormat="1" spans="1:24">
      <c r="A165" s="4">
        <v>16017771098</v>
      </c>
      <c r="B165" s="4" t="s">
        <v>25</v>
      </c>
      <c r="C165" s="4" t="s">
        <v>26</v>
      </c>
      <c r="D165" s="4" t="s">
        <v>346</v>
      </c>
      <c r="E165" s="4" t="s">
        <v>347</v>
      </c>
      <c r="F165" s="5">
        <v>44413</v>
      </c>
      <c r="G165" s="5">
        <v>44414</v>
      </c>
      <c r="H165" s="4">
        <v>1</v>
      </c>
      <c r="I165" s="4">
        <v>1</v>
      </c>
      <c r="J165" s="4">
        <v>1</v>
      </c>
      <c r="K165" s="4" t="s">
        <v>29</v>
      </c>
      <c r="L165" s="4">
        <v>422.24</v>
      </c>
      <c r="M165" s="4">
        <v>422.24</v>
      </c>
      <c r="N165" s="4" t="s">
        <v>352</v>
      </c>
      <c r="O165" s="4" t="s">
        <v>298</v>
      </c>
      <c r="P165" s="4" t="s">
        <v>32</v>
      </c>
      <c r="Q165" s="4">
        <v>0</v>
      </c>
      <c r="R165" s="7">
        <v>44413</v>
      </c>
      <c r="S165" s="5">
        <v>44417</v>
      </c>
      <c r="T165" s="4" t="s">
        <v>33</v>
      </c>
      <c r="U165" s="4">
        <v>422.24</v>
      </c>
      <c r="V165" s="4">
        <v>0</v>
      </c>
      <c r="W165" s="4">
        <v>0</v>
      </c>
      <c r="X165" s="4">
        <v>2217598</v>
      </c>
    </row>
    <row r="166" s="4" customFormat="1" spans="1:24">
      <c r="A166" s="4">
        <v>16017785896</v>
      </c>
      <c r="B166" s="4" t="s">
        <v>25</v>
      </c>
      <c r="C166" s="4" t="s">
        <v>26</v>
      </c>
      <c r="D166" s="4" t="s">
        <v>353</v>
      </c>
      <c r="E166" s="4" t="s">
        <v>28</v>
      </c>
      <c r="F166" s="5">
        <v>44413</v>
      </c>
      <c r="G166" s="5">
        <v>44414</v>
      </c>
      <c r="H166" s="4">
        <v>1</v>
      </c>
      <c r="I166" s="4">
        <v>1</v>
      </c>
      <c r="J166" s="4">
        <v>1</v>
      </c>
      <c r="K166" s="4" t="s">
        <v>29</v>
      </c>
      <c r="L166" s="4">
        <v>304.36</v>
      </c>
      <c r="M166" s="4">
        <v>304.36</v>
      </c>
      <c r="N166" s="4" t="s">
        <v>354</v>
      </c>
      <c r="O166" s="4" t="s">
        <v>298</v>
      </c>
      <c r="P166" s="4" t="s">
        <v>32</v>
      </c>
      <c r="Q166" s="4">
        <v>0</v>
      </c>
      <c r="R166" s="7">
        <v>44413</v>
      </c>
      <c r="S166" s="5">
        <v>44417</v>
      </c>
      <c r="T166" s="4" t="s">
        <v>33</v>
      </c>
      <c r="U166" s="4">
        <v>304.36</v>
      </c>
      <c r="V166" s="4">
        <v>0</v>
      </c>
      <c r="W166" s="4">
        <v>0</v>
      </c>
      <c r="X166" s="4">
        <v>2217600</v>
      </c>
    </row>
    <row r="167" s="4" customFormat="1" spans="1:24">
      <c r="A167" s="4">
        <v>16017786793</v>
      </c>
      <c r="B167" s="4" t="s">
        <v>25</v>
      </c>
      <c r="C167" s="4" t="s">
        <v>26</v>
      </c>
      <c r="D167" s="4" t="s">
        <v>349</v>
      </c>
      <c r="E167" s="4" t="s">
        <v>350</v>
      </c>
      <c r="F167" s="5">
        <v>44413</v>
      </c>
      <c r="G167" s="5">
        <v>44414</v>
      </c>
      <c r="H167" s="4">
        <v>1</v>
      </c>
      <c r="I167" s="4">
        <v>1</v>
      </c>
      <c r="J167" s="4">
        <v>1</v>
      </c>
      <c r="K167" s="4" t="s">
        <v>29</v>
      </c>
      <c r="L167" s="4">
        <v>312.69</v>
      </c>
      <c r="M167" s="4">
        <v>312.69</v>
      </c>
      <c r="N167" s="4" t="s">
        <v>355</v>
      </c>
      <c r="O167" s="4" t="s">
        <v>298</v>
      </c>
      <c r="P167" s="4" t="s">
        <v>32</v>
      </c>
      <c r="Q167" s="4">
        <v>0</v>
      </c>
      <c r="R167" s="7">
        <v>44413</v>
      </c>
      <c r="S167" s="5">
        <v>44417</v>
      </c>
      <c r="T167" s="4" t="s">
        <v>33</v>
      </c>
      <c r="U167" s="4">
        <v>312.69</v>
      </c>
      <c r="V167" s="4">
        <v>0</v>
      </c>
      <c r="W167" s="4">
        <v>0</v>
      </c>
      <c r="X167" s="4">
        <v>2217602</v>
      </c>
    </row>
    <row r="168" s="4" customFormat="1" spans="1:24">
      <c r="A168" s="4">
        <v>16017845543</v>
      </c>
      <c r="B168" s="4" t="s">
        <v>25</v>
      </c>
      <c r="C168" s="4" t="s">
        <v>26</v>
      </c>
      <c r="D168" s="4" t="s">
        <v>356</v>
      </c>
      <c r="E168" s="4" t="s">
        <v>84</v>
      </c>
      <c r="F168" s="5">
        <v>44413</v>
      </c>
      <c r="G168" s="5">
        <v>44414</v>
      </c>
      <c r="H168" s="4">
        <v>1</v>
      </c>
      <c r="I168" s="4">
        <v>1</v>
      </c>
      <c r="J168" s="4">
        <v>1</v>
      </c>
      <c r="K168" s="4" t="s">
        <v>29</v>
      </c>
      <c r="L168" s="4">
        <v>176.07</v>
      </c>
      <c r="M168" s="4">
        <v>176.07</v>
      </c>
      <c r="N168" s="4" t="s">
        <v>357</v>
      </c>
      <c r="O168" s="4" t="s">
        <v>298</v>
      </c>
      <c r="P168" s="4" t="s">
        <v>32</v>
      </c>
      <c r="Q168" s="4">
        <v>0</v>
      </c>
      <c r="R168" s="7">
        <v>44413</v>
      </c>
      <c r="S168" s="5">
        <v>44417</v>
      </c>
      <c r="T168" s="4" t="s">
        <v>33</v>
      </c>
      <c r="U168" s="4">
        <v>176.07</v>
      </c>
      <c r="V168" s="4">
        <v>0</v>
      </c>
      <c r="W168" s="4">
        <v>0</v>
      </c>
      <c r="X168" s="4">
        <v>2217608</v>
      </c>
    </row>
    <row r="169" s="4" customFormat="1" spans="1:24">
      <c r="A169" s="4">
        <v>16017845543</v>
      </c>
      <c r="B169" s="4" t="s">
        <v>25</v>
      </c>
      <c r="C169" s="4" t="s">
        <v>43</v>
      </c>
      <c r="D169" s="4" t="s">
        <v>356</v>
      </c>
      <c r="E169" s="4" t="s">
        <v>84</v>
      </c>
      <c r="F169" s="5">
        <v>44413</v>
      </c>
      <c r="G169" s="5">
        <v>44414</v>
      </c>
      <c r="H169" s="4">
        <v>1</v>
      </c>
      <c r="I169" s="4">
        <v>1</v>
      </c>
      <c r="J169" s="4">
        <v>1</v>
      </c>
      <c r="K169" s="4" t="s">
        <v>29</v>
      </c>
      <c r="L169" s="4">
        <v>-176.07</v>
      </c>
      <c r="M169" s="4">
        <v>-176.07</v>
      </c>
      <c r="N169" s="4" t="s">
        <v>357</v>
      </c>
      <c r="O169" s="4" t="s">
        <v>298</v>
      </c>
      <c r="P169" s="4" t="s">
        <v>32</v>
      </c>
      <c r="Q169" s="4">
        <v>0</v>
      </c>
      <c r="R169" s="7">
        <v>44413</v>
      </c>
      <c r="S169" s="5">
        <v>44417</v>
      </c>
      <c r="T169" s="4" t="s">
        <v>33</v>
      </c>
      <c r="U169" s="4">
        <v>-176.07</v>
      </c>
      <c r="V169" s="4">
        <v>0</v>
      </c>
      <c r="W169" s="4">
        <v>0</v>
      </c>
      <c r="X169" s="4">
        <v>2217608</v>
      </c>
    </row>
    <row r="170" s="4" customFormat="1" spans="1:24">
      <c r="A170" s="4">
        <v>16017915842</v>
      </c>
      <c r="B170" s="4" t="s">
        <v>25</v>
      </c>
      <c r="C170" s="4" t="s">
        <v>26</v>
      </c>
      <c r="D170" s="4" t="s">
        <v>131</v>
      </c>
      <c r="E170" s="4" t="s">
        <v>132</v>
      </c>
      <c r="F170" s="5">
        <v>44413</v>
      </c>
      <c r="G170" s="5">
        <v>44414</v>
      </c>
      <c r="H170" s="4">
        <v>1</v>
      </c>
      <c r="I170" s="4">
        <v>1</v>
      </c>
      <c r="J170" s="4">
        <v>1</v>
      </c>
      <c r="K170" s="4" t="s">
        <v>29</v>
      </c>
      <c r="L170" s="4">
        <v>530.33</v>
      </c>
      <c r="M170" s="4">
        <v>530.33</v>
      </c>
      <c r="N170" s="4" t="s">
        <v>358</v>
      </c>
      <c r="O170" s="4" t="s">
        <v>298</v>
      </c>
      <c r="P170" s="4" t="s">
        <v>32</v>
      </c>
      <c r="Q170" s="4">
        <v>0</v>
      </c>
      <c r="R170" s="7">
        <v>44413</v>
      </c>
      <c r="S170" s="5">
        <v>44417</v>
      </c>
      <c r="T170" s="4" t="s">
        <v>33</v>
      </c>
      <c r="U170" s="4">
        <v>530.33</v>
      </c>
      <c r="V170" s="4">
        <v>0</v>
      </c>
      <c r="W170" s="4">
        <v>0</v>
      </c>
      <c r="X170" s="4">
        <v>2217620</v>
      </c>
    </row>
    <row r="171" s="4" customFormat="1" spans="1:24">
      <c r="A171" s="4">
        <v>16017957997</v>
      </c>
      <c r="B171" s="4" t="s">
        <v>25</v>
      </c>
      <c r="C171" s="4" t="s">
        <v>26</v>
      </c>
      <c r="D171" s="4" t="s">
        <v>359</v>
      </c>
      <c r="E171" s="4" t="s">
        <v>181</v>
      </c>
      <c r="F171" s="5">
        <v>44413</v>
      </c>
      <c r="G171" s="5">
        <v>44414</v>
      </c>
      <c r="H171" s="4">
        <v>1</v>
      </c>
      <c r="I171" s="4">
        <v>1</v>
      </c>
      <c r="J171" s="4">
        <v>1</v>
      </c>
      <c r="K171" s="4" t="s">
        <v>29</v>
      </c>
      <c r="L171" s="4">
        <v>227.29</v>
      </c>
      <c r="M171" s="4">
        <v>227.29</v>
      </c>
      <c r="N171" s="4" t="s">
        <v>360</v>
      </c>
      <c r="O171" s="4" t="s">
        <v>298</v>
      </c>
      <c r="P171" s="4" t="s">
        <v>32</v>
      </c>
      <c r="Q171" s="4">
        <v>0</v>
      </c>
      <c r="R171" s="7">
        <v>44413</v>
      </c>
      <c r="S171" s="5">
        <v>44417</v>
      </c>
      <c r="T171" s="4" t="s">
        <v>33</v>
      </c>
      <c r="U171" s="4">
        <v>227.29</v>
      </c>
      <c r="V171" s="4">
        <v>0</v>
      </c>
      <c r="W171" s="4">
        <v>0</v>
      </c>
      <c r="X171" s="4">
        <v>2217630</v>
      </c>
    </row>
    <row r="172" s="4" customFormat="1" spans="1:23">
      <c r="A172" s="4">
        <v>16017984191</v>
      </c>
      <c r="B172" s="4" t="s">
        <v>25</v>
      </c>
      <c r="C172" s="4" t="s">
        <v>26</v>
      </c>
      <c r="D172" s="4" t="s">
        <v>361</v>
      </c>
      <c r="E172" s="4" t="s">
        <v>109</v>
      </c>
      <c r="F172" s="5">
        <v>44413</v>
      </c>
      <c r="G172" s="5">
        <v>44414</v>
      </c>
      <c r="H172" s="4">
        <v>1</v>
      </c>
      <c r="I172" s="4">
        <v>1</v>
      </c>
      <c r="J172" s="4">
        <v>1</v>
      </c>
      <c r="K172" s="4" t="s">
        <v>29</v>
      </c>
      <c r="L172" s="4">
        <v>153.27</v>
      </c>
      <c r="M172" s="4">
        <v>153.27</v>
      </c>
      <c r="N172" s="4" t="s">
        <v>362</v>
      </c>
      <c r="O172" s="4" t="s">
        <v>298</v>
      </c>
      <c r="P172" s="4" t="s">
        <v>32</v>
      </c>
      <c r="Q172" s="4">
        <v>0</v>
      </c>
      <c r="R172" s="7">
        <v>44413</v>
      </c>
      <c r="S172" s="5">
        <v>44417</v>
      </c>
      <c r="T172" s="4" t="s">
        <v>33</v>
      </c>
      <c r="U172" s="4">
        <v>153.27</v>
      </c>
      <c r="V172" s="4">
        <v>0</v>
      </c>
      <c r="W172" s="4">
        <v>0</v>
      </c>
    </row>
    <row r="173" s="4" customFormat="1" spans="1:24">
      <c r="A173" s="4">
        <v>16018051969</v>
      </c>
      <c r="B173" s="4" t="s">
        <v>25</v>
      </c>
      <c r="C173" s="4" t="s">
        <v>26</v>
      </c>
      <c r="D173" s="4" t="s">
        <v>363</v>
      </c>
      <c r="E173" s="4" t="s">
        <v>279</v>
      </c>
      <c r="F173" s="5">
        <v>44413</v>
      </c>
      <c r="G173" s="5">
        <v>44414</v>
      </c>
      <c r="H173" s="4">
        <v>1</v>
      </c>
      <c r="I173" s="4">
        <v>1</v>
      </c>
      <c r="J173" s="4">
        <v>1</v>
      </c>
      <c r="K173" s="4" t="s">
        <v>29</v>
      </c>
      <c r="L173" s="4">
        <v>169.97</v>
      </c>
      <c r="M173" s="4">
        <v>169.97</v>
      </c>
      <c r="N173" s="4" t="s">
        <v>364</v>
      </c>
      <c r="O173" s="4" t="s">
        <v>298</v>
      </c>
      <c r="P173" s="4" t="s">
        <v>32</v>
      </c>
      <c r="Q173" s="4">
        <v>0</v>
      </c>
      <c r="R173" s="7">
        <v>44413</v>
      </c>
      <c r="S173" s="5">
        <v>44417</v>
      </c>
      <c r="T173" s="4" t="s">
        <v>33</v>
      </c>
      <c r="U173" s="4">
        <v>169.97</v>
      </c>
      <c r="V173" s="4">
        <v>0</v>
      </c>
      <c r="W173" s="4">
        <v>0</v>
      </c>
      <c r="X173" s="4">
        <v>2217651</v>
      </c>
    </row>
    <row r="174" s="4" customFormat="1" spans="1:24">
      <c r="A174" s="4">
        <v>16018146434</v>
      </c>
      <c r="B174" s="4" t="s">
        <v>25</v>
      </c>
      <c r="C174" s="4" t="s">
        <v>26</v>
      </c>
      <c r="D174" s="4" t="s">
        <v>365</v>
      </c>
      <c r="E174" s="4" t="s">
        <v>274</v>
      </c>
      <c r="F174" s="5">
        <v>44413</v>
      </c>
      <c r="G174" s="5">
        <v>44414</v>
      </c>
      <c r="H174" s="4">
        <v>1</v>
      </c>
      <c r="I174" s="4">
        <v>1</v>
      </c>
      <c r="J174" s="4">
        <v>1</v>
      </c>
      <c r="K174" s="4" t="s">
        <v>29</v>
      </c>
      <c r="L174" s="4">
        <v>171.18</v>
      </c>
      <c r="M174" s="4">
        <v>171.18</v>
      </c>
      <c r="N174" s="4" t="s">
        <v>366</v>
      </c>
      <c r="O174" s="4" t="s">
        <v>298</v>
      </c>
      <c r="P174" s="4" t="s">
        <v>32</v>
      </c>
      <c r="Q174" s="4">
        <v>0</v>
      </c>
      <c r="R174" s="7">
        <v>44413</v>
      </c>
      <c r="S174" s="5">
        <v>44417</v>
      </c>
      <c r="T174" s="4" t="s">
        <v>33</v>
      </c>
      <c r="U174" s="4">
        <v>171.18</v>
      </c>
      <c r="V174" s="4">
        <v>0</v>
      </c>
      <c r="W174" s="4">
        <v>0</v>
      </c>
      <c r="X174" s="4">
        <v>2217668</v>
      </c>
    </row>
    <row r="175" s="4" customFormat="1" spans="1:24">
      <c r="A175" s="4">
        <v>16018387469</v>
      </c>
      <c r="B175" s="4" t="s">
        <v>25</v>
      </c>
      <c r="C175" s="4" t="s">
        <v>26</v>
      </c>
      <c r="D175" s="4" t="s">
        <v>367</v>
      </c>
      <c r="E175" s="4" t="s">
        <v>368</v>
      </c>
      <c r="F175" s="5">
        <v>44413</v>
      </c>
      <c r="G175" s="5">
        <v>44414</v>
      </c>
      <c r="H175" s="4">
        <v>1</v>
      </c>
      <c r="I175" s="4">
        <v>1</v>
      </c>
      <c r="J175" s="4">
        <v>1</v>
      </c>
      <c r="K175" s="4" t="s">
        <v>29</v>
      </c>
      <c r="L175" s="4">
        <v>227.29</v>
      </c>
      <c r="M175" s="4">
        <v>227.29</v>
      </c>
      <c r="N175" s="4" t="s">
        <v>369</v>
      </c>
      <c r="O175" s="4" t="s">
        <v>298</v>
      </c>
      <c r="P175" s="4" t="s">
        <v>32</v>
      </c>
      <c r="Q175" s="4">
        <v>0</v>
      </c>
      <c r="R175" s="7">
        <v>44413</v>
      </c>
      <c r="S175" s="5">
        <v>44417</v>
      </c>
      <c r="T175" s="4" t="s">
        <v>33</v>
      </c>
      <c r="U175" s="4">
        <v>227.29</v>
      </c>
      <c r="V175" s="4">
        <v>0</v>
      </c>
      <c r="W175" s="4">
        <v>0</v>
      </c>
      <c r="X175" s="4">
        <v>2217702</v>
      </c>
    </row>
    <row r="176" s="4" customFormat="1" spans="1:23">
      <c r="A176" s="4">
        <v>16018392489</v>
      </c>
      <c r="B176" s="4" t="s">
        <v>25</v>
      </c>
      <c r="C176" s="4" t="s">
        <v>26</v>
      </c>
      <c r="D176" s="4" t="s">
        <v>370</v>
      </c>
      <c r="E176" s="4" t="s">
        <v>51</v>
      </c>
      <c r="F176" s="5">
        <v>44413</v>
      </c>
      <c r="G176" s="5">
        <v>44414</v>
      </c>
      <c r="H176" s="4">
        <v>1</v>
      </c>
      <c r="I176" s="4">
        <v>1</v>
      </c>
      <c r="J176" s="4">
        <v>1</v>
      </c>
      <c r="K176" s="4" t="s">
        <v>29</v>
      </c>
      <c r="L176" s="4">
        <v>183.08</v>
      </c>
      <c r="M176" s="4">
        <v>183.08</v>
      </c>
      <c r="N176" s="4" t="s">
        <v>371</v>
      </c>
      <c r="O176" s="4" t="s">
        <v>298</v>
      </c>
      <c r="P176" s="4" t="s">
        <v>32</v>
      </c>
      <c r="Q176" s="4">
        <v>0</v>
      </c>
      <c r="R176" s="7">
        <v>44413</v>
      </c>
      <c r="S176" s="5">
        <v>44417</v>
      </c>
      <c r="T176" s="4" t="s">
        <v>33</v>
      </c>
      <c r="U176" s="4">
        <v>183.08</v>
      </c>
      <c r="V176" s="4">
        <v>0</v>
      </c>
      <c r="W176" s="4">
        <v>0</v>
      </c>
    </row>
    <row r="177" s="4" customFormat="1" spans="1:24">
      <c r="A177" s="4">
        <v>16018404410</v>
      </c>
      <c r="B177" s="4" t="s">
        <v>25</v>
      </c>
      <c r="C177" s="4" t="s">
        <v>26</v>
      </c>
      <c r="D177" s="4" t="s">
        <v>372</v>
      </c>
      <c r="E177" s="4" t="s">
        <v>373</v>
      </c>
      <c r="F177" s="5">
        <v>44413</v>
      </c>
      <c r="G177" s="5">
        <v>44414</v>
      </c>
      <c r="H177" s="4">
        <v>1</v>
      </c>
      <c r="I177" s="4">
        <v>1</v>
      </c>
      <c r="J177" s="4">
        <v>1</v>
      </c>
      <c r="K177" s="4" t="s">
        <v>29</v>
      </c>
      <c r="L177" s="4">
        <v>187.64</v>
      </c>
      <c r="M177" s="4">
        <v>187.64</v>
      </c>
      <c r="N177" s="4" t="s">
        <v>374</v>
      </c>
      <c r="O177" s="4" t="s">
        <v>298</v>
      </c>
      <c r="P177" s="4" t="s">
        <v>32</v>
      </c>
      <c r="Q177" s="4">
        <v>0</v>
      </c>
      <c r="R177" s="7">
        <v>44413</v>
      </c>
      <c r="S177" s="5">
        <v>44417</v>
      </c>
      <c r="T177" s="4" t="s">
        <v>33</v>
      </c>
      <c r="U177" s="4">
        <v>187.64</v>
      </c>
      <c r="V177" s="4">
        <v>0</v>
      </c>
      <c r="W177" s="4">
        <v>0</v>
      </c>
      <c r="X177" s="4">
        <v>2217707</v>
      </c>
    </row>
    <row r="178" s="4" customFormat="1" spans="1:24">
      <c r="A178" s="4">
        <v>16018521310</v>
      </c>
      <c r="B178" s="4" t="s">
        <v>25</v>
      </c>
      <c r="C178" s="4" t="s">
        <v>26</v>
      </c>
      <c r="D178" s="4" t="s">
        <v>353</v>
      </c>
      <c r="E178" s="4" t="s">
        <v>28</v>
      </c>
      <c r="F178" s="5">
        <v>44413</v>
      </c>
      <c r="G178" s="5">
        <v>44414</v>
      </c>
      <c r="H178" s="4">
        <v>1</v>
      </c>
      <c r="I178" s="4">
        <v>1</v>
      </c>
      <c r="J178" s="4">
        <v>1</v>
      </c>
      <c r="K178" s="4" t="s">
        <v>29</v>
      </c>
      <c r="L178" s="4">
        <v>304.36</v>
      </c>
      <c r="M178" s="4">
        <v>304.36</v>
      </c>
      <c r="N178" s="4" t="s">
        <v>375</v>
      </c>
      <c r="O178" s="4" t="s">
        <v>298</v>
      </c>
      <c r="P178" s="4" t="s">
        <v>32</v>
      </c>
      <c r="Q178" s="4">
        <v>0</v>
      </c>
      <c r="R178" s="7">
        <v>44413</v>
      </c>
      <c r="S178" s="5">
        <v>44417</v>
      </c>
      <c r="T178" s="4" t="s">
        <v>33</v>
      </c>
      <c r="U178" s="4">
        <v>304.36</v>
      </c>
      <c r="V178" s="4">
        <v>0</v>
      </c>
      <c r="W178" s="4">
        <v>0</v>
      </c>
      <c r="X178" s="4">
        <v>2217731</v>
      </c>
    </row>
    <row r="179" s="4" customFormat="1" spans="1:24">
      <c r="A179" s="4">
        <v>16018619316</v>
      </c>
      <c r="B179" s="4" t="s">
        <v>25</v>
      </c>
      <c r="C179" s="4" t="s">
        <v>26</v>
      </c>
      <c r="D179" s="4" t="s">
        <v>376</v>
      </c>
      <c r="E179" s="4" t="s">
        <v>377</v>
      </c>
      <c r="F179" s="5">
        <v>44413</v>
      </c>
      <c r="G179" s="5">
        <v>44414</v>
      </c>
      <c r="H179" s="4">
        <v>1</v>
      </c>
      <c r="I179" s="4">
        <v>1</v>
      </c>
      <c r="J179" s="4">
        <v>1</v>
      </c>
      <c r="K179" s="4" t="s">
        <v>29</v>
      </c>
      <c r="L179" s="4">
        <v>151.24</v>
      </c>
      <c r="M179" s="4">
        <v>151.24</v>
      </c>
      <c r="N179" s="4" t="s">
        <v>378</v>
      </c>
      <c r="O179" s="4" t="s">
        <v>298</v>
      </c>
      <c r="P179" s="4" t="s">
        <v>32</v>
      </c>
      <c r="Q179" s="4">
        <v>0</v>
      </c>
      <c r="R179" s="7">
        <v>44413</v>
      </c>
      <c r="S179" s="5">
        <v>44417</v>
      </c>
      <c r="T179" s="4" t="s">
        <v>33</v>
      </c>
      <c r="U179" s="4">
        <v>151.24</v>
      </c>
      <c r="V179" s="4">
        <v>0</v>
      </c>
      <c r="W179" s="4">
        <v>0</v>
      </c>
      <c r="X179" s="4">
        <v>2217746</v>
      </c>
    </row>
    <row r="180" s="4" customFormat="1" spans="1:24">
      <c r="A180" s="4">
        <v>16018716939</v>
      </c>
      <c r="B180" s="4" t="s">
        <v>25</v>
      </c>
      <c r="C180" s="4" t="s">
        <v>26</v>
      </c>
      <c r="D180" s="4" t="s">
        <v>379</v>
      </c>
      <c r="E180" s="4" t="s">
        <v>380</v>
      </c>
      <c r="F180" s="5">
        <v>44413</v>
      </c>
      <c r="G180" s="5">
        <v>44414</v>
      </c>
      <c r="H180" s="4">
        <v>1</v>
      </c>
      <c r="I180" s="4">
        <v>1</v>
      </c>
      <c r="J180" s="4">
        <v>1</v>
      </c>
      <c r="K180" s="4" t="s">
        <v>29</v>
      </c>
      <c r="L180" s="4">
        <v>566.88</v>
      </c>
      <c r="M180" s="4">
        <v>566.88</v>
      </c>
      <c r="N180" s="4" t="s">
        <v>381</v>
      </c>
      <c r="O180" s="4" t="s">
        <v>298</v>
      </c>
      <c r="P180" s="4" t="s">
        <v>32</v>
      </c>
      <c r="Q180" s="4">
        <v>0</v>
      </c>
      <c r="R180" s="7">
        <v>44413</v>
      </c>
      <c r="S180" s="5">
        <v>44417</v>
      </c>
      <c r="T180" s="4" t="s">
        <v>33</v>
      </c>
      <c r="U180" s="4">
        <v>566.88</v>
      </c>
      <c r="V180" s="4">
        <v>0</v>
      </c>
      <c r="W180" s="4">
        <v>0</v>
      </c>
      <c r="X180" s="4">
        <v>2217761</v>
      </c>
    </row>
    <row r="181" s="4" customFormat="1" spans="1:24">
      <c r="A181" s="4">
        <v>16018737888</v>
      </c>
      <c r="B181" s="4" t="s">
        <v>25</v>
      </c>
      <c r="C181" s="4" t="s">
        <v>26</v>
      </c>
      <c r="D181" s="4" t="s">
        <v>382</v>
      </c>
      <c r="E181" s="4" t="s">
        <v>64</v>
      </c>
      <c r="F181" s="5">
        <v>44413</v>
      </c>
      <c r="G181" s="5">
        <v>44414</v>
      </c>
      <c r="H181" s="4">
        <v>1</v>
      </c>
      <c r="I181" s="4">
        <v>1</v>
      </c>
      <c r="J181" s="4">
        <v>1</v>
      </c>
      <c r="K181" s="4" t="s">
        <v>29</v>
      </c>
      <c r="L181" s="4">
        <v>569.91</v>
      </c>
      <c r="M181" s="4">
        <v>569.91</v>
      </c>
      <c r="N181" s="4" t="s">
        <v>383</v>
      </c>
      <c r="O181" s="4" t="s">
        <v>298</v>
      </c>
      <c r="P181" s="4" t="s">
        <v>32</v>
      </c>
      <c r="Q181" s="4">
        <v>0</v>
      </c>
      <c r="R181" s="7">
        <v>44413</v>
      </c>
      <c r="S181" s="5">
        <v>44417</v>
      </c>
      <c r="T181" s="4" t="s">
        <v>33</v>
      </c>
      <c r="U181" s="4">
        <v>569.91</v>
      </c>
      <c r="V181" s="4">
        <v>0</v>
      </c>
      <c r="W181" s="4">
        <v>0</v>
      </c>
      <c r="X181" s="4">
        <v>2217765</v>
      </c>
    </row>
    <row r="182" s="4" customFormat="1" spans="1:24">
      <c r="A182" s="4">
        <v>16018744640</v>
      </c>
      <c r="B182" s="4" t="s">
        <v>25</v>
      </c>
      <c r="C182" s="4" t="s">
        <v>26</v>
      </c>
      <c r="D182" s="4" t="s">
        <v>382</v>
      </c>
      <c r="E182" s="4" t="s">
        <v>64</v>
      </c>
      <c r="F182" s="5">
        <v>44413</v>
      </c>
      <c r="G182" s="5">
        <v>44414</v>
      </c>
      <c r="H182" s="4">
        <v>1</v>
      </c>
      <c r="I182" s="4">
        <v>1</v>
      </c>
      <c r="J182" s="4">
        <v>1</v>
      </c>
      <c r="K182" s="4" t="s">
        <v>29</v>
      </c>
      <c r="L182" s="4">
        <v>569.91</v>
      </c>
      <c r="M182" s="4">
        <v>569.91</v>
      </c>
      <c r="N182" s="4" t="s">
        <v>384</v>
      </c>
      <c r="O182" s="4" t="s">
        <v>298</v>
      </c>
      <c r="P182" s="4" t="s">
        <v>32</v>
      </c>
      <c r="Q182" s="4">
        <v>0</v>
      </c>
      <c r="R182" s="7">
        <v>44413</v>
      </c>
      <c r="S182" s="5">
        <v>44417</v>
      </c>
      <c r="T182" s="4" t="s">
        <v>33</v>
      </c>
      <c r="U182" s="4">
        <v>569.91</v>
      </c>
      <c r="V182" s="4">
        <v>0</v>
      </c>
      <c r="W182" s="4">
        <v>0</v>
      </c>
      <c r="X182" s="4">
        <v>2217766</v>
      </c>
    </row>
    <row r="183" s="4" customFormat="1" spans="1:24">
      <c r="A183" s="4">
        <v>16018750350</v>
      </c>
      <c r="B183" s="4" t="s">
        <v>25</v>
      </c>
      <c r="C183" s="4" t="s">
        <v>26</v>
      </c>
      <c r="D183" s="4" t="s">
        <v>382</v>
      </c>
      <c r="E183" s="4" t="s">
        <v>64</v>
      </c>
      <c r="F183" s="5">
        <v>44413</v>
      </c>
      <c r="G183" s="5">
        <v>44414</v>
      </c>
      <c r="H183" s="4">
        <v>1</v>
      </c>
      <c r="I183" s="4">
        <v>1</v>
      </c>
      <c r="J183" s="4">
        <v>1</v>
      </c>
      <c r="K183" s="4" t="s">
        <v>29</v>
      </c>
      <c r="L183" s="4">
        <v>569.91</v>
      </c>
      <c r="M183" s="4">
        <v>569.91</v>
      </c>
      <c r="N183" s="4" t="s">
        <v>385</v>
      </c>
      <c r="O183" s="4" t="s">
        <v>298</v>
      </c>
      <c r="P183" s="4" t="s">
        <v>32</v>
      </c>
      <c r="Q183" s="4">
        <v>0</v>
      </c>
      <c r="R183" s="7">
        <v>44413</v>
      </c>
      <c r="S183" s="5">
        <v>44417</v>
      </c>
      <c r="T183" s="4" t="s">
        <v>33</v>
      </c>
      <c r="U183" s="4">
        <v>569.91</v>
      </c>
      <c r="V183" s="4">
        <v>0</v>
      </c>
      <c r="W183" s="4">
        <v>0</v>
      </c>
      <c r="X183" s="4">
        <v>2217768</v>
      </c>
    </row>
    <row r="184" s="4" customFormat="1" spans="1:24">
      <c r="A184" s="4">
        <v>16018838193</v>
      </c>
      <c r="B184" s="4" t="s">
        <v>25</v>
      </c>
      <c r="C184" s="4" t="s">
        <v>26</v>
      </c>
      <c r="D184" s="4" t="s">
        <v>386</v>
      </c>
      <c r="E184" s="4" t="s">
        <v>28</v>
      </c>
      <c r="F184" s="5">
        <v>44413</v>
      </c>
      <c r="G184" s="5">
        <v>44414</v>
      </c>
      <c r="H184" s="4">
        <v>1</v>
      </c>
      <c r="I184" s="4">
        <v>1</v>
      </c>
      <c r="J184" s="4">
        <v>1</v>
      </c>
      <c r="K184" s="4" t="s">
        <v>29</v>
      </c>
      <c r="L184" s="4">
        <v>96.03</v>
      </c>
      <c r="M184" s="4">
        <v>96.03</v>
      </c>
      <c r="N184" s="4" t="s">
        <v>387</v>
      </c>
      <c r="O184" s="4" t="s">
        <v>298</v>
      </c>
      <c r="P184" s="4" t="s">
        <v>32</v>
      </c>
      <c r="Q184" s="4">
        <v>0</v>
      </c>
      <c r="R184" s="7">
        <v>44413</v>
      </c>
      <c r="S184" s="5">
        <v>44417</v>
      </c>
      <c r="T184" s="4" t="s">
        <v>33</v>
      </c>
      <c r="U184" s="4">
        <v>96.03</v>
      </c>
      <c r="V184" s="4">
        <v>0</v>
      </c>
      <c r="W184" s="4">
        <v>0</v>
      </c>
      <c r="X184" s="4">
        <v>2217788</v>
      </c>
    </row>
    <row r="185" s="4" customFormat="1" spans="1:23">
      <c r="A185" s="4">
        <v>16018893357</v>
      </c>
      <c r="B185" s="4" t="s">
        <v>25</v>
      </c>
      <c r="C185" s="4" t="s">
        <v>26</v>
      </c>
      <c r="D185" s="4" t="s">
        <v>388</v>
      </c>
      <c r="E185" s="4" t="s">
        <v>164</v>
      </c>
      <c r="F185" s="5">
        <v>44413</v>
      </c>
      <c r="G185" s="5">
        <v>44414</v>
      </c>
      <c r="H185" s="4">
        <v>1</v>
      </c>
      <c r="I185" s="4">
        <v>1</v>
      </c>
      <c r="J185" s="4">
        <v>1</v>
      </c>
      <c r="K185" s="4" t="s">
        <v>29</v>
      </c>
      <c r="L185" s="4">
        <v>344.81</v>
      </c>
      <c r="M185" s="4">
        <v>344.81</v>
      </c>
      <c r="N185" s="4" t="s">
        <v>389</v>
      </c>
      <c r="O185" s="4" t="s">
        <v>298</v>
      </c>
      <c r="P185" s="4" t="s">
        <v>32</v>
      </c>
      <c r="Q185" s="4">
        <v>0</v>
      </c>
      <c r="R185" s="7">
        <v>44413</v>
      </c>
      <c r="S185" s="5">
        <v>44417</v>
      </c>
      <c r="T185" s="4" t="s">
        <v>33</v>
      </c>
      <c r="U185" s="4">
        <v>344.81</v>
      </c>
      <c r="V185" s="4">
        <v>0</v>
      </c>
      <c r="W185" s="4">
        <v>0</v>
      </c>
    </row>
    <row r="186" s="4" customFormat="1" spans="1:24">
      <c r="A186" s="4">
        <v>16018916872</v>
      </c>
      <c r="B186" s="4" t="s">
        <v>25</v>
      </c>
      <c r="C186" s="4" t="s">
        <v>26</v>
      </c>
      <c r="D186" s="4" t="s">
        <v>390</v>
      </c>
      <c r="E186" s="4" t="s">
        <v>84</v>
      </c>
      <c r="F186" s="5">
        <v>44413</v>
      </c>
      <c r="G186" s="5">
        <v>44414</v>
      </c>
      <c r="H186" s="4">
        <v>1</v>
      </c>
      <c r="I186" s="4">
        <v>1</v>
      </c>
      <c r="J186" s="4">
        <v>1</v>
      </c>
      <c r="K186" s="4" t="s">
        <v>29</v>
      </c>
      <c r="L186" s="4">
        <v>216.92</v>
      </c>
      <c r="M186" s="4">
        <v>216.92</v>
      </c>
      <c r="N186" s="4" t="s">
        <v>391</v>
      </c>
      <c r="O186" s="4" t="s">
        <v>298</v>
      </c>
      <c r="P186" s="4" t="s">
        <v>32</v>
      </c>
      <c r="Q186" s="4">
        <v>0</v>
      </c>
      <c r="R186" s="7">
        <v>44413</v>
      </c>
      <c r="S186" s="5">
        <v>44417</v>
      </c>
      <c r="T186" s="4" t="s">
        <v>33</v>
      </c>
      <c r="U186" s="4">
        <v>216.92</v>
      </c>
      <c r="V186" s="4">
        <v>0</v>
      </c>
      <c r="W186" s="4">
        <v>0</v>
      </c>
      <c r="X186" s="4">
        <v>2217805</v>
      </c>
    </row>
    <row r="187" s="4" customFormat="1" spans="1:24">
      <c r="A187" s="4">
        <v>16018985309</v>
      </c>
      <c r="B187" s="4" t="s">
        <v>25</v>
      </c>
      <c r="C187" s="4" t="s">
        <v>26</v>
      </c>
      <c r="D187" s="4" t="s">
        <v>335</v>
      </c>
      <c r="E187" s="4" t="s">
        <v>164</v>
      </c>
      <c r="F187" s="5">
        <v>44413</v>
      </c>
      <c r="G187" s="5">
        <v>44414</v>
      </c>
      <c r="H187" s="4">
        <v>1</v>
      </c>
      <c r="I187" s="4">
        <v>1</v>
      </c>
      <c r="J187" s="4">
        <v>1</v>
      </c>
      <c r="K187" s="4" t="s">
        <v>29</v>
      </c>
      <c r="L187" s="4">
        <v>172.37</v>
      </c>
      <c r="M187" s="4">
        <v>172.37</v>
      </c>
      <c r="N187" s="4" t="s">
        <v>392</v>
      </c>
      <c r="O187" s="4" t="s">
        <v>298</v>
      </c>
      <c r="P187" s="4" t="s">
        <v>32</v>
      </c>
      <c r="Q187" s="4">
        <v>0</v>
      </c>
      <c r="R187" s="7">
        <v>44413</v>
      </c>
      <c r="S187" s="5">
        <v>44417</v>
      </c>
      <c r="T187" s="4" t="s">
        <v>33</v>
      </c>
      <c r="U187" s="4">
        <v>172.37</v>
      </c>
      <c r="V187" s="4">
        <v>0</v>
      </c>
      <c r="W187" s="4">
        <v>0</v>
      </c>
      <c r="X187" s="4">
        <v>2217828</v>
      </c>
    </row>
    <row r="188" s="4" customFormat="1" spans="1:24">
      <c r="A188" s="4">
        <v>16018993079</v>
      </c>
      <c r="B188" s="4" t="s">
        <v>25</v>
      </c>
      <c r="C188" s="4" t="s">
        <v>26</v>
      </c>
      <c r="D188" s="4" t="s">
        <v>235</v>
      </c>
      <c r="E188" s="4" t="s">
        <v>204</v>
      </c>
      <c r="F188" s="5">
        <v>44413</v>
      </c>
      <c r="G188" s="5">
        <v>44414</v>
      </c>
      <c r="H188" s="4">
        <v>1</v>
      </c>
      <c r="I188" s="4">
        <v>1</v>
      </c>
      <c r="J188" s="4">
        <v>1</v>
      </c>
      <c r="K188" s="4" t="s">
        <v>29</v>
      </c>
      <c r="L188" s="4">
        <v>140.45</v>
      </c>
      <c r="M188" s="4">
        <v>140.45</v>
      </c>
      <c r="N188" s="4" t="s">
        <v>393</v>
      </c>
      <c r="O188" s="4" t="s">
        <v>298</v>
      </c>
      <c r="P188" s="4" t="s">
        <v>32</v>
      </c>
      <c r="Q188" s="4">
        <v>0</v>
      </c>
      <c r="R188" s="7">
        <v>44413</v>
      </c>
      <c r="S188" s="5">
        <v>44417</v>
      </c>
      <c r="T188" s="4" t="s">
        <v>33</v>
      </c>
      <c r="U188" s="4">
        <v>140.45</v>
      </c>
      <c r="V188" s="4">
        <v>0</v>
      </c>
      <c r="W188" s="4">
        <v>0</v>
      </c>
      <c r="X188" s="4">
        <v>2217832</v>
      </c>
    </row>
    <row r="189" s="4" customFormat="1" spans="1:23">
      <c r="A189" s="4">
        <v>16019003094</v>
      </c>
      <c r="B189" s="4" t="s">
        <v>25</v>
      </c>
      <c r="C189" s="4" t="s">
        <v>26</v>
      </c>
      <c r="D189" s="4" t="s">
        <v>394</v>
      </c>
      <c r="E189" s="4" t="s">
        <v>395</v>
      </c>
      <c r="F189" s="5">
        <v>44413</v>
      </c>
      <c r="G189" s="5">
        <v>44414</v>
      </c>
      <c r="H189" s="4">
        <v>1</v>
      </c>
      <c r="I189" s="4">
        <v>1</v>
      </c>
      <c r="J189" s="4">
        <v>1</v>
      </c>
      <c r="K189" s="4" t="s">
        <v>29</v>
      </c>
      <c r="L189" s="4">
        <v>106.58</v>
      </c>
      <c r="M189" s="4">
        <v>106.58</v>
      </c>
      <c r="N189" s="4" t="s">
        <v>396</v>
      </c>
      <c r="O189" s="4" t="s">
        <v>298</v>
      </c>
      <c r="P189" s="4" t="s">
        <v>32</v>
      </c>
      <c r="Q189" s="4">
        <v>0</v>
      </c>
      <c r="R189" s="7">
        <v>44413</v>
      </c>
      <c r="S189" s="5">
        <v>44417</v>
      </c>
      <c r="T189" s="4" t="s">
        <v>33</v>
      </c>
      <c r="U189" s="4">
        <v>106.58</v>
      </c>
      <c r="V189" s="4">
        <v>0</v>
      </c>
      <c r="W189" s="4">
        <v>0</v>
      </c>
    </row>
    <row r="190" s="4" customFormat="1" spans="1:24">
      <c r="A190" s="4">
        <v>16019032411</v>
      </c>
      <c r="B190" s="4" t="s">
        <v>25</v>
      </c>
      <c r="C190" s="4" t="s">
        <v>26</v>
      </c>
      <c r="D190" s="4" t="s">
        <v>397</v>
      </c>
      <c r="E190" s="4" t="s">
        <v>398</v>
      </c>
      <c r="F190" s="5">
        <v>44413</v>
      </c>
      <c r="G190" s="5">
        <v>44414</v>
      </c>
      <c r="H190" s="4">
        <v>1</v>
      </c>
      <c r="I190" s="4">
        <v>1</v>
      </c>
      <c r="J190" s="4">
        <v>1</v>
      </c>
      <c r="K190" s="4" t="s">
        <v>29</v>
      </c>
      <c r="L190" s="4">
        <v>281.75</v>
      </c>
      <c r="M190" s="4">
        <v>281.75</v>
      </c>
      <c r="N190" s="4" t="s">
        <v>399</v>
      </c>
      <c r="O190" s="4" t="s">
        <v>298</v>
      </c>
      <c r="P190" s="4" t="s">
        <v>32</v>
      </c>
      <c r="Q190" s="4">
        <v>0</v>
      </c>
      <c r="R190" s="7">
        <v>44413</v>
      </c>
      <c r="S190" s="5">
        <v>44417</v>
      </c>
      <c r="T190" s="4" t="s">
        <v>33</v>
      </c>
      <c r="U190" s="4">
        <v>281.75</v>
      </c>
      <c r="V190" s="4">
        <v>0</v>
      </c>
      <c r="W190" s="4">
        <v>0</v>
      </c>
      <c r="X190" s="4">
        <v>2217845</v>
      </c>
    </row>
    <row r="191" s="4" customFormat="1" spans="1:24">
      <c r="A191" s="4">
        <v>16019125029</v>
      </c>
      <c r="B191" s="4" t="s">
        <v>25</v>
      </c>
      <c r="C191" s="4" t="s">
        <v>26</v>
      </c>
      <c r="D191" s="4" t="s">
        <v>353</v>
      </c>
      <c r="E191" s="4" t="s">
        <v>132</v>
      </c>
      <c r="F191" s="5">
        <v>44413</v>
      </c>
      <c r="G191" s="5">
        <v>44414</v>
      </c>
      <c r="H191" s="4">
        <v>1</v>
      </c>
      <c r="I191" s="4">
        <v>1</v>
      </c>
      <c r="J191" s="4">
        <v>1</v>
      </c>
      <c r="K191" s="4" t="s">
        <v>29</v>
      </c>
      <c r="L191" s="4">
        <v>342.36</v>
      </c>
      <c r="M191" s="4">
        <v>342.36</v>
      </c>
      <c r="N191" s="4" t="s">
        <v>400</v>
      </c>
      <c r="O191" s="4" t="s">
        <v>298</v>
      </c>
      <c r="P191" s="4" t="s">
        <v>32</v>
      </c>
      <c r="Q191" s="4">
        <v>0</v>
      </c>
      <c r="R191" s="7">
        <v>44413</v>
      </c>
      <c r="S191" s="5">
        <v>44417</v>
      </c>
      <c r="T191" s="4" t="s">
        <v>33</v>
      </c>
      <c r="U191" s="4">
        <v>342.36</v>
      </c>
      <c r="V191" s="4">
        <v>0</v>
      </c>
      <c r="W191" s="4">
        <v>0</v>
      </c>
      <c r="X191" s="4">
        <v>2217863</v>
      </c>
    </row>
    <row r="192" s="4" customFormat="1" spans="1:24">
      <c r="A192" s="4">
        <v>16019178426</v>
      </c>
      <c r="B192" s="4" t="s">
        <v>25</v>
      </c>
      <c r="C192" s="4" t="s">
        <v>26</v>
      </c>
      <c r="D192" s="4" t="s">
        <v>401</v>
      </c>
      <c r="E192" s="4" t="s">
        <v>60</v>
      </c>
      <c r="F192" s="5">
        <v>44413</v>
      </c>
      <c r="G192" s="5">
        <v>44414</v>
      </c>
      <c r="H192" s="4">
        <v>1</v>
      </c>
      <c r="I192" s="4">
        <v>1</v>
      </c>
      <c r="J192" s="4">
        <v>1</v>
      </c>
      <c r="K192" s="4" t="s">
        <v>29</v>
      </c>
      <c r="L192" s="4">
        <v>168.49</v>
      </c>
      <c r="M192" s="4">
        <v>168.49</v>
      </c>
      <c r="N192" s="4" t="s">
        <v>402</v>
      </c>
      <c r="O192" s="4" t="s">
        <v>298</v>
      </c>
      <c r="P192" s="4" t="s">
        <v>32</v>
      </c>
      <c r="Q192" s="4">
        <v>0</v>
      </c>
      <c r="R192" s="7">
        <v>44413</v>
      </c>
      <c r="S192" s="5">
        <v>44417</v>
      </c>
      <c r="T192" s="4" t="s">
        <v>33</v>
      </c>
      <c r="U192" s="4">
        <v>168.49</v>
      </c>
      <c r="V192" s="4">
        <v>0</v>
      </c>
      <c r="W192" s="4">
        <v>0</v>
      </c>
      <c r="X192" s="4">
        <v>2217875</v>
      </c>
    </row>
    <row r="193" s="4" customFormat="1" spans="1:24">
      <c r="A193" s="4">
        <v>15906535040</v>
      </c>
      <c r="B193" s="4" t="s">
        <v>25</v>
      </c>
      <c r="C193" s="4" t="s">
        <v>289</v>
      </c>
      <c r="D193" s="4" t="s">
        <v>403</v>
      </c>
      <c r="E193" s="4" t="s">
        <v>230</v>
      </c>
      <c r="F193" s="5">
        <v>44408</v>
      </c>
      <c r="G193" s="5">
        <v>44409</v>
      </c>
      <c r="H193" s="4">
        <v>1</v>
      </c>
      <c r="I193" s="4">
        <v>1</v>
      </c>
      <c r="J193" s="4">
        <v>1</v>
      </c>
      <c r="K193" s="4" t="s">
        <v>29</v>
      </c>
      <c r="L193" s="4">
        <v>4.42</v>
      </c>
      <c r="M193" s="4">
        <v>4.42</v>
      </c>
      <c r="N193" s="4" t="s">
        <v>404</v>
      </c>
      <c r="O193" s="4" t="s">
        <v>298</v>
      </c>
      <c r="P193" s="4" t="s">
        <v>32</v>
      </c>
      <c r="Q193" s="4">
        <v>0</v>
      </c>
      <c r="R193" s="7">
        <v>44400</v>
      </c>
      <c r="S193" s="5">
        <v>44417</v>
      </c>
      <c r="T193" s="4" t="s">
        <v>33</v>
      </c>
      <c r="U193" s="4">
        <v>4.42</v>
      </c>
      <c r="V193" s="4">
        <v>0</v>
      </c>
      <c r="W193" s="4">
        <v>0</v>
      </c>
      <c r="X193" s="4">
        <v>2206461</v>
      </c>
    </row>
    <row r="194" s="4" customFormat="1" spans="1:24">
      <c r="A194" s="4">
        <v>15966035058</v>
      </c>
      <c r="B194" s="4" t="s">
        <v>25</v>
      </c>
      <c r="C194" s="4" t="s">
        <v>62</v>
      </c>
      <c r="D194" s="4" t="s">
        <v>405</v>
      </c>
      <c r="E194" s="4" t="s">
        <v>78</v>
      </c>
      <c r="F194" s="5">
        <v>44406</v>
      </c>
      <c r="G194" s="5">
        <v>44407</v>
      </c>
      <c r="H194" s="4">
        <v>1</v>
      </c>
      <c r="I194" s="4">
        <v>1</v>
      </c>
      <c r="J194" s="4">
        <v>1</v>
      </c>
      <c r="K194" s="4" t="s">
        <v>29</v>
      </c>
      <c r="L194" s="4">
        <v>-142.51</v>
      </c>
      <c r="M194" s="4">
        <v>-142.51</v>
      </c>
      <c r="N194" s="4" t="s">
        <v>406</v>
      </c>
      <c r="O194" s="4" t="s">
        <v>298</v>
      </c>
      <c r="P194" s="4" t="s">
        <v>32</v>
      </c>
      <c r="Q194" s="4">
        <v>0</v>
      </c>
      <c r="R194" s="7">
        <v>44406</v>
      </c>
      <c r="S194" s="5">
        <v>44417</v>
      </c>
      <c r="T194" s="4" t="s">
        <v>33</v>
      </c>
      <c r="U194" s="4">
        <v>-142.51</v>
      </c>
      <c r="V194" s="4">
        <v>0</v>
      </c>
      <c r="W194" s="4">
        <v>0</v>
      </c>
      <c r="X194" s="4">
        <v>2212352</v>
      </c>
    </row>
    <row r="195" s="4" customFormat="1" spans="1:24">
      <c r="A195" s="4">
        <v>15958876741</v>
      </c>
      <c r="B195" s="4" t="s">
        <v>25</v>
      </c>
      <c r="C195" s="4" t="s">
        <v>62</v>
      </c>
      <c r="D195" s="4" t="s">
        <v>349</v>
      </c>
      <c r="E195" s="4" t="s">
        <v>407</v>
      </c>
      <c r="F195" s="5">
        <v>44405</v>
      </c>
      <c r="G195" s="5">
        <v>44406</v>
      </c>
      <c r="H195" s="4">
        <v>3</v>
      </c>
      <c r="I195" s="4">
        <v>1</v>
      </c>
      <c r="J195" s="4">
        <v>3</v>
      </c>
      <c r="K195" s="4" t="s">
        <v>29</v>
      </c>
      <c r="L195" s="4">
        <v>-1652.43</v>
      </c>
      <c r="M195" s="4">
        <v>-1652.43</v>
      </c>
      <c r="N195" s="4" t="s">
        <v>408</v>
      </c>
      <c r="O195" s="4" t="s">
        <v>298</v>
      </c>
      <c r="P195" s="4" t="s">
        <v>32</v>
      </c>
      <c r="Q195" s="4">
        <v>0</v>
      </c>
      <c r="R195" s="7">
        <v>44405</v>
      </c>
      <c r="S195" s="5">
        <v>44417</v>
      </c>
      <c r="T195" s="4" t="s">
        <v>33</v>
      </c>
      <c r="U195" s="4">
        <v>-1652.43</v>
      </c>
      <c r="V195" s="4">
        <v>0</v>
      </c>
      <c r="W195" s="4">
        <v>0</v>
      </c>
      <c r="X195" s="4">
        <v>2211355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76"/>
  <sheetViews>
    <sheetView tabSelected="1" workbookViewId="0">
      <selection activeCell="G188" sqref="G188"/>
    </sheetView>
  </sheetViews>
  <sheetFormatPr defaultColWidth="9" defaultRowHeight="13.5"/>
  <cols>
    <col min="1" max="1" width="12.7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409</v>
      </c>
    </row>
    <row r="2" s="4" customFormat="1" hidden="1" spans="1:9">
      <c r="A2" s="4">
        <v>15872599409</v>
      </c>
      <c r="B2" s="5">
        <v>44407</v>
      </c>
      <c r="C2" s="5">
        <v>44412</v>
      </c>
      <c r="D2" s="4">
        <v>0</v>
      </c>
      <c r="E2" s="4" t="str">
        <f>VLOOKUP(A2,HOP!A:L,12,0)</f>
        <v>0.00</v>
      </c>
      <c r="F2" s="4" t="str">
        <f>VLOOKUP(A2,HOP!A:C,3,0)</f>
        <v>2203506</v>
      </c>
      <c r="G2" s="4">
        <f>D2-E2</f>
        <v>0</v>
      </c>
      <c r="H2" s="4" t="str">
        <f>$H$1&amp;F2</f>
        <v>，2203506</v>
      </c>
      <c r="I2" s="4" t="str">
        <f>VLOOKUP(A2,HOP!A:T,20,0)</f>
        <v>直连</v>
      </c>
    </row>
    <row r="3" s="4" customFormat="1" hidden="1" spans="1:9">
      <c r="A3" s="4">
        <v>15898215867</v>
      </c>
      <c r="B3" s="5">
        <v>44411</v>
      </c>
      <c r="C3" s="5">
        <v>44412</v>
      </c>
      <c r="D3" s="4">
        <v>0</v>
      </c>
      <c r="E3" s="4" t="str">
        <f>VLOOKUP(A3,HOP!A:L,12,0)</f>
        <v>0.00</v>
      </c>
      <c r="F3" s="4" t="str">
        <f>VLOOKUP(A3,HOP!A:C,3,0)</f>
        <v>2205770</v>
      </c>
      <c r="G3" s="4">
        <f>D3-E3</f>
        <v>0</v>
      </c>
      <c r="H3" s="4" t="str">
        <f>$H$1&amp;F3</f>
        <v>，2205770</v>
      </c>
      <c r="I3" s="4" t="str">
        <f>VLOOKUP(A3,HOP!A:T,20,0)</f>
        <v>直连</v>
      </c>
    </row>
    <row r="4" s="4" customFormat="1" hidden="1" spans="1:9">
      <c r="A4" s="4">
        <v>15937584910</v>
      </c>
      <c r="B4" s="5">
        <v>44411</v>
      </c>
      <c r="C4" s="5">
        <v>44412</v>
      </c>
      <c r="D4" s="4">
        <v>0</v>
      </c>
      <c r="E4" s="4" t="str">
        <f>VLOOKUP(A4,HOP!A:L,12,0)</f>
        <v>0.00</v>
      </c>
      <c r="F4" s="4" t="str">
        <f>VLOOKUP(A4,HOP!A:C,3,0)</f>
        <v>2209115</v>
      </c>
      <c r="G4" s="4">
        <f>D4-E4</f>
        <v>0</v>
      </c>
      <c r="H4" s="4" t="str">
        <f>$H$1&amp;F4</f>
        <v>，2209115</v>
      </c>
      <c r="I4" s="4" t="str">
        <f>VLOOKUP(A4,HOP!A:T,20,0)</f>
        <v>直连</v>
      </c>
    </row>
    <row r="5" s="4" customFormat="1" hidden="1" spans="1:9">
      <c r="A5" s="4">
        <v>15950347111</v>
      </c>
      <c r="B5" s="5">
        <v>44411</v>
      </c>
      <c r="C5" s="5">
        <v>44412</v>
      </c>
      <c r="D5" s="4">
        <v>142.75</v>
      </c>
      <c r="E5" s="4" t="str">
        <f>VLOOKUP(A5,HOP!A:L,12,0)</f>
        <v>142.75</v>
      </c>
      <c r="F5" s="4" t="str">
        <f>VLOOKUP(A5,HOP!A:C,3,0)</f>
        <v>2210305</v>
      </c>
      <c r="G5" s="4">
        <f>D5-E5</f>
        <v>0</v>
      </c>
      <c r="H5" s="4" t="str">
        <f>$H$1&amp;F5</f>
        <v>，2210305</v>
      </c>
      <c r="I5" s="4" t="str">
        <f>VLOOKUP(A5,HOP!A:T,20,0)</f>
        <v>直连</v>
      </c>
    </row>
    <row r="6" s="4" customFormat="1" spans="1:9">
      <c r="A6" s="4">
        <v>15957055204</v>
      </c>
      <c r="B6" s="5">
        <v>44407</v>
      </c>
      <c r="C6" s="5">
        <v>44412</v>
      </c>
      <c r="D6" s="4">
        <v>1482.18</v>
      </c>
      <c r="E6" s="4" t="str">
        <f>VLOOKUP(A6,HOP!A:L,12,0)</f>
        <v>1482.20</v>
      </c>
      <c r="F6" s="4" t="str">
        <f>VLOOKUP(A6,HOP!A:C,3,0)</f>
        <v>2210976</v>
      </c>
      <c r="G6" s="4">
        <f>D6-E6</f>
        <v>-0.0199999999999818</v>
      </c>
      <c r="H6" s="4" t="str">
        <f>$H$1&amp;F6</f>
        <v>，2210976</v>
      </c>
      <c r="I6" s="4" t="str">
        <f>VLOOKUP(A6,HOP!A:T,20,0)</f>
        <v>直连</v>
      </c>
    </row>
    <row r="7" s="4" customFormat="1" hidden="1" spans="1:9">
      <c r="A7" s="4">
        <v>15977733043</v>
      </c>
      <c r="B7" s="5">
        <v>44409</v>
      </c>
      <c r="C7" s="5">
        <v>44412</v>
      </c>
      <c r="D7" s="4">
        <v>359.31</v>
      </c>
      <c r="E7" s="4" t="str">
        <f>VLOOKUP(A7,HOP!A:L,12,0)</f>
        <v>359.31</v>
      </c>
      <c r="F7" s="4" t="str">
        <f>VLOOKUP(A7,HOP!A:C,3,0)</f>
        <v>2213573</v>
      </c>
      <c r="G7" s="4">
        <f>D7-E7</f>
        <v>0</v>
      </c>
      <c r="H7" s="4" t="str">
        <f>$H$1&amp;F7</f>
        <v>，2213573</v>
      </c>
      <c r="I7" s="4" t="str">
        <f>VLOOKUP(A7,HOP!A:T,20,0)</f>
        <v>直连</v>
      </c>
    </row>
    <row r="8" s="4" customFormat="1" hidden="1" spans="1:9">
      <c r="A8" s="4">
        <v>15978411239</v>
      </c>
      <c r="B8" s="5">
        <v>44411</v>
      </c>
      <c r="C8" s="5">
        <v>44412</v>
      </c>
      <c r="D8" s="4">
        <v>0</v>
      </c>
      <c r="E8" s="4" t="str">
        <f>VLOOKUP(A8,HOP!A:L,12,0)</f>
        <v>0.00</v>
      </c>
      <c r="F8" s="4" t="str">
        <f>VLOOKUP(A8,HOP!A:C,3,0)</f>
        <v>2213690</v>
      </c>
      <c r="G8" s="4">
        <f>D8-E8</f>
        <v>0</v>
      </c>
      <c r="H8" s="4" t="str">
        <f>$H$1&amp;F8</f>
        <v>，2213690</v>
      </c>
      <c r="I8" s="4" t="str">
        <f>VLOOKUP(A8,HOP!A:T,20,0)</f>
        <v>直连</v>
      </c>
    </row>
    <row r="9" s="4" customFormat="1" hidden="1" spans="1:9">
      <c r="A9" s="4">
        <v>15978838161</v>
      </c>
      <c r="B9" s="5">
        <v>44411</v>
      </c>
      <c r="C9" s="5">
        <v>44412</v>
      </c>
      <c r="D9" s="4">
        <v>1830.5</v>
      </c>
      <c r="E9" s="4" t="str">
        <f>VLOOKUP(A9,HOP!A:L,12,0)</f>
        <v>1830.50</v>
      </c>
      <c r="F9" s="4" t="str">
        <f>VLOOKUP(A9,HOP!A:C,3,0)</f>
        <v>2213782</v>
      </c>
      <c r="G9" s="4">
        <f>D9-E9</f>
        <v>0</v>
      </c>
      <c r="H9" s="4" t="str">
        <f>$H$1&amp;F9</f>
        <v>，2213782</v>
      </c>
      <c r="I9" s="4" t="str">
        <f>VLOOKUP(A9,HOP!A:T,20,0)</f>
        <v>直连</v>
      </c>
    </row>
    <row r="10" s="4" customFormat="1" hidden="1" spans="1:9">
      <c r="A10" s="4">
        <v>15983868233</v>
      </c>
      <c r="B10" s="5">
        <v>44408</v>
      </c>
      <c r="C10" s="5">
        <v>44412</v>
      </c>
      <c r="D10" s="4">
        <v>2516</v>
      </c>
      <c r="E10" s="4" t="str">
        <f>VLOOKUP(A10,HOP!A:L,12,0)</f>
        <v>2516.00</v>
      </c>
      <c r="F10" s="4" t="str">
        <f>VLOOKUP(A10,HOP!A:C,3,0)</f>
        <v>2214082</v>
      </c>
      <c r="G10" s="4">
        <f>D10-E10</f>
        <v>0</v>
      </c>
      <c r="H10" s="4" t="str">
        <f>$H$1&amp;F10</f>
        <v>，2214082</v>
      </c>
      <c r="I10" s="4" t="str">
        <f>VLOOKUP(A10,HOP!A:T,20,0)</f>
        <v>直连</v>
      </c>
    </row>
    <row r="11" s="4" customFormat="1" spans="1:9">
      <c r="A11" s="4">
        <v>15992453840</v>
      </c>
      <c r="B11" s="5">
        <v>44409</v>
      </c>
      <c r="C11" s="5">
        <v>44412</v>
      </c>
      <c r="D11" s="4">
        <v>411.95</v>
      </c>
      <c r="E11" s="4" t="str">
        <f>VLOOKUP(A11,HOP!A:L,12,0)</f>
        <v>412.40</v>
      </c>
      <c r="F11" s="4" t="str">
        <f>VLOOKUP(A11,HOP!A:C,3,0)</f>
        <v>2215071</v>
      </c>
      <c r="G11" s="4">
        <f>D11-E11</f>
        <v>-0.449999999999989</v>
      </c>
      <c r="H11" s="4" t="str">
        <f>$H$1&amp;F11</f>
        <v>，2215071</v>
      </c>
      <c r="I11" s="4" t="str">
        <f>VLOOKUP(A11,HOP!A:T,20,0)</f>
        <v>直连</v>
      </c>
    </row>
    <row r="12" s="4" customFormat="1" hidden="1" spans="1:9">
      <c r="A12" s="4">
        <v>16004034024</v>
      </c>
      <c r="B12" s="5">
        <v>44411</v>
      </c>
      <c r="C12" s="5">
        <v>44412</v>
      </c>
      <c r="D12" s="4">
        <v>653.66</v>
      </c>
      <c r="E12" s="4" t="str">
        <f>VLOOKUP(A12,HOP!A:L,12,0)</f>
        <v>653.66</v>
      </c>
      <c r="F12" s="4" t="str">
        <f>VLOOKUP(A12,HOP!A:C,3,0)</f>
        <v>2216033</v>
      </c>
      <c r="G12" s="4">
        <f t="shared" ref="G12:G29" si="0">D12-E12</f>
        <v>0</v>
      </c>
      <c r="H12" s="4" t="str">
        <f t="shared" ref="H12:H29" si="1">$H$1&amp;F12</f>
        <v>，2216033</v>
      </c>
      <c r="I12" s="4" t="str">
        <f>VLOOKUP(A12,HOP!A:T,20,0)</f>
        <v>直连</v>
      </c>
    </row>
    <row r="13" s="4" customFormat="1" hidden="1" spans="1:9">
      <c r="A13" s="4">
        <v>16004258571</v>
      </c>
      <c r="B13" s="5">
        <v>44411</v>
      </c>
      <c r="C13" s="5">
        <v>44412</v>
      </c>
      <c r="D13" s="4">
        <v>271.21</v>
      </c>
      <c r="E13" s="4" t="str">
        <f>VLOOKUP(A13,HOP!A:L,12,0)</f>
        <v>271.21</v>
      </c>
      <c r="F13" s="4" t="str">
        <f>VLOOKUP(A13,HOP!A:C,3,0)</f>
        <v>2216058</v>
      </c>
      <c r="G13" s="4">
        <f t="shared" si="0"/>
        <v>0</v>
      </c>
      <c r="H13" s="4" t="str">
        <f t="shared" si="1"/>
        <v>，2216058</v>
      </c>
      <c r="I13" s="4" t="str">
        <f>VLOOKUP(A13,HOP!A:T,20,0)</f>
        <v>直连</v>
      </c>
    </row>
    <row r="14" s="4" customFormat="1" hidden="1" spans="1:9">
      <c r="A14" s="4">
        <v>16004471277</v>
      </c>
      <c r="B14" s="5">
        <v>44411</v>
      </c>
      <c r="C14" s="5">
        <v>44412</v>
      </c>
      <c r="D14" s="4">
        <v>161</v>
      </c>
      <c r="E14" s="4" t="str">
        <f>VLOOKUP(A14,HOP!A:L,12,0)</f>
        <v>161.00</v>
      </c>
      <c r="F14" s="4" t="str">
        <f>VLOOKUP(A14,HOP!A:C,3,0)</f>
        <v>2216114</v>
      </c>
      <c r="G14" s="4">
        <f t="shared" si="0"/>
        <v>0</v>
      </c>
      <c r="H14" s="4" t="str">
        <f t="shared" si="1"/>
        <v>，2216114</v>
      </c>
      <c r="I14" s="4" t="str">
        <f>VLOOKUP(A14,HOP!A:T,20,0)</f>
        <v>直连</v>
      </c>
    </row>
    <row r="15" s="4" customFormat="1" hidden="1" spans="1:9">
      <c r="A15" s="4">
        <v>16004507624</v>
      </c>
      <c r="B15" s="5">
        <v>44411</v>
      </c>
      <c r="C15" s="5">
        <v>44412</v>
      </c>
      <c r="D15" s="4">
        <v>675.47</v>
      </c>
      <c r="E15" s="4" t="str">
        <f>VLOOKUP(A15,HOP!A:L,12,0)</f>
        <v>675.47</v>
      </c>
      <c r="F15" s="4" t="str">
        <f>VLOOKUP(A15,HOP!A:C,3,0)</f>
        <v>2216124</v>
      </c>
      <c r="G15" s="4">
        <f t="shared" si="0"/>
        <v>0</v>
      </c>
      <c r="H15" s="4" t="str">
        <f t="shared" si="1"/>
        <v>，2216124</v>
      </c>
      <c r="I15" s="4" t="str">
        <f>VLOOKUP(A15,HOP!A:T,20,0)</f>
        <v>直连</v>
      </c>
    </row>
    <row r="16" s="4" customFormat="1" hidden="1" spans="1:9">
      <c r="A16" s="4">
        <v>16004546394</v>
      </c>
      <c r="B16" s="5">
        <v>44411</v>
      </c>
      <c r="C16" s="5">
        <v>44412</v>
      </c>
      <c r="D16" s="4">
        <v>514.46</v>
      </c>
      <c r="E16" s="4" t="str">
        <f>VLOOKUP(A16,HOP!A:L,12,0)</f>
        <v>514.46</v>
      </c>
      <c r="F16" s="4" t="str">
        <f>VLOOKUP(A16,HOP!A:C,3,0)</f>
        <v>2216134</v>
      </c>
      <c r="G16" s="4">
        <f t="shared" si="0"/>
        <v>0</v>
      </c>
      <c r="H16" s="4" t="str">
        <f t="shared" si="1"/>
        <v>，2216134</v>
      </c>
      <c r="I16" s="4" t="str">
        <f>VLOOKUP(A16,HOP!A:T,20,0)</f>
        <v>直连</v>
      </c>
    </row>
    <row r="17" s="4" customFormat="1" hidden="1" spans="1:9">
      <c r="A17" s="4">
        <v>16004557903</v>
      </c>
      <c r="B17" s="5">
        <v>44411</v>
      </c>
      <c r="C17" s="5">
        <v>44412</v>
      </c>
      <c r="D17" s="4">
        <v>96.06</v>
      </c>
      <c r="E17" s="4" t="str">
        <f>VLOOKUP(A17,HOP!A:L,12,0)</f>
        <v>96.06</v>
      </c>
      <c r="F17" s="4" t="str">
        <f>VLOOKUP(A17,HOP!A:C,3,0)</f>
        <v>2216135</v>
      </c>
      <c r="G17" s="4">
        <f t="shared" si="0"/>
        <v>0</v>
      </c>
      <c r="H17" s="4" t="str">
        <f t="shared" si="1"/>
        <v>，2216135</v>
      </c>
      <c r="I17" s="4" t="str">
        <f>VLOOKUP(A17,HOP!A:T,20,0)</f>
        <v>直连</v>
      </c>
    </row>
    <row r="18" s="4" customFormat="1" hidden="1" spans="1:9">
      <c r="A18" s="4">
        <v>16004559826</v>
      </c>
      <c r="B18" s="5">
        <v>44411</v>
      </c>
      <c r="C18" s="5">
        <v>44412</v>
      </c>
      <c r="D18" s="4">
        <v>96.06</v>
      </c>
      <c r="E18" s="4" t="str">
        <f>VLOOKUP(A18,HOP!A:L,12,0)</f>
        <v>96.06</v>
      </c>
      <c r="F18" s="4" t="str">
        <f>VLOOKUP(A18,HOP!A:C,3,0)</f>
        <v>2216136</v>
      </c>
      <c r="G18" s="4">
        <f t="shared" si="0"/>
        <v>0</v>
      </c>
      <c r="H18" s="4" t="str">
        <f t="shared" si="1"/>
        <v>，2216136</v>
      </c>
      <c r="I18" s="4" t="str">
        <f>VLOOKUP(A18,HOP!A:T,20,0)</f>
        <v>直连</v>
      </c>
    </row>
    <row r="19" s="4" customFormat="1" hidden="1" spans="1:9">
      <c r="A19" s="4">
        <v>16004703296</v>
      </c>
      <c r="B19" s="5">
        <v>44411</v>
      </c>
      <c r="C19" s="5">
        <v>44412</v>
      </c>
      <c r="D19" s="4">
        <v>143.3</v>
      </c>
      <c r="E19" s="4" t="str">
        <f>VLOOKUP(A19,HOP!A:L,12,0)</f>
        <v>143.30</v>
      </c>
      <c r="F19" s="4" t="str">
        <f>VLOOKUP(A19,HOP!A:C,3,0)</f>
        <v>2216162</v>
      </c>
      <c r="G19" s="4">
        <f t="shared" si="0"/>
        <v>0</v>
      </c>
      <c r="H19" s="4" t="str">
        <f t="shared" si="1"/>
        <v>，2216162</v>
      </c>
      <c r="I19" s="4" t="str">
        <f>VLOOKUP(A19,HOP!A:T,20,0)</f>
        <v>直连</v>
      </c>
    </row>
    <row r="20" s="4" customFormat="1" hidden="1" spans="1:9">
      <c r="A20" s="4">
        <v>16004880994</v>
      </c>
      <c r="B20" s="5">
        <v>44411</v>
      </c>
      <c r="C20" s="5">
        <v>44412</v>
      </c>
      <c r="D20" s="4">
        <v>119.77</v>
      </c>
      <c r="E20" s="4" t="str">
        <f>VLOOKUP(A20,HOP!A:L,12,0)</f>
        <v>119.77</v>
      </c>
      <c r="F20" s="4" t="str">
        <f>VLOOKUP(A20,HOP!A:C,3,0)</f>
        <v>2216184</v>
      </c>
      <c r="G20" s="4">
        <f t="shared" si="0"/>
        <v>0</v>
      </c>
      <c r="H20" s="4" t="str">
        <f t="shared" si="1"/>
        <v>，2216184</v>
      </c>
      <c r="I20" s="4" t="str">
        <f>VLOOKUP(A20,HOP!A:T,20,0)</f>
        <v>直连</v>
      </c>
    </row>
    <row r="21" s="4" customFormat="1" hidden="1" spans="1:9">
      <c r="A21" s="4">
        <v>16004965272</v>
      </c>
      <c r="B21" s="5">
        <v>44411</v>
      </c>
      <c r="C21" s="5">
        <v>44412</v>
      </c>
      <c r="D21" s="4">
        <v>182.63</v>
      </c>
      <c r="E21" s="4" t="str">
        <f>VLOOKUP(A21,HOP!A:L,12,0)</f>
        <v>182.63</v>
      </c>
      <c r="F21" s="4" t="str">
        <f>VLOOKUP(A21,HOP!A:C,3,0)</f>
        <v>2216191</v>
      </c>
      <c r="G21" s="4">
        <f t="shared" si="0"/>
        <v>0</v>
      </c>
      <c r="H21" s="4" t="str">
        <f t="shared" si="1"/>
        <v>，2216191</v>
      </c>
      <c r="I21" s="4" t="str">
        <f>VLOOKUP(A21,HOP!A:T,20,0)</f>
        <v>直连</v>
      </c>
    </row>
    <row r="22" s="4" customFormat="1" hidden="1" spans="1:9">
      <c r="A22" s="4">
        <v>16005071930</v>
      </c>
      <c r="B22" s="5">
        <v>44411</v>
      </c>
      <c r="C22" s="5">
        <v>44412</v>
      </c>
      <c r="D22" s="4">
        <v>5165.76</v>
      </c>
      <c r="E22" s="4" t="str">
        <f>VLOOKUP(A22,HOP!A:L,12,0)</f>
        <v>5165.76</v>
      </c>
      <c r="F22" s="4" t="str">
        <f>VLOOKUP(A22,HOP!A:C,3,0)</f>
        <v>2216198</v>
      </c>
      <c r="G22" s="4">
        <f t="shared" si="0"/>
        <v>0</v>
      </c>
      <c r="H22" s="4" t="str">
        <f t="shared" si="1"/>
        <v>，2216198</v>
      </c>
      <c r="I22" s="4" t="str">
        <f>VLOOKUP(A22,HOP!A:T,20,0)</f>
        <v>直连</v>
      </c>
    </row>
    <row r="23" s="4" customFormat="1" hidden="1" spans="1:9">
      <c r="A23" s="4">
        <v>16005091943</v>
      </c>
      <c r="B23" s="5">
        <v>44411</v>
      </c>
      <c r="C23" s="5">
        <v>44412</v>
      </c>
      <c r="D23" s="4">
        <v>123.72</v>
      </c>
      <c r="E23" s="4" t="str">
        <f>VLOOKUP(A23,HOP!A:L,12,0)</f>
        <v>123.72</v>
      </c>
      <c r="F23" s="4" t="str">
        <f>VLOOKUP(A23,HOP!A:C,3,0)</f>
        <v>2216199</v>
      </c>
      <c r="G23" s="4">
        <f t="shared" si="0"/>
        <v>0</v>
      </c>
      <c r="H23" s="4" t="str">
        <f t="shared" si="1"/>
        <v>，2216199</v>
      </c>
      <c r="I23" s="4" t="str">
        <f>VLOOKUP(A23,HOP!A:T,20,0)</f>
        <v>直连</v>
      </c>
    </row>
    <row r="24" s="4" customFormat="1" hidden="1" spans="1:9">
      <c r="A24" s="4">
        <v>16005092671</v>
      </c>
      <c r="B24" s="5">
        <v>44411</v>
      </c>
      <c r="C24" s="5">
        <v>44412</v>
      </c>
      <c r="D24" s="4">
        <v>209.19</v>
      </c>
      <c r="E24" s="4" t="str">
        <f>VLOOKUP(A24,HOP!A:L,12,0)</f>
        <v>209.19</v>
      </c>
      <c r="F24" s="4" t="str">
        <f>VLOOKUP(A24,HOP!A:C,3,0)</f>
        <v>2216200</v>
      </c>
      <c r="G24" s="4">
        <f t="shared" si="0"/>
        <v>0</v>
      </c>
      <c r="H24" s="4" t="str">
        <f t="shared" si="1"/>
        <v>，2216200</v>
      </c>
      <c r="I24" s="4" t="str">
        <f>VLOOKUP(A24,HOP!A:T,20,0)</f>
        <v>直连</v>
      </c>
    </row>
    <row r="25" s="4" customFormat="1" hidden="1" spans="1:9">
      <c r="A25" s="4">
        <v>16005154771</v>
      </c>
      <c r="B25" s="5">
        <v>44411</v>
      </c>
      <c r="C25" s="5">
        <v>44412</v>
      </c>
      <c r="D25" s="4">
        <v>258.13</v>
      </c>
      <c r="E25" s="4" t="str">
        <f>VLOOKUP(A25,HOP!A:L,12,0)</f>
        <v>258.13</v>
      </c>
      <c r="F25" s="4" t="str">
        <f>VLOOKUP(A25,HOP!A:C,3,0)</f>
        <v>2216207</v>
      </c>
      <c r="G25" s="4">
        <f t="shared" si="0"/>
        <v>0</v>
      </c>
      <c r="H25" s="4" t="str">
        <f t="shared" si="1"/>
        <v>，2216207</v>
      </c>
      <c r="I25" s="4" t="str">
        <f>VLOOKUP(A25,HOP!A:T,20,0)</f>
        <v>直连</v>
      </c>
    </row>
    <row r="26" s="4" customFormat="1" hidden="1" spans="1:9">
      <c r="A26" s="4">
        <v>16005300351</v>
      </c>
      <c r="B26" s="5">
        <v>44411</v>
      </c>
      <c r="C26" s="5">
        <v>44412</v>
      </c>
      <c r="D26" s="4">
        <v>171.97</v>
      </c>
      <c r="E26" s="4" t="str">
        <f>VLOOKUP(A26,HOP!A:L,12,0)</f>
        <v>171.97</v>
      </c>
      <c r="F26" s="4" t="str">
        <f>VLOOKUP(A26,HOP!A:C,3,0)</f>
        <v>2216226</v>
      </c>
      <c r="G26" s="4">
        <f t="shared" si="0"/>
        <v>0</v>
      </c>
      <c r="H26" s="4" t="str">
        <f t="shared" si="1"/>
        <v>，2216226</v>
      </c>
      <c r="I26" s="4" t="str">
        <f>VLOOKUP(A26,HOP!A:T,20,0)</f>
        <v>直连</v>
      </c>
    </row>
    <row r="27" s="4" customFormat="1" hidden="1" spans="1:9">
      <c r="A27" s="4">
        <v>16005443212</v>
      </c>
      <c r="B27" s="5">
        <v>44411</v>
      </c>
      <c r="C27" s="5">
        <v>44412</v>
      </c>
      <c r="D27" s="4">
        <v>501.65</v>
      </c>
      <c r="E27" s="4" t="str">
        <f>VLOOKUP(A27,HOP!A:L,12,0)</f>
        <v>501.65</v>
      </c>
      <c r="F27" s="4" t="str">
        <f>VLOOKUP(A27,HOP!A:C,3,0)</f>
        <v>2216233</v>
      </c>
      <c r="G27" s="4">
        <f t="shared" si="0"/>
        <v>0</v>
      </c>
      <c r="H27" s="4" t="str">
        <f t="shared" si="1"/>
        <v>，2216233</v>
      </c>
      <c r="I27" s="4" t="str">
        <f>VLOOKUP(A27,HOP!A:T,20,0)</f>
        <v>直连</v>
      </c>
    </row>
    <row r="28" s="4" customFormat="1" hidden="1" spans="1:9">
      <c r="A28" s="4">
        <v>16005690054</v>
      </c>
      <c r="B28" s="5">
        <v>44411</v>
      </c>
      <c r="C28" s="5">
        <v>44412</v>
      </c>
      <c r="D28" s="4">
        <v>348.77</v>
      </c>
      <c r="E28" s="4" t="str">
        <f>VLOOKUP(A28,HOP!A:L,12,0)</f>
        <v>348.77</v>
      </c>
      <c r="F28" s="4" t="str">
        <f>VLOOKUP(A28,HOP!A:C,3,0)</f>
        <v>2216261</v>
      </c>
      <c r="G28" s="4">
        <f t="shared" si="0"/>
        <v>0</v>
      </c>
      <c r="H28" s="4" t="str">
        <f t="shared" si="1"/>
        <v>，2216261</v>
      </c>
      <c r="I28" s="4" t="str">
        <f>VLOOKUP(A28,HOP!A:T,20,0)</f>
        <v>直连</v>
      </c>
    </row>
    <row r="29" s="4" customFormat="1" hidden="1" spans="1:9">
      <c r="A29" s="4">
        <v>16005763898</v>
      </c>
      <c r="B29" s="5">
        <v>44411</v>
      </c>
      <c r="C29" s="5">
        <v>44412</v>
      </c>
      <c r="D29" s="4">
        <v>226.62</v>
      </c>
      <c r="E29" s="4" t="str">
        <f>VLOOKUP(A29,HOP!A:L,12,0)</f>
        <v>226.62</v>
      </c>
      <c r="F29" s="4" t="str">
        <f>VLOOKUP(A29,HOP!A:C,3,0)</f>
        <v>2216273</v>
      </c>
      <c r="G29" s="4">
        <f t="shared" si="0"/>
        <v>0</v>
      </c>
      <c r="H29" s="4" t="str">
        <f t="shared" si="1"/>
        <v>，2216273</v>
      </c>
      <c r="I29" s="4" t="str">
        <f>VLOOKUP(A29,HOP!A:T,20,0)</f>
        <v>直连</v>
      </c>
    </row>
    <row r="30" s="4" customFormat="1" hidden="1" spans="1:9">
      <c r="A30" s="4">
        <v>16005730368</v>
      </c>
      <c r="B30" s="5">
        <v>44411</v>
      </c>
      <c r="C30" s="5">
        <v>44412</v>
      </c>
      <c r="D30" s="4">
        <v>227.21</v>
      </c>
      <c r="E30" s="4" t="str">
        <f>VLOOKUP(A30,HOP!A:L,12,0)</f>
        <v>227.21</v>
      </c>
      <c r="F30" s="4" t="str">
        <f>VLOOKUP(A30,HOP!A:C,3,0)</f>
        <v>2216268</v>
      </c>
      <c r="G30" s="4">
        <f>D30-E30</f>
        <v>0</v>
      </c>
      <c r="H30" s="4" t="str">
        <f>$H$1&amp;F30</f>
        <v>，2216268</v>
      </c>
      <c r="I30" s="4" t="str">
        <f>VLOOKUP(A30,HOP!A:T,20,0)</f>
        <v>直连</v>
      </c>
    </row>
    <row r="31" s="4" customFormat="1" hidden="1" spans="1:9">
      <c r="A31" s="4">
        <v>16006075061</v>
      </c>
      <c r="B31" s="5">
        <v>44411</v>
      </c>
      <c r="C31" s="5">
        <v>44412</v>
      </c>
      <c r="D31" s="4">
        <v>179.73</v>
      </c>
      <c r="E31" s="4" t="str">
        <f>VLOOKUP(A31,HOP!A:L,12,0)</f>
        <v>179.73</v>
      </c>
      <c r="F31" s="4" t="str">
        <f>VLOOKUP(A31,HOP!A:C,3,0)</f>
        <v>2216319</v>
      </c>
      <c r="G31" s="4">
        <f>D31-E31</f>
        <v>0</v>
      </c>
      <c r="H31" s="4" t="str">
        <f>$H$1&amp;F31</f>
        <v>，2216319</v>
      </c>
      <c r="I31" s="4" t="str">
        <f>VLOOKUP(A31,HOP!A:T,20,0)</f>
        <v>直连</v>
      </c>
    </row>
    <row r="32" s="4" customFormat="1" hidden="1" spans="1:9">
      <c r="A32" s="4">
        <v>16006080116</v>
      </c>
      <c r="B32" s="5">
        <v>44411</v>
      </c>
      <c r="C32" s="5">
        <v>44412</v>
      </c>
      <c r="D32" s="4">
        <v>104.55</v>
      </c>
      <c r="E32" s="4" t="str">
        <f>VLOOKUP(A32,HOP!A:L,12,0)</f>
        <v>104.55</v>
      </c>
      <c r="F32" s="4" t="str">
        <f>VLOOKUP(A32,HOP!A:C,3,0)</f>
        <v>2216320</v>
      </c>
      <c r="G32" s="4">
        <f>D32-E32</f>
        <v>0</v>
      </c>
      <c r="H32" s="4" t="str">
        <f>$H$1&amp;F32</f>
        <v>，2216320</v>
      </c>
      <c r="I32" s="4" t="str">
        <f>VLOOKUP(A32,HOP!A:T,20,0)</f>
        <v>直连</v>
      </c>
    </row>
    <row r="33" s="4" customFormat="1" hidden="1" spans="1:9">
      <c r="A33" s="4">
        <v>16006089174</v>
      </c>
      <c r="B33" s="5">
        <v>44411</v>
      </c>
      <c r="C33" s="5">
        <v>44412</v>
      </c>
      <c r="D33" s="4">
        <v>246</v>
      </c>
      <c r="E33" s="4" t="str">
        <f>VLOOKUP(A33,HOP!A:L,12,0)</f>
        <v>246.00</v>
      </c>
      <c r="F33" s="4" t="str">
        <f>VLOOKUP(A33,HOP!A:C,3,0)</f>
        <v>2216323</v>
      </c>
      <c r="G33" s="4">
        <f>D33-E33</f>
        <v>0</v>
      </c>
      <c r="H33" s="4" t="str">
        <f>$H$1&amp;F33</f>
        <v>，2216323</v>
      </c>
      <c r="I33" s="4" t="str">
        <f>VLOOKUP(A33,HOP!A:T,20,0)</f>
        <v>直连</v>
      </c>
    </row>
    <row r="34" s="4" customFormat="1" hidden="1" spans="1:9">
      <c r="A34" s="4">
        <v>16006126322</v>
      </c>
      <c r="B34" s="5">
        <v>44411</v>
      </c>
      <c r="C34" s="5">
        <v>44412</v>
      </c>
      <c r="D34" s="4">
        <v>308</v>
      </c>
      <c r="E34" s="4" t="str">
        <f>VLOOKUP(A34,HOP!A:L,12,0)</f>
        <v>308.00</v>
      </c>
      <c r="F34" s="4" t="str">
        <f>VLOOKUP(A34,HOP!A:C,3,0)</f>
        <v>2216336</v>
      </c>
      <c r="G34" s="4">
        <f>D34-E34</f>
        <v>0</v>
      </c>
      <c r="H34" s="4" t="str">
        <f>$H$1&amp;F34</f>
        <v>，2216336</v>
      </c>
      <c r="I34" s="4" t="str">
        <f>VLOOKUP(A34,HOP!A:T,20,0)</f>
        <v>直连</v>
      </c>
    </row>
    <row r="35" s="4" customFormat="1" hidden="1" spans="1:9">
      <c r="A35" s="4">
        <v>16006138211</v>
      </c>
      <c r="B35" s="5">
        <v>44411</v>
      </c>
      <c r="C35" s="5">
        <v>44412</v>
      </c>
      <c r="D35" s="4">
        <v>0</v>
      </c>
      <c r="E35" s="4" t="e">
        <f>VLOOKUP(A35,HOP!A:L,12,0)</f>
        <v>#N/A</v>
      </c>
      <c r="F35" s="4" t="e">
        <f>VLOOKUP(A35,HOP!A:C,3,0)</f>
        <v>#N/A</v>
      </c>
      <c r="G35" s="4" t="e">
        <f>D35-E35</f>
        <v>#N/A</v>
      </c>
      <c r="H35" s="4" t="e">
        <f>$H$1&amp;F35</f>
        <v>#N/A</v>
      </c>
      <c r="I35" s="4" t="e">
        <f>VLOOKUP(A35,HOP!A:T,20,0)</f>
        <v>#N/A</v>
      </c>
    </row>
    <row r="36" s="4" customFormat="1" hidden="1" spans="1:9">
      <c r="A36" s="4">
        <v>16006136469</v>
      </c>
      <c r="B36" s="5">
        <v>44411</v>
      </c>
      <c r="C36" s="5">
        <v>44412</v>
      </c>
      <c r="D36" s="4">
        <v>134.55</v>
      </c>
      <c r="E36" s="4" t="str">
        <f>VLOOKUP(A36,HOP!A:L,12,0)</f>
        <v>134.55</v>
      </c>
      <c r="F36" s="4" t="str">
        <f>VLOOKUP(A36,HOP!A:C,3,0)</f>
        <v>2216343</v>
      </c>
      <c r="G36" s="4">
        <f>D36-E36</f>
        <v>0</v>
      </c>
      <c r="H36" s="4" t="str">
        <f>$H$1&amp;F36</f>
        <v>，2216343</v>
      </c>
      <c r="I36" s="4" t="str">
        <f>VLOOKUP(A36,HOP!A:T,20,0)</f>
        <v>直连</v>
      </c>
    </row>
    <row r="37" s="4" customFormat="1" hidden="1" spans="1:9">
      <c r="A37" s="4">
        <v>16006155249</v>
      </c>
      <c r="B37" s="5">
        <v>44411</v>
      </c>
      <c r="C37" s="5">
        <v>44412</v>
      </c>
      <c r="D37" s="4">
        <v>298.42</v>
      </c>
      <c r="E37" s="4" t="str">
        <f>VLOOKUP(A37,HOP!A:L,12,0)</f>
        <v>298.42</v>
      </c>
      <c r="F37" s="4" t="str">
        <f>VLOOKUP(A37,HOP!A:C,3,0)</f>
        <v>2216345</v>
      </c>
      <c r="G37" s="4">
        <f>D37-E37</f>
        <v>0</v>
      </c>
      <c r="H37" s="4" t="str">
        <f>$H$1&amp;F37</f>
        <v>，2216345</v>
      </c>
      <c r="I37" s="4" t="str">
        <f>VLOOKUP(A37,HOP!A:T,20,0)</f>
        <v>直连</v>
      </c>
    </row>
    <row r="38" s="4" customFormat="1" hidden="1" spans="1:9">
      <c r="A38" s="4">
        <v>16006274583</v>
      </c>
      <c r="B38" s="5">
        <v>44411</v>
      </c>
      <c r="C38" s="5">
        <v>44412</v>
      </c>
      <c r="D38" s="4">
        <v>114.7</v>
      </c>
      <c r="E38" s="4" t="str">
        <f>VLOOKUP(A38,HOP!A:L,12,0)</f>
        <v>114.70</v>
      </c>
      <c r="F38" s="4" t="str">
        <f>VLOOKUP(A38,HOP!A:C,3,0)</f>
        <v>2216363</v>
      </c>
      <c r="G38" s="4">
        <f>D38-E38</f>
        <v>0</v>
      </c>
      <c r="H38" s="4" t="str">
        <f>$H$1&amp;F38</f>
        <v>，2216363</v>
      </c>
      <c r="I38" s="4" t="str">
        <f>VLOOKUP(A38,HOP!A:T,20,0)</f>
        <v>直连</v>
      </c>
    </row>
    <row r="39" s="4" customFormat="1" hidden="1" spans="1:9">
      <c r="A39" s="4">
        <v>16006381295</v>
      </c>
      <c r="B39" s="5">
        <v>44411</v>
      </c>
      <c r="C39" s="5">
        <v>44412</v>
      </c>
      <c r="D39" s="4">
        <v>530.4</v>
      </c>
      <c r="E39" s="4" t="str">
        <f>VLOOKUP(A39,HOP!A:L,12,0)</f>
        <v>530.40</v>
      </c>
      <c r="F39" s="4" t="str">
        <f>VLOOKUP(A39,HOP!A:C,3,0)</f>
        <v>2216372</v>
      </c>
      <c r="G39" s="4">
        <f t="shared" ref="G39:G60" si="2">D39-E39</f>
        <v>0</v>
      </c>
      <c r="H39" s="4" t="str">
        <f t="shared" ref="H39:H60" si="3">$H$1&amp;F39</f>
        <v>，2216372</v>
      </c>
      <c r="I39" s="4" t="str">
        <f>VLOOKUP(A39,HOP!A:T,20,0)</f>
        <v>直连</v>
      </c>
    </row>
    <row r="40" s="4" customFormat="1" hidden="1" spans="1:9">
      <c r="A40" s="4">
        <v>16006415005</v>
      </c>
      <c r="B40" s="5">
        <v>44411</v>
      </c>
      <c r="C40" s="5">
        <v>44412</v>
      </c>
      <c r="D40" s="4">
        <v>368.64</v>
      </c>
      <c r="E40" s="4" t="str">
        <f>VLOOKUP(A40,HOP!A:L,12,0)</f>
        <v>368.64</v>
      </c>
      <c r="F40" s="4" t="str">
        <f>VLOOKUP(A40,HOP!A:C,3,0)</f>
        <v>2216376</v>
      </c>
      <c r="G40" s="4">
        <f t="shared" si="2"/>
        <v>0</v>
      </c>
      <c r="H40" s="4" t="str">
        <f t="shared" si="3"/>
        <v>，2216376</v>
      </c>
      <c r="I40" s="4" t="str">
        <f>VLOOKUP(A40,HOP!A:T,20,0)</f>
        <v>直连</v>
      </c>
    </row>
    <row r="41" s="4" customFormat="1" hidden="1" spans="1:9">
      <c r="A41" s="4">
        <v>16006473478</v>
      </c>
      <c r="B41" s="5">
        <v>44411</v>
      </c>
      <c r="C41" s="5">
        <v>44412</v>
      </c>
      <c r="D41" s="4">
        <v>227.15</v>
      </c>
      <c r="E41" s="4" t="str">
        <f>VLOOKUP(A41,HOP!A:L,12,0)</f>
        <v>227.15</v>
      </c>
      <c r="F41" s="4" t="str">
        <f>VLOOKUP(A41,HOP!A:C,3,0)</f>
        <v>2216385</v>
      </c>
      <c r="G41" s="4">
        <f t="shared" si="2"/>
        <v>0</v>
      </c>
      <c r="H41" s="4" t="str">
        <f t="shared" si="3"/>
        <v>，2216385</v>
      </c>
      <c r="I41" s="4" t="str">
        <f>VLOOKUP(A41,HOP!A:T,20,0)</f>
        <v>直连</v>
      </c>
    </row>
    <row r="42" s="4" customFormat="1" hidden="1" spans="1:9">
      <c r="A42" s="4">
        <v>16006866108</v>
      </c>
      <c r="B42" s="5">
        <v>44411</v>
      </c>
      <c r="C42" s="5">
        <v>44412</v>
      </c>
      <c r="D42" s="4">
        <v>1034.29</v>
      </c>
      <c r="E42" s="4" t="str">
        <f>VLOOKUP(A42,HOP!A:L,12,0)</f>
        <v>1034.29</v>
      </c>
      <c r="F42" s="4" t="str">
        <f>VLOOKUP(A42,HOP!A:C,3,0)</f>
        <v>2216429</v>
      </c>
      <c r="G42" s="4">
        <f t="shared" si="2"/>
        <v>0</v>
      </c>
      <c r="H42" s="4" t="str">
        <f t="shared" si="3"/>
        <v>，2216429</v>
      </c>
      <c r="I42" s="4" t="str">
        <f>VLOOKUP(A42,HOP!A:T,20,0)</f>
        <v>直连</v>
      </c>
    </row>
    <row r="43" s="4" customFormat="1" hidden="1" spans="1:9">
      <c r="A43" s="4">
        <v>16006938343</v>
      </c>
      <c r="B43" s="5">
        <v>44411</v>
      </c>
      <c r="C43" s="5">
        <v>44412</v>
      </c>
      <c r="D43" s="4">
        <v>183.1</v>
      </c>
      <c r="E43" s="4" t="str">
        <f>VLOOKUP(A43,HOP!A:L,12,0)</f>
        <v>183.10</v>
      </c>
      <c r="F43" s="4" t="str">
        <f>VLOOKUP(A43,HOP!A:C,3,0)</f>
        <v>2216441</v>
      </c>
      <c r="G43" s="4">
        <f t="shared" si="2"/>
        <v>0</v>
      </c>
      <c r="H43" s="4" t="str">
        <f t="shared" si="3"/>
        <v>，2216441</v>
      </c>
      <c r="I43" s="4" t="str">
        <f>VLOOKUP(A43,HOP!A:T,20,0)</f>
        <v>直连</v>
      </c>
    </row>
    <row r="44" s="4" customFormat="1" hidden="1" spans="1:9">
      <c r="A44" s="4">
        <v>16007109561</v>
      </c>
      <c r="B44" s="5">
        <v>44411</v>
      </c>
      <c r="C44" s="5">
        <v>44412</v>
      </c>
      <c r="D44" s="4">
        <v>149.21</v>
      </c>
      <c r="E44" s="4" t="str">
        <f>VLOOKUP(A44,HOP!A:L,12,0)</f>
        <v>149.21</v>
      </c>
      <c r="F44" s="4" t="str">
        <f>VLOOKUP(A44,HOP!A:C,3,0)</f>
        <v>2216462</v>
      </c>
      <c r="G44" s="4">
        <f t="shared" si="2"/>
        <v>0</v>
      </c>
      <c r="H44" s="4" t="str">
        <f t="shared" si="3"/>
        <v>，2216462</v>
      </c>
      <c r="I44" s="4" t="str">
        <f>VLOOKUP(A44,HOP!A:T,20,0)</f>
        <v>直连</v>
      </c>
    </row>
    <row r="45" s="4" customFormat="1" hidden="1" spans="1:9">
      <c r="A45" s="4">
        <v>16007178687</v>
      </c>
      <c r="B45" s="5">
        <v>44411</v>
      </c>
      <c r="C45" s="5">
        <v>44412</v>
      </c>
      <c r="D45" s="4">
        <v>375.74</v>
      </c>
      <c r="E45" s="4" t="str">
        <f>VLOOKUP(A45,HOP!A:L,12,0)</f>
        <v>375.74</v>
      </c>
      <c r="F45" s="4" t="str">
        <f>VLOOKUP(A45,HOP!A:C,3,0)</f>
        <v>2216468</v>
      </c>
      <c r="G45" s="4">
        <f t="shared" si="2"/>
        <v>0</v>
      </c>
      <c r="H45" s="4" t="str">
        <f t="shared" si="3"/>
        <v>，2216468</v>
      </c>
      <c r="I45" s="4" t="str">
        <f>VLOOKUP(A45,HOP!A:T,20,0)</f>
        <v>直连</v>
      </c>
    </row>
    <row r="46" s="4" customFormat="1" hidden="1" spans="1:9">
      <c r="A46" s="4">
        <v>16007383535</v>
      </c>
      <c r="B46" s="5">
        <v>44411</v>
      </c>
      <c r="C46" s="5">
        <v>44412</v>
      </c>
      <c r="D46" s="4">
        <v>303.97</v>
      </c>
      <c r="E46" s="4" t="str">
        <f>VLOOKUP(A46,HOP!A:L,12,0)</f>
        <v>303.97</v>
      </c>
      <c r="F46" s="4" t="str">
        <f>VLOOKUP(A46,HOP!A:C,3,0)</f>
        <v>2216506</v>
      </c>
      <c r="G46" s="4">
        <f t="shared" si="2"/>
        <v>0</v>
      </c>
      <c r="H46" s="4" t="str">
        <f t="shared" si="3"/>
        <v>，2216506</v>
      </c>
      <c r="I46" s="4" t="str">
        <f>VLOOKUP(A46,HOP!A:T,20,0)</f>
        <v>直连</v>
      </c>
    </row>
    <row r="47" s="4" customFormat="1" hidden="1" spans="1:9">
      <c r="A47" s="4">
        <v>16007395875</v>
      </c>
      <c r="B47" s="5">
        <v>44411</v>
      </c>
      <c r="C47" s="5">
        <v>44412</v>
      </c>
      <c r="D47" s="4">
        <v>0</v>
      </c>
      <c r="E47" s="4" t="str">
        <f>VLOOKUP(A47,HOP!A:L,12,0)</f>
        <v>230.32</v>
      </c>
      <c r="F47" s="4" t="str">
        <f>VLOOKUP(A47,HOP!A:C,3,0)</f>
        <v>2216510</v>
      </c>
      <c r="G47" s="4">
        <f t="shared" si="2"/>
        <v>-230.32</v>
      </c>
      <c r="H47" s="4" t="str">
        <f t="shared" si="3"/>
        <v>，2216510</v>
      </c>
      <c r="I47" s="4" t="str">
        <f>VLOOKUP(A47,HOP!A:T,20,0)</f>
        <v>直连</v>
      </c>
    </row>
    <row r="48" s="4" customFormat="1" hidden="1" spans="1:9">
      <c r="A48" s="4">
        <v>16007477949</v>
      </c>
      <c r="B48" s="5">
        <v>44411</v>
      </c>
      <c r="C48" s="5">
        <v>44412</v>
      </c>
      <c r="D48" s="4">
        <v>167.24</v>
      </c>
      <c r="E48" s="4" t="str">
        <f>VLOOKUP(A48,HOP!A:L,12,0)</f>
        <v>167.24</v>
      </c>
      <c r="F48" s="4" t="str">
        <f>VLOOKUP(A48,HOP!A:C,3,0)</f>
        <v>2216523</v>
      </c>
      <c r="G48" s="4">
        <f t="shared" si="2"/>
        <v>0</v>
      </c>
      <c r="H48" s="4" t="str">
        <f t="shared" si="3"/>
        <v>，2216523</v>
      </c>
      <c r="I48" s="4" t="str">
        <f>VLOOKUP(A48,HOP!A:T,20,0)</f>
        <v>直连</v>
      </c>
    </row>
    <row r="49" s="4" customFormat="1" hidden="1" spans="1:9">
      <c r="A49" s="4">
        <v>16007489016</v>
      </c>
      <c r="B49" s="5">
        <v>44411</v>
      </c>
      <c r="C49" s="5">
        <v>44412</v>
      </c>
      <c r="D49" s="4">
        <v>227.15</v>
      </c>
      <c r="E49" s="4" t="str">
        <f>VLOOKUP(A49,HOP!A:L,12,0)</f>
        <v>227.15</v>
      </c>
      <c r="F49" s="4" t="str">
        <f>VLOOKUP(A49,HOP!A:C,3,0)</f>
        <v>2216526</v>
      </c>
      <c r="G49" s="4">
        <f t="shared" si="2"/>
        <v>0</v>
      </c>
      <c r="H49" s="4" t="str">
        <f t="shared" si="3"/>
        <v>，2216526</v>
      </c>
      <c r="I49" s="4" t="str">
        <f>VLOOKUP(A49,HOP!A:T,20,0)</f>
        <v>直连</v>
      </c>
    </row>
    <row r="50" s="4" customFormat="1" hidden="1" spans="1:9">
      <c r="A50" s="4">
        <v>16007675572</v>
      </c>
      <c r="B50" s="5">
        <v>44411</v>
      </c>
      <c r="C50" s="5">
        <v>44412</v>
      </c>
      <c r="D50" s="4">
        <v>535.22</v>
      </c>
      <c r="E50" s="4" t="str">
        <f>VLOOKUP(A50,HOP!A:L,12,0)</f>
        <v>535.22</v>
      </c>
      <c r="F50" s="4" t="str">
        <f>VLOOKUP(A50,HOP!A:C,3,0)</f>
        <v>2216572</v>
      </c>
      <c r="G50" s="4">
        <f t="shared" si="2"/>
        <v>0</v>
      </c>
      <c r="H50" s="4" t="str">
        <f t="shared" si="3"/>
        <v>，2216572</v>
      </c>
      <c r="I50" s="4" t="str">
        <f>VLOOKUP(A50,HOP!A:T,20,0)</f>
        <v>直连</v>
      </c>
    </row>
    <row r="51" s="4" customFormat="1" hidden="1" spans="1:9">
      <c r="A51" s="4">
        <v>16007771264</v>
      </c>
      <c r="B51" s="5">
        <v>44411</v>
      </c>
      <c r="C51" s="5">
        <v>44412</v>
      </c>
      <c r="D51" s="4">
        <v>535.22</v>
      </c>
      <c r="E51" s="4" t="str">
        <f>VLOOKUP(A51,HOP!A:L,12,0)</f>
        <v>535.22</v>
      </c>
      <c r="F51" s="4" t="str">
        <f>VLOOKUP(A51,HOP!A:C,3,0)</f>
        <v>2216591</v>
      </c>
      <c r="G51" s="4">
        <f t="shared" si="2"/>
        <v>0</v>
      </c>
      <c r="H51" s="4" t="str">
        <f t="shared" si="3"/>
        <v>，2216591</v>
      </c>
      <c r="I51" s="4" t="str">
        <f>VLOOKUP(A51,HOP!A:T,20,0)</f>
        <v>直连</v>
      </c>
    </row>
    <row r="52" s="4" customFormat="1" spans="1:10">
      <c r="A52" s="4">
        <v>15895644922</v>
      </c>
      <c r="B52" s="5">
        <v>44399</v>
      </c>
      <c r="C52" s="5">
        <v>44400</v>
      </c>
      <c r="D52" s="6">
        <v>-188</v>
      </c>
      <c r="E52" s="6" t="e">
        <f>VLOOKUP(A52,HOP!A:L,12,0)</f>
        <v>#N/A</v>
      </c>
      <c r="F52" s="6">
        <v>2205302</v>
      </c>
      <c r="G52" s="6" t="e">
        <f>D52-E52</f>
        <v>#N/A</v>
      </c>
      <c r="H52" s="6" t="str">
        <f>$H$1&amp;F52</f>
        <v>，2205302</v>
      </c>
      <c r="I52" s="6" t="e">
        <f>VLOOKUP(A52,HOP!A:T,20,0)</f>
        <v>#N/A</v>
      </c>
      <c r="J52" s="6" t="s">
        <v>410</v>
      </c>
    </row>
    <row r="53" s="4" customFormat="1" spans="1:11">
      <c r="A53" s="4">
        <v>15897886052</v>
      </c>
      <c r="B53" s="5">
        <v>44399</v>
      </c>
      <c r="C53" s="5">
        <v>44400</v>
      </c>
      <c r="D53" s="6">
        <v>-277.19</v>
      </c>
      <c r="E53" s="6" t="e">
        <f>VLOOKUP(A53,HOP!A:L,12,0)</f>
        <v>#N/A</v>
      </c>
      <c r="F53" s="6">
        <v>2205697</v>
      </c>
      <c r="G53" s="6" t="e">
        <f>D53-E53</f>
        <v>#N/A</v>
      </c>
      <c r="H53" s="6" t="str">
        <f>$H$1&amp;F53</f>
        <v>，2205697</v>
      </c>
      <c r="I53" s="6" t="e">
        <f>VLOOKUP(A53,HOP!A:T,20,0)</f>
        <v>#N/A</v>
      </c>
      <c r="J53" s="6" t="s">
        <v>411</v>
      </c>
      <c r="K53" s="6"/>
    </row>
    <row r="54" s="4" customFormat="1" hidden="1" spans="1:9">
      <c r="A54" s="4">
        <v>15870908691</v>
      </c>
      <c r="B54" s="5">
        <v>44411</v>
      </c>
      <c r="C54" s="5">
        <v>44413</v>
      </c>
      <c r="D54" s="4">
        <v>1123.4</v>
      </c>
      <c r="E54" s="4" t="str">
        <f>VLOOKUP(A54,HOP!A:L,12,0)</f>
        <v>1123.40</v>
      </c>
      <c r="F54" s="4" t="str">
        <f>VLOOKUP(A54,HOP!A:C,3,0)</f>
        <v>2203262</v>
      </c>
      <c r="G54" s="4">
        <f>D54-E54</f>
        <v>0</v>
      </c>
      <c r="H54" s="4" t="str">
        <f>$H$1&amp;F54</f>
        <v>，2203262</v>
      </c>
      <c r="I54" s="4" t="str">
        <f>VLOOKUP(A54,HOP!A:T,20,0)</f>
        <v>直连</v>
      </c>
    </row>
    <row r="55" s="4" customFormat="1" hidden="1" spans="1:9">
      <c r="A55" s="4">
        <v>15886579949</v>
      </c>
      <c r="B55" s="5">
        <v>44411</v>
      </c>
      <c r="C55" s="5">
        <v>44413</v>
      </c>
      <c r="D55" s="4">
        <v>0</v>
      </c>
      <c r="E55" s="4" t="str">
        <f>VLOOKUP(A55,HOP!A:L,12,0)</f>
        <v>0.00</v>
      </c>
      <c r="F55" s="4" t="str">
        <f>VLOOKUP(A55,HOP!A:C,3,0)</f>
        <v>2204542</v>
      </c>
      <c r="G55" s="4">
        <f>D55-E55</f>
        <v>0</v>
      </c>
      <c r="H55" s="4" t="str">
        <f>$H$1&amp;F55</f>
        <v>，2204542</v>
      </c>
      <c r="I55" s="4" t="str">
        <f>VLOOKUP(A55,HOP!A:T,20,0)</f>
        <v>直连</v>
      </c>
    </row>
    <row r="56" s="4" customFormat="1" hidden="1" spans="1:9">
      <c r="A56" s="4">
        <v>15902846779</v>
      </c>
      <c r="B56" s="5">
        <v>44412</v>
      </c>
      <c r="C56" s="5">
        <v>44413</v>
      </c>
      <c r="D56" s="4">
        <v>0</v>
      </c>
      <c r="E56" s="4" t="str">
        <f>VLOOKUP(A56,HOP!A:L,12,0)</f>
        <v>0.00</v>
      </c>
      <c r="F56" s="4" t="str">
        <f>VLOOKUP(A56,HOP!A:C,3,0)</f>
        <v>2205834</v>
      </c>
      <c r="G56" s="4">
        <f>D56-E56</f>
        <v>0</v>
      </c>
      <c r="H56" s="4" t="str">
        <f>$H$1&amp;F56</f>
        <v>，2205834</v>
      </c>
      <c r="I56" s="4" t="str">
        <f>VLOOKUP(A56,HOP!A:T,20,0)</f>
        <v>直连</v>
      </c>
    </row>
    <row r="57" s="4" customFormat="1" hidden="1" spans="1:9">
      <c r="A57" s="4">
        <v>15904386701</v>
      </c>
      <c r="B57" s="5">
        <v>44412</v>
      </c>
      <c r="C57" s="5">
        <v>44413</v>
      </c>
      <c r="D57" s="4">
        <v>163.42</v>
      </c>
      <c r="E57" s="4" t="str">
        <f>VLOOKUP(A57,HOP!A:L,12,0)</f>
        <v>163.42</v>
      </c>
      <c r="F57" s="4" t="str">
        <f>VLOOKUP(A57,HOP!A:C,3,0)</f>
        <v>2206057</v>
      </c>
      <c r="G57" s="4">
        <f>D57-E57</f>
        <v>0</v>
      </c>
      <c r="H57" s="4" t="str">
        <f>$H$1&amp;F57</f>
        <v>，2206057</v>
      </c>
      <c r="I57" s="4" t="str">
        <f>VLOOKUP(A57,HOP!A:T,20,0)</f>
        <v>直连</v>
      </c>
    </row>
    <row r="58" s="4" customFormat="1" hidden="1" spans="1:9">
      <c r="A58" s="4">
        <v>15927877366</v>
      </c>
      <c r="B58" s="5">
        <v>44412</v>
      </c>
      <c r="C58" s="5">
        <v>44413</v>
      </c>
      <c r="D58" s="4">
        <v>270.93</v>
      </c>
      <c r="E58" s="4" t="str">
        <f>VLOOKUP(A58,HOP!A:L,12,0)</f>
        <v>270.93</v>
      </c>
      <c r="F58" s="4" t="str">
        <f>VLOOKUP(A58,HOP!A:C,3,0)</f>
        <v>2208287</v>
      </c>
      <c r="G58" s="4">
        <f>D58-E58</f>
        <v>0</v>
      </c>
      <c r="H58" s="4" t="str">
        <f>$H$1&amp;F58</f>
        <v>，2208287</v>
      </c>
      <c r="I58" s="4" t="str">
        <f>VLOOKUP(A58,HOP!A:T,20,0)</f>
        <v>直连</v>
      </c>
    </row>
    <row r="59" s="4" customFormat="1" hidden="1" spans="1:9">
      <c r="A59" s="4">
        <v>15935287121</v>
      </c>
      <c r="B59" s="5">
        <v>44411</v>
      </c>
      <c r="C59" s="5">
        <v>44413</v>
      </c>
      <c r="D59" s="4">
        <v>0</v>
      </c>
      <c r="E59" s="4" t="str">
        <f>VLOOKUP(A59,HOP!A:L,12,0)</f>
        <v>0.00</v>
      </c>
      <c r="F59" s="4" t="str">
        <f>VLOOKUP(A59,HOP!A:C,3,0)</f>
        <v>2208894</v>
      </c>
      <c r="G59" s="4">
        <f>D59-E59</f>
        <v>0</v>
      </c>
      <c r="H59" s="4" t="str">
        <f>$H$1&amp;F59</f>
        <v>，2208894</v>
      </c>
      <c r="I59" s="4" t="str">
        <f>VLOOKUP(A59,HOP!A:T,20,0)</f>
        <v>直连</v>
      </c>
    </row>
    <row r="60" s="4" customFormat="1" hidden="1" spans="1:9">
      <c r="A60" s="4">
        <v>15956722295</v>
      </c>
      <c r="B60" s="5">
        <v>44411</v>
      </c>
      <c r="C60" s="5">
        <v>44413</v>
      </c>
      <c r="D60" s="4">
        <v>0</v>
      </c>
      <c r="E60" s="4" t="str">
        <f>VLOOKUP(A60,HOP!A:L,12,0)</f>
        <v>0.00</v>
      </c>
      <c r="F60" s="4" t="str">
        <f>VLOOKUP(A60,HOP!A:C,3,0)</f>
        <v>2210900</v>
      </c>
      <c r="G60" s="4">
        <f>D60-E60</f>
        <v>0</v>
      </c>
      <c r="H60" s="4" t="str">
        <f>$H$1&amp;F60</f>
        <v>，2210900</v>
      </c>
      <c r="I60" s="4" t="str">
        <f>VLOOKUP(A60,HOP!A:T,20,0)</f>
        <v>直连</v>
      </c>
    </row>
    <row r="61" s="4" customFormat="1" hidden="1" spans="1:9">
      <c r="A61" s="4">
        <v>15957801331</v>
      </c>
      <c r="B61" s="5">
        <v>44410</v>
      </c>
      <c r="C61" s="5">
        <v>44413</v>
      </c>
      <c r="D61" s="4">
        <v>3207</v>
      </c>
      <c r="E61" s="4" t="str">
        <f>VLOOKUP(A61,HOP!A:L,12,0)</f>
        <v>3207.00</v>
      </c>
      <c r="F61" s="4" t="str">
        <f>VLOOKUP(A61,HOP!A:C,3,0)</f>
        <v>2211153</v>
      </c>
      <c r="G61" s="4">
        <f>D61-E61</f>
        <v>0</v>
      </c>
      <c r="H61" s="4" t="str">
        <f>$H$1&amp;F61</f>
        <v>，2211153</v>
      </c>
      <c r="I61" s="4" t="str">
        <f>VLOOKUP(A61,HOP!A:T,20,0)</f>
        <v>直连</v>
      </c>
    </row>
    <row r="62" s="4" customFormat="1" hidden="1" spans="1:9">
      <c r="A62" s="4">
        <v>15968131421</v>
      </c>
      <c r="B62" s="5">
        <v>44412</v>
      </c>
      <c r="C62" s="5">
        <v>44413</v>
      </c>
      <c r="D62" s="4">
        <v>0</v>
      </c>
      <c r="E62" s="4" t="str">
        <f>VLOOKUP(A62,HOP!A:L,12,0)</f>
        <v>0.00</v>
      </c>
      <c r="F62" s="4" t="str">
        <f>VLOOKUP(A62,HOP!A:C,3,0)</f>
        <v>2212710</v>
      </c>
      <c r="G62" s="4">
        <f>D62-E62</f>
        <v>0</v>
      </c>
      <c r="H62" s="4" t="str">
        <f>$H$1&amp;F62</f>
        <v>，2212710</v>
      </c>
      <c r="I62" s="4" t="str">
        <f>VLOOKUP(A62,HOP!A:T,20,0)</f>
        <v>直连</v>
      </c>
    </row>
    <row r="63" s="4" customFormat="1" spans="1:9">
      <c r="A63" s="4">
        <v>15975364101</v>
      </c>
      <c r="B63" s="5">
        <v>44409</v>
      </c>
      <c r="C63" s="5">
        <v>44413</v>
      </c>
      <c r="D63" s="4">
        <v>1205.74</v>
      </c>
      <c r="E63" s="4" t="str">
        <f>VLOOKUP(A63,HOP!A:L,12,0)</f>
        <v>1205.76</v>
      </c>
      <c r="F63" s="4" t="str">
        <f>VLOOKUP(A63,HOP!A:C,3,0)</f>
        <v>2213305</v>
      </c>
      <c r="G63" s="4">
        <f>D63-E63</f>
        <v>-0.0199999999999818</v>
      </c>
      <c r="H63" s="4" t="str">
        <f>$H$1&amp;F63</f>
        <v>，2213305</v>
      </c>
      <c r="I63" s="4" t="str">
        <f>VLOOKUP(A63,HOP!A:T,20,0)</f>
        <v>直连</v>
      </c>
    </row>
    <row r="64" s="4" customFormat="1" hidden="1" spans="1:9">
      <c r="A64" s="4">
        <v>15975789135</v>
      </c>
      <c r="B64" s="5">
        <v>44410</v>
      </c>
      <c r="C64" s="5">
        <v>44413</v>
      </c>
      <c r="D64" s="4">
        <v>810.9</v>
      </c>
      <c r="E64" s="4" t="str">
        <f>VLOOKUP(A64,HOP!A:L,12,0)</f>
        <v>810.90</v>
      </c>
      <c r="F64" s="4" t="str">
        <f>VLOOKUP(A64,HOP!A:C,3,0)</f>
        <v>2213372</v>
      </c>
      <c r="G64" s="4">
        <f>D64-E64</f>
        <v>0</v>
      </c>
      <c r="H64" s="4" t="str">
        <f>$H$1&amp;F64</f>
        <v>，2213372</v>
      </c>
      <c r="I64" s="4" t="str">
        <f>VLOOKUP(A64,HOP!A:T,20,0)</f>
        <v>直连</v>
      </c>
    </row>
    <row r="65" s="4" customFormat="1" hidden="1" spans="1:9">
      <c r="A65" s="4">
        <v>15977736233</v>
      </c>
      <c r="B65" s="5">
        <v>44412</v>
      </c>
      <c r="C65" s="5">
        <v>44413</v>
      </c>
      <c r="D65" s="4">
        <v>0</v>
      </c>
      <c r="E65" s="4" t="str">
        <f>VLOOKUP(A65,HOP!A:L,12,0)</f>
        <v>0.00</v>
      </c>
      <c r="F65" s="4" t="str">
        <f>VLOOKUP(A65,HOP!A:C,3,0)</f>
        <v>2213575</v>
      </c>
      <c r="G65" s="4">
        <f>D65-E65</f>
        <v>0</v>
      </c>
      <c r="H65" s="4" t="str">
        <f>$H$1&amp;F65</f>
        <v>，2213575</v>
      </c>
      <c r="I65" s="4" t="str">
        <f>VLOOKUP(A65,HOP!A:T,20,0)</f>
        <v>直连</v>
      </c>
    </row>
    <row r="66" s="4" customFormat="1" hidden="1" spans="1:9">
      <c r="A66" s="4">
        <v>16002442817</v>
      </c>
      <c r="B66" s="5">
        <v>44411</v>
      </c>
      <c r="C66" s="5">
        <v>44413</v>
      </c>
      <c r="D66" s="4">
        <v>818.04</v>
      </c>
      <c r="E66" s="4" t="str">
        <f>VLOOKUP(A66,HOP!A:L,12,0)</f>
        <v>818.04</v>
      </c>
      <c r="F66" s="4" t="str">
        <f>VLOOKUP(A66,HOP!A:C,3,0)</f>
        <v>2215847</v>
      </c>
      <c r="G66" s="4">
        <f>D66-E66</f>
        <v>0</v>
      </c>
      <c r="H66" s="4" t="str">
        <f>$H$1&amp;F66</f>
        <v>，2215847</v>
      </c>
      <c r="I66" s="4" t="str">
        <f>VLOOKUP(A66,HOP!A:T,20,0)</f>
        <v>直连</v>
      </c>
    </row>
    <row r="67" s="4" customFormat="1" hidden="1" spans="1:9">
      <c r="A67" s="4">
        <v>16003843755</v>
      </c>
      <c r="B67" s="5">
        <v>44411</v>
      </c>
      <c r="C67" s="5">
        <v>44413</v>
      </c>
      <c r="D67" s="4">
        <v>845.4</v>
      </c>
      <c r="E67" s="4" t="str">
        <f>VLOOKUP(A67,HOP!A:L,12,0)</f>
        <v>845.40</v>
      </c>
      <c r="F67" s="4" t="str">
        <f>VLOOKUP(A67,HOP!A:C,3,0)</f>
        <v>2216005</v>
      </c>
      <c r="G67" s="4">
        <f>D67-E67</f>
        <v>0</v>
      </c>
      <c r="H67" s="4" t="str">
        <f>$H$1&amp;F67</f>
        <v>，2216005</v>
      </c>
      <c r="I67" s="4" t="str">
        <f>VLOOKUP(A67,HOP!A:T,20,0)</f>
        <v>直连</v>
      </c>
    </row>
    <row r="68" s="4" customFormat="1" hidden="1" spans="1:9">
      <c r="A68" s="4">
        <v>16004679056</v>
      </c>
      <c r="B68" s="5">
        <v>44411</v>
      </c>
      <c r="C68" s="5">
        <v>44413</v>
      </c>
      <c r="D68" s="4">
        <v>228.86</v>
      </c>
      <c r="E68" s="4" t="str">
        <f>VLOOKUP(A68,HOP!A:L,12,0)</f>
        <v>228.86</v>
      </c>
      <c r="F68" s="4" t="str">
        <f>VLOOKUP(A68,HOP!A:C,3,0)</f>
        <v>2216160</v>
      </c>
      <c r="G68" s="4">
        <f>D68-E68</f>
        <v>0</v>
      </c>
      <c r="H68" s="4" t="str">
        <f>$H$1&amp;F68</f>
        <v>，2216160</v>
      </c>
      <c r="I68" s="4" t="str">
        <f>VLOOKUP(A68,HOP!A:T,20,0)</f>
        <v>直连</v>
      </c>
    </row>
    <row r="69" s="4" customFormat="1" hidden="1" spans="1:9">
      <c r="A69" s="4">
        <v>16006062563</v>
      </c>
      <c r="B69" s="5">
        <v>44412</v>
      </c>
      <c r="C69" s="5">
        <v>44413</v>
      </c>
      <c r="D69" s="4">
        <v>612.24</v>
      </c>
      <c r="E69" s="4" t="str">
        <f>VLOOKUP(A69,HOP!A:L,12,0)</f>
        <v>612.24</v>
      </c>
      <c r="F69" s="4" t="str">
        <f>VLOOKUP(A69,HOP!A:C,3,0)</f>
        <v>2216315</v>
      </c>
      <c r="G69" s="4">
        <f>D69-E69</f>
        <v>0</v>
      </c>
      <c r="H69" s="4" t="str">
        <f>$H$1&amp;F69</f>
        <v>，2216315</v>
      </c>
      <c r="I69" s="4" t="str">
        <f>VLOOKUP(A69,HOP!A:T,20,0)</f>
        <v>直连</v>
      </c>
    </row>
    <row r="70" s="4" customFormat="1" hidden="1" spans="1:9">
      <c r="A70" s="4">
        <v>16008213887</v>
      </c>
      <c r="B70" s="5">
        <v>44412</v>
      </c>
      <c r="C70" s="5">
        <v>44413</v>
      </c>
      <c r="D70" s="4">
        <v>688.18</v>
      </c>
      <c r="E70" s="4" t="str">
        <f>VLOOKUP(A70,HOP!A:L,12,0)</f>
        <v>688.18</v>
      </c>
      <c r="F70" s="4" t="str">
        <f>VLOOKUP(A70,HOP!A:C,3,0)</f>
        <v>2216676</v>
      </c>
      <c r="G70" s="4">
        <f>D70-E70</f>
        <v>0</v>
      </c>
      <c r="H70" s="4" t="str">
        <f>$H$1&amp;F70</f>
        <v>，2216676</v>
      </c>
      <c r="I70" s="4" t="str">
        <f>VLOOKUP(A70,HOP!A:T,20,0)</f>
        <v>直连</v>
      </c>
    </row>
    <row r="71" s="4" customFormat="1" hidden="1" spans="1:9">
      <c r="A71" s="4">
        <v>16008395462</v>
      </c>
      <c r="B71" s="5">
        <v>44412</v>
      </c>
      <c r="C71" s="5">
        <v>44413</v>
      </c>
      <c r="D71" s="4">
        <v>0</v>
      </c>
      <c r="E71" s="4" t="str">
        <f>VLOOKUP(A71,HOP!A:L,12,0)</f>
        <v>0.00</v>
      </c>
      <c r="F71" s="4" t="str">
        <f>VLOOKUP(A71,HOP!A:C,3,0)</f>
        <v>2216720</v>
      </c>
      <c r="G71" s="4">
        <f>D71-E71</f>
        <v>0</v>
      </c>
      <c r="H71" s="4" t="str">
        <f>$H$1&amp;F71</f>
        <v>，2216720</v>
      </c>
      <c r="I71" s="4" t="str">
        <f>VLOOKUP(A71,HOP!A:T,20,0)</f>
        <v>直连</v>
      </c>
    </row>
    <row r="72" s="4" customFormat="1" hidden="1" spans="1:9">
      <c r="A72" s="4">
        <v>16008510323</v>
      </c>
      <c r="B72" s="5">
        <v>44412</v>
      </c>
      <c r="C72" s="5">
        <v>44413</v>
      </c>
      <c r="D72" s="4">
        <v>0</v>
      </c>
      <c r="E72" s="4" t="str">
        <f>VLOOKUP(A72,HOP!A:L,12,0)</f>
        <v>0.00</v>
      </c>
      <c r="F72" s="4" t="str">
        <f>VLOOKUP(A72,HOP!A:C,3,0)</f>
        <v>2216741</v>
      </c>
      <c r="G72" s="4">
        <f>D72-E72</f>
        <v>0</v>
      </c>
      <c r="H72" s="4" t="str">
        <f>$H$1&amp;F72</f>
        <v>，2216741</v>
      </c>
      <c r="I72" s="4" t="str">
        <f>VLOOKUP(A72,HOP!A:T,20,0)</f>
        <v>直连</v>
      </c>
    </row>
    <row r="73" s="4" customFormat="1" hidden="1" spans="1:9">
      <c r="A73" s="4">
        <v>16011948404</v>
      </c>
      <c r="B73" s="5">
        <v>44412</v>
      </c>
      <c r="C73" s="5">
        <v>44413</v>
      </c>
      <c r="D73" s="4">
        <v>167.48</v>
      </c>
      <c r="E73" s="4" t="str">
        <f>VLOOKUP(A73,HOP!A:L,12,0)</f>
        <v>167.48</v>
      </c>
      <c r="F73" s="4" t="str">
        <f>VLOOKUP(A73,HOP!A:C,3,0)</f>
        <v>2216751</v>
      </c>
      <c r="G73" s="4">
        <f>D73-E73</f>
        <v>0</v>
      </c>
      <c r="H73" s="4" t="str">
        <f>$H$1&amp;F73</f>
        <v>，2216751</v>
      </c>
      <c r="I73" s="4" t="str">
        <f>VLOOKUP(A73,HOP!A:T,20,0)</f>
        <v>直连</v>
      </c>
    </row>
    <row r="74" s="4" customFormat="1" hidden="1" spans="1:9">
      <c r="A74" s="4">
        <v>16012157862</v>
      </c>
      <c r="B74" s="5">
        <v>44412</v>
      </c>
      <c r="C74" s="5">
        <v>44413</v>
      </c>
      <c r="D74" s="4">
        <v>229.66</v>
      </c>
      <c r="E74" s="4" t="str">
        <f>VLOOKUP(A74,HOP!A:L,12,0)</f>
        <v>229.66</v>
      </c>
      <c r="F74" s="4" t="str">
        <f>VLOOKUP(A74,HOP!A:C,3,0)</f>
        <v>2216759</v>
      </c>
      <c r="G74" s="4">
        <f>D74-E74</f>
        <v>0</v>
      </c>
      <c r="H74" s="4" t="str">
        <f>$H$1&amp;F74</f>
        <v>，2216759</v>
      </c>
      <c r="I74" s="4" t="str">
        <f>VLOOKUP(A74,HOP!A:T,20,0)</f>
        <v>直连</v>
      </c>
    </row>
    <row r="75" s="4" customFormat="1" hidden="1" spans="1:9">
      <c r="A75" s="4">
        <v>16012258294</v>
      </c>
      <c r="B75" s="5">
        <v>44412</v>
      </c>
      <c r="C75" s="5">
        <v>44413</v>
      </c>
      <c r="D75" s="4">
        <v>123.72</v>
      </c>
      <c r="E75" s="4" t="str">
        <f>VLOOKUP(A75,HOP!A:L,12,0)</f>
        <v>123.72</v>
      </c>
      <c r="F75" s="4" t="str">
        <f>VLOOKUP(A75,HOP!A:C,3,0)</f>
        <v>2216766</v>
      </c>
      <c r="G75" s="4">
        <f>D75-E75</f>
        <v>0</v>
      </c>
      <c r="H75" s="4" t="str">
        <f>$H$1&amp;F75</f>
        <v>，2216766</v>
      </c>
      <c r="I75" s="4" t="str">
        <f>VLOOKUP(A75,HOP!A:T,20,0)</f>
        <v>直连</v>
      </c>
    </row>
    <row r="76" s="4" customFormat="1" hidden="1" spans="1:9">
      <c r="A76" s="4">
        <v>16012439111</v>
      </c>
      <c r="B76" s="5">
        <v>44412</v>
      </c>
      <c r="C76" s="5">
        <v>44413</v>
      </c>
      <c r="D76" s="4">
        <v>140.68</v>
      </c>
      <c r="E76" s="4" t="str">
        <f>VLOOKUP(A76,HOP!A:L,12,0)</f>
        <v>140.68</v>
      </c>
      <c r="F76" s="4" t="str">
        <f>VLOOKUP(A76,HOP!A:C,3,0)</f>
        <v>2216778</v>
      </c>
      <c r="G76" s="4">
        <f>D76-E76</f>
        <v>0</v>
      </c>
      <c r="H76" s="4" t="str">
        <f>$H$1&amp;F76</f>
        <v>，2216778</v>
      </c>
      <c r="I76" s="4" t="str">
        <f>VLOOKUP(A76,HOP!A:T,20,0)</f>
        <v>直连</v>
      </c>
    </row>
    <row r="77" s="4" customFormat="1" hidden="1" spans="1:9">
      <c r="A77" s="4">
        <v>16012588574</v>
      </c>
      <c r="B77" s="5">
        <v>44412</v>
      </c>
      <c r="C77" s="5">
        <v>44413</v>
      </c>
      <c r="D77" s="4">
        <v>229.66</v>
      </c>
      <c r="E77" s="4" t="str">
        <f>VLOOKUP(A77,HOP!A:L,12,0)</f>
        <v>229.66</v>
      </c>
      <c r="F77" s="4" t="str">
        <f>VLOOKUP(A77,HOP!A:C,3,0)</f>
        <v>2216788</v>
      </c>
      <c r="G77" s="4">
        <f>D77-E77</f>
        <v>0</v>
      </c>
      <c r="H77" s="4" t="str">
        <f>$H$1&amp;F77</f>
        <v>，2216788</v>
      </c>
      <c r="I77" s="4" t="str">
        <f>VLOOKUP(A77,HOP!A:T,20,0)</f>
        <v>直连</v>
      </c>
    </row>
    <row r="78" s="4" customFormat="1" hidden="1" spans="1:9">
      <c r="A78" s="4">
        <v>16012766357</v>
      </c>
      <c r="B78" s="5">
        <v>44412</v>
      </c>
      <c r="C78" s="5">
        <v>44413</v>
      </c>
      <c r="D78" s="4">
        <v>192.66</v>
      </c>
      <c r="E78" s="4" t="str">
        <f>VLOOKUP(A78,HOP!A:L,12,0)</f>
        <v>192.66</v>
      </c>
      <c r="F78" s="4" t="str">
        <f>VLOOKUP(A78,HOP!A:C,3,0)</f>
        <v>2216798</v>
      </c>
      <c r="G78" s="4">
        <f t="shared" ref="G78:G83" si="4">D78-E78</f>
        <v>0</v>
      </c>
      <c r="H78" s="4" t="str">
        <f t="shared" ref="H78:H83" si="5">$H$1&amp;F78</f>
        <v>，2216798</v>
      </c>
      <c r="I78" s="4" t="str">
        <f>VLOOKUP(A78,HOP!A:T,20,0)</f>
        <v>直连</v>
      </c>
    </row>
    <row r="79" s="4" customFormat="1" hidden="1" spans="1:9">
      <c r="A79" s="4">
        <v>16012789239</v>
      </c>
      <c r="B79" s="5">
        <v>44412</v>
      </c>
      <c r="C79" s="5">
        <v>44413</v>
      </c>
      <c r="D79" s="4">
        <v>125.86</v>
      </c>
      <c r="E79" s="4" t="str">
        <f>VLOOKUP(A79,HOP!A:L,12,0)</f>
        <v>125.86</v>
      </c>
      <c r="F79" s="4" t="str">
        <f>VLOOKUP(A79,HOP!A:C,3,0)</f>
        <v>2216800</v>
      </c>
      <c r="G79" s="4">
        <f t="shared" si="4"/>
        <v>0</v>
      </c>
      <c r="H79" s="4" t="str">
        <f t="shared" si="5"/>
        <v>，2216800</v>
      </c>
      <c r="I79" s="4" t="str">
        <f>VLOOKUP(A79,HOP!A:T,20,0)</f>
        <v>直连</v>
      </c>
    </row>
    <row r="80" s="4" customFormat="1" hidden="1" spans="1:9">
      <c r="A80" s="4">
        <v>16013242459</v>
      </c>
      <c r="B80" s="5">
        <v>44412</v>
      </c>
      <c r="C80" s="5">
        <v>44413</v>
      </c>
      <c r="D80" s="4">
        <v>227.45</v>
      </c>
      <c r="E80" s="4" t="str">
        <f>VLOOKUP(A80,HOP!A:L,12,0)</f>
        <v>227.45</v>
      </c>
      <c r="F80" s="4" t="str">
        <f>VLOOKUP(A80,HOP!A:C,3,0)</f>
        <v>2216821</v>
      </c>
      <c r="G80" s="4">
        <f t="shared" si="4"/>
        <v>0</v>
      </c>
      <c r="H80" s="4" t="str">
        <f t="shared" si="5"/>
        <v>，2216821</v>
      </c>
      <c r="I80" s="4" t="str">
        <f>VLOOKUP(A80,HOP!A:T,20,0)</f>
        <v>直连</v>
      </c>
    </row>
    <row r="81" s="4" customFormat="1" hidden="1" spans="1:9">
      <c r="A81" s="4">
        <v>16013935889</v>
      </c>
      <c r="B81" s="5">
        <v>44412</v>
      </c>
      <c r="C81" s="5">
        <v>44413</v>
      </c>
      <c r="D81" s="4">
        <v>124.54</v>
      </c>
      <c r="E81" s="4" t="str">
        <f>VLOOKUP(A81,HOP!A:L,12,0)</f>
        <v>124.54</v>
      </c>
      <c r="F81" s="4" t="str">
        <f>VLOOKUP(A81,HOP!A:C,3,0)</f>
        <v>2216883</v>
      </c>
      <c r="G81" s="4">
        <f t="shared" si="4"/>
        <v>0</v>
      </c>
      <c r="H81" s="4" t="str">
        <f t="shared" si="5"/>
        <v>，2216883</v>
      </c>
      <c r="I81" s="4" t="str">
        <f>VLOOKUP(A81,HOP!A:T,20,0)</f>
        <v>直连</v>
      </c>
    </row>
    <row r="82" s="4" customFormat="1" hidden="1" spans="1:9">
      <c r="A82" s="4">
        <v>16014048248</v>
      </c>
      <c r="B82" s="5">
        <v>44412</v>
      </c>
      <c r="C82" s="5">
        <v>44413</v>
      </c>
      <c r="D82" s="4">
        <v>123.72</v>
      </c>
      <c r="E82" s="4" t="str">
        <f>VLOOKUP(A82,HOP!A:L,12,0)</f>
        <v>123.72</v>
      </c>
      <c r="F82" s="4" t="str">
        <f>VLOOKUP(A82,HOP!A:C,3,0)</f>
        <v>2216907</v>
      </c>
      <c r="G82" s="4">
        <f t="shared" si="4"/>
        <v>0</v>
      </c>
      <c r="H82" s="4" t="str">
        <f t="shared" si="5"/>
        <v>，2216907</v>
      </c>
      <c r="I82" s="4" t="str">
        <f>VLOOKUP(A82,HOP!A:T,20,0)</f>
        <v>直连</v>
      </c>
    </row>
    <row r="83" s="4" customFormat="1" hidden="1" spans="1:9">
      <c r="A83" s="4">
        <v>16014059092</v>
      </c>
      <c r="B83" s="5">
        <v>44412</v>
      </c>
      <c r="C83" s="5">
        <v>44413</v>
      </c>
      <c r="D83" s="4">
        <v>268.12</v>
      </c>
      <c r="E83" s="4" t="str">
        <f>VLOOKUP(A83,HOP!A:L,12,0)</f>
        <v>268.12</v>
      </c>
      <c r="F83" s="4" t="str">
        <f>VLOOKUP(A83,HOP!A:C,3,0)</f>
        <v>2216910</v>
      </c>
      <c r="G83" s="4">
        <f t="shared" si="4"/>
        <v>0</v>
      </c>
      <c r="H83" s="4" t="str">
        <f t="shared" si="5"/>
        <v>，2216910</v>
      </c>
      <c r="I83" s="4" t="str">
        <f>VLOOKUP(A83,HOP!A:T,20,0)</f>
        <v>直连</v>
      </c>
    </row>
    <row r="84" s="4" customFormat="1" hidden="1" spans="1:9">
      <c r="A84" s="4">
        <v>16014174759</v>
      </c>
      <c r="B84" s="5">
        <v>44412</v>
      </c>
      <c r="C84" s="5">
        <v>44413</v>
      </c>
      <c r="D84" s="4">
        <v>434.43</v>
      </c>
      <c r="E84" s="4" t="str">
        <f>VLOOKUP(A84,HOP!A:L,12,0)</f>
        <v>434.43</v>
      </c>
      <c r="F84" s="4" t="str">
        <f>VLOOKUP(A84,HOP!A:C,3,0)</f>
        <v>2216936</v>
      </c>
      <c r="G84" s="4">
        <f>D84-E84</f>
        <v>0</v>
      </c>
      <c r="H84" s="4" t="str">
        <f>$H$1&amp;F84</f>
        <v>，2216936</v>
      </c>
      <c r="I84" s="4" t="str">
        <f>VLOOKUP(A84,HOP!A:T,20,0)</f>
        <v>直连</v>
      </c>
    </row>
    <row r="85" s="4" customFormat="1" hidden="1" spans="1:9">
      <c r="A85" s="4">
        <v>16014263558</v>
      </c>
      <c r="B85" s="5">
        <v>44412</v>
      </c>
      <c r="C85" s="5">
        <v>44413</v>
      </c>
      <c r="D85" s="4">
        <v>291.36</v>
      </c>
      <c r="E85" s="4" t="str">
        <f>VLOOKUP(A85,HOP!A:L,12,0)</f>
        <v>291.36</v>
      </c>
      <c r="F85" s="4" t="str">
        <f>VLOOKUP(A85,HOP!A:C,3,0)</f>
        <v>2216956</v>
      </c>
      <c r="G85" s="4">
        <f>D85-E85</f>
        <v>0</v>
      </c>
      <c r="H85" s="4" t="str">
        <f>$H$1&amp;F85</f>
        <v>，2216956</v>
      </c>
      <c r="I85" s="4" t="str">
        <f>VLOOKUP(A85,HOP!A:T,20,0)</f>
        <v>直连</v>
      </c>
    </row>
    <row r="86" s="4" customFormat="1" hidden="1" spans="1:9">
      <c r="A86" s="4">
        <v>16014354821</v>
      </c>
      <c r="B86" s="5">
        <v>44412</v>
      </c>
      <c r="C86" s="5">
        <v>44413</v>
      </c>
      <c r="D86" s="4">
        <v>195.38</v>
      </c>
      <c r="E86" s="4" t="str">
        <f>VLOOKUP(A86,HOP!A:L,12,0)</f>
        <v>195.38</v>
      </c>
      <c r="F86" s="4" t="str">
        <f>VLOOKUP(A86,HOP!A:C,3,0)</f>
        <v>2216967</v>
      </c>
      <c r="G86" s="4">
        <f>D86-E86</f>
        <v>0</v>
      </c>
      <c r="H86" s="4" t="str">
        <f>$H$1&amp;F86</f>
        <v>，2216967</v>
      </c>
      <c r="I86" s="4" t="str">
        <f>VLOOKUP(A86,HOP!A:T,20,0)</f>
        <v>直连</v>
      </c>
    </row>
    <row r="87" s="4" customFormat="1" hidden="1" spans="1:9">
      <c r="A87" s="4">
        <v>16014418642</v>
      </c>
      <c r="B87" s="5">
        <v>44412</v>
      </c>
      <c r="C87" s="5">
        <v>44413</v>
      </c>
      <c r="D87" s="4">
        <v>0</v>
      </c>
      <c r="E87" s="4" t="str">
        <f>VLOOKUP(A87,HOP!A:L,12,0)</f>
        <v>0.00</v>
      </c>
      <c r="F87" s="4" t="str">
        <f>VLOOKUP(A87,HOP!A:C,3,0)</f>
        <v>2216973</v>
      </c>
      <c r="G87" s="4">
        <f>D87-E87</f>
        <v>0</v>
      </c>
      <c r="H87" s="4" t="str">
        <f>$H$1&amp;F87</f>
        <v>，2216973</v>
      </c>
      <c r="I87" s="4" t="str">
        <f>VLOOKUP(A87,HOP!A:T,20,0)</f>
        <v>直连</v>
      </c>
    </row>
    <row r="88" s="4" customFormat="1" hidden="1" spans="1:9">
      <c r="A88" s="4">
        <v>16014451377</v>
      </c>
      <c r="B88" s="5">
        <v>44412</v>
      </c>
      <c r="C88" s="5">
        <v>44413</v>
      </c>
      <c r="D88" s="4">
        <v>119.77</v>
      </c>
      <c r="E88" s="4" t="str">
        <f>VLOOKUP(A88,HOP!A:L,12,0)</f>
        <v>119.77</v>
      </c>
      <c r="F88" s="4" t="str">
        <f>VLOOKUP(A88,HOP!A:C,3,0)</f>
        <v>2216981</v>
      </c>
      <c r="G88" s="4">
        <f>D88-E88</f>
        <v>0</v>
      </c>
      <c r="H88" s="4" t="str">
        <f>$H$1&amp;F88</f>
        <v>，2216981</v>
      </c>
      <c r="I88" s="4" t="str">
        <f>VLOOKUP(A88,HOP!A:T,20,0)</f>
        <v>直连</v>
      </c>
    </row>
    <row r="89" s="4" customFormat="1" hidden="1" spans="1:9">
      <c r="A89" s="4">
        <v>16014547830</v>
      </c>
      <c r="B89" s="5">
        <v>44412</v>
      </c>
      <c r="C89" s="5">
        <v>44413</v>
      </c>
      <c r="D89" s="4">
        <v>110.25</v>
      </c>
      <c r="E89" s="4" t="str">
        <f>VLOOKUP(A89,HOP!A:L,12,0)</f>
        <v>110.25</v>
      </c>
      <c r="F89" s="4" t="str">
        <f>VLOOKUP(A89,HOP!A:C,3,0)</f>
        <v>2217000</v>
      </c>
      <c r="G89" s="4">
        <f>D89-E89</f>
        <v>0</v>
      </c>
      <c r="H89" s="4" t="str">
        <f>$H$1&amp;F89</f>
        <v>，2217000</v>
      </c>
      <c r="I89" s="4" t="str">
        <f>VLOOKUP(A89,HOP!A:T,20,0)</f>
        <v>直连</v>
      </c>
    </row>
    <row r="90" s="4" customFormat="1" hidden="1" spans="1:9">
      <c r="A90" s="4">
        <v>16014600819</v>
      </c>
      <c r="B90" s="5">
        <v>44412</v>
      </c>
      <c r="C90" s="5">
        <v>44413</v>
      </c>
      <c r="D90" s="4">
        <v>149.21</v>
      </c>
      <c r="E90" s="4" t="str">
        <f>VLOOKUP(A90,HOP!A:L,12,0)</f>
        <v>149.21</v>
      </c>
      <c r="F90" s="4" t="str">
        <f>VLOOKUP(A90,HOP!A:C,3,0)</f>
        <v>2217008</v>
      </c>
      <c r="G90" s="4">
        <f>D90-E90</f>
        <v>0</v>
      </c>
      <c r="H90" s="4" t="str">
        <f>$H$1&amp;F90</f>
        <v>，2217008</v>
      </c>
      <c r="I90" s="4" t="str">
        <f>VLOOKUP(A90,HOP!A:T,20,0)</f>
        <v>直连</v>
      </c>
    </row>
    <row r="91" s="4" customFormat="1" hidden="1" spans="1:9">
      <c r="A91" s="4">
        <v>16014697909</v>
      </c>
      <c r="B91" s="5">
        <v>44412</v>
      </c>
      <c r="C91" s="5">
        <v>44413</v>
      </c>
      <c r="D91" s="4">
        <v>201.46</v>
      </c>
      <c r="E91" s="4" t="str">
        <f>VLOOKUP(A91,HOP!A:L,12,0)</f>
        <v>201.46</v>
      </c>
      <c r="F91" s="4" t="str">
        <f>VLOOKUP(A91,HOP!A:C,3,0)</f>
        <v>2217034</v>
      </c>
      <c r="G91" s="4">
        <f>D91-E91</f>
        <v>0</v>
      </c>
      <c r="H91" s="4" t="str">
        <f>$H$1&amp;F91</f>
        <v>，2217034</v>
      </c>
      <c r="I91" s="4" t="str">
        <f>VLOOKUP(A91,HOP!A:T,20,0)</f>
        <v>直连</v>
      </c>
    </row>
    <row r="92" s="4" customFormat="1" hidden="1" spans="1:9">
      <c r="A92" s="4">
        <v>16014722490</v>
      </c>
      <c r="B92" s="5">
        <v>44412</v>
      </c>
      <c r="C92" s="5">
        <v>44413</v>
      </c>
      <c r="D92" s="4">
        <v>153.71</v>
      </c>
      <c r="E92" s="4" t="str">
        <f>VLOOKUP(A92,HOP!A:L,12,0)</f>
        <v>153.71</v>
      </c>
      <c r="F92" s="4" t="str">
        <f>VLOOKUP(A92,HOP!A:C,3,0)</f>
        <v>2217036</v>
      </c>
      <c r="G92" s="4">
        <f>D92-E92</f>
        <v>0</v>
      </c>
      <c r="H92" s="4" t="str">
        <f>$H$1&amp;F92</f>
        <v>，2217036</v>
      </c>
      <c r="I92" s="4" t="str">
        <f>VLOOKUP(A92,HOP!A:T,20,0)</f>
        <v>直连</v>
      </c>
    </row>
    <row r="93" s="4" customFormat="1" hidden="1" spans="1:9">
      <c r="A93" s="4">
        <v>16014728514</v>
      </c>
      <c r="B93" s="5">
        <v>44412</v>
      </c>
      <c r="C93" s="5">
        <v>44413</v>
      </c>
      <c r="D93" s="4">
        <v>153.71</v>
      </c>
      <c r="E93" s="4" t="str">
        <f>VLOOKUP(A93,HOP!A:L,12,0)</f>
        <v>153.71</v>
      </c>
      <c r="F93" s="4" t="str">
        <f>VLOOKUP(A93,HOP!A:C,3,0)</f>
        <v>2217037</v>
      </c>
      <c r="G93" s="4">
        <f>D93-E93</f>
        <v>0</v>
      </c>
      <c r="H93" s="4" t="str">
        <f>$H$1&amp;F93</f>
        <v>，2217037</v>
      </c>
      <c r="I93" s="4" t="str">
        <f>VLOOKUP(A93,HOP!A:T,20,0)</f>
        <v>直连</v>
      </c>
    </row>
    <row r="94" s="4" customFormat="1" hidden="1" spans="1:9">
      <c r="A94" s="4">
        <v>16014859460</v>
      </c>
      <c r="B94" s="5">
        <v>44412</v>
      </c>
      <c r="C94" s="5">
        <v>44413</v>
      </c>
      <c r="D94" s="4">
        <v>123.75</v>
      </c>
      <c r="E94" s="4" t="str">
        <f>VLOOKUP(A94,HOP!A:L,12,0)</f>
        <v>123.75</v>
      </c>
      <c r="F94" s="4" t="str">
        <f>VLOOKUP(A94,HOP!A:C,3,0)</f>
        <v>2217053</v>
      </c>
      <c r="G94" s="4">
        <f>D94-E94</f>
        <v>0</v>
      </c>
      <c r="H94" s="4" t="str">
        <f>$H$1&amp;F94</f>
        <v>，2217053</v>
      </c>
      <c r="I94" s="4" t="str">
        <f>VLOOKUP(A94,HOP!A:T,20,0)</f>
        <v>直连</v>
      </c>
    </row>
    <row r="95" s="4" customFormat="1" hidden="1" spans="1:9">
      <c r="A95" s="4">
        <v>16014868161</v>
      </c>
      <c r="B95" s="5">
        <v>44412</v>
      </c>
      <c r="C95" s="5">
        <v>44413</v>
      </c>
      <c r="D95" s="4">
        <v>1884.88</v>
      </c>
      <c r="E95" s="4" t="str">
        <f>VLOOKUP(A95,HOP!A:L,12,0)</f>
        <v>1884.88</v>
      </c>
      <c r="F95" s="4" t="str">
        <f>VLOOKUP(A95,HOP!A:C,3,0)</f>
        <v>2217056</v>
      </c>
      <c r="G95" s="4">
        <f>D95-E95</f>
        <v>0</v>
      </c>
      <c r="H95" s="4" t="str">
        <f>$H$1&amp;F95</f>
        <v>，2217056</v>
      </c>
      <c r="I95" s="4" t="str">
        <f>VLOOKUP(A95,HOP!A:T,20,0)</f>
        <v>直连</v>
      </c>
    </row>
    <row r="96" s="4" customFormat="1" hidden="1" spans="1:9">
      <c r="A96" s="4">
        <v>16014954324</v>
      </c>
      <c r="B96" s="5">
        <v>44412</v>
      </c>
      <c r="C96" s="5">
        <v>44413</v>
      </c>
      <c r="D96" s="4">
        <v>114.7</v>
      </c>
      <c r="E96" s="4" t="str">
        <f>VLOOKUP(A96,HOP!A:L,12,0)</f>
        <v>114.70</v>
      </c>
      <c r="F96" s="4" t="str">
        <f>VLOOKUP(A96,HOP!A:C,3,0)</f>
        <v>2217068</v>
      </c>
      <c r="G96" s="4">
        <f>D96-E96</f>
        <v>0</v>
      </c>
      <c r="H96" s="4" t="str">
        <f>$H$1&amp;F96</f>
        <v>，2217068</v>
      </c>
      <c r="I96" s="4" t="str">
        <f>VLOOKUP(A96,HOP!A:T,20,0)</f>
        <v>直连</v>
      </c>
    </row>
    <row r="97" s="4" customFormat="1" hidden="1" spans="1:9">
      <c r="A97" s="4">
        <v>16015015359</v>
      </c>
      <c r="B97" s="5">
        <v>44412</v>
      </c>
      <c r="C97" s="5">
        <v>44413</v>
      </c>
      <c r="D97" s="4">
        <v>0</v>
      </c>
      <c r="E97" s="4" t="str">
        <f>VLOOKUP(A97,HOP!A:L,12,0)</f>
        <v>0.00</v>
      </c>
      <c r="F97" s="4" t="str">
        <f>VLOOKUP(A97,HOP!A:C,3,0)</f>
        <v>2217082</v>
      </c>
      <c r="G97" s="4">
        <f>D97-E97</f>
        <v>0</v>
      </c>
      <c r="H97" s="4" t="str">
        <f>$H$1&amp;F97</f>
        <v>，2217082</v>
      </c>
      <c r="I97" s="4" t="str">
        <f>VLOOKUP(A97,HOP!A:T,20,0)</f>
        <v>直连</v>
      </c>
    </row>
    <row r="98" s="4" customFormat="1" hidden="1" spans="1:9">
      <c r="A98" s="4">
        <v>16015085145</v>
      </c>
      <c r="B98" s="5">
        <v>44412</v>
      </c>
      <c r="C98" s="5">
        <v>44413</v>
      </c>
      <c r="D98" s="4">
        <v>222.69</v>
      </c>
      <c r="E98" s="4" t="str">
        <f>VLOOKUP(A98,HOP!A:L,12,0)</f>
        <v>222.69</v>
      </c>
      <c r="F98" s="4" t="str">
        <f>VLOOKUP(A98,HOP!A:C,3,0)</f>
        <v>2217089</v>
      </c>
      <c r="G98" s="4">
        <f>D98-E98</f>
        <v>0</v>
      </c>
      <c r="H98" s="4" t="str">
        <f>$H$1&amp;F98</f>
        <v>，2217089</v>
      </c>
      <c r="I98" s="4" t="str">
        <f>VLOOKUP(A98,HOP!A:T,20,0)</f>
        <v>直连</v>
      </c>
    </row>
    <row r="99" s="4" customFormat="1" hidden="1" spans="1:9">
      <c r="A99" s="4">
        <v>16015118132</v>
      </c>
      <c r="B99" s="5">
        <v>44412</v>
      </c>
      <c r="C99" s="5">
        <v>44413</v>
      </c>
      <c r="D99" s="4">
        <v>0</v>
      </c>
      <c r="E99" s="4" t="str">
        <f>VLOOKUP(A99,HOP!A:L,12,0)</f>
        <v>0.00</v>
      </c>
      <c r="F99" s="4" t="str">
        <f>VLOOKUP(A99,HOP!A:C,3,0)</f>
        <v>2217091</v>
      </c>
      <c r="G99" s="4">
        <f>D99-E99</f>
        <v>0</v>
      </c>
      <c r="H99" s="4" t="str">
        <f>$H$1&amp;F99</f>
        <v>，2217091</v>
      </c>
      <c r="I99" s="4" t="str">
        <f>VLOOKUP(A99,HOP!A:T,20,0)</f>
        <v>直连</v>
      </c>
    </row>
    <row r="100" s="4" customFormat="1" hidden="1" spans="1:9">
      <c r="A100" s="4">
        <v>16015471293</v>
      </c>
      <c r="B100" s="5">
        <v>44412</v>
      </c>
      <c r="C100" s="5">
        <v>44413</v>
      </c>
      <c r="D100" s="4">
        <v>150.33</v>
      </c>
      <c r="E100" s="4" t="str">
        <f>VLOOKUP(A100,HOP!A:L,12,0)</f>
        <v>150.33</v>
      </c>
      <c r="F100" s="4" t="str">
        <f>VLOOKUP(A100,HOP!A:C,3,0)</f>
        <v>2217148</v>
      </c>
      <c r="G100" s="4">
        <f>D100-E100</f>
        <v>0</v>
      </c>
      <c r="H100" s="4" t="str">
        <f>$H$1&amp;F100</f>
        <v>，2217148</v>
      </c>
      <c r="I100" s="4" t="str">
        <f>VLOOKUP(A100,HOP!A:T,20,0)</f>
        <v>直连</v>
      </c>
    </row>
    <row r="101" s="4" customFormat="1" hidden="1" spans="1:9">
      <c r="A101" s="4">
        <v>16015546385</v>
      </c>
      <c r="B101" s="5">
        <v>44412</v>
      </c>
      <c r="C101" s="5">
        <v>44413</v>
      </c>
      <c r="D101" s="4">
        <v>165.94</v>
      </c>
      <c r="E101" s="4" t="str">
        <f>VLOOKUP(A101,HOP!A:L,12,0)</f>
        <v>165.94</v>
      </c>
      <c r="F101" s="4" t="str">
        <f>VLOOKUP(A101,HOP!A:C,3,0)</f>
        <v>2217159</v>
      </c>
      <c r="G101" s="4">
        <f>D101-E101</f>
        <v>0</v>
      </c>
      <c r="H101" s="4" t="str">
        <f>$H$1&amp;F101</f>
        <v>，2217159</v>
      </c>
      <c r="I101" s="4" t="str">
        <f>VLOOKUP(A101,HOP!A:T,20,0)</f>
        <v>直连</v>
      </c>
    </row>
    <row r="102" s="4" customFormat="1" hidden="1" spans="1:9">
      <c r="A102" s="4">
        <v>16015666475</v>
      </c>
      <c r="B102" s="5">
        <v>44412</v>
      </c>
      <c r="C102" s="5">
        <v>44413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>D102-E102</f>
        <v>#N/A</v>
      </c>
      <c r="H102" s="4" t="e">
        <f>$H$1&amp;F102</f>
        <v>#N/A</v>
      </c>
      <c r="I102" s="4" t="e">
        <f>VLOOKUP(A102,HOP!A:T,20,0)</f>
        <v>#N/A</v>
      </c>
    </row>
    <row r="103" s="4" customFormat="1" hidden="1" spans="1:9">
      <c r="A103" s="4">
        <v>16015739535</v>
      </c>
      <c r="B103" s="5">
        <v>44412</v>
      </c>
      <c r="C103" s="5">
        <v>44413</v>
      </c>
      <c r="D103" s="4">
        <v>561.15</v>
      </c>
      <c r="E103" s="4" t="str">
        <f>VLOOKUP(A103,HOP!A:L,12,0)</f>
        <v>561.15</v>
      </c>
      <c r="F103" s="4" t="str">
        <f>VLOOKUP(A103,HOP!A:C,3,0)</f>
        <v>2217203</v>
      </c>
      <c r="G103" s="4">
        <f>D103-E103</f>
        <v>0</v>
      </c>
      <c r="H103" s="4" t="str">
        <f>$H$1&amp;F103</f>
        <v>，2217203</v>
      </c>
      <c r="I103" s="4" t="str">
        <f>VLOOKUP(A103,HOP!A:T,20,0)</f>
        <v>直连</v>
      </c>
    </row>
    <row r="104" s="4" customFormat="1" hidden="1" spans="1:9">
      <c r="A104" s="4">
        <v>16015756500</v>
      </c>
      <c r="B104" s="5">
        <v>44412</v>
      </c>
      <c r="C104" s="5">
        <v>44413</v>
      </c>
      <c r="D104" s="4">
        <v>660.53</v>
      </c>
      <c r="E104" s="4" t="str">
        <f>VLOOKUP(A104,HOP!A:L,12,0)</f>
        <v>660.53</v>
      </c>
      <c r="F104" s="4" t="str">
        <f>VLOOKUP(A104,HOP!A:C,3,0)</f>
        <v>2217208</v>
      </c>
      <c r="G104" s="4">
        <f>D104-E104</f>
        <v>0</v>
      </c>
      <c r="H104" s="4" t="str">
        <f>$H$1&amp;F104</f>
        <v>，2217208</v>
      </c>
      <c r="I104" s="4" t="str">
        <f>VLOOKUP(A104,HOP!A:T,20,0)</f>
        <v>直连</v>
      </c>
    </row>
    <row r="105" s="4" customFormat="1" hidden="1" spans="1:9">
      <c r="A105" s="4">
        <v>16015767199</v>
      </c>
      <c r="B105" s="5">
        <v>44412</v>
      </c>
      <c r="C105" s="5">
        <v>44413</v>
      </c>
      <c r="D105" s="4">
        <v>212.37</v>
      </c>
      <c r="E105" s="4" t="str">
        <f>VLOOKUP(A105,HOP!A:L,12,0)</f>
        <v>212.37</v>
      </c>
      <c r="F105" s="4" t="str">
        <f>VLOOKUP(A105,HOP!A:C,3,0)</f>
        <v>2217212</v>
      </c>
      <c r="G105" s="4">
        <f>D105-E105</f>
        <v>0</v>
      </c>
      <c r="H105" s="4" t="str">
        <f>$H$1&amp;F105</f>
        <v>，2217212</v>
      </c>
      <c r="I105" s="4" t="str">
        <f>VLOOKUP(A105,HOP!A:T,20,0)</f>
        <v>直连</v>
      </c>
    </row>
    <row r="106" s="4" customFormat="1" spans="1:11">
      <c r="A106" s="4">
        <v>15956834952</v>
      </c>
      <c r="B106" s="5">
        <v>44406</v>
      </c>
      <c r="C106" s="5">
        <v>44407</v>
      </c>
      <c r="D106" s="6">
        <v>3.49</v>
      </c>
      <c r="E106" s="6" t="e">
        <f>VLOOKUP(A106,HOP!A:L,12,0)</f>
        <v>#N/A</v>
      </c>
      <c r="F106" s="6">
        <v>2210932</v>
      </c>
      <c r="G106" s="6" t="e">
        <f t="shared" ref="G106:G111" si="6">D106-E106</f>
        <v>#N/A</v>
      </c>
      <c r="H106" s="6" t="str">
        <f t="shared" ref="H106:H111" si="7">$H$1&amp;F106</f>
        <v>，2210932</v>
      </c>
      <c r="I106" s="6" t="e">
        <f>VLOOKUP(A106,HOP!A:T,20,0)</f>
        <v>#N/A</v>
      </c>
      <c r="J106" s="6" t="s">
        <v>412</v>
      </c>
      <c r="K106" s="6"/>
    </row>
    <row r="107" s="4" customFormat="1" spans="1:11">
      <c r="A107" s="4">
        <v>15864314701</v>
      </c>
      <c r="B107" s="5">
        <v>44398</v>
      </c>
      <c r="C107" s="5">
        <v>44401</v>
      </c>
      <c r="D107" s="6">
        <v>9.06</v>
      </c>
      <c r="E107" s="6" t="e">
        <f>VLOOKUP(A107,HOP!A:L,12,0)</f>
        <v>#N/A</v>
      </c>
      <c r="F107" s="6">
        <v>2202878</v>
      </c>
      <c r="G107" s="6" t="e">
        <f t="shared" si="6"/>
        <v>#N/A</v>
      </c>
      <c r="H107" s="6" t="str">
        <f t="shared" si="7"/>
        <v>，2202878</v>
      </c>
      <c r="I107" s="6" t="e">
        <f>VLOOKUP(A107,HOP!A:T,20,0)</f>
        <v>#N/A</v>
      </c>
      <c r="J107" s="6" t="s">
        <v>413</v>
      </c>
      <c r="K107" s="6"/>
    </row>
    <row r="108" s="4" customFormat="1" hidden="1" spans="1:9">
      <c r="A108" s="4">
        <v>15864661182</v>
      </c>
      <c r="B108" s="5">
        <v>44410</v>
      </c>
      <c r="C108" s="5">
        <v>44414</v>
      </c>
      <c r="D108" s="4">
        <v>1592.72</v>
      </c>
      <c r="E108" s="4" t="str">
        <f>VLOOKUP(A108,HOP!A:L,12,0)</f>
        <v>1592.72</v>
      </c>
      <c r="F108" s="4" t="str">
        <f>VLOOKUP(A108,HOP!A:C,3,0)</f>
        <v>2202920</v>
      </c>
      <c r="G108" s="4">
        <f t="shared" si="6"/>
        <v>0</v>
      </c>
      <c r="H108" s="4" t="str">
        <f t="shared" si="7"/>
        <v>，2202920</v>
      </c>
      <c r="I108" s="4" t="str">
        <f>VLOOKUP(A108,HOP!A:T,20,0)</f>
        <v>直连</v>
      </c>
    </row>
    <row r="109" s="4" customFormat="1" spans="1:9">
      <c r="A109" s="4">
        <v>15947652097</v>
      </c>
      <c r="B109" s="5">
        <v>44407</v>
      </c>
      <c r="C109" s="5">
        <v>44414</v>
      </c>
      <c r="D109" s="4">
        <v>690.46</v>
      </c>
      <c r="E109" s="4" t="str">
        <f>VLOOKUP(A109,HOP!A:L,12,0)</f>
        <v>690.48</v>
      </c>
      <c r="F109" s="4" t="str">
        <f>VLOOKUP(A109,HOP!A:C,3,0)</f>
        <v>2209800</v>
      </c>
      <c r="G109" s="4">
        <f t="shared" si="6"/>
        <v>-0.0199999999999818</v>
      </c>
      <c r="H109" s="4" t="str">
        <f t="shared" si="7"/>
        <v>，2209800</v>
      </c>
      <c r="I109" s="4" t="str">
        <f>VLOOKUP(A109,HOP!A:T,20,0)</f>
        <v>直连</v>
      </c>
    </row>
    <row r="110" s="4" customFormat="1" spans="1:9">
      <c r="A110" s="4">
        <v>15948619442</v>
      </c>
      <c r="B110" s="5">
        <v>44410</v>
      </c>
      <c r="C110" s="5">
        <v>44414</v>
      </c>
      <c r="D110" s="4">
        <v>1362.98</v>
      </c>
      <c r="E110" s="4" t="str">
        <f>VLOOKUP(A110,HOP!A:L,12,0)</f>
        <v>1363.00</v>
      </c>
      <c r="F110" s="4" t="str">
        <f>VLOOKUP(A110,HOP!A:C,3,0)</f>
        <v>2209942</v>
      </c>
      <c r="G110" s="4">
        <f t="shared" si="6"/>
        <v>-0.0199999999999818</v>
      </c>
      <c r="H110" s="4" t="str">
        <f t="shared" si="7"/>
        <v>，2209942</v>
      </c>
      <c r="I110" s="4" t="str">
        <f>VLOOKUP(A110,HOP!A:T,20,0)</f>
        <v>直连</v>
      </c>
    </row>
    <row r="111" s="4" customFormat="1" hidden="1" spans="1:9">
      <c r="A111" s="4">
        <v>15950410340</v>
      </c>
      <c r="B111" s="5">
        <v>44411</v>
      </c>
      <c r="C111" s="5">
        <v>44414</v>
      </c>
      <c r="D111" s="4">
        <v>0</v>
      </c>
      <c r="E111" s="4" t="str">
        <f>VLOOKUP(A111,HOP!A:L,12,0)</f>
        <v>0.00</v>
      </c>
      <c r="F111" s="4" t="str">
        <f>VLOOKUP(A111,HOP!A:C,3,0)</f>
        <v>2210323</v>
      </c>
      <c r="G111" s="4">
        <f t="shared" si="6"/>
        <v>0</v>
      </c>
      <c r="H111" s="4" t="str">
        <f t="shared" si="7"/>
        <v>，2210323</v>
      </c>
      <c r="I111" s="4" t="str">
        <f>VLOOKUP(A111,HOP!A:T,20,0)</f>
        <v>直连</v>
      </c>
    </row>
    <row r="112" s="4" customFormat="1" spans="1:10">
      <c r="A112" s="4">
        <v>15955896076</v>
      </c>
      <c r="B112" s="5">
        <v>44405</v>
      </c>
      <c r="C112" s="5">
        <v>44414</v>
      </c>
      <c r="D112" s="4">
        <v>1372.24</v>
      </c>
      <c r="E112" s="4" t="str">
        <f>VLOOKUP(A112,HOP!A:L,12,0)</f>
        <v>1543.77</v>
      </c>
      <c r="F112" s="4" t="str">
        <f>VLOOKUP(A112,HOP!A:C,3,0)</f>
        <v>2210686</v>
      </c>
      <c r="G112" s="4">
        <f>D112-E112</f>
        <v>-171.53</v>
      </c>
      <c r="H112" s="4" t="str">
        <f>$H$1&amp;F112</f>
        <v>，2210686</v>
      </c>
      <c r="I112" s="4" t="str">
        <f>VLOOKUP(A112,HOP!A:T,20,0)</f>
        <v>直连</v>
      </c>
      <c r="J112" s="4" t="s">
        <v>414</v>
      </c>
    </row>
    <row r="113" s="4" customFormat="1" hidden="1" spans="1:9">
      <c r="A113" s="4">
        <v>15958387645</v>
      </c>
      <c r="B113" s="5">
        <v>44413</v>
      </c>
      <c r="C113" s="5">
        <v>44414</v>
      </c>
      <c r="D113" s="4">
        <v>252.9</v>
      </c>
      <c r="E113" s="4" t="str">
        <f>VLOOKUP(A113,HOP!A:L,12,0)</f>
        <v>252.90</v>
      </c>
      <c r="F113" s="4" t="str">
        <f>VLOOKUP(A113,HOP!A:C,3,0)</f>
        <v>2211249</v>
      </c>
      <c r="G113" s="4">
        <f>D113-E113</f>
        <v>0</v>
      </c>
      <c r="H113" s="4" t="str">
        <f>$H$1&amp;F113</f>
        <v>，2211249</v>
      </c>
      <c r="I113" s="4" t="str">
        <f>VLOOKUP(A113,HOP!A:T,20,0)</f>
        <v>直连</v>
      </c>
    </row>
    <row r="114" s="4" customFormat="1" hidden="1" spans="1:9">
      <c r="A114" s="4">
        <v>15964382334</v>
      </c>
      <c r="B114" s="5">
        <v>44413</v>
      </c>
      <c r="C114" s="5">
        <v>44414</v>
      </c>
      <c r="D114" s="4">
        <v>0</v>
      </c>
      <c r="E114" s="4" t="str">
        <f>VLOOKUP(A114,HOP!A:L,12,0)</f>
        <v>0.00</v>
      </c>
      <c r="F114" s="4" t="str">
        <f>VLOOKUP(A114,HOP!A:C,3,0)</f>
        <v>2212093</v>
      </c>
      <c r="G114" s="4">
        <f>D114-E114</f>
        <v>0</v>
      </c>
      <c r="H114" s="4" t="str">
        <f>$H$1&amp;F114</f>
        <v>，2212093</v>
      </c>
      <c r="I114" s="4" t="str">
        <f>VLOOKUP(A114,HOP!A:T,20,0)</f>
        <v>直连</v>
      </c>
    </row>
    <row r="115" s="4" customFormat="1" hidden="1" spans="1:9">
      <c r="A115" s="4">
        <v>15966376720</v>
      </c>
      <c r="B115" s="5">
        <v>44412</v>
      </c>
      <c r="C115" s="5">
        <v>44414</v>
      </c>
      <c r="D115" s="4">
        <v>0</v>
      </c>
      <c r="E115" s="4" t="str">
        <f>VLOOKUP(A115,HOP!A:L,12,0)</f>
        <v>0.00</v>
      </c>
      <c r="F115" s="4" t="str">
        <f>VLOOKUP(A115,HOP!A:C,3,0)</f>
        <v>2212468</v>
      </c>
      <c r="G115" s="4">
        <f>D115-E115</f>
        <v>0</v>
      </c>
      <c r="H115" s="4" t="str">
        <f>$H$1&amp;F115</f>
        <v>，2212468</v>
      </c>
      <c r="I115" s="4" t="str">
        <f>VLOOKUP(A115,HOP!A:T,20,0)</f>
        <v>直连</v>
      </c>
    </row>
    <row r="116" s="4" customFormat="1" hidden="1" spans="1:9">
      <c r="A116" s="4">
        <v>15968203759</v>
      </c>
      <c r="B116" s="5">
        <v>44413</v>
      </c>
      <c r="C116" s="5">
        <v>44414</v>
      </c>
      <c r="D116" s="4">
        <v>0</v>
      </c>
      <c r="E116" s="4" t="str">
        <f>VLOOKUP(A116,HOP!A:L,12,0)</f>
        <v>0.00</v>
      </c>
      <c r="F116" s="4" t="str">
        <f>VLOOKUP(A116,HOP!A:C,3,0)</f>
        <v>2212716</v>
      </c>
      <c r="G116" s="4">
        <f>D116-E116</f>
        <v>0</v>
      </c>
      <c r="H116" s="4" t="str">
        <f>$H$1&amp;F116</f>
        <v>，2212716</v>
      </c>
      <c r="I116" s="4" t="str">
        <f>VLOOKUP(A116,HOP!A:T,20,0)</f>
        <v>直连</v>
      </c>
    </row>
    <row r="117" s="4" customFormat="1" hidden="1" spans="1:9">
      <c r="A117" s="4">
        <v>15995400626</v>
      </c>
      <c r="B117" s="5">
        <v>44410</v>
      </c>
      <c r="C117" s="5">
        <v>44414</v>
      </c>
      <c r="D117" s="4">
        <v>0</v>
      </c>
      <c r="E117" s="4" t="str">
        <f>VLOOKUP(A117,HOP!A:L,12,0)</f>
        <v>0.00</v>
      </c>
      <c r="F117" s="4" t="str">
        <f>VLOOKUP(A117,HOP!A:C,3,0)</f>
        <v>2215411</v>
      </c>
      <c r="G117" s="4">
        <f>D117-E117</f>
        <v>0</v>
      </c>
      <c r="H117" s="4" t="str">
        <f>$H$1&amp;F117</f>
        <v>，2215411</v>
      </c>
      <c r="I117" s="4" t="str">
        <f>VLOOKUP(A117,HOP!A:T,20,0)</f>
        <v>直连</v>
      </c>
    </row>
    <row r="118" s="4" customFormat="1" hidden="1" spans="1:9">
      <c r="A118" s="4">
        <v>15997202346</v>
      </c>
      <c r="B118" s="5">
        <v>44412</v>
      </c>
      <c r="C118" s="5">
        <v>44414</v>
      </c>
      <c r="D118" s="4">
        <v>0</v>
      </c>
      <c r="E118" s="4" t="str">
        <f>VLOOKUP(A118,HOP!A:L,12,0)</f>
        <v>0.00</v>
      </c>
      <c r="F118" s="4" t="str">
        <f>VLOOKUP(A118,HOP!A:C,3,0)</f>
        <v>2215693</v>
      </c>
      <c r="G118" s="4">
        <f>D118-E118</f>
        <v>0</v>
      </c>
      <c r="H118" s="4" t="str">
        <f>$H$1&amp;F118</f>
        <v>，2215693</v>
      </c>
      <c r="I118" s="4" t="str">
        <f>VLOOKUP(A118,HOP!A:T,20,0)</f>
        <v>直连</v>
      </c>
    </row>
    <row r="119" s="4" customFormat="1" hidden="1" spans="1:9">
      <c r="A119" s="4">
        <v>16007099555</v>
      </c>
      <c r="B119" s="5">
        <v>44413</v>
      </c>
      <c r="C119" s="5">
        <v>44414</v>
      </c>
      <c r="D119" s="4">
        <v>458.2</v>
      </c>
      <c r="E119" s="4" t="str">
        <f>VLOOKUP(A119,HOP!A:L,12,0)</f>
        <v>458.20</v>
      </c>
      <c r="F119" s="4" t="str">
        <f>VLOOKUP(A119,HOP!A:C,3,0)</f>
        <v>2216461</v>
      </c>
      <c r="G119" s="4">
        <f>D119-E119</f>
        <v>0</v>
      </c>
      <c r="H119" s="4" t="str">
        <f>$H$1&amp;F119</f>
        <v>，2216461</v>
      </c>
      <c r="I119" s="4" t="str">
        <f>VLOOKUP(A119,HOP!A:T,20,0)</f>
        <v>直连</v>
      </c>
    </row>
    <row r="120" s="4" customFormat="1" hidden="1" spans="1:9">
      <c r="A120" s="4">
        <v>16012235819</v>
      </c>
      <c r="B120" s="5">
        <v>44412</v>
      </c>
      <c r="C120" s="5">
        <v>44414</v>
      </c>
      <c r="D120" s="4">
        <v>570.52</v>
      </c>
      <c r="E120" s="4" t="str">
        <f>VLOOKUP(A120,HOP!A:L,12,0)</f>
        <v>570.52</v>
      </c>
      <c r="F120" s="4" t="str">
        <f>VLOOKUP(A120,HOP!A:C,3,0)</f>
        <v>2216764</v>
      </c>
      <c r="G120" s="4">
        <f>D120-E120</f>
        <v>0</v>
      </c>
      <c r="H120" s="4" t="str">
        <f>$H$1&amp;F120</f>
        <v>，2216764</v>
      </c>
      <c r="I120" s="4" t="str">
        <f>VLOOKUP(A120,HOP!A:T,20,0)</f>
        <v>直连</v>
      </c>
    </row>
    <row r="121" s="4" customFormat="1" hidden="1" spans="1:9">
      <c r="A121" s="4">
        <v>16014695633</v>
      </c>
      <c r="B121" s="5">
        <v>44412</v>
      </c>
      <c r="C121" s="5">
        <v>44414</v>
      </c>
      <c r="D121" s="4">
        <v>570.52</v>
      </c>
      <c r="E121" s="4" t="str">
        <f>VLOOKUP(A121,HOP!A:L,12,0)</f>
        <v>570.52</v>
      </c>
      <c r="F121" s="4" t="str">
        <f>VLOOKUP(A121,HOP!A:C,3,0)</f>
        <v>2217033</v>
      </c>
      <c r="G121" s="4">
        <f t="shared" ref="G121:G137" si="8">D121-E121</f>
        <v>0</v>
      </c>
      <c r="H121" s="4" t="str">
        <f t="shared" ref="H121:H137" si="9">$H$1&amp;F121</f>
        <v>，2217033</v>
      </c>
      <c r="I121" s="4" t="str">
        <f>VLOOKUP(A121,HOP!A:T,20,0)</f>
        <v>直连</v>
      </c>
    </row>
    <row r="122" s="4" customFormat="1" hidden="1" spans="1:9">
      <c r="A122" s="4">
        <v>16016138278</v>
      </c>
      <c r="B122" s="5">
        <v>44413</v>
      </c>
      <c r="C122" s="5">
        <v>44414</v>
      </c>
      <c r="D122" s="4">
        <v>125.86</v>
      </c>
      <c r="E122" s="4" t="str">
        <f>VLOOKUP(A122,HOP!A:L,12,0)</f>
        <v>125.86</v>
      </c>
      <c r="F122" s="4" t="str">
        <f>VLOOKUP(A122,HOP!A:C,3,0)</f>
        <v>2217293</v>
      </c>
      <c r="G122" s="4">
        <f t="shared" si="8"/>
        <v>0</v>
      </c>
      <c r="H122" s="4" t="str">
        <f t="shared" si="9"/>
        <v>，2217293</v>
      </c>
      <c r="I122" s="4" t="str">
        <f>VLOOKUP(A122,HOP!A:T,20,0)</f>
        <v>直连</v>
      </c>
    </row>
    <row r="123" s="4" customFormat="1" hidden="1" spans="1:9">
      <c r="A123" s="4">
        <v>16016222532</v>
      </c>
      <c r="B123" s="5">
        <v>44413</v>
      </c>
      <c r="C123" s="5">
        <v>44414</v>
      </c>
      <c r="D123" s="4">
        <v>458.49</v>
      </c>
      <c r="E123" s="4" t="str">
        <f>VLOOKUP(A123,HOP!A:L,12,0)</f>
        <v>458.49</v>
      </c>
      <c r="F123" s="4" t="str">
        <f>VLOOKUP(A123,HOP!A:C,3,0)</f>
        <v>2217322</v>
      </c>
      <c r="G123" s="4">
        <f t="shared" si="8"/>
        <v>0</v>
      </c>
      <c r="H123" s="4" t="str">
        <f t="shared" si="9"/>
        <v>，2217322</v>
      </c>
      <c r="I123" s="4" t="str">
        <f>VLOOKUP(A123,HOP!A:T,20,0)</f>
        <v>直连</v>
      </c>
    </row>
    <row r="124" s="4" customFormat="1" hidden="1" spans="1:9">
      <c r="A124" s="4">
        <v>16016270346</v>
      </c>
      <c r="B124" s="5">
        <v>44413</v>
      </c>
      <c r="C124" s="5">
        <v>44414</v>
      </c>
      <c r="D124" s="4">
        <v>531.32</v>
      </c>
      <c r="E124" s="4" t="str">
        <f>VLOOKUP(A124,HOP!A:L,12,0)</f>
        <v>531.32</v>
      </c>
      <c r="F124" s="4" t="str">
        <f>VLOOKUP(A124,HOP!A:C,3,0)</f>
        <v>2217334</v>
      </c>
      <c r="G124" s="4">
        <f t="shared" si="8"/>
        <v>0</v>
      </c>
      <c r="H124" s="4" t="str">
        <f t="shared" si="9"/>
        <v>，2217334</v>
      </c>
      <c r="I124" s="4" t="str">
        <f>VLOOKUP(A124,HOP!A:T,20,0)</f>
        <v>直连</v>
      </c>
    </row>
    <row r="125" s="4" customFormat="1" hidden="1" spans="1:9">
      <c r="A125" s="4">
        <v>16016468596</v>
      </c>
      <c r="B125" s="5">
        <v>44413</v>
      </c>
      <c r="C125" s="5">
        <v>44414</v>
      </c>
      <c r="D125" s="4">
        <v>96.03</v>
      </c>
      <c r="E125" s="4" t="str">
        <f>VLOOKUP(A125,HOP!A:L,12,0)</f>
        <v>96.03</v>
      </c>
      <c r="F125" s="4" t="str">
        <f>VLOOKUP(A125,HOP!A:C,3,0)</f>
        <v>2217385</v>
      </c>
      <c r="G125" s="4">
        <f t="shared" si="8"/>
        <v>0</v>
      </c>
      <c r="H125" s="4" t="str">
        <f t="shared" si="9"/>
        <v>，2217385</v>
      </c>
      <c r="I125" s="4" t="str">
        <f>VLOOKUP(A125,HOP!A:T,20,0)</f>
        <v>直连</v>
      </c>
    </row>
    <row r="126" s="4" customFormat="1" hidden="1" spans="1:9">
      <c r="A126" s="4">
        <v>16016501290</v>
      </c>
      <c r="B126" s="5">
        <v>44413</v>
      </c>
      <c r="C126" s="5">
        <v>44414</v>
      </c>
      <c r="D126" s="4">
        <v>110.57</v>
      </c>
      <c r="E126" s="4" t="str">
        <f>VLOOKUP(A126,HOP!A:L,12,0)</f>
        <v>110.57</v>
      </c>
      <c r="F126" s="4" t="str">
        <f>VLOOKUP(A126,HOP!A:C,3,0)</f>
        <v>2217389</v>
      </c>
      <c r="G126" s="4">
        <f t="shared" si="8"/>
        <v>0</v>
      </c>
      <c r="H126" s="4" t="str">
        <f t="shared" si="9"/>
        <v>，2217389</v>
      </c>
      <c r="I126" s="4" t="str">
        <f>VLOOKUP(A126,HOP!A:T,20,0)</f>
        <v>直连</v>
      </c>
    </row>
    <row r="127" s="4" customFormat="1" hidden="1" spans="1:9">
      <c r="A127" s="4">
        <v>16016505375</v>
      </c>
      <c r="B127" s="5">
        <v>44413</v>
      </c>
      <c r="C127" s="5">
        <v>44414</v>
      </c>
      <c r="D127" s="4">
        <v>433.42</v>
      </c>
      <c r="E127" s="4" t="str">
        <f>VLOOKUP(A127,HOP!A:L,12,0)</f>
        <v>433.42</v>
      </c>
      <c r="F127" s="4" t="str">
        <f>VLOOKUP(A127,HOP!A:C,3,0)</f>
        <v>2217391</v>
      </c>
      <c r="G127" s="4">
        <f t="shared" si="8"/>
        <v>0</v>
      </c>
      <c r="H127" s="4" t="str">
        <f t="shared" si="9"/>
        <v>，2217391</v>
      </c>
      <c r="I127" s="4" t="str">
        <f>VLOOKUP(A127,HOP!A:T,20,0)</f>
        <v>直连</v>
      </c>
    </row>
    <row r="128" s="4" customFormat="1" hidden="1" spans="1:9">
      <c r="A128" s="4">
        <v>16016533651</v>
      </c>
      <c r="B128" s="5">
        <v>44413</v>
      </c>
      <c r="C128" s="5">
        <v>44414</v>
      </c>
      <c r="D128" s="4">
        <v>227.29</v>
      </c>
      <c r="E128" s="4" t="str">
        <f>VLOOKUP(A128,HOP!A:L,12,0)</f>
        <v>227.29</v>
      </c>
      <c r="F128" s="4" t="str">
        <f>VLOOKUP(A128,HOP!A:C,3,0)</f>
        <v>2217398</v>
      </c>
      <c r="G128" s="4">
        <f t="shared" si="8"/>
        <v>0</v>
      </c>
      <c r="H128" s="4" t="str">
        <f t="shared" si="9"/>
        <v>，2217398</v>
      </c>
      <c r="I128" s="4" t="str">
        <f>VLOOKUP(A128,HOP!A:T,20,0)</f>
        <v>直连</v>
      </c>
    </row>
    <row r="129" s="4" customFormat="1" hidden="1" spans="1:9">
      <c r="A129" s="4">
        <v>16016584193</v>
      </c>
      <c r="B129" s="5">
        <v>44413</v>
      </c>
      <c r="C129" s="5">
        <v>44414</v>
      </c>
      <c r="D129" s="4">
        <v>172.55</v>
      </c>
      <c r="E129" s="4" t="str">
        <f>VLOOKUP(A129,HOP!A:L,12,0)</f>
        <v>172.55</v>
      </c>
      <c r="F129" s="4" t="str">
        <f>VLOOKUP(A129,HOP!A:C,3,0)</f>
        <v>2217412</v>
      </c>
      <c r="G129" s="4">
        <f t="shared" si="8"/>
        <v>0</v>
      </c>
      <c r="H129" s="4" t="str">
        <f t="shared" si="9"/>
        <v>，2217412</v>
      </c>
      <c r="I129" s="4" t="str">
        <f>VLOOKUP(A129,HOP!A:T,20,0)</f>
        <v>直连</v>
      </c>
    </row>
    <row r="130" s="4" customFormat="1" hidden="1" spans="1:9">
      <c r="A130" s="4">
        <v>16016836994</v>
      </c>
      <c r="B130" s="5">
        <v>44413</v>
      </c>
      <c r="C130" s="5">
        <v>44414</v>
      </c>
      <c r="D130" s="4">
        <v>149.77</v>
      </c>
      <c r="E130" s="4" t="str">
        <f>VLOOKUP(A130,HOP!A:L,12,0)</f>
        <v>149.77</v>
      </c>
      <c r="F130" s="4" t="str">
        <f>VLOOKUP(A130,HOP!A:C,3,0)</f>
        <v>2217448</v>
      </c>
      <c r="G130" s="4">
        <f>D130-E130</f>
        <v>0</v>
      </c>
      <c r="H130" s="4" t="str">
        <f>$H$1&amp;F130</f>
        <v>，2217448</v>
      </c>
      <c r="I130" s="4" t="str">
        <f>VLOOKUP(A130,HOP!A:T,20,0)</f>
        <v>直连</v>
      </c>
    </row>
    <row r="131" s="4" customFormat="1" hidden="1" spans="1:9">
      <c r="A131" s="4">
        <v>16016895557</v>
      </c>
      <c r="B131" s="5">
        <v>44413</v>
      </c>
      <c r="C131" s="5">
        <v>44414</v>
      </c>
      <c r="D131" s="4">
        <v>123.73</v>
      </c>
      <c r="E131" s="4" t="str">
        <f>VLOOKUP(A131,HOP!A:L,12,0)</f>
        <v>123.73</v>
      </c>
      <c r="F131" s="4" t="str">
        <f>VLOOKUP(A131,HOP!A:C,3,0)</f>
        <v>2217460</v>
      </c>
      <c r="G131" s="4">
        <f>D131-E131</f>
        <v>0</v>
      </c>
      <c r="H131" s="4" t="str">
        <f>$H$1&amp;F131</f>
        <v>，2217460</v>
      </c>
      <c r="I131" s="4" t="str">
        <f>VLOOKUP(A131,HOP!A:T,20,0)</f>
        <v>直连</v>
      </c>
    </row>
    <row r="132" s="4" customFormat="1" hidden="1" spans="1:9">
      <c r="A132" s="4">
        <v>16016915020</v>
      </c>
      <c r="B132" s="5">
        <v>44413</v>
      </c>
      <c r="C132" s="5">
        <v>44414</v>
      </c>
      <c r="D132" s="4">
        <v>182.61</v>
      </c>
      <c r="E132" s="4" t="str">
        <f>VLOOKUP(A132,HOP!A:L,12,0)</f>
        <v>182.61</v>
      </c>
      <c r="F132" s="4" t="str">
        <f>VLOOKUP(A132,HOP!A:C,3,0)</f>
        <v>2217461</v>
      </c>
      <c r="G132" s="4">
        <f>D132-E132</f>
        <v>0</v>
      </c>
      <c r="H132" s="4" t="str">
        <f>$H$1&amp;F132</f>
        <v>，2217461</v>
      </c>
      <c r="I132" s="4" t="str">
        <f>VLOOKUP(A132,HOP!A:T,20,0)</f>
        <v>直连</v>
      </c>
    </row>
    <row r="133" s="4" customFormat="1" hidden="1" spans="1:9">
      <c r="A133" s="4">
        <v>16016936786</v>
      </c>
      <c r="B133" s="5">
        <v>44413</v>
      </c>
      <c r="C133" s="5">
        <v>44414</v>
      </c>
      <c r="D133" s="4">
        <v>119.77</v>
      </c>
      <c r="E133" s="4" t="str">
        <f>VLOOKUP(A133,HOP!A:L,12,0)</f>
        <v>119.77</v>
      </c>
      <c r="F133" s="4" t="str">
        <f>VLOOKUP(A133,HOP!A:C,3,0)</f>
        <v>2217464</v>
      </c>
      <c r="G133" s="4">
        <f>D133-E133</f>
        <v>0</v>
      </c>
      <c r="H133" s="4" t="str">
        <f>$H$1&amp;F133</f>
        <v>，2217464</v>
      </c>
      <c r="I133" s="4" t="str">
        <f>VLOOKUP(A133,HOP!A:T,20,0)</f>
        <v>直连</v>
      </c>
    </row>
    <row r="134" s="4" customFormat="1" hidden="1" spans="1:9">
      <c r="A134" s="4">
        <v>16017004019</v>
      </c>
      <c r="B134" s="5">
        <v>44413</v>
      </c>
      <c r="C134" s="5">
        <v>44414</v>
      </c>
      <c r="D134" s="4">
        <v>737.47</v>
      </c>
      <c r="E134" s="4" t="str">
        <f>VLOOKUP(A134,HOP!A:L,12,0)</f>
        <v>737.47</v>
      </c>
      <c r="F134" s="4" t="str">
        <f>VLOOKUP(A134,HOP!A:C,3,0)</f>
        <v>2217475</v>
      </c>
      <c r="G134" s="4">
        <f>D134-E134</f>
        <v>0</v>
      </c>
      <c r="H134" s="4" t="str">
        <f>$H$1&amp;F134</f>
        <v>，2217475</v>
      </c>
      <c r="I134" s="4" t="str">
        <f>VLOOKUP(A134,HOP!A:T,20,0)</f>
        <v>直连</v>
      </c>
    </row>
    <row r="135" s="4" customFormat="1" hidden="1" spans="1:9">
      <c r="A135" s="4">
        <v>16017275898</v>
      </c>
      <c r="B135" s="5">
        <v>44413</v>
      </c>
      <c r="C135" s="5">
        <v>44414</v>
      </c>
      <c r="D135" s="4">
        <v>124.52</v>
      </c>
      <c r="E135" s="4" t="str">
        <f>VLOOKUP(A135,HOP!A:L,12,0)</f>
        <v>124.52</v>
      </c>
      <c r="F135" s="4" t="str">
        <f>VLOOKUP(A135,HOP!A:C,3,0)</f>
        <v>2217520</v>
      </c>
      <c r="G135" s="4">
        <f>D135-E135</f>
        <v>0</v>
      </c>
      <c r="H135" s="4" t="str">
        <f>$H$1&amp;F135</f>
        <v>，2217520</v>
      </c>
      <c r="I135" s="4" t="str">
        <f>VLOOKUP(A135,HOP!A:T,20,0)</f>
        <v>直连</v>
      </c>
    </row>
    <row r="136" s="4" customFormat="1" hidden="1" spans="1:9">
      <c r="A136" s="4">
        <v>16017475052</v>
      </c>
      <c r="B136" s="5">
        <v>44413</v>
      </c>
      <c r="C136" s="5">
        <v>44414</v>
      </c>
      <c r="D136" s="4">
        <v>125.86</v>
      </c>
      <c r="E136" s="4" t="str">
        <f>VLOOKUP(A136,HOP!A:L,12,0)</f>
        <v>125.86</v>
      </c>
      <c r="F136" s="4" t="str">
        <f>VLOOKUP(A136,HOP!A:C,3,0)</f>
        <v>2217550</v>
      </c>
      <c r="G136" s="4">
        <f>D136-E136</f>
        <v>0</v>
      </c>
      <c r="H136" s="4" t="str">
        <f>$H$1&amp;F136</f>
        <v>，2217550</v>
      </c>
      <c r="I136" s="4" t="str">
        <f>VLOOKUP(A136,HOP!A:T,20,0)</f>
        <v>直连</v>
      </c>
    </row>
    <row r="137" s="4" customFormat="1" hidden="1" spans="1:9">
      <c r="A137" s="4">
        <v>16017627142</v>
      </c>
      <c r="B137" s="5">
        <v>44413</v>
      </c>
      <c r="C137" s="5">
        <v>44414</v>
      </c>
      <c r="D137" s="4">
        <v>422.24</v>
      </c>
      <c r="E137" s="4" t="str">
        <f>VLOOKUP(A137,HOP!A:L,12,0)</f>
        <v>422.24</v>
      </c>
      <c r="F137" s="4" t="str">
        <f>VLOOKUP(A137,HOP!A:C,3,0)</f>
        <v>2217566</v>
      </c>
      <c r="G137" s="4">
        <f>D137-E137</f>
        <v>0</v>
      </c>
      <c r="H137" s="4" t="str">
        <f>$H$1&amp;F137</f>
        <v>，2217566</v>
      </c>
      <c r="I137" s="4" t="str">
        <f>VLOOKUP(A137,HOP!A:T,20,0)</f>
        <v>直连</v>
      </c>
    </row>
    <row r="138" s="4" customFormat="1" hidden="1" spans="1:9">
      <c r="A138" s="4">
        <v>16017717507</v>
      </c>
      <c r="B138" s="5">
        <v>44413</v>
      </c>
      <c r="C138" s="5">
        <v>44414</v>
      </c>
      <c r="D138" s="4">
        <v>312.69</v>
      </c>
      <c r="E138" s="4" t="str">
        <f>VLOOKUP(A138,HOP!A:L,12,0)</f>
        <v>312.69</v>
      </c>
      <c r="F138" s="4" t="str">
        <f>VLOOKUP(A138,HOP!A:C,3,0)</f>
        <v>2217583</v>
      </c>
      <c r="G138" s="4">
        <f>D138-E138</f>
        <v>0</v>
      </c>
      <c r="H138" s="4" t="str">
        <f>$H$1&amp;F138</f>
        <v>，2217583</v>
      </c>
      <c r="I138" s="4" t="str">
        <f>VLOOKUP(A138,HOP!A:T,20,0)</f>
        <v>直连</v>
      </c>
    </row>
    <row r="139" s="4" customFormat="1" hidden="1" spans="1:9">
      <c r="A139" s="4">
        <v>16017771098</v>
      </c>
      <c r="B139" s="5">
        <v>44413</v>
      </c>
      <c r="C139" s="5">
        <v>44414</v>
      </c>
      <c r="D139" s="4">
        <v>422.24</v>
      </c>
      <c r="E139" s="4" t="str">
        <f>VLOOKUP(A139,HOP!A:L,12,0)</f>
        <v>422.24</v>
      </c>
      <c r="F139" s="4" t="str">
        <f>VLOOKUP(A139,HOP!A:C,3,0)</f>
        <v>2217598</v>
      </c>
      <c r="G139" s="4">
        <f>D139-E139</f>
        <v>0</v>
      </c>
      <c r="H139" s="4" t="str">
        <f>$H$1&amp;F139</f>
        <v>，2217598</v>
      </c>
      <c r="I139" s="4" t="str">
        <f>VLOOKUP(A139,HOP!A:T,20,0)</f>
        <v>直连</v>
      </c>
    </row>
    <row r="140" s="4" customFormat="1" hidden="1" spans="1:9">
      <c r="A140" s="4">
        <v>16017785896</v>
      </c>
      <c r="B140" s="5">
        <v>44413</v>
      </c>
      <c r="C140" s="5">
        <v>44414</v>
      </c>
      <c r="D140" s="4">
        <v>304.36</v>
      </c>
      <c r="E140" s="4" t="str">
        <f>VLOOKUP(A140,HOP!A:L,12,0)</f>
        <v>304.36</v>
      </c>
      <c r="F140" s="4" t="str">
        <f>VLOOKUP(A140,HOP!A:C,3,0)</f>
        <v>2217600</v>
      </c>
      <c r="G140" s="4">
        <f>D140-E140</f>
        <v>0</v>
      </c>
      <c r="H140" s="4" t="str">
        <f>$H$1&amp;F140</f>
        <v>，2217600</v>
      </c>
      <c r="I140" s="4" t="str">
        <f>VLOOKUP(A140,HOP!A:T,20,0)</f>
        <v>直连</v>
      </c>
    </row>
    <row r="141" s="4" customFormat="1" hidden="1" spans="1:9">
      <c r="A141" s="4">
        <v>16017786793</v>
      </c>
      <c r="B141" s="5">
        <v>44413</v>
      </c>
      <c r="C141" s="5">
        <v>44414</v>
      </c>
      <c r="D141" s="4">
        <v>312.69</v>
      </c>
      <c r="E141" s="4" t="str">
        <f>VLOOKUP(A141,HOP!A:L,12,0)</f>
        <v>312.69</v>
      </c>
      <c r="F141" s="4" t="str">
        <f>VLOOKUP(A141,HOP!A:C,3,0)</f>
        <v>2217602</v>
      </c>
      <c r="G141" s="4">
        <f>D141-E141</f>
        <v>0</v>
      </c>
      <c r="H141" s="4" t="str">
        <f>$H$1&amp;F141</f>
        <v>，2217602</v>
      </c>
      <c r="I141" s="4" t="str">
        <f>VLOOKUP(A141,HOP!A:T,20,0)</f>
        <v>直连</v>
      </c>
    </row>
    <row r="142" s="4" customFormat="1" hidden="1" spans="1:9">
      <c r="A142" s="4">
        <v>16017845543</v>
      </c>
      <c r="B142" s="5">
        <v>44413</v>
      </c>
      <c r="C142" s="5">
        <v>44414</v>
      </c>
      <c r="D142" s="4">
        <v>0</v>
      </c>
      <c r="E142" s="4" t="str">
        <f>VLOOKUP(A142,HOP!A:L,12,0)</f>
        <v>0.00</v>
      </c>
      <c r="F142" s="4" t="str">
        <f>VLOOKUP(A142,HOP!A:C,3,0)</f>
        <v>2217608</v>
      </c>
      <c r="G142" s="4">
        <f>D142-E142</f>
        <v>0</v>
      </c>
      <c r="H142" s="4" t="str">
        <f>$H$1&amp;F142</f>
        <v>，2217608</v>
      </c>
      <c r="I142" s="4" t="str">
        <f>VLOOKUP(A142,HOP!A:T,20,0)</f>
        <v>直连</v>
      </c>
    </row>
    <row r="143" s="4" customFormat="1" hidden="1" spans="1:9">
      <c r="A143" s="4">
        <v>16017915842</v>
      </c>
      <c r="B143" s="5">
        <v>44413</v>
      </c>
      <c r="C143" s="5">
        <v>44414</v>
      </c>
      <c r="D143" s="4">
        <v>530.33</v>
      </c>
      <c r="E143" s="4" t="str">
        <f>VLOOKUP(A143,HOP!A:L,12,0)</f>
        <v>530.33</v>
      </c>
      <c r="F143" s="4" t="str">
        <f>VLOOKUP(A143,HOP!A:C,3,0)</f>
        <v>2217620</v>
      </c>
      <c r="G143" s="4">
        <f t="shared" ref="G143:G167" si="10">D143-E143</f>
        <v>0</v>
      </c>
      <c r="H143" s="4" t="str">
        <f t="shared" ref="H143:H167" si="11">$H$1&amp;F143</f>
        <v>，2217620</v>
      </c>
      <c r="I143" s="4" t="str">
        <f>VLOOKUP(A143,HOP!A:T,20,0)</f>
        <v>直连</v>
      </c>
    </row>
    <row r="144" s="4" customFormat="1" hidden="1" spans="1:9">
      <c r="A144" s="4">
        <v>16017957997</v>
      </c>
      <c r="B144" s="5">
        <v>44413</v>
      </c>
      <c r="C144" s="5">
        <v>44414</v>
      </c>
      <c r="D144" s="4">
        <v>227.29</v>
      </c>
      <c r="E144" s="4" t="str">
        <f>VLOOKUP(A144,HOP!A:L,12,0)</f>
        <v>227.29</v>
      </c>
      <c r="F144" s="4" t="str">
        <f>VLOOKUP(A144,HOP!A:C,3,0)</f>
        <v>2217630</v>
      </c>
      <c r="G144" s="4">
        <f t="shared" si="10"/>
        <v>0</v>
      </c>
      <c r="H144" s="4" t="str">
        <f t="shared" si="11"/>
        <v>，2217630</v>
      </c>
      <c r="I144" s="4" t="str">
        <f>VLOOKUP(A144,HOP!A:T,20,0)</f>
        <v>直连</v>
      </c>
    </row>
    <row r="145" s="4" customFormat="1" hidden="1" spans="1:9">
      <c r="A145" s="4">
        <v>16017984191</v>
      </c>
      <c r="B145" s="5">
        <v>44413</v>
      </c>
      <c r="C145" s="5">
        <v>44414</v>
      </c>
      <c r="D145" s="4">
        <v>153.27</v>
      </c>
      <c r="E145" s="4" t="str">
        <f>VLOOKUP(A145,HOP!A:L,12,0)</f>
        <v>153.27</v>
      </c>
      <c r="F145" s="4" t="str">
        <f>VLOOKUP(A145,HOP!A:C,3,0)</f>
        <v>2217634</v>
      </c>
      <c r="G145" s="4">
        <f t="shared" si="10"/>
        <v>0</v>
      </c>
      <c r="H145" s="4" t="str">
        <f t="shared" si="11"/>
        <v>，2217634</v>
      </c>
      <c r="I145" s="4" t="str">
        <f>VLOOKUP(A145,HOP!A:T,20,0)</f>
        <v>直连</v>
      </c>
    </row>
    <row r="146" s="4" customFormat="1" hidden="1" spans="1:9">
      <c r="A146" s="4">
        <v>16018051969</v>
      </c>
      <c r="B146" s="5">
        <v>44413</v>
      </c>
      <c r="C146" s="5">
        <v>44414</v>
      </c>
      <c r="D146" s="4">
        <v>169.97</v>
      </c>
      <c r="E146" s="4" t="str">
        <f>VLOOKUP(A146,HOP!A:L,12,0)</f>
        <v>169.97</v>
      </c>
      <c r="F146" s="4" t="str">
        <f>VLOOKUP(A146,HOP!A:C,3,0)</f>
        <v>2217651</v>
      </c>
      <c r="G146" s="4">
        <f t="shared" si="10"/>
        <v>0</v>
      </c>
      <c r="H146" s="4" t="str">
        <f t="shared" si="11"/>
        <v>，2217651</v>
      </c>
      <c r="I146" s="4" t="str">
        <f>VLOOKUP(A146,HOP!A:T,20,0)</f>
        <v>直连</v>
      </c>
    </row>
    <row r="147" s="4" customFormat="1" hidden="1" spans="1:9">
      <c r="A147" s="4">
        <v>16018146434</v>
      </c>
      <c r="B147" s="5">
        <v>44413</v>
      </c>
      <c r="C147" s="5">
        <v>44414</v>
      </c>
      <c r="D147" s="4">
        <v>171.18</v>
      </c>
      <c r="E147" s="4" t="str">
        <f>VLOOKUP(A147,HOP!A:L,12,0)</f>
        <v>171.18</v>
      </c>
      <c r="F147" s="4" t="str">
        <f>VLOOKUP(A147,HOP!A:C,3,0)</f>
        <v>2217668</v>
      </c>
      <c r="G147" s="4">
        <f t="shared" si="10"/>
        <v>0</v>
      </c>
      <c r="H147" s="4" t="str">
        <f t="shared" si="11"/>
        <v>，2217668</v>
      </c>
      <c r="I147" s="4" t="str">
        <f>VLOOKUP(A147,HOP!A:T,20,0)</f>
        <v>直连</v>
      </c>
    </row>
    <row r="148" s="4" customFormat="1" hidden="1" spans="1:9">
      <c r="A148" s="4">
        <v>16018387469</v>
      </c>
      <c r="B148" s="5">
        <v>44413</v>
      </c>
      <c r="C148" s="5">
        <v>44414</v>
      </c>
      <c r="D148" s="4">
        <v>227.29</v>
      </c>
      <c r="E148" s="4" t="str">
        <f>VLOOKUP(A148,HOP!A:L,12,0)</f>
        <v>227.29</v>
      </c>
      <c r="F148" s="4" t="str">
        <f>VLOOKUP(A148,HOP!A:C,3,0)</f>
        <v>2217702</v>
      </c>
      <c r="G148" s="4">
        <f t="shared" si="10"/>
        <v>0</v>
      </c>
      <c r="H148" s="4" t="str">
        <f t="shared" si="11"/>
        <v>，2217702</v>
      </c>
      <c r="I148" s="4" t="str">
        <f>VLOOKUP(A148,HOP!A:T,20,0)</f>
        <v>直连</v>
      </c>
    </row>
    <row r="149" s="4" customFormat="1" hidden="1" spans="1:9">
      <c r="A149" s="4">
        <v>16018392489</v>
      </c>
      <c r="B149" s="5">
        <v>44413</v>
      </c>
      <c r="C149" s="5">
        <v>44414</v>
      </c>
      <c r="D149" s="4">
        <v>183.08</v>
      </c>
      <c r="E149" s="4" t="str">
        <f>VLOOKUP(A149,HOP!A:L,12,0)</f>
        <v>183.08</v>
      </c>
      <c r="F149" s="4" t="str">
        <f>VLOOKUP(A149,HOP!A:C,3,0)</f>
        <v>2217704</v>
      </c>
      <c r="G149" s="4">
        <f t="shared" si="10"/>
        <v>0</v>
      </c>
      <c r="H149" s="4" t="str">
        <f t="shared" si="11"/>
        <v>，2217704</v>
      </c>
      <c r="I149" s="4" t="str">
        <f>VLOOKUP(A149,HOP!A:T,20,0)</f>
        <v>直连</v>
      </c>
    </row>
    <row r="150" s="4" customFormat="1" hidden="1" spans="1:9">
      <c r="A150" s="4">
        <v>16018404410</v>
      </c>
      <c r="B150" s="5">
        <v>44413</v>
      </c>
      <c r="C150" s="5">
        <v>44414</v>
      </c>
      <c r="D150" s="4">
        <v>187.64</v>
      </c>
      <c r="E150" s="4" t="str">
        <f>VLOOKUP(A150,HOP!A:L,12,0)</f>
        <v>187.64</v>
      </c>
      <c r="F150" s="4" t="str">
        <f>VLOOKUP(A150,HOP!A:C,3,0)</f>
        <v>2217707</v>
      </c>
      <c r="G150" s="4">
        <f t="shared" si="10"/>
        <v>0</v>
      </c>
      <c r="H150" s="4" t="str">
        <f t="shared" si="11"/>
        <v>，2217707</v>
      </c>
      <c r="I150" s="4" t="str">
        <f>VLOOKUP(A150,HOP!A:T,20,0)</f>
        <v>直连</v>
      </c>
    </row>
    <row r="151" s="4" customFormat="1" hidden="1" spans="1:9">
      <c r="A151" s="4">
        <v>16018521310</v>
      </c>
      <c r="B151" s="5">
        <v>44413</v>
      </c>
      <c r="C151" s="5">
        <v>44414</v>
      </c>
      <c r="D151" s="4">
        <v>304.36</v>
      </c>
      <c r="E151" s="4" t="str">
        <f>VLOOKUP(A151,HOP!A:L,12,0)</f>
        <v>304.36</v>
      </c>
      <c r="F151" s="4" t="str">
        <f>VLOOKUP(A151,HOP!A:C,3,0)</f>
        <v>2217731</v>
      </c>
      <c r="G151" s="4">
        <f t="shared" si="10"/>
        <v>0</v>
      </c>
      <c r="H151" s="4" t="str">
        <f t="shared" si="11"/>
        <v>，2217731</v>
      </c>
      <c r="I151" s="4" t="str">
        <f>VLOOKUP(A151,HOP!A:T,20,0)</f>
        <v>直连</v>
      </c>
    </row>
    <row r="152" s="4" customFormat="1" hidden="1" spans="1:9">
      <c r="A152" s="4">
        <v>16018619316</v>
      </c>
      <c r="B152" s="5">
        <v>44413</v>
      </c>
      <c r="C152" s="5">
        <v>44414</v>
      </c>
      <c r="D152" s="4">
        <v>151.24</v>
      </c>
      <c r="E152" s="4" t="str">
        <f>VLOOKUP(A152,HOP!A:L,12,0)</f>
        <v>151.24</v>
      </c>
      <c r="F152" s="4" t="str">
        <f>VLOOKUP(A152,HOP!A:C,3,0)</f>
        <v>2217746</v>
      </c>
      <c r="G152" s="4">
        <f t="shared" si="10"/>
        <v>0</v>
      </c>
      <c r="H152" s="4" t="str">
        <f t="shared" si="11"/>
        <v>，2217746</v>
      </c>
      <c r="I152" s="4" t="str">
        <f>VLOOKUP(A152,HOP!A:T,20,0)</f>
        <v>直连</v>
      </c>
    </row>
    <row r="153" s="4" customFormat="1" hidden="1" spans="1:9">
      <c r="A153" s="4">
        <v>16018716939</v>
      </c>
      <c r="B153" s="5">
        <v>44413</v>
      </c>
      <c r="C153" s="5">
        <v>44414</v>
      </c>
      <c r="D153" s="4">
        <v>566.88</v>
      </c>
      <c r="E153" s="4" t="str">
        <f>VLOOKUP(A153,HOP!A:L,12,0)</f>
        <v>566.88</v>
      </c>
      <c r="F153" s="4" t="str">
        <f>VLOOKUP(A153,HOP!A:C,3,0)</f>
        <v>2217761</v>
      </c>
      <c r="G153" s="4">
        <f t="shared" si="10"/>
        <v>0</v>
      </c>
      <c r="H153" s="4" t="str">
        <f t="shared" si="11"/>
        <v>，2217761</v>
      </c>
      <c r="I153" s="4" t="str">
        <f>VLOOKUP(A153,HOP!A:T,20,0)</f>
        <v>直连</v>
      </c>
    </row>
    <row r="154" s="4" customFormat="1" hidden="1" spans="1:9">
      <c r="A154" s="4">
        <v>16018737888</v>
      </c>
      <c r="B154" s="5">
        <v>44413</v>
      </c>
      <c r="C154" s="5">
        <v>44414</v>
      </c>
      <c r="D154" s="4">
        <v>569.91</v>
      </c>
      <c r="E154" s="4" t="str">
        <f>VLOOKUP(A154,HOP!A:L,12,0)</f>
        <v>569.91</v>
      </c>
      <c r="F154" s="4" t="str">
        <f>VLOOKUP(A154,HOP!A:C,3,0)</f>
        <v>2217765</v>
      </c>
      <c r="G154" s="4">
        <f t="shared" si="10"/>
        <v>0</v>
      </c>
      <c r="H154" s="4" t="str">
        <f t="shared" si="11"/>
        <v>，2217765</v>
      </c>
      <c r="I154" s="4" t="str">
        <f>VLOOKUP(A154,HOP!A:T,20,0)</f>
        <v>直连</v>
      </c>
    </row>
    <row r="155" s="4" customFormat="1" hidden="1" spans="1:9">
      <c r="A155" s="4">
        <v>16018744640</v>
      </c>
      <c r="B155" s="5">
        <v>44413</v>
      </c>
      <c r="C155" s="5">
        <v>44414</v>
      </c>
      <c r="D155" s="4">
        <v>569.91</v>
      </c>
      <c r="E155" s="4" t="str">
        <f>VLOOKUP(A155,HOP!A:L,12,0)</f>
        <v>569.91</v>
      </c>
      <c r="F155" s="4" t="str">
        <f>VLOOKUP(A155,HOP!A:C,3,0)</f>
        <v>2217766</v>
      </c>
      <c r="G155" s="4">
        <f t="shared" si="10"/>
        <v>0</v>
      </c>
      <c r="H155" s="4" t="str">
        <f t="shared" si="11"/>
        <v>，2217766</v>
      </c>
      <c r="I155" s="4" t="str">
        <f>VLOOKUP(A155,HOP!A:T,20,0)</f>
        <v>直连</v>
      </c>
    </row>
    <row r="156" s="4" customFormat="1" hidden="1" spans="1:9">
      <c r="A156" s="4">
        <v>16018750350</v>
      </c>
      <c r="B156" s="5">
        <v>44413</v>
      </c>
      <c r="C156" s="5">
        <v>44414</v>
      </c>
      <c r="D156" s="4">
        <v>569.91</v>
      </c>
      <c r="E156" s="4" t="str">
        <f>VLOOKUP(A156,HOP!A:L,12,0)</f>
        <v>569.91</v>
      </c>
      <c r="F156" s="4" t="str">
        <f>VLOOKUP(A156,HOP!A:C,3,0)</f>
        <v>2217768</v>
      </c>
      <c r="G156" s="4">
        <f t="shared" si="10"/>
        <v>0</v>
      </c>
      <c r="H156" s="4" t="str">
        <f t="shared" si="11"/>
        <v>，2217768</v>
      </c>
      <c r="I156" s="4" t="str">
        <f>VLOOKUP(A156,HOP!A:T,20,0)</f>
        <v>直连</v>
      </c>
    </row>
    <row r="157" s="4" customFormat="1" hidden="1" spans="1:9">
      <c r="A157" s="4">
        <v>16018838193</v>
      </c>
      <c r="B157" s="5">
        <v>44413</v>
      </c>
      <c r="C157" s="5">
        <v>44414</v>
      </c>
      <c r="D157" s="4">
        <v>96.03</v>
      </c>
      <c r="E157" s="4" t="str">
        <f>VLOOKUP(A157,HOP!A:L,12,0)</f>
        <v>96.03</v>
      </c>
      <c r="F157" s="4" t="str">
        <f>VLOOKUP(A157,HOP!A:C,3,0)</f>
        <v>2217788</v>
      </c>
      <c r="G157" s="4">
        <f t="shared" si="10"/>
        <v>0</v>
      </c>
      <c r="H157" s="4" t="str">
        <f t="shared" si="11"/>
        <v>，2217788</v>
      </c>
      <c r="I157" s="4" t="str">
        <f>VLOOKUP(A157,HOP!A:T,20,0)</f>
        <v>直连</v>
      </c>
    </row>
    <row r="158" s="4" customFormat="1" hidden="1" spans="1:9">
      <c r="A158" s="4">
        <v>16018893357</v>
      </c>
      <c r="B158" s="5">
        <v>44413</v>
      </c>
      <c r="C158" s="5">
        <v>44414</v>
      </c>
      <c r="D158" s="4">
        <v>344.81</v>
      </c>
      <c r="E158" s="4" t="str">
        <f>VLOOKUP(A158,HOP!A:L,12,0)</f>
        <v>344.81</v>
      </c>
      <c r="F158" s="4" t="str">
        <f>VLOOKUP(A158,HOP!A:C,3,0)</f>
        <v>2217796</v>
      </c>
      <c r="G158" s="4">
        <f t="shared" si="10"/>
        <v>0</v>
      </c>
      <c r="H158" s="4" t="str">
        <f t="shared" si="11"/>
        <v>，2217796</v>
      </c>
      <c r="I158" s="4" t="str">
        <f>VLOOKUP(A158,HOP!A:T,20,0)</f>
        <v>直连</v>
      </c>
    </row>
    <row r="159" s="4" customFormat="1" hidden="1" spans="1:9">
      <c r="A159" s="4">
        <v>16018916872</v>
      </c>
      <c r="B159" s="5">
        <v>44413</v>
      </c>
      <c r="C159" s="5">
        <v>44414</v>
      </c>
      <c r="D159" s="4">
        <v>216.92</v>
      </c>
      <c r="E159" s="4" t="str">
        <f>VLOOKUP(A159,HOP!A:L,12,0)</f>
        <v>216.92</v>
      </c>
      <c r="F159" s="4" t="str">
        <f>VLOOKUP(A159,HOP!A:C,3,0)</f>
        <v>2217805</v>
      </c>
      <c r="G159" s="4">
        <f t="shared" si="10"/>
        <v>0</v>
      </c>
      <c r="H159" s="4" t="str">
        <f t="shared" si="11"/>
        <v>，2217805</v>
      </c>
      <c r="I159" s="4" t="str">
        <f>VLOOKUP(A159,HOP!A:T,20,0)</f>
        <v>直连</v>
      </c>
    </row>
    <row r="160" s="4" customFormat="1" hidden="1" spans="1:9">
      <c r="A160" s="4">
        <v>16018985309</v>
      </c>
      <c r="B160" s="5">
        <v>44413</v>
      </c>
      <c r="C160" s="5">
        <v>44414</v>
      </c>
      <c r="D160" s="4">
        <v>172.37</v>
      </c>
      <c r="E160" s="4" t="str">
        <f>VLOOKUP(A160,HOP!A:L,12,0)</f>
        <v>172.37</v>
      </c>
      <c r="F160" s="4" t="str">
        <f>VLOOKUP(A160,HOP!A:C,3,0)</f>
        <v>2217828</v>
      </c>
      <c r="G160" s="4">
        <f t="shared" si="10"/>
        <v>0</v>
      </c>
      <c r="H160" s="4" t="str">
        <f t="shared" si="11"/>
        <v>，2217828</v>
      </c>
      <c r="I160" s="4" t="str">
        <f>VLOOKUP(A160,HOP!A:T,20,0)</f>
        <v>直连</v>
      </c>
    </row>
    <row r="161" s="4" customFormat="1" hidden="1" spans="1:9">
      <c r="A161" s="4">
        <v>16018993079</v>
      </c>
      <c r="B161" s="5">
        <v>44413</v>
      </c>
      <c r="C161" s="5">
        <v>44414</v>
      </c>
      <c r="D161" s="4">
        <v>140.45</v>
      </c>
      <c r="E161" s="4" t="str">
        <f>VLOOKUP(A161,HOP!A:L,12,0)</f>
        <v>140.45</v>
      </c>
      <c r="F161" s="4" t="str">
        <f>VLOOKUP(A161,HOP!A:C,3,0)</f>
        <v>2217832</v>
      </c>
      <c r="G161" s="4">
        <f t="shared" si="10"/>
        <v>0</v>
      </c>
      <c r="H161" s="4" t="str">
        <f t="shared" si="11"/>
        <v>，2217832</v>
      </c>
      <c r="I161" s="4" t="str">
        <f>VLOOKUP(A161,HOP!A:T,20,0)</f>
        <v>直连</v>
      </c>
    </row>
    <row r="162" s="4" customFormat="1" hidden="1" spans="1:9">
      <c r="A162" s="4">
        <v>16019003094</v>
      </c>
      <c r="B162" s="5">
        <v>44413</v>
      </c>
      <c r="C162" s="5">
        <v>44414</v>
      </c>
      <c r="D162" s="4">
        <v>106.58</v>
      </c>
      <c r="E162" s="4" t="str">
        <f>VLOOKUP(A162,HOP!A:L,12,0)</f>
        <v>106.58</v>
      </c>
      <c r="F162" s="4" t="str">
        <f>VLOOKUP(A162,HOP!A:C,3,0)</f>
        <v>2217838</v>
      </c>
      <c r="G162" s="4">
        <f t="shared" si="10"/>
        <v>0</v>
      </c>
      <c r="H162" s="4" t="str">
        <f t="shared" si="11"/>
        <v>，2217838</v>
      </c>
      <c r="I162" s="4" t="str">
        <f>VLOOKUP(A162,HOP!A:T,20,0)</f>
        <v>直连</v>
      </c>
    </row>
    <row r="163" s="4" customFormat="1" hidden="1" spans="1:9">
      <c r="A163" s="4">
        <v>16019032411</v>
      </c>
      <c r="B163" s="5">
        <v>44413</v>
      </c>
      <c r="C163" s="5">
        <v>44414</v>
      </c>
      <c r="D163" s="4">
        <v>281.75</v>
      </c>
      <c r="E163" s="4" t="str">
        <f>VLOOKUP(A163,HOP!A:L,12,0)</f>
        <v>281.75</v>
      </c>
      <c r="F163" s="4" t="str">
        <f>VLOOKUP(A163,HOP!A:C,3,0)</f>
        <v>2217845</v>
      </c>
      <c r="G163" s="4">
        <f t="shared" si="10"/>
        <v>0</v>
      </c>
      <c r="H163" s="4" t="str">
        <f t="shared" si="11"/>
        <v>，2217845</v>
      </c>
      <c r="I163" s="4" t="str">
        <f>VLOOKUP(A163,HOP!A:T,20,0)</f>
        <v>直连</v>
      </c>
    </row>
    <row r="164" s="4" customFormat="1" hidden="1" spans="1:9">
      <c r="A164" s="4">
        <v>16019125029</v>
      </c>
      <c r="B164" s="5">
        <v>44413</v>
      </c>
      <c r="C164" s="5">
        <v>44414</v>
      </c>
      <c r="D164" s="4">
        <v>342.36</v>
      </c>
      <c r="E164" s="4" t="str">
        <f>VLOOKUP(A164,HOP!A:L,12,0)</f>
        <v>342.36</v>
      </c>
      <c r="F164" s="4" t="str">
        <f>VLOOKUP(A164,HOP!A:C,3,0)</f>
        <v>2217863</v>
      </c>
      <c r="G164" s="4">
        <f t="shared" si="10"/>
        <v>0</v>
      </c>
      <c r="H164" s="4" t="str">
        <f t="shared" si="11"/>
        <v>，2217863</v>
      </c>
      <c r="I164" s="4" t="str">
        <f>VLOOKUP(A164,HOP!A:T,20,0)</f>
        <v>直连</v>
      </c>
    </row>
    <row r="165" s="4" customFormat="1" hidden="1" spans="1:9">
      <c r="A165" s="4">
        <v>16019178426</v>
      </c>
      <c r="B165" s="5">
        <v>44413</v>
      </c>
      <c r="C165" s="5">
        <v>44414</v>
      </c>
      <c r="D165" s="4">
        <v>168.49</v>
      </c>
      <c r="E165" s="4" t="str">
        <f>VLOOKUP(A165,HOP!A:L,12,0)</f>
        <v>168.49</v>
      </c>
      <c r="F165" s="4" t="str">
        <f>VLOOKUP(A165,HOP!A:C,3,0)</f>
        <v>2217875</v>
      </c>
      <c r="G165" s="4">
        <f t="shared" si="10"/>
        <v>0</v>
      </c>
      <c r="H165" s="4" t="str">
        <f t="shared" si="11"/>
        <v>，2217875</v>
      </c>
      <c r="I165" s="4" t="str">
        <f>VLOOKUP(A165,HOP!A:T,20,0)</f>
        <v>直连</v>
      </c>
    </row>
    <row r="166" s="4" customFormat="1" spans="1:10">
      <c r="A166" s="4">
        <v>15906535040</v>
      </c>
      <c r="B166" s="5">
        <v>44408</v>
      </c>
      <c r="C166" s="5">
        <v>44409</v>
      </c>
      <c r="D166" s="6">
        <v>4.42</v>
      </c>
      <c r="E166" s="6" t="e">
        <f>VLOOKUP(A166,HOP!A:L,12,0)</f>
        <v>#N/A</v>
      </c>
      <c r="F166" s="6">
        <v>2206461</v>
      </c>
      <c r="G166" s="6" t="e">
        <f t="shared" si="10"/>
        <v>#N/A</v>
      </c>
      <c r="H166" s="6" t="str">
        <f t="shared" si="11"/>
        <v>，2206461</v>
      </c>
      <c r="I166" s="6" t="e">
        <f>VLOOKUP(A166,HOP!A:T,20,0)</f>
        <v>#N/A</v>
      </c>
      <c r="J166" s="6" t="s">
        <v>415</v>
      </c>
    </row>
    <row r="167" s="4" customFormat="1" spans="1:11">
      <c r="A167" s="4">
        <v>15966035058</v>
      </c>
      <c r="B167" s="5">
        <v>44406</v>
      </c>
      <c r="C167" s="5">
        <v>44407</v>
      </c>
      <c r="D167" s="6">
        <v>-142.51</v>
      </c>
      <c r="E167" s="6" t="e">
        <f>VLOOKUP(A167,HOP!A:L,12,0)</f>
        <v>#N/A</v>
      </c>
      <c r="F167" s="6">
        <v>2212352</v>
      </c>
      <c r="G167" s="6" t="e">
        <f t="shared" si="10"/>
        <v>#N/A</v>
      </c>
      <c r="H167" s="6" t="str">
        <f t="shared" si="11"/>
        <v>，2212352</v>
      </c>
      <c r="I167" s="6" t="e">
        <f>VLOOKUP(A167,HOP!A:T,20,0)</f>
        <v>#N/A</v>
      </c>
      <c r="J167" s="6" t="s">
        <v>416</v>
      </c>
      <c r="K167" s="6"/>
    </row>
    <row r="168" s="4" customFormat="1" spans="1:12">
      <c r="A168" s="4">
        <v>15958876741</v>
      </c>
      <c r="B168" s="5">
        <v>44405</v>
      </c>
      <c r="C168" s="5">
        <v>44406</v>
      </c>
      <c r="D168" s="6">
        <v>-1652.43</v>
      </c>
      <c r="E168" s="6" t="e">
        <f>VLOOKUP(A168,HOP!A:L,12,0)</f>
        <v>#N/A</v>
      </c>
      <c r="F168" s="6">
        <v>2211355</v>
      </c>
      <c r="G168" s="6" t="e">
        <f>D168-E168</f>
        <v>#N/A</v>
      </c>
      <c r="H168" s="6" t="str">
        <f>$H$1&amp;F168</f>
        <v>，2211355</v>
      </c>
      <c r="I168" s="6" t="e">
        <f>VLOOKUP(A168,HOP!A:T,20,0)</f>
        <v>#N/A</v>
      </c>
      <c r="J168" s="6" t="s">
        <v>417</v>
      </c>
      <c r="K168" s="6"/>
      <c r="L168" s="6"/>
    </row>
    <row r="170" spans="4:4">
      <c r="D170" s="4">
        <f>SUM(D2:D169)</f>
        <v>57318.77</v>
      </c>
    </row>
    <row r="174" spans="1:1">
      <c r="A174" s="4" t="s">
        <v>418</v>
      </c>
    </row>
    <row r="175" spans="1:1">
      <c r="A175" s="4" t="s">
        <v>419</v>
      </c>
    </row>
    <row r="176" spans="1:1">
      <c r="A176" s="4" t="s">
        <v>420</v>
      </c>
    </row>
  </sheetData>
  <autoFilter ref="A1:XFD176">
    <filterColumn colId="3">
      <filters blank="1">
        <filter val="183.1"/>
        <filter val="458.2"/>
        <filter val="143.3"/>
        <filter val="530.4"/>
        <filter val="845.4"/>
        <filter val="1123.4"/>
        <filter val="1830.5"/>
        <filter val="114.7"/>
        <filter val="252.9"/>
        <filter val="810.9"/>
        <filter val="57318.77"/>
        <filter val="96.03"/>
        <filter val="818.04"/>
        <filter val="9.06"/>
        <filter val="96.06"/>
        <filter val="3207"/>
        <filter val="308"/>
        <filter val="183.08"/>
        <filter val="268.12"/>
        <filter val="258.13"/>
        <filter val="227.15"/>
        <filter val="561.15"/>
        <filter val="2516"/>
        <filter val="171.18"/>
        <filter val="688.18"/>
        <filter val="209.19"/>
        <filter val="149.21"/>
        <filter val="227.21"/>
        <filter val="271.21"/>
        <filter val="535.22"/>
        <filter val="151.24"/>
        <filter val="167.24"/>
        <filter val="422.24"/>
        <filter val="612.24"/>
        <filter val="110.25"/>
        <filter val="153.27"/>
        <filter val="227.29"/>
        <filter val="359.31"/>
        <filter val="531.32"/>
        <filter val="150.33"/>
        <filter val="530.33"/>
        <filter val="1372.24"/>
        <filter val="291.36"/>
        <filter val="304.36"/>
        <filter val="342.36"/>
        <filter val="172.37"/>
        <filter val="212.37"/>
        <filter val="195.38"/>
        <filter val="1034.29"/>
        <filter val="4.42"/>
        <filter val="163.42"/>
        <filter val="298.42"/>
        <filter val="433.42"/>
        <filter val="434.43"/>
        <filter val="-1652.43"/>
        <filter val="140.45"/>
        <filter val="227.45"/>
        <filter val="246"/>
        <filter val="201.46"/>
        <filter val="514.46"/>
        <filter val="690.46"/>
        <filter val="675.47"/>
        <filter val="737.47"/>
        <filter val="167.48"/>
        <filter val="1482.18"/>
        <filter val="3.49"/>
        <filter val="-277.19"/>
        <filter val="168.49"/>
        <filter val="458.49"/>
        <filter val="124.52"/>
        <filter val="570.52"/>
        <filter val="660.53"/>
        <filter val="124.54"/>
        <filter val="104.55"/>
        <filter val="134.55"/>
        <filter val="172.55"/>
        <filter val="110.57"/>
        <filter val="106.58"/>
        <filter val="1884.88"/>
        <filter val="161"/>
        <filter val="182.61"/>
        <filter val="226.62"/>
        <filter val="1592.72"/>
        <filter val="182.63"/>
        <filter val="187.64"/>
        <filter val="368.64"/>
        <filter val="1205.74"/>
        <filter val="501.65"/>
        <filter val="192.66"/>
        <filter val="229.66"/>
        <filter val="653.66"/>
        <filter val="5165.76"/>
        <filter val="140.68"/>
        <filter val="222.69"/>
        <filter val="312.69"/>
        <filter val="153.71"/>
        <filter val="123.72"/>
        <filter val="123.73"/>
        <filter val="179.73"/>
        <filter val="375.74"/>
        <filter val="123.75"/>
        <filter val="142.75"/>
        <filter val="281.75"/>
        <filter val="119.77"/>
        <filter val="149.77"/>
        <filter val="348.77"/>
        <filter val="-142.51"/>
        <filter val="344.81"/>
        <filter val="125.86"/>
        <filter val="228.86"/>
        <filter val="-188"/>
        <filter val="566.88"/>
        <filter val="569.91"/>
        <filter val="216.92"/>
        <filter val="270.93"/>
        <filter val="165.94"/>
        <filter val="411.95"/>
        <filter val="169.97"/>
        <filter val="171.97"/>
        <filter val="303.97"/>
        <filter val="1362.98"/>
      </filters>
    </filterColumn>
    <filterColumn colId="6">
      <filters blank="1">
        <filter val="#N/A"/>
        <filter val="-0.02"/>
        <filter val="-171.53"/>
        <filter val="-0.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421</v>
      </c>
      <c r="B1" s="2" t="s">
        <v>422</v>
      </c>
      <c r="C1" s="2" t="s">
        <v>423</v>
      </c>
      <c r="D1" s="2" t="s">
        <v>424</v>
      </c>
      <c r="E1" s="2" t="s">
        <v>13</v>
      </c>
      <c r="F1" s="2" t="s">
        <v>5</v>
      </c>
      <c r="G1" s="2" t="s">
        <v>6</v>
      </c>
      <c r="H1" s="2" t="s">
        <v>425</v>
      </c>
      <c r="I1" s="2" t="s">
        <v>426</v>
      </c>
      <c r="J1" s="2" t="s">
        <v>427</v>
      </c>
      <c r="K1" s="2" t="s">
        <v>428</v>
      </c>
      <c r="L1" s="2" t="s">
        <v>429</v>
      </c>
      <c r="M1" s="2" t="s">
        <v>430</v>
      </c>
      <c r="N1" s="2" t="s">
        <v>431</v>
      </c>
      <c r="O1" s="2" t="s">
        <v>432</v>
      </c>
      <c r="P1" s="2" t="s">
        <v>433</v>
      </c>
      <c r="Q1" s="2" t="s">
        <v>434</v>
      </c>
      <c r="R1" s="2" t="s">
        <v>435</v>
      </c>
      <c r="S1" s="2" t="s">
        <v>436</v>
      </c>
      <c r="T1" s="2" t="s">
        <v>437</v>
      </c>
    </row>
    <row r="2" s="1" customFormat="1" spans="1:20">
      <c r="A2" s="3">
        <v>15864661182</v>
      </c>
      <c r="B2" s="1" t="s">
        <v>438</v>
      </c>
      <c r="C2" s="1" t="s">
        <v>439</v>
      </c>
      <c r="D2" s="1" t="s">
        <v>440</v>
      </c>
      <c r="E2" s="1" t="s">
        <v>441</v>
      </c>
      <c r="F2" s="1" t="s">
        <v>442</v>
      </c>
      <c r="G2" s="1" t="s">
        <v>443</v>
      </c>
      <c r="H2" s="1" t="s">
        <v>444</v>
      </c>
      <c r="I2" s="1" t="s">
        <v>445</v>
      </c>
      <c r="J2" s="1" t="s">
        <v>446</v>
      </c>
      <c r="K2" s="1" t="s">
        <v>445</v>
      </c>
      <c r="L2" s="1" t="s">
        <v>445</v>
      </c>
      <c r="M2" s="1" t="s">
        <v>447</v>
      </c>
      <c r="N2" s="1" t="s">
        <v>447</v>
      </c>
      <c r="O2" s="1" t="s">
        <v>448</v>
      </c>
      <c r="P2" s="1" t="s">
        <v>449</v>
      </c>
      <c r="Q2" s="1" t="s">
        <v>450</v>
      </c>
      <c r="R2" s="1" t="s">
        <v>451</v>
      </c>
      <c r="S2" s="1" t="s">
        <v>452</v>
      </c>
      <c r="T2" s="1" t="s">
        <v>453</v>
      </c>
    </row>
    <row r="3" s="1" customFormat="1" spans="1:20">
      <c r="A3" s="3">
        <v>15870908691</v>
      </c>
      <c r="B3" s="1" t="s">
        <v>438</v>
      </c>
      <c r="C3" s="1" t="s">
        <v>454</v>
      </c>
      <c r="D3" s="1" t="s">
        <v>455</v>
      </c>
      <c r="E3" s="1" t="s">
        <v>172</v>
      </c>
      <c r="F3" s="1" t="s">
        <v>456</v>
      </c>
      <c r="G3" s="1" t="s">
        <v>457</v>
      </c>
      <c r="H3" s="1" t="s">
        <v>444</v>
      </c>
      <c r="I3" s="1" t="s">
        <v>458</v>
      </c>
      <c r="J3" s="1" t="s">
        <v>446</v>
      </c>
      <c r="K3" s="1" t="s">
        <v>458</v>
      </c>
      <c r="L3" s="1" t="s">
        <v>458</v>
      </c>
      <c r="M3" s="1" t="s">
        <v>447</v>
      </c>
      <c r="N3" s="1" t="s">
        <v>447</v>
      </c>
      <c r="O3" s="1" t="s">
        <v>448</v>
      </c>
      <c r="P3" s="1" t="s">
        <v>449</v>
      </c>
      <c r="Q3" s="1" t="s">
        <v>459</v>
      </c>
      <c r="R3" s="1" t="s">
        <v>451</v>
      </c>
      <c r="S3" s="1" t="s">
        <v>452</v>
      </c>
      <c r="T3" s="1" t="s">
        <v>453</v>
      </c>
    </row>
    <row r="4" s="1" customFormat="1" spans="1:20">
      <c r="A4" s="3">
        <v>15872599409</v>
      </c>
      <c r="B4" s="1" t="s">
        <v>438</v>
      </c>
      <c r="C4" s="1" t="s">
        <v>460</v>
      </c>
      <c r="D4" s="1" t="s">
        <v>461</v>
      </c>
      <c r="E4" s="1" t="s">
        <v>30</v>
      </c>
      <c r="F4" s="1" t="s">
        <v>462</v>
      </c>
      <c r="G4" s="1" t="s">
        <v>463</v>
      </c>
      <c r="H4" s="1" t="s">
        <v>444</v>
      </c>
      <c r="I4" s="1" t="s">
        <v>448</v>
      </c>
      <c r="J4" s="1" t="s">
        <v>446</v>
      </c>
      <c r="K4" s="1" t="s">
        <v>448</v>
      </c>
      <c r="L4" s="1" t="s">
        <v>448</v>
      </c>
      <c r="M4" s="1" t="s">
        <v>447</v>
      </c>
      <c r="N4" s="1" t="s">
        <v>447</v>
      </c>
      <c r="O4" s="1" t="s">
        <v>448</v>
      </c>
      <c r="P4" s="1" t="s">
        <v>449</v>
      </c>
      <c r="Q4" s="1" t="s">
        <v>464</v>
      </c>
      <c r="R4" s="1" t="s">
        <v>451</v>
      </c>
      <c r="S4" s="1" t="s">
        <v>452</v>
      </c>
      <c r="T4" s="1" t="s">
        <v>453</v>
      </c>
    </row>
    <row r="5" s="1" customFormat="1" spans="1:20">
      <c r="A5" s="3">
        <v>15886579949</v>
      </c>
      <c r="B5" s="1" t="s">
        <v>465</v>
      </c>
      <c r="C5" s="1" t="s">
        <v>466</v>
      </c>
      <c r="D5" s="1" t="s">
        <v>467</v>
      </c>
      <c r="E5" s="1" t="s">
        <v>175</v>
      </c>
      <c r="F5" s="1" t="s">
        <v>456</v>
      </c>
      <c r="G5" s="1" t="s">
        <v>457</v>
      </c>
      <c r="H5" s="1" t="s">
        <v>444</v>
      </c>
      <c r="I5" s="1" t="s">
        <v>448</v>
      </c>
      <c r="J5" s="1" t="s">
        <v>446</v>
      </c>
      <c r="K5" s="1" t="s">
        <v>448</v>
      </c>
      <c r="L5" s="1" t="s">
        <v>448</v>
      </c>
      <c r="M5" s="1" t="s">
        <v>447</v>
      </c>
      <c r="N5" s="1" t="s">
        <v>447</v>
      </c>
      <c r="O5" s="1" t="s">
        <v>448</v>
      </c>
      <c r="P5" s="1" t="s">
        <v>449</v>
      </c>
      <c r="Q5" s="1" t="s">
        <v>468</v>
      </c>
      <c r="R5" s="1" t="s">
        <v>451</v>
      </c>
      <c r="S5" s="1" t="s">
        <v>452</v>
      </c>
      <c r="T5" s="1" t="s">
        <v>453</v>
      </c>
    </row>
    <row r="6" s="1" customFormat="1" spans="1:20">
      <c r="A6" s="3">
        <v>15898215867</v>
      </c>
      <c r="B6" s="1" t="s">
        <v>469</v>
      </c>
      <c r="C6" s="1" t="s">
        <v>470</v>
      </c>
      <c r="D6" s="1" t="s">
        <v>471</v>
      </c>
      <c r="E6" s="1" t="s">
        <v>36</v>
      </c>
      <c r="F6" s="1" t="s">
        <v>456</v>
      </c>
      <c r="G6" s="1" t="s">
        <v>463</v>
      </c>
      <c r="H6" s="1" t="s">
        <v>444</v>
      </c>
      <c r="I6" s="1" t="s">
        <v>448</v>
      </c>
      <c r="J6" s="1" t="s">
        <v>446</v>
      </c>
      <c r="K6" s="1" t="s">
        <v>448</v>
      </c>
      <c r="L6" s="1" t="s">
        <v>448</v>
      </c>
      <c r="M6" s="1" t="s">
        <v>447</v>
      </c>
      <c r="N6" s="1" t="s">
        <v>447</v>
      </c>
      <c r="O6" s="1" t="s">
        <v>448</v>
      </c>
      <c r="P6" s="1" t="s">
        <v>449</v>
      </c>
      <c r="Q6" s="1" t="s">
        <v>472</v>
      </c>
      <c r="R6" s="1" t="s">
        <v>451</v>
      </c>
      <c r="S6" s="1" t="s">
        <v>452</v>
      </c>
      <c r="T6" s="1" t="s">
        <v>453</v>
      </c>
    </row>
    <row r="7" s="1" customFormat="1" spans="1:20">
      <c r="A7" s="3">
        <v>15902846779</v>
      </c>
      <c r="B7" s="1" t="s">
        <v>469</v>
      </c>
      <c r="C7" s="1" t="s">
        <v>473</v>
      </c>
      <c r="D7" s="1" t="s">
        <v>474</v>
      </c>
      <c r="E7" s="1" t="s">
        <v>178</v>
      </c>
      <c r="F7" s="1" t="s">
        <v>463</v>
      </c>
      <c r="G7" s="1" t="s">
        <v>457</v>
      </c>
      <c r="H7" s="1" t="s">
        <v>444</v>
      </c>
      <c r="I7" s="1" t="s">
        <v>448</v>
      </c>
      <c r="J7" s="1" t="s">
        <v>446</v>
      </c>
      <c r="K7" s="1" t="s">
        <v>448</v>
      </c>
      <c r="L7" s="1" t="s">
        <v>448</v>
      </c>
      <c r="M7" s="1" t="s">
        <v>447</v>
      </c>
      <c r="N7" s="1" t="s">
        <v>447</v>
      </c>
      <c r="O7" s="1" t="s">
        <v>448</v>
      </c>
      <c r="P7" s="1" t="s">
        <v>449</v>
      </c>
      <c r="Q7" s="1" t="s">
        <v>475</v>
      </c>
      <c r="R7" s="1" t="s">
        <v>451</v>
      </c>
      <c r="S7" s="1" t="s">
        <v>452</v>
      </c>
      <c r="T7" s="1" t="s">
        <v>453</v>
      </c>
    </row>
    <row r="8" s="1" customFormat="1" spans="1:20">
      <c r="A8" s="3">
        <v>15904386701</v>
      </c>
      <c r="B8" s="1" t="s">
        <v>476</v>
      </c>
      <c r="C8" s="1" t="s">
        <v>477</v>
      </c>
      <c r="D8" s="1" t="s">
        <v>474</v>
      </c>
      <c r="E8" s="1" t="s">
        <v>179</v>
      </c>
      <c r="F8" s="1" t="s">
        <v>463</v>
      </c>
      <c r="G8" s="1" t="s">
        <v>457</v>
      </c>
      <c r="H8" s="1" t="s">
        <v>444</v>
      </c>
      <c r="I8" s="1" t="s">
        <v>478</v>
      </c>
      <c r="J8" s="1" t="s">
        <v>446</v>
      </c>
      <c r="K8" s="1" t="s">
        <v>478</v>
      </c>
      <c r="L8" s="1" t="s">
        <v>478</v>
      </c>
      <c r="M8" s="1" t="s">
        <v>447</v>
      </c>
      <c r="N8" s="1" t="s">
        <v>447</v>
      </c>
      <c r="O8" s="1" t="s">
        <v>448</v>
      </c>
      <c r="P8" s="1" t="s">
        <v>449</v>
      </c>
      <c r="Q8" s="1" t="s">
        <v>479</v>
      </c>
      <c r="R8" s="1" t="s">
        <v>451</v>
      </c>
      <c r="S8" s="1" t="s">
        <v>452</v>
      </c>
      <c r="T8" s="1" t="s">
        <v>453</v>
      </c>
    </row>
    <row r="9" s="1" customFormat="1" spans="1:20">
      <c r="A9" s="3">
        <v>15927877366</v>
      </c>
      <c r="B9" s="1" t="s">
        <v>480</v>
      </c>
      <c r="C9" s="1" t="s">
        <v>481</v>
      </c>
      <c r="D9" s="1" t="s">
        <v>482</v>
      </c>
      <c r="E9" s="1" t="s">
        <v>182</v>
      </c>
      <c r="F9" s="1" t="s">
        <v>463</v>
      </c>
      <c r="G9" s="1" t="s">
        <v>457</v>
      </c>
      <c r="H9" s="1" t="s">
        <v>444</v>
      </c>
      <c r="I9" s="1" t="s">
        <v>483</v>
      </c>
      <c r="J9" s="1" t="s">
        <v>446</v>
      </c>
      <c r="K9" s="1" t="s">
        <v>483</v>
      </c>
      <c r="L9" s="1" t="s">
        <v>483</v>
      </c>
      <c r="M9" s="1" t="s">
        <v>447</v>
      </c>
      <c r="N9" s="1" t="s">
        <v>447</v>
      </c>
      <c r="O9" s="1" t="s">
        <v>448</v>
      </c>
      <c r="P9" s="1" t="s">
        <v>449</v>
      </c>
      <c r="Q9" s="1" t="s">
        <v>484</v>
      </c>
      <c r="R9" s="1" t="s">
        <v>451</v>
      </c>
      <c r="S9" s="1" t="s">
        <v>452</v>
      </c>
      <c r="T9" s="1" t="s">
        <v>453</v>
      </c>
    </row>
    <row r="10" s="1" customFormat="1" spans="1:20">
      <c r="A10" s="3">
        <v>15935287121</v>
      </c>
      <c r="B10" s="1" t="s">
        <v>485</v>
      </c>
      <c r="C10" s="1" t="s">
        <v>486</v>
      </c>
      <c r="D10" s="1" t="s">
        <v>487</v>
      </c>
      <c r="E10" s="1" t="s">
        <v>184</v>
      </c>
      <c r="F10" s="1" t="s">
        <v>456</v>
      </c>
      <c r="G10" s="1" t="s">
        <v>457</v>
      </c>
      <c r="H10" s="1" t="s">
        <v>444</v>
      </c>
      <c r="I10" s="1" t="s">
        <v>448</v>
      </c>
      <c r="J10" s="1" t="s">
        <v>446</v>
      </c>
      <c r="K10" s="1" t="s">
        <v>448</v>
      </c>
      <c r="L10" s="1" t="s">
        <v>448</v>
      </c>
      <c r="M10" s="1" t="s">
        <v>447</v>
      </c>
      <c r="N10" s="1" t="s">
        <v>447</v>
      </c>
      <c r="O10" s="1" t="s">
        <v>448</v>
      </c>
      <c r="P10" s="1" t="s">
        <v>449</v>
      </c>
      <c r="Q10" s="1" t="s">
        <v>488</v>
      </c>
      <c r="R10" s="1" t="s">
        <v>451</v>
      </c>
      <c r="S10" s="1" t="s">
        <v>452</v>
      </c>
      <c r="T10" s="1" t="s">
        <v>453</v>
      </c>
    </row>
    <row r="11" s="1" customFormat="1" spans="1:20">
      <c r="A11" s="3">
        <v>15937584910</v>
      </c>
      <c r="B11" s="1" t="s">
        <v>485</v>
      </c>
      <c r="C11" s="1" t="s">
        <v>489</v>
      </c>
      <c r="D11" s="1" t="s">
        <v>490</v>
      </c>
      <c r="E11" s="1" t="s">
        <v>39</v>
      </c>
      <c r="F11" s="1" t="s">
        <v>456</v>
      </c>
      <c r="G11" s="1" t="s">
        <v>463</v>
      </c>
      <c r="H11" s="1" t="s">
        <v>444</v>
      </c>
      <c r="I11" s="1" t="s">
        <v>448</v>
      </c>
      <c r="J11" s="1" t="s">
        <v>446</v>
      </c>
      <c r="K11" s="1" t="s">
        <v>448</v>
      </c>
      <c r="L11" s="1" t="s">
        <v>448</v>
      </c>
      <c r="M11" s="1" t="s">
        <v>447</v>
      </c>
      <c r="N11" s="1" t="s">
        <v>447</v>
      </c>
      <c r="O11" s="1" t="s">
        <v>448</v>
      </c>
      <c r="P11" s="1" t="s">
        <v>449</v>
      </c>
      <c r="Q11" s="1" t="s">
        <v>491</v>
      </c>
      <c r="R11" s="1" t="s">
        <v>451</v>
      </c>
      <c r="S11" s="1" t="s">
        <v>452</v>
      </c>
      <c r="T11" s="1" t="s">
        <v>453</v>
      </c>
    </row>
    <row r="12" s="1" customFormat="1" spans="1:20">
      <c r="A12" s="3">
        <v>15947652097</v>
      </c>
      <c r="B12" s="1" t="s">
        <v>492</v>
      </c>
      <c r="C12" s="1" t="s">
        <v>493</v>
      </c>
      <c r="D12" s="1" t="s">
        <v>494</v>
      </c>
      <c r="E12" s="1" t="s">
        <v>495</v>
      </c>
      <c r="F12" s="1" t="s">
        <v>462</v>
      </c>
      <c r="G12" s="1" t="s">
        <v>443</v>
      </c>
      <c r="H12" s="1" t="s">
        <v>444</v>
      </c>
      <c r="I12" s="1" t="s">
        <v>496</v>
      </c>
      <c r="J12" s="1" t="s">
        <v>446</v>
      </c>
      <c r="K12" s="1" t="s">
        <v>496</v>
      </c>
      <c r="L12" s="1" t="s">
        <v>496</v>
      </c>
      <c r="M12" s="1" t="s">
        <v>447</v>
      </c>
      <c r="N12" s="1" t="s">
        <v>447</v>
      </c>
      <c r="O12" s="1" t="s">
        <v>448</v>
      </c>
      <c r="P12" s="1" t="s">
        <v>449</v>
      </c>
      <c r="Q12" s="1" t="s">
        <v>497</v>
      </c>
      <c r="R12" s="1" t="s">
        <v>451</v>
      </c>
      <c r="S12" s="1" t="s">
        <v>452</v>
      </c>
      <c r="T12" s="1" t="s">
        <v>453</v>
      </c>
    </row>
    <row r="13" s="1" customFormat="1" spans="1:20">
      <c r="A13" s="3">
        <v>15948619442</v>
      </c>
      <c r="B13" s="1" t="s">
        <v>492</v>
      </c>
      <c r="C13" s="1" t="s">
        <v>498</v>
      </c>
      <c r="D13" s="1" t="s">
        <v>499</v>
      </c>
      <c r="E13" s="1" t="s">
        <v>304</v>
      </c>
      <c r="F13" s="1" t="s">
        <v>442</v>
      </c>
      <c r="G13" s="1" t="s">
        <v>443</v>
      </c>
      <c r="H13" s="1" t="s">
        <v>444</v>
      </c>
      <c r="I13" s="1" t="s">
        <v>500</v>
      </c>
      <c r="J13" s="1" t="s">
        <v>446</v>
      </c>
      <c r="K13" s="1" t="s">
        <v>500</v>
      </c>
      <c r="L13" s="1" t="s">
        <v>500</v>
      </c>
      <c r="M13" s="1" t="s">
        <v>447</v>
      </c>
      <c r="N13" s="1" t="s">
        <v>447</v>
      </c>
      <c r="O13" s="1" t="s">
        <v>448</v>
      </c>
      <c r="P13" s="1" t="s">
        <v>449</v>
      </c>
      <c r="Q13" s="1" t="s">
        <v>501</v>
      </c>
      <c r="R13" s="1" t="s">
        <v>451</v>
      </c>
      <c r="S13" s="1" t="s">
        <v>452</v>
      </c>
      <c r="T13" s="1" t="s">
        <v>453</v>
      </c>
    </row>
    <row r="14" s="1" customFormat="1" spans="1:20">
      <c r="A14" s="3">
        <v>15950347111</v>
      </c>
      <c r="B14" s="1" t="s">
        <v>492</v>
      </c>
      <c r="C14" s="1" t="s">
        <v>502</v>
      </c>
      <c r="D14" s="1" t="s">
        <v>503</v>
      </c>
      <c r="E14" s="1" t="s">
        <v>42</v>
      </c>
      <c r="F14" s="1" t="s">
        <v>456</v>
      </c>
      <c r="G14" s="1" t="s">
        <v>463</v>
      </c>
      <c r="H14" s="1" t="s">
        <v>444</v>
      </c>
      <c r="I14" s="1" t="s">
        <v>504</v>
      </c>
      <c r="J14" s="1" t="s">
        <v>446</v>
      </c>
      <c r="K14" s="1" t="s">
        <v>504</v>
      </c>
      <c r="L14" s="1" t="s">
        <v>504</v>
      </c>
      <c r="M14" s="1" t="s">
        <v>447</v>
      </c>
      <c r="N14" s="1" t="s">
        <v>447</v>
      </c>
      <c r="O14" s="1" t="s">
        <v>448</v>
      </c>
      <c r="P14" s="1" t="s">
        <v>449</v>
      </c>
      <c r="Q14" s="1" t="s">
        <v>505</v>
      </c>
      <c r="R14" s="1" t="s">
        <v>451</v>
      </c>
      <c r="S14" s="1" t="s">
        <v>452</v>
      </c>
      <c r="T14" s="1" t="s">
        <v>453</v>
      </c>
    </row>
    <row r="15" s="1" customFormat="1" spans="1:20">
      <c r="A15" s="3">
        <v>15950410340</v>
      </c>
      <c r="B15" s="1" t="s">
        <v>492</v>
      </c>
      <c r="C15" s="1" t="s">
        <v>506</v>
      </c>
      <c r="D15" s="1" t="s">
        <v>507</v>
      </c>
      <c r="E15" s="1" t="s">
        <v>305</v>
      </c>
      <c r="F15" s="1" t="s">
        <v>456</v>
      </c>
      <c r="G15" s="1" t="s">
        <v>443</v>
      </c>
      <c r="H15" s="1" t="s">
        <v>444</v>
      </c>
      <c r="I15" s="1" t="s">
        <v>448</v>
      </c>
      <c r="J15" s="1" t="s">
        <v>446</v>
      </c>
      <c r="K15" s="1" t="s">
        <v>448</v>
      </c>
      <c r="L15" s="1" t="s">
        <v>448</v>
      </c>
      <c r="M15" s="1" t="s">
        <v>447</v>
      </c>
      <c r="N15" s="1" t="s">
        <v>447</v>
      </c>
      <c r="O15" s="1" t="s">
        <v>448</v>
      </c>
      <c r="P15" s="1" t="s">
        <v>449</v>
      </c>
      <c r="Q15" s="1" t="s">
        <v>508</v>
      </c>
      <c r="R15" s="1" t="s">
        <v>451</v>
      </c>
      <c r="S15" s="1" t="s">
        <v>452</v>
      </c>
      <c r="T15" s="1" t="s">
        <v>453</v>
      </c>
    </row>
    <row r="16" s="1" customFormat="1" spans="1:20">
      <c r="A16" s="3">
        <v>15955896076</v>
      </c>
      <c r="B16" s="1" t="s">
        <v>509</v>
      </c>
      <c r="C16" s="1" t="s">
        <v>510</v>
      </c>
      <c r="D16" s="1" t="s">
        <v>511</v>
      </c>
      <c r="E16" s="1" t="s">
        <v>307</v>
      </c>
      <c r="F16" s="1" t="s">
        <v>509</v>
      </c>
      <c r="G16" s="1" t="s">
        <v>443</v>
      </c>
      <c r="H16" s="1" t="s">
        <v>444</v>
      </c>
      <c r="I16" s="1" t="s">
        <v>512</v>
      </c>
      <c r="J16" s="1" t="s">
        <v>446</v>
      </c>
      <c r="K16" s="1" t="s">
        <v>512</v>
      </c>
      <c r="L16" s="1" t="s">
        <v>512</v>
      </c>
      <c r="M16" s="1" t="s">
        <v>447</v>
      </c>
      <c r="N16" s="1" t="s">
        <v>447</v>
      </c>
      <c r="O16" s="1" t="s">
        <v>448</v>
      </c>
      <c r="P16" s="1" t="s">
        <v>449</v>
      </c>
      <c r="Q16" s="1" t="s">
        <v>513</v>
      </c>
      <c r="R16" s="1" t="s">
        <v>451</v>
      </c>
      <c r="S16" s="1" t="s">
        <v>452</v>
      </c>
      <c r="T16" s="1" t="s">
        <v>453</v>
      </c>
    </row>
    <row r="17" s="1" customFormat="1" spans="1:20">
      <c r="A17" s="3">
        <v>15956722295</v>
      </c>
      <c r="B17" s="1" t="s">
        <v>509</v>
      </c>
      <c r="C17" s="1" t="s">
        <v>514</v>
      </c>
      <c r="D17" s="1" t="s">
        <v>515</v>
      </c>
      <c r="E17" s="1" t="s">
        <v>187</v>
      </c>
      <c r="F17" s="1" t="s">
        <v>456</v>
      </c>
      <c r="G17" s="1" t="s">
        <v>457</v>
      </c>
      <c r="H17" s="1" t="s">
        <v>444</v>
      </c>
      <c r="I17" s="1" t="s">
        <v>448</v>
      </c>
      <c r="J17" s="1" t="s">
        <v>446</v>
      </c>
      <c r="K17" s="1" t="s">
        <v>448</v>
      </c>
      <c r="L17" s="1" t="s">
        <v>448</v>
      </c>
      <c r="M17" s="1" t="s">
        <v>447</v>
      </c>
      <c r="N17" s="1" t="s">
        <v>447</v>
      </c>
      <c r="O17" s="1" t="s">
        <v>448</v>
      </c>
      <c r="P17" s="1" t="s">
        <v>449</v>
      </c>
      <c r="Q17" s="1" t="s">
        <v>516</v>
      </c>
      <c r="R17" s="1" t="s">
        <v>451</v>
      </c>
      <c r="S17" s="1" t="s">
        <v>452</v>
      </c>
      <c r="T17" s="1" t="s">
        <v>453</v>
      </c>
    </row>
    <row r="18" s="1" customFormat="1" spans="1:20">
      <c r="A18" s="3">
        <v>15957055204</v>
      </c>
      <c r="B18" s="1" t="s">
        <v>509</v>
      </c>
      <c r="C18" s="1" t="s">
        <v>517</v>
      </c>
      <c r="D18" s="1" t="s">
        <v>518</v>
      </c>
      <c r="E18" s="1" t="s">
        <v>46</v>
      </c>
      <c r="F18" s="1" t="s">
        <v>462</v>
      </c>
      <c r="G18" s="1" t="s">
        <v>463</v>
      </c>
      <c r="H18" s="1" t="s">
        <v>444</v>
      </c>
      <c r="I18" s="1" t="s">
        <v>519</v>
      </c>
      <c r="J18" s="1" t="s">
        <v>446</v>
      </c>
      <c r="K18" s="1" t="s">
        <v>519</v>
      </c>
      <c r="L18" s="1" t="s">
        <v>519</v>
      </c>
      <c r="M18" s="1" t="s">
        <v>447</v>
      </c>
      <c r="N18" s="1" t="s">
        <v>447</v>
      </c>
      <c r="O18" s="1" t="s">
        <v>448</v>
      </c>
      <c r="P18" s="1" t="s">
        <v>449</v>
      </c>
      <c r="Q18" s="1" t="s">
        <v>520</v>
      </c>
      <c r="R18" s="1" t="s">
        <v>451</v>
      </c>
      <c r="S18" s="1" t="s">
        <v>452</v>
      </c>
      <c r="T18" s="1" t="s">
        <v>453</v>
      </c>
    </row>
    <row r="19" s="1" customFormat="1" spans="1:20">
      <c r="A19" s="3">
        <v>15957801331</v>
      </c>
      <c r="B19" s="1" t="s">
        <v>509</v>
      </c>
      <c r="C19" s="1" t="s">
        <v>521</v>
      </c>
      <c r="D19" s="1" t="s">
        <v>522</v>
      </c>
      <c r="E19" s="1" t="s">
        <v>190</v>
      </c>
      <c r="F19" s="1" t="s">
        <v>442</v>
      </c>
      <c r="G19" s="1" t="s">
        <v>457</v>
      </c>
      <c r="H19" s="1" t="s">
        <v>444</v>
      </c>
      <c r="I19" s="1" t="s">
        <v>523</v>
      </c>
      <c r="J19" s="1" t="s">
        <v>446</v>
      </c>
      <c r="K19" s="1" t="s">
        <v>523</v>
      </c>
      <c r="L19" s="1" t="s">
        <v>523</v>
      </c>
      <c r="M19" s="1" t="s">
        <v>447</v>
      </c>
      <c r="N19" s="1" t="s">
        <v>447</v>
      </c>
      <c r="O19" s="1" t="s">
        <v>448</v>
      </c>
      <c r="P19" s="1" t="s">
        <v>449</v>
      </c>
      <c r="Q19" s="1" t="s">
        <v>524</v>
      </c>
      <c r="R19" s="1" t="s">
        <v>451</v>
      </c>
      <c r="S19" s="1" t="s">
        <v>452</v>
      </c>
      <c r="T19" s="1" t="s">
        <v>453</v>
      </c>
    </row>
    <row r="20" s="1" customFormat="1" spans="1:20">
      <c r="A20" s="3">
        <v>15958387645</v>
      </c>
      <c r="B20" s="1" t="s">
        <v>509</v>
      </c>
      <c r="C20" s="1" t="s">
        <v>525</v>
      </c>
      <c r="D20" s="1" t="s">
        <v>526</v>
      </c>
      <c r="E20" s="1" t="s">
        <v>309</v>
      </c>
      <c r="F20" s="1" t="s">
        <v>457</v>
      </c>
      <c r="G20" s="1" t="s">
        <v>443</v>
      </c>
      <c r="H20" s="1" t="s">
        <v>444</v>
      </c>
      <c r="I20" s="1" t="s">
        <v>527</v>
      </c>
      <c r="J20" s="1" t="s">
        <v>446</v>
      </c>
      <c r="K20" s="1" t="s">
        <v>527</v>
      </c>
      <c r="L20" s="1" t="s">
        <v>527</v>
      </c>
      <c r="M20" s="1" t="s">
        <v>447</v>
      </c>
      <c r="N20" s="1" t="s">
        <v>447</v>
      </c>
      <c r="O20" s="1" t="s">
        <v>448</v>
      </c>
      <c r="P20" s="1" t="s">
        <v>449</v>
      </c>
      <c r="Q20" s="1" t="s">
        <v>528</v>
      </c>
      <c r="R20" s="1" t="s">
        <v>451</v>
      </c>
      <c r="S20" s="1" t="s">
        <v>452</v>
      </c>
      <c r="T20" s="1" t="s">
        <v>453</v>
      </c>
    </row>
    <row r="21" s="1" customFormat="1" spans="1:20">
      <c r="A21" s="3">
        <v>15964382334</v>
      </c>
      <c r="B21" s="1" t="s">
        <v>509</v>
      </c>
      <c r="C21" s="1" t="s">
        <v>529</v>
      </c>
      <c r="D21" s="1" t="s">
        <v>530</v>
      </c>
      <c r="E21" s="1" t="s">
        <v>312</v>
      </c>
      <c r="F21" s="1" t="s">
        <v>457</v>
      </c>
      <c r="G21" s="1" t="s">
        <v>443</v>
      </c>
      <c r="H21" s="1" t="s">
        <v>444</v>
      </c>
      <c r="I21" s="1" t="s">
        <v>448</v>
      </c>
      <c r="J21" s="1" t="s">
        <v>446</v>
      </c>
      <c r="K21" s="1" t="s">
        <v>448</v>
      </c>
      <c r="L21" s="1" t="s">
        <v>448</v>
      </c>
      <c r="M21" s="1" t="s">
        <v>447</v>
      </c>
      <c r="N21" s="1" t="s">
        <v>447</v>
      </c>
      <c r="O21" s="1" t="s">
        <v>448</v>
      </c>
      <c r="P21" s="1" t="s">
        <v>449</v>
      </c>
      <c r="Q21" s="1" t="s">
        <v>531</v>
      </c>
      <c r="R21" s="1" t="s">
        <v>451</v>
      </c>
      <c r="S21" s="1" t="s">
        <v>452</v>
      </c>
      <c r="T21" s="1" t="s">
        <v>453</v>
      </c>
    </row>
    <row r="22" s="1" customFormat="1" spans="1:20">
      <c r="A22" s="3">
        <v>15966376720</v>
      </c>
      <c r="B22" s="1" t="s">
        <v>532</v>
      </c>
      <c r="C22" s="1" t="s">
        <v>533</v>
      </c>
      <c r="D22" s="1" t="s">
        <v>534</v>
      </c>
      <c r="E22" s="1" t="s">
        <v>315</v>
      </c>
      <c r="F22" s="1" t="s">
        <v>463</v>
      </c>
      <c r="G22" s="1" t="s">
        <v>443</v>
      </c>
      <c r="H22" s="1" t="s">
        <v>444</v>
      </c>
      <c r="I22" s="1" t="s">
        <v>448</v>
      </c>
      <c r="J22" s="1" t="s">
        <v>446</v>
      </c>
      <c r="K22" s="1" t="s">
        <v>448</v>
      </c>
      <c r="L22" s="1" t="s">
        <v>448</v>
      </c>
      <c r="M22" s="1" t="s">
        <v>447</v>
      </c>
      <c r="N22" s="1" t="s">
        <v>447</v>
      </c>
      <c r="O22" s="1" t="s">
        <v>448</v>
      </c>
      <c r="P22" s="1" t="s">
        <v>449</v>
      </c>
      <c r="Q22" s="1" t="s">
        <v>535</v>
      </c>
      <c r="R22" s="1" t="s">
        <v>451</v>
      </c>
      <c r="S22" s="1" t="s">
        <v>452</v>
      </c>
      <c r="T22" s="1" t="s">
        <v>453</v>
      </c>
    </row>
    <row r="23" s="1" customFormat="1" spans="1:20">
      <c r="A23" s="3">
        <v>15968131421</v>
      </c>
      <c r="B23" s="1" t="s">
        <v>532</v>
      </c>
      <c r="C23" s="1" t="s">
        <v>536</v>
      </c>
      <c r="D23" s="1" t="s">
        <v>537</v>
      </c>
      <c r="E23" s="1" t="s">
        <v>118</v>
      </c>
      <c r="F23" s="1" t="s">
        <v>463</v>
      </c>
      <c r="G23" s="1" t="s">
        <v>457</v>
      </c>
      <c r="H23" s="1" t="s">
        <v>444</v>
      </c>
      <c r="I23" s="1" t="s">
        <v>448</v>
      </c>
      <c r="J23" s="1" t="s">
        <v>446</v>
      </c>
      <c r="K23" s="1" t="s">
        <v>448</v>
      </c>
      <c r="L23" s="1" t="s">
        <v>448</v>
      </c>
      <c r="M23" s="1" t="s">
        <v>447</v>
      </c>
      <c r="N23" s="1" t="s">
        <v>447</v>
      </c>
      <c r="O23" s="1" t="s">
        <v>448</v>
      </c>
      <c r="P23" s="1" t="s">
        <v>449</v>
      </c>
      <c r="Q23" s="1" t="s">
        <v>538</v>
      </c>
      <c r="R23" s="1" t="s">
        <v>451</v>
      </c>
      <c r="S23" s="1" t="s">
        <v>452</v>
      </c>
      <c r="T23" s="1" t="s">
        <v>453</v>
      </c>
    </row>
    <row r="24" s="1" customFormat="1" spans="1:20">
      <c r="A24" s="3">
        <v>15968203759</v>
      </c>
      <c r="B24" s="1" t="s">
        <v>532</v>
      </c>
      <c r="C24" s="1" t="s">
        <v>539</v>
      </c>
      <c r="D24" s="1" t="s">
        <v>540</v>
      </c>
      <c r="E24" s="1" t="s">
        <v>317</v>
      </c>
      <c r="F24" s="1" t="s">
        <v>457</v>
      </c>
      <c r="G24" s="1" t="s">
        <v>443</v>
      </c>
      <c r="H24" s="1" t="s">
        <v>444</v>
      </c>
      <c r="I24" s="1" t="s">
        <v>448</v>
      </c>
      <c r="J24" s="1" t="s">
        <v>446</v>
      </c>
      <c r="K24" s="1" t="s">
        <v>448</v>
      </c>
      <c r="L24" s="1" t="s">
        <v>448</v>
      </c>
      <c r="M24" s="1" t="s">
        <v>447</v>
      </c>
      <c r="N24" s="1" t="s">
        <v>447</v>
      </c>
      <c r="O24" s="1" t="s">
        <v>448</v>
      </c>
      <c r="P24" s="1" t="s">
        <v>449</v>
      </c>
      <c r="Q24" s="1" t="s">
        <v>541</v>
      </c>
      <c r="R24" s="1" t="s">
        <v>451</v>
      </c>
      <c r="S24" s="1" t="s">
        <v>452</v>
      </c>
      <c r="T24" s="1" t="s">
        <v>453</v>
      </c>
    </row>
    <row r="25" s="1" customFormat="1" spans="1:20">
      <c r="A25" s="3">
        <v>15975364101</v>
      </c>
      <c r="B25" s="1" t="s">
        <v>462</v>
      </c>
      <c r="C25" s="1" t="s">
        <v>542</v>
      </c>
      <c r="D25" s="1" t="s">
        <v>543</v>
      </c>
      <c r="E25" s="1" t="s">
        <v>194</v>
      </c>
      <c r="F25" s="1" t="s">
        <v>544</v>
      </c>
      <c r="G25" s="1" t="s">
        <v>457</v>
      </c>
      <c r="H25" s="1" t="s">
        <v>444</v>
      </c>
      <c r="I25" s="1" t="s">
        <v>545</v>
      </c>
      <c r="J25" s="1" t="s">
        <v>446</v>
      </c>
      <c r="K25" s="1" t="s">
        <v>545</v>
      </c>
      <c r="L25" s="1" t="s">
        <v>545</v>
      </c>
      <c r="M25" s="1" t="s">
        <v>447</v>
      </c>
      <c r="N25" s="1" t="s">
        <v>447</v>
      </c>
      <c r="O25" s="1" t="s">
        <v>448</v>
      </c>
      <c r="P25" s="1" t="s">
        <v>449</v>
      </c>
      <c r="Q25" s="1" t="s">
        <v>546</v>
      </c>
      <c r="R25" s="1" t="s">
        <v>451</v>
      </c>
      <c r="S25" s="1" t="s">
        <v>452</v>
      </c>
      <c r="T25" s="1" t="s">
        <v>453</v>
      </c>
    </row>
    <row r="26" s="1" customFormat="1" spans="1:20">
      <c r="A26" s="3">
        <v>15975789135</v>
      </c>
      <c r="B26" s="1" t="s">
        <v>462</v>
      </c>
      <c r="C26" s="1" t="s">
        <v>547</v>
      </c>
      <c r="D26" s="1" t="s">
        <v>548</v>
      </c>
      <c r="E26" s="1" t="s">
        <v>197</v>
      </c>
      <c r="F26" s="1" t="s">
        <v>442</v>
      </c>
      <c r="G26" s="1" t="s">
        <v>457</v>
      </c>
      <c r="H26" s="1" t="s">
        <v>444</v>
      </c>
      <c r="I26" s="1" t="s">
        <v>549</v>
      </c>
      <c r="J26" s="1" t="s">
        <v>446</v>
      </c>
      <c r="K26" s="1" t="s">
        <v>549</v>
      </c>
      <c r="L26" s="1" t="s">
        <v>549</v>
      </c>
      <c r="M26" s="1" t="s">
        <v>447</v>
      </c>
      <c r="N26" s="1" t="s">
        <v>447</v>
      </c>
      <c r="O26" s="1" t="s">
        <v>448</v>
      </c>
      <c r="P26" s="1" t="s">
        <v>449</v>
      </c>
      <c r="Q26" s="1" t="s">
        <v>550</v>
      </c>
      <c r="R26" s="1" t="s">
        <v>451</v>
      </c>
      <c r="S26" s="1" t="s">
        <v>452</v>
      </c>
      <c r="T26" s="1" t="s">
        <v>453</v>
      </c>
    </row>
    <row r="27" s="1" customFormat="1" spans="1:20">
      <c r="A27" s="3">
        <v>15977733043</v>
      </c>
      <c r="B27" s="1" t="s">
        <v>462</v>
      </c>
      <c r="C27" s="1" t="s">
        <v>551</v>
      </c>
      <c r="D27" s="1" t="s">
        <v>552</v>
      </c>
      <c r="E27" s="1" t="s">
        <v>49</v>
      </c>
      <c r="F27" s="1" t="s">
        <v>544</v>
      </c>
      <c r="G27" s="1" t="s">
        <v>463</v>
      </c>
      <c r="H27" s="1" t="s">
        <v>444</v>
      </c>
      <c r="I27" s="1" t="s">
        <v>553</v>
      </c>
      <c r="J27" s="1" t="s">
        <v>446</v>
      </c>
      <c r="K27" s="1" t="s">
        <v>553</v>
      </c>
      <c r="L27" s="1" t="s">
        <v>553</v>
      </c>
      <c r="M27" s="1" t="s">
        <v>447</v>
      </c>
      <c r="N27" s="1" t="s">
        <v>447</v>
      </c>
      <c r="O27" s="1" t="s">
        <v>448</v>
      </c>
      <c r="P27" s="1" t="s">
        <v>449</v>
      </c>
      <c r="Q27" s="1" t="s">
        <v>554</v>
      </c>
      <c r="R27" s="1" t="s">
        <v>451</v>
      </c>
      <c r="S27" s="1" t="s">
        <v>452</v>
      </c>
      <c r="T27" s="1" t="s">
        <v>453</v>
      </c>
    </row>
    <row r="28" s="1" customFormat="1" spans="1:20">
      <c r="A28" s="3">
        <v>15977736233</v>
      </c>
      <c r="B28" s="1" t="s">
        <v>462</v>
      </c>
      <c r="C28" s="1" t="s">
        <v>555</v>
      </c>
      <c r="D28" s="1" t="s">
        <v>556</v>
      </c>
      <c r="E28" s="1" t="s">
        <v>199</v>
      </c>
      <c r="F28" s="1" t="s">
        <v>463</v>
      </c>
      <c r="G28" s="1" t="s">
        <v>457</v>
      </c>
      <c r="H28" s="1" t="s">
        <v>444</v>
      </c>
      <c r="I28" s="1" t="s">
        <v>448</v>
      </c>
      <c r="J28" s="1" t="s">
        <v>446</v>
      </c>
      <c r="K28" s="1" t="s">
        <v>448</v>
      </c>
      <c r="L28" s="1" t="s">
        <v>448</v>
      </c>
      <c r="M28" s="1" t="s">
        <v>447</v>
      </c>
      <c r="N28" s="1" t="s">
        <v>447</v>
      </c>
      <c r="O28" s="1" t="s">
        <v>448</v>
      </c>
      <c r="P28" s="1" t="s">
        <v>449</v>
      </c>
      <c r="Q28" s="1" t="s">
        <v>557</v>
      </c>
      <c r="R28" s="1" t="s">
        <v>451</v>
      </c>
      <c r="S28" s="1" t="s">
        <v>452</v>
      </c>
      <c r="T28" s="1" t="s">
        <v>453</v>
      </c>
    </row>
    <row r="29" s="1" customFormat="1" spans="1:20">
      <c r="A29" s="3">
        <v>15978411239</v>
      </c>
      <c r="B29" s="1" t="s">
        <v>462</v>
      </c>
      <c r="C29" s="1" t="s">
        <v>558</v>
      </c>
      <c r="D29" s="1" t="s">
        <v>559</v>
      </c>
      <c r="E29" s="1" t="s">
        <v>52</v>
      </c>
      <c r="F29" s="1" t="s">
        <v>456</v>
      </c>
      <c r="G29" s="1" t="s">
        <v>463</v>
      </c>
      <c r="H29" s="1" t="s">
        <v>444</v>
      </c>
      <c r="I29" s="1" t="s">
        <v>448</v>
      </c>
      <c r="J29" s="1" t="s">
        <v>446</v>
      </c>
      <c r="K29" s="1" t="s">
        <v>448</v>
      </c>
      <c r="L29" s="1" t="s">
        <v>448</v>
      </c>
      <c r="M29" s="1" t="s">
        <v>447</v>
      </c>
      <c r="N29" s="1" t="s">
        <v>447</v>
      </c>
      <c r="O29" s="1" t="s">
        <v>448</v>
      </c>
      <c r="P29" s="1" t="s">
        <v>449</v>
      </c>
      <c r="Q29" s="1" t="s">
        <v>560</v>
      </c>
      <c r="R29" s="1" t="s">
        <v>451</v>
      </c>
      <c r="S29" s="1" t="s">
        <v>452</v>
      </c>
      <c r="T29" s="1" t="s">
        <v>453</v>
      </c>
    </row>
    <row r="30" s="1" customFormat="1" spans="1:20">
      <c r="A30" s="3">
        <v>15978838161</v>
      </c>
      <c r="B30" s="1" t="s">
        <v>462</v>
      </c>
      <c r="C30" s="1" t="s">
        <v>561</v>
      </c>
      <c r="D30" s="1" t="s">
        <v>562</v>
      </c>
      <c r="E30" s="1" t="s">
        <v>55</v>
      </c>
      <c r="F30" s="1" t="s">
        <v>456</v>
      </c>
      <c r="G30" s="1" t="s">
        <v>463</v>
      </c>
      <c r="H30" s="1" t="s">
        <v>444</v>
      </c>
      <c r="I30" s="1" t="s">
        <v>563</v>
      </c>
      <c r="J30" s="1" t="s">
        <v>446</v>
      </c>
      <c r="K30" s="1" t="s">
        <v>563</v>
      </c>
      <c r="L30" s="1" t="s">
        <v>563</v>
      </c>
      <c r="M30" s="1" t="s">
        <v>447</v>
      </c>
      <c r="N30" s="1" t="s">
        <v>447</v>
      </c>
      <c r="O30" s="1" t="s">
        <v>448</v>
      </c>
      <c r="P30" s="1" t="s">
        <v>449</v>
      </c>
      <c r="Q30" s="1" t="s">
        <v>564</v>
      </c>
      <c r="R30" s="1" t="s">
        <v>451</v>
      </c>
      <c r="S30" s="1" t="s">
        <v>452</v>
      </c>
      <c r="T30" s="1" t="s">
        <v>453</v>
      </c>
    </row>
    <row r="31" s="1" customFormat="1" spans="1:20">
      <c r="A31" s="3">
        <v>15983868233</v>
      </c>
      <c r="B31" s="1" t="s">
        <v>565</v>
      </c>
      <c r="C31" s="1" t="s">
        <v>566</v>
      </c>
      <c r="D31" s="1" t="s">
        <v>507</v>
      </c>
      <c r="E31" s="1" t="s">
        <v>58</v>
      </c>
      <c r="F31" s="1" t="s">
        <v>565</v>
      </c>
      <c r="G31" s="1" t="s">
        <v>463</v>
      </c>
      <c r="H31" s="1" t="s">
        <v>444</v>
      </c>
      <c r="I31" s="1" t="s">
        <v>567</v>
      </c>
      <c r="J31" s="1" t="s">
        <v>446</v>
      </c>
      <c r="K31" s="1" t="s">
        <v>567</v>
      </c>
      <c r="L31" s="1" t="s">
        <v>567</v>
      </c>
      <c r="M31" s="1" t="s">
        <v>447</v>
      </c>
      <c r="N31" s="1" t="s">
        <v>447</v>
      </c>
      <c r="O31" s="1" t="s">
        <v>448</v>
      </c>
      <c r="P31" s="1" t="s">
        <v>449</v>
      </c>
      <c r="Q31" s="1" t="s">
        <v>568</v>
      </c>
      <c r="R31" s="1" t="s">
        <v>451</v>
      </c>
      <c r="S31" s="1" t="s">
        <v>452</v>
      </c>
      <c r="T31" s="1" t="s">
        <v>453</v>
      </c>
    </row>
    <row r="32" s="1" customFormat="1" spans="1:20">
      <c r="A32" s="3">
        <v>15992453840</v>
      </c>
      <c r="B32" s="1" t="s">
        <v>544</v>
      </c>
      <c r="C32" s="1" t="s">
        <v>569</v>
      </c>
      <c r="D32" s="1" t="s">
        <v>570</v>
      </c>
      <c r="E32" s="1" t="s">
        <v>61</v>
      </c>
      <c r="F32" s="1" t="s">
        <v>544</v>
      </c>
      <c r="G32" s="1" t="s">
        <v>463</v>
      </c>
      <c r="H32" s="1" t="s">
        <v>444</v>
      </c>
      <c r="I32" s="1" t="s">
        <v>571</v>
      </c>
      <c r="J32" s="1" t="s">
        <v>446</v>
      </c>
      <c r="K32" s="1" t="s">
        <v>571</v>
      </c>
      <c r="L32" s="1" t="s">
        <v>572</v>
      </c>
      <c r="M32" s="1" t="s">
        <v>573</v>
      </c>
      <c r="N32" s="1" t="s">
        <v>573</v>
      </c>
      <c r="O32" s="1" t="s">
        <v>448</v>
      </c>
      <c r="P32" s="1" t="s">
        <v>449</v>
      </c>
      <c r="Q32" s="1" t="s">
        <v>574</v>
      </c>
      <c r="R32" s="1" t="s">
        <v>451</v>
      </c>
      <c r="S32" s="1" t="s">
        <v>452</v>
      </c>
      <c r="T32" s="1" t="s">
        <v>453</v>
      </c>
    </row>
    <row r="33" s="1" customFormat="1" spans="1:20">
      <c r="A33" s="3">
        <v>15995400626</v>
      </c>
      <c r="B33" s="1" t="s">
        <v>544</v>
      </c>
      <c r="C33" s="1" t="s">
        <v>575</v>
      </c>
      <c r="D33" s="1" t="s">
        <v>576</v>
      </c>
      <c r="E33" s="1" t="s">
        <v>319</v>
      </c>
      <c r="F33" s="1" t="s">
        <v>442</v>
      </c>
      <c r="G33" s="1" t="s">
        <v>443</v>
      </c>
      <c r="H33" s="1" t="s">
        <v>444</v>
      </c>
      <c r="I33" s="1" t="s">
        <v>448</v>
      </c>
      <c r="J33" s="1" t="s">
        <v>446</v>
      </c>
      <c r="K33" s="1" t="s">
        <v>448</v>
      </c>
      <c r="L33" s="1" t="s">
        <v>448</v>
      </c>
      <c r="M33" s="1" t="s">
        <v>447</v>
      </c>
      <c r="N33" s="1" t="s">
        <v>447</v>
      </c>
      <c r="O33" s="1" t="s">
        <v>448</v>
      </c>
      <c r="P33" s="1" t="s">
        <v>449</v>
      </c>
      <c r="Q33" s="1" t="s">
        <v>577</v>
      </c>
      <c r="R33" s="1" t="s">
        <v>451</v>
      </c>
      <c r="S33" s="1" t="s">
        <v>452</v>
      </c>
      <c r="T33" s="1" t="s">
        <v>453</v>
      </c>
    </row>
    <row r="34" s="1" customFormat="1" spans="1:20">
      <c r="A34" s="3">
        <v>15997202346</v>
      </c>
      <c r="B34" s="1" t="s">
        <v>442</v>
      </c>
      <c r="C34" s="1" t="s">
        <v>578</v>
      </c>
      <c r="D34" s="1" t="s">
        <v>579</v>
      </c>
      <c r="E34" s="1" t="s">
        <v>320</v>
      </c>
      <c r="F34" s="1" t="s">
        <v>463</v>
      </c>
      <c r="G34" s="1" t="s">
        <v>443</v>
      </c>
      <c r="H34" s="1" t="s">
        <v>444</v>
      </c>
      <c r="I34" s="1" t="s">
        <v>580</v>
      </c>
      <c r="J34" s="1" t="s">
        <v>446</v>
      </c>
      <c r="K34" s="1" t="s">
        <v>580</v>
      </c>
      <c r="L34" s="1" t="s">
        <v>448</v>
      </c>
      <c r="M34" s="1" t="s">
        <v>581</v>
      </c>
      <c r="N34" s="1" t="s">
        <v>581</v>
      </c>
      <c r="O34" s="1" t="s">
        <v>448</v>
      </c>
      <c r="P34" s="1" t="s">
        <v>449</v>
      </c>
      <c r="Q34" s="1" t="s">
        <v>582</v>
      </c>
      <c r="R34" s="1" t="s">
        <v>451</v>
      </c>
      <c r="S34" s="1" t="s">
        <v>452</v>
      </c>
      <c r="T34" s="1" t="s">
        <v>453</v>
      </c>
    </row>
    <row r="35" s="1" customFormat="1" spans="1:20">
      <c r="A35" s="3">
        <v>16002442817</v>
      </c>
      <c r="B35" s="1" t="s">
        <v>442</v>
      </c>
      <c r="C35" s="1" t="s">
        <v>583</v>
      </c>
      <c r="D35" s="1" t="s">
        <v>584</v>
      </c>
      <c r="E35" s="1" t="s">
        <v>202</v>
      </c>
      <c r="F35" s="1" t="s">
        <v>456</v>
      </c>
      <c r="G35" s="1" t="s">
        <v>457</v>
      </c>
      <c r="H35" s="1" t="s">
        <v>444</v>
      </c>
      <c r="I35" s="1" t="s">
        <v>585</v>
      </c>
      <c r="J35" s="1" t="s">
        <v>446</v>
      </c>
      <c r="K35" s="1" t="s">
        <v>585</v>
      </c>
      <c r="L35" s="1" t="s">
        <v>585</v>
      </c>
      <c r="M35" s="1" t="s">
        <v>447</v>
      </c>
      <c r="N35" s="1" t="s">
        <v>447</v>
      </c>
      <c r="O35" s="1" t="s">
        <v>448</v>
      </c>
      <c r="P35" s="1" t="s">
        <v>449</v>
      </c>
      <c r="Q35" s="1" t="s">
        <v>586</v>
      </c>
      <c r="R35" s="1" t="s">
        <v>451</v>
      </c>
      <c r="S35" s="1" t="s">
        <v>452</v>
      </c>
      <c r="T35" s="1" t="s">
        <v>453</v>
      </c>
    </row>
    <row r="36" s="1" customFormat="1" spans="1:20">
      <c r="A36" s="3">
        <v>16003843755</v>
      </c>
      <c r="B36" s="1" t="s">
        <v>442</v>
      </c>
      <c r="C36" s="1" t="s">
        <v>587</v>
      </c>
      <c r="D36" s="1" t="s">
        <v>588</v>
      </c>
      <c r="E36" s="1" t="s">
        <v>205</v>
      </c>
      <c r="F36" s="1" t="s">
        <v>456</v>
      </c>
      <c r="G36" s="1" t="s">
        <v>457</v>
      </c>
      <c r="H36" s="1" t="s">
        <v>444</v>
      </c>
      <c r="I36" s="1" t="s">
        <v>589</v>
      </c>
      <c r="J36" s="1" t="s">
        <v>446</v>
      </c>
      <c r="K36" s="1" t="s">
        <v>589</v>
      </c>
      <c r="L36" s="1" t="s">
        <v>589</v>
      </c>
      <c r="M36" s="1" t="s">
        <v>447</v>
      </c>
      <c r="N36" s="1" t="s">
        <v>447</v>
      </c>
      <c r="O36" s="1" t="s">
        <v>448</v>
      </c>
      <c r="P36" s="1" t="s">
        <v>449</v>
      </c>
      <c r="Q36" s="1" t="s">
        <v>590</v>
      </c>
      <c r="R36" s="1" t="s">
        <v>451</v>
      </c>
      <c r="S36" s="1" t="s">
        <v>452</v>
      </c>
      <c r="T36" s="1" t="s">
        <v>453</v>
      </c>
    </row>
    <row r="37" s="1" customFormat="1" spans="1:20">
      <c r="A37" s="3">
        <v>16004034024</v>
      </c>
      <c r="B37" s="1" t="s">
        <v>442</v>
      </c>
      <c r="C37" s="1" t="s">
        <v>591</v>
      </c>
      <c r="D37" s="1" t="s">
        <v>592</v>
      </c>
      <c r="E37" s="1" t="s">
        <v>593</v>
      </c>
      <c r="F37" s="1" t="s">
        <v>456</v>
      </c>
      <c r="G37" s="1" t="s">
        <v>463</v>
      </c>
      <c r="H37" s="1" t="s">
        <v>444</v>
      </c>
      <c r="I37" s="1" t="s">
        <v>594</v>
      </c>
      <c r="J37" s="1" t="s">
        <v>446</v>
      </c>
      <c r="K37" s="1" t="s">
        <v>594</v>
      </c>
      <c r="L37" s="1" t="s">
        <v>594</v>
      </c>
      <c r="M37" s="1" t="s">
        <v>447</v>
      </c>
      <c r="N37" s="1" t="s">
        <v>447</v>
      </c>
      <c r="O37" s="1" t="s">
        <v>448</v>
      </c>
      <c r="P37" s="1" t="s">
        <v>449</v>
      </c>
      <c r="Q37" s="1" t="s">
        <v>595</v>
      </c>
      <c r="R37" s="1" t="s">
        <v>451</v>
      </c>
      <c r="S37" s="1" t="s">
        <v>452</v>
      </c>
      <c r="T37" s="1" t="s">
        <v>453</v>
      </c>
    </row>
    <row r="38" s="1" customFormat="1" spans="1:20">
      <c r="A38" s="3">
        <v>16004258571</v>
      </c>
      <c r="B38" s="1" t="s">
        <v>456</v>
      </c>
      <c r="C38" s="1" t="s">
        <v>596</v>
      </c>
      <c r="D38" s="1" t="s">
        <v>597</v>
      </c>
      <c r="E38" s="1" t="s">
        <v>68</v>
      </c>
      <c r="F38" s="1" t="s">
        <v>456</v>
      </c>
      <c r="G38" s="1" t="s">
        <v>463</v>
      </c>
      <c r="H38" s="1" t="s">
        <v>444</v>
      </c>
      <c r="I38" s="1" t="s">
        <v>598</v>
      </c>
      <c r="J38" s="1" t="s">
        <v>446</v>
      </c>
      <c r="K38" s="1" t="s">
        <v>598</v>
      </c>
      <c r="L38" s="1" t="s">
        <v>598</v>
      </c>
      <c r="M38" s="1" t="s">
        <v>447</v>
      </c>
      <c r="N38" s="1" t="s">
        <v>447</v>
      </c>
      <c r="O38" s="1" t="s">
        <v>448</v>
      </c>
      <c r="P38" s="1" t="s">
        <v>449</v>
      </c>
      <c r="Q38" s="1" t="s">
        <v>599</v>
      </c>
      <c r="R38" s="1" t="s">
        <v>451</v>
      </c>
      <c r="S38" s="1" t="s">
        <v>452</v>
      </c>
      <c r="T38" s="1" t="s">
        <v>453</v>
      </c>
    </row>
    <row r="39" s="1" customFormat="1" spans="1:20">
      <c r="A39" s="3">
        <v>16004471277</v>
      </c>
      <c r="B39" s="1" t="s">
        <v>456</v>
      </c>
      <c r="C39" s="1" t="s">
        <v>600</v>
      </c>
      <c r="D39" s="1" t="s">
        <v>601</v>
      </c>
      <c r="E39" s="1" t="s">
        <v>71</v>
      </c>
      <c r="F39" s="1" t="s">
        <v>456</v>
      </c>
      <c r="G39" s="1" t="s">
        <v>463</v>
      </c>
      <c r="H39" s="1" t="s">
        <v>444</v>
      </c>
      <c r="I39" s="1" t="s">
        <v>602</v>
      </c>
      <c r="J39" s="1" t="s">
        <v>446</v>
      </c>
      <c r="K39" s="1" t="s">
        <v>602</v>
      </c>
      <c r="L39" s="1" t="s">
        <v>602</v>
      </c>
      <c r="M39" s="1" t="s">
        <v>447</v>
      </c>
      <c r="N39" s="1" t="s">
        <v>447</v>
      </c>
      <c r="O39" s="1" t="s">
        <v>448</v>
      </c>
      <c r="P39" s="1" t="s">
        <v>449</v>
      </c>
      <c r="Q39" s="1" t="s">
        <v>603</v>
      </c>
      <c r="R39" s="1" t="s">
        <v>451</v>
      </c>
      <c r="S39" s="1" t="s">
        <v>452</v>
      </c>
      <c r="T39" s="1" t="s">
        <v>453</v>
      </c>
    </row>
    <row r="40" s="1" customFormat="1" spans="1:20">
      <c r="A40" s="3">
        <v>16004507624</v>
      </c>
      <c r="B40" s="1" t="s">
        <v>456</v>
      </c>
      <c r="C40" s="1" t="s">
        <v>604</v>
      </c>
      <c r="D40" s="1" t="s">
        <v>507</v>
      </c>
      <c r="E40" s="1" t="s">
        <v>73</v>
      </c>
      <c r="F40" s="1" t="s">
        <v>456</v>
      </c>
      <c r="G40" s="1" t="s">
        <v>463</v>
      </c>
      <c r="H40" s="1" t="s">
        <v>444</v>
      </c>
      <c r="I40" s="1" t="s">
        <v>605</v>
      </c>
      <c r="J40" s="1" t="s">
        <v>446</v>
      </c>
      <c r="K40" s="1" t="s">
        <v>605</v>
      </c>
      <c r="L40" s="1" t="s">
        <v>605</v>
      </c>
      <c r="M40" s="1" t="s">
        <v>447</v>
      </c>
      <c r="N40" s="1" t="s">
        <v>447</v>
      </c>
      <c r="O40" s="1" t="s">
        <v>448</v>
      </c>
      <c r="P40" s="1" t="s">
        <v>449</v>
      </c>
      <c r="Q40" s="1" t="s">
        <v>606</v>
      </c>
      <c r="R40" s="1" t="s">
        <v>451</v>
      </c>
      <c r="S40" s="1" t="s">
        <v>452</v>
      </c>
      <c r="T40" s="1" t="s">
        <v>453</v>
      </c>
    </row>
    <row r="41" s="1" customFormat="1" spans="1:20">
      <c r="A41" s="3">
        <v>16004546394</v>
      </c>
      <c r="B41" s="1" t="s">
        <v>456</v>
      </c>
      <c r="C41" s="1" t="s">
        <v>607</v>
      </c>
      <c r="D41" s="1" t="s">
        <v>579</v>
      </c>
      <c r="E41" s="1" t="s">
        <v>76</v>
      </c>
      <c r="F41" s="1" t="s">
        <v>456</v>
      </c>
      <c r="G41" s="1" t="s">
        <v>463</v>
      </c>
      <c r="H41" s="1" t="s">
        <v>444</v>
      </c>
      <c r="I41" s="1" t="s">
        <v>608</v>
      </c>
      <c r="J41" s="1" t="s">
        <v>446</v>
      </c>
      <c r="K41" s="1" t="s">
        <v>608</v>
      </c>
      <c r="L41" s="1" t="s">
        <v>608</v>
      </c>
      <c r="M41" s="1" t="s">
        <v>447</v>
      </c>
      <c r="N41" s="1" t="s">
        <v>447</v>
      </c>
      <c r="O41" s="1" t="s">
        <v>448</v>
      </c>
      <c r="P41" s="1" t="s">
        <v>449</v>
      </c>
      <c r="Q41" s="1" t="s">
        <v>609</v>
      </c>
      <c r="R41" s="1" t="s">
        <v>451</v>
      </c>
      <c r="S41" s="1" t="s">
        <v>452</v>
      </c>
      <c r="T41" s="1" t="s">
        <v>453</v>
      </c>
    </row>
    <row r="42" s="1" customFormat="1" spans="1:20">
      <c r="A42" s="3">
        <v>16004557903</v>
      </c>
      <c r="B42" s="1" t="s">
        <v>456</v>
      </c>
      <c r="C42" s="1" t="s">
        <v>610</v>
      </c>
      <c r="D42" s="1" t="s">
        <v>611</v>
      </c>
      <c r="E42" s="1" t="s">
        <v>79</v>
      </c>
      <c r="F42" s="1" t="s">
        <v>456</v>
      </c>
      <c r="G42" s="1" t="s">
        <v>463</v>
      </c>
      <c r="H42" s="1" t="s">
        <v>444</v>
      </c>
      <c r="I42" s="1" t="s">
        <v>612</v>
      </c>
      <c r="J42" s="1" t="s">
        <v>446</v>
      </c>
      <c r="K42" s="1" t="s">
        <v>612</v>
      </c>
      <c r="L42" s="1" t="s">
        <v>612</v>
      </c>
      <c r="M42" s="1" t="s">
        <v>447</v>
      </c>
      <c r="N42" s="1" t="s">
        <v>447</v>
      </c>
      <c r="O42" s="1" t="s">
        <v>448</v>
      </c>
      <c r="P42" s="1" t="s">
        <v>449</v>
      </c>
      <c r="Q42" s="1" t="s">
        <v>613</v>
      </c>
      <c r="R42" s="1" t="s">
        <v>451</v>
      </c>
      <c r="S42" s="1" t="s">
        <v>452</v>
      </c>
      <c r="T42" s="1" t="s">
        <v>453</v>
      </c>
    </row>
    <row r="43" s="1" customFormat="1" spans="1:20">
      <c r="A43" s="3">
        <v>16004559826</v>
      </c>
      <c r="B43" s="1" t="s">
        <v>456</v>
      </c>
      <c r="C43" s="1" t="s">
        <v>614</v>
      </c>
      <c r="D43" s="1" t="s">
        <v>611</v>
      </c>
      <c r="E43" s="1" t="s">
        <v>79</v>
      </c>
      <c r="F43" s="1" t="s">
        <v>456</v>
      </c>
      <c r="G43" s="1" t="s">
        <v>463</v>
      </c>
      <c r="H43" s="1" t="s">
        <v>444</v>
      </c>
      <c r="I43" s="1" t="s">
        <v>612</v>
      </c>
      <c r="J43" s="1" t="s">
        <v>446</v>
      </c>
      <c r="K43" s="1" t="s">
        <v>612</v>
      </c>
      <c r="L43" s="1" t="s">
        <v>612</v>
      </c>
      <c r="M43" s="1" t="s">
        <v>447</v>
      </c>
      <c r="N43" s="1" t="s">
        <v>447</v>
      </c>
      <c r="O43" s="1" t="s">
        <v>448</v>
      </c>
      <c r="P43" s="1" t="s">
        <v>449</v>
      </c>
      <c r="Q43" s="1" t="s">
        <v>615</v>
      </c>
      <c r="R43" s="1" t="s">
        <v>451</v>
      </c>
      <c r="S43" s="1" t="s">
        <v>452</v>
      </c>
      <c r="T43" s="1" t="s">
        <v>453</v>
      </c>
    </row>
    <row r="44" s="1" customFormat="1" spans="1:20">
      <c r="A44" s="3">
        <v>16004679056</v>
      </c>
      <c r="B44" s="1" t="s">
        <v>456</v>
      </c>
      <c r="C44" s="1" t="s">
        <v>616</v>
      </c>
      <c r="D44" s="1" t="s">
        <v>617</v>
      </c>
      <c r="E44" s="1" t="s">
        <v>207</v>
      </c>
      <c r="F44" s="1" t="s">
        <v>456</v>
      </c>
      <c r="G44" s="1" t="s">
        <v>457</v>
      </c>
      <c r="H44" s="1" t="s">
        <v>444</v>
      </c>
      <c r="I44" s="1" t="s">
        <v>618</v>
      </c>
      <c r="J44" s="1" t="s">
        <v>446</v>
      </c>
      <c r="K44" s="1" t="s">
        <v>618</v>
      </c>
      <c r="L44" s="1" t="s">
        <v>618</v>
      </c>
      <c r="M44" s="1" t="s">
        <v>447</v>
      </c>
      <c r="N44" s="1" t="s">
        <v>447</v>
      </c>
      <c r="O44" s="1" t="s">
        <v>448</v>
      </c>
      <c r="P44" s="1" t="s">
        <v>449</v>
      </c>
      <c r="Q44" s="1" t="s">
        <v>619</v>
      </c>
      <c r="R44" s="1" t="s">
        <v>451</v>
      </c>
      <c r="S44" s="1" t="s">
        <v>452</v>
      </c>
      <c r="T44" s="1" t="s">
        <v>453</v>
      </c>
    </row>
    <row r="45" s="1" customFormat="1" spans="1:20">
      <c r="A45" s="3">
        <v>16004703296</v>
      </c>
      <c r="B45" s="1" t="s">
        <v>456</v>
      </c>
      <c r="C45" s="1" t="s">
        <v>620</v>
      </c>
      <c r="D45" s="1" t="s">
        <v>621</v>
      </c>
      <c r="E45" s="1" t="s">
        <v>82</v>
      </c>
      <c r="F45" s="1" t="s">
        <v>456</v>
      </c>
      <c r="G45" s="1" t="s">
        <v>463</v>
      </c>
      <c r="H45" s="1" t="s">
        <v>444</v>
      </c>
      <c r="I45" s="1" t="s">
        <v>622</v>
      </c>
      <c r="J45" s="1" t="s">
        <v>446</v>
      </c>
      <c r="K45" s="1" t="s">
        <v>622</v>
      </c>
      <c r="L45" s="1" t="s">
        <v>622</v>
      </c>
      <c r="M45" s="1" t="s">
        <v>447</v>
      </c>
      <c r="N45" s="1" t="s">
        <v>447</v>
      </c>
      <c r="O45" s="1" t="s">
        <v>448</v>
      </c>
      <c r="P45" s="1" t="s">
        <v>449</v>
      </c>
      <c r="Q45" s="1" t="s">
        <v>623</v>
      </c>
      <c r="R45" s="1" t="s">
        <v>451</v>
      </c>
      <c r="S45" s="1" t="s">
        <v>452</v>
      </c>
      <c r="T45" s="1" t="s">
        <v>453</v>
      </c>
    </row>
    <row r="46" s="1" customFormat="1" spans="1:20">
      <c r="A46" s="3">
        <v>16004880994</v>
      </c>
      <c r="B46" s="1" t="s">
        <v>456</v>
      </c>
      <c r="C46" s="1" t="s">
        <v>624</v>
      </c>
      <c r="D46" s="1" t="s">
        <v>625</v>
      </c>
      <c r="E46" s="1" t="s">
        <v>85</v>
      </c>
      <c r="F46" s="1" t="s">
        <v>456</v>
      </c>
      <c r="G46" s="1" t="s">
        <v>463</v>
      </c>
      <c r="H46" s="1" t="s">
        <v>444</v>
      </c>
      <c r="I46" s="1" t="s">
        <v>626</v>
      </c>
      <c r="J46" s="1" t="s">
        <v>446</v>
      </c>
      <c r="K46" s="1" t="s">
        <v>626</v>
      </c>
      <c r="L46" s="1" t="s">
        <v>626</v>
      </c>
      <c r="M46" s="1" t="s">
        <v>447</v>
      </c>
      <c r="N46" s="1" t="s">
        <v>447</v>
      </c>
      <c r="O46" s="1" t="s">
        <v>448</v>
      </c>
      <c r="P46" s="1" t="s">
        <v>449</v>
      </c>
      <c r="Q46" s="1" t="s">
        <v>627</v>
      </c>
      <c r="R46" s="1" t="s">
        <v>451</v>
      </c>
      <c r="S46" s="1" t="s">
        <v>452</v>
      </c>
      <c r="T46" s="1" t="s">
        <v>453</v>
      </c>
    </row>
    <row r="47" s="1" customFormat="1" spans="1:20">
      <c r="A47" s="3">
        <v>16004965272</v>
      </c>
      <c r="B47" s="1" t="s">
        <v>456</v>
      </c>
      <c r="C47" s="1" t="s">
        <v>628</v>
      </c>
      <c r="D47" s="1" t="s">
        <v>629</v>
      </c>
      <c r="E47" s="1" t="s">
        <v>87</v>
      </c>
      <c r="F47" s="1" t="s">
        <v>456</v>
      </c>
      <c r="G47" s="1" t="s">
        <v>463</v>
      </c>
      <c r="H47" s="1" t="s">
        <v>444</v>
      </c>
      <c r="I47" s="1" t="s">
        <v>630</v>
      </c>
      <c r="J47" s="1" t="s">
        <v>446</v>
      </c>
      <c r="K47" s="1" t="s">
        <v>630</v>
      </c>
      <c r="L47" s="1" t="s">
        <v>630</v>
      </c>
      <c r="M47" s="1" t="s">
        <v>447</v>
      </c>
      <c r="N47" s="1" t="s">
        <v>447</v>
      </c>
      <c r="O47" s="1" t="s">
        <v>448</v>
      </c>
      <c r="P47" s="1" t="s">
        <v>449</v>
      </c>
      <c r="Q47" s="1" t="s">
        <v>631</v>
      </c>
      <c r="R47" s="1" t="s">
        <v>451</v>
      </c>
      <c r="S47" s="1" t="s">
        <v>452</v>
      </c>
      <c r="T47" s="1" t="s">
        <v>453</v>
      </c>
    </row>
    <row r="48" s="1" customFormat="1" spans="1:20">
      <c r="A48" s="3">
        <v>16005071930</v>
      </c>
      <c r="B48" s="1" t="s">
        <v>456</v>
      </c>
      <c r="C48" s="1" t="s">
        <v>632</v>
      </c>
      <c r="D48" s="1" t="s">
        <v>633</v>
      </c>
      <c r="E48" s="1" t="s">
        <v>90</v>
      </c>
      <c r="F48" s="1" t="s">
        <v>456</v>
      </c>
      <c r="G48" s="1" t="s">
        <v>463</v>
      </c>
      <c r="H48" s="1" t="s">
        <v>444</v>
      </c>
      <c r="I48" s="1" t="s">
        <v>634</v>
      </c>
      <c r="J48" s="1" t="s">
        <v>446</v>
      </c>
      <c r="K48" s="1" t="s">
        <v>634</v>
      </c>
      <c r="L48" s="1" t="s">
        <v>634</v>
      </c>
      <c r="M48" s="1" t="s">
        <v>447</v>
      </c>
      <c r="N48" s="1" t="s">
        <v>447</v>
      </c>
      <c r="O48" s="1" t="s">
        <v>448</v>
      </c>
      <c r="P48" s="1" t="s">
        <v>449</v>
      </c>
      <c r="Q48" s="1" t="s">
        <v>635</v>
      </c>
      <c r="R48" s="1" t="s">
        <v>451</v>
      </c>
      <c r="S48" s="1" t="s">
        <v>452</v>
      </c>
      <c r="T48" s="1" t="s">
        <v>453</v>
      </c>
    </row>
    <row r="49" s="1" customFormat="1" spans="1:20">
      <c r="A49" s="3">
        <v>16005091943</v>
      </c>
      <c r="B49" s="1" t="s">
        <v>456</v>
      </c>
      <c r="C49" s="1" t="s">
        <v>636</v>
      </c>
      <c r="D49" s="1" t="s">
        <v>637</v>
      </c>
      <c r="E49" s="1" t="s">
        <v>93</v>
      </c>
      <c r="F49" s="1" t="s">
        <v>456</v>
      </c>
      <c r="G49" s="1" t="s">
        <v>463</v>
      </c>
      <c r="H49" s="1" t="s">
        <v>444</v>
      </c>
      <c r="I49" s="1" t="s">
        <v>638</v>
      </c>
      <c r="J49" s="1" t="s">
        <v>446</v>
      </c>
      <c r="K49" s="1" t="s">
        <v>638</v>
      </c>
      <c r="L49" s="1" t="s">
        <v>638</v>
      </c>
      <c r="M49" s="1" t="s">
        <v>447</v>
      </c>
      <c r="N49" s="1" t="s">
        <v>447</v>
      </c>
      <c r="O49" s="1" t="s">
        <v>448</v>
      </c>
      <c r="P49" s="1" t="s">
        <v>449</v>
      </c>
      <c r="Q49" s="1" t="s">
        <v>639</v>
      </c>
      <c r="R49" s="1" t="s">
        <v>451</v>
      </c>
      <c r="S49" s="1" t="s">
        <v>452</v>
      </c>
      <c r="T49" s="1" t="s">
        <v>453</v>
      </c>
    </row>
    <row r="50" s="1" customFormat="1" spans="1:20">
      <c r="A50" s="3">
        <v>16005092671</v>
      </c>
      <c r="B50" s="1" t="s">
        <v>456</v>
      </c>
      <c r="C50" s="1" t="s">
        <v>640</v>
      </c>
      <c r="D50" s="1" t="s">
        <v>641</v>
      </c>
      <c r="E50" s="1" t="s">
        <v>96</v>
      </c>
      <c r="F50" s="1" t="s">
        <v>456</v>
      </c>
      <c r="G50" s="1" t="s">
        <v>463</v>
      </c>
      <c r="H50" s="1" t="s">
        <v>444</v>
      </c>
      <c r="I50" s="1" t="s">
        <v>642</v>
      </c>
      <c r="J50" s="1" t="s">
        <v>446</v>
      </c>
      <c r="K50" s="1" t="s">
        <v>642</v>
      </c>
      <c r="L50" s="1" t="s">
        <v>642</v>
      </c>
      <c r="M50" s="1" t="s">
        <v>447</v>
      </c>
      <c r="N50" s="1" t="s">
        <v>447</v>
      </c>
      <c r="O50" s="1" t="s">
        <v>448</v>
      </c>
      <c r="P50" s="1" t="s">
        <v>449</v>
      </c>
      <c r="Q50" s="1" t="s">
        <v>643</v>
      </c>
      <c r="R50" s="1" t="s">
        <v>451</v>
      </c>
      <c r="S50" s="1" t="s">
        <v>452</v>
      </c>
      <c r="T50" s="1" t="s">
        <v>453</v>
      </c>
    </row>
    <row r="51" s="1" customFormat="1" spans="1:20">
      <c r="A51" s="3">
        <v>16005154771</v>
      </c>
      <c r="B51" s="1" t="s">
        <v>456</v>
      </c>
      <c r="C51" s="1" t="s">
        <v>644</v>
      </c>
      <c r="D51" s="1" t="s">
        <v>645</v>
      </c>
      <c r="E51" s="1" t="s">
        <v>99</v>
      </c>
      <c r="F51" s="1" t="s">
        <v>456</v>
      </c>
      <c r="G51" s="1" t="s">
        <v>463</v>
      </c>
      <c r="H51" s="1" t="s">
        <v>444</v>
      </c>
      <c r="I51" s="1" t="s">
        <v>646</v>
      </c>
      <c r="J51" s="1" t="s">
        <v>446</v>
      </c>
      <c r="K51" s="1" t="s">
        <v>646</v>
      </c>
      <c r="L51" s="1" t="s">
        <v>646</v>
      </c>
      <c r="M51" s="1" t="s">
        <v>447</v>
      </c>
      <c r="N51" s="1" t="s">
        <v>447</v>
      </c>
      <c r="O51" s="1" t="s">
        <v>448</v>
      </c>
      <c r="P51" s="1" t="s">
        <v>449</v>
      </c>
      <c r="Q51" s="1" t="s">
        <v>647</v>
      </c>
      <c r="R51" s="1" t="s">
        <v>451</v>
      </c>
      <c r="S51" s="1" t="s">
        <v>452</v>
      </c>
      <c r="T51" s="1" t="s">
        <v>453</v>
      </c>
    </row>
    <row r="52" s="1" customFormat="1" spans="1:20">
      <c r="A52" s="3">
        <v>16005300351</v>
      </c>
      <c r="B52" s="1" t="s">
        <v>456</v>
      </c>
      <c r="C52" s="1" t="s">
        <v>648</v>
      </c>
      <c r="D52" s="1" t="s">
        <v>649</v>
      </c>
      <c r="E52" s="1" t="s">
        <v>101</v>
      </c>
      <c r="F52" s="1" t="s">
        <v>456</v>
      </c>
      <c r="G52" s="1" t="s">
        <v>463</v>
      </c>
      <c r="H52" s="1" t="s">
        <v>444</v>
      </c>
      <c r="I52" s="1" t="s">
        <v>650</v>
      </c>
      <c r="J52" s="1" t="s">
        <v>446</v>
      </c>
      <c r="K52" s="1" t="s">
        <v>650</v>
      </c>
      <c r="L52" s="1" t="s">
        <v>650</v>
      </c>
      <c r="M52" s="1" t="s">
        <v>447</v>
      </c>
      <c r="N52" s="1" t="s">
        <v>447</v>
      </c>
      <c r="O52" s="1" t="s">
        <v>448</v>
      </c>
      <c r="P52" s="1" t="s">
        <v>449</v>
      </c>
      <c r="Q52" s="1" t="s">
        <v>651</v>
      </c>
      <c r="R52" s="1" t="s">
        <v>451</v>
      </c>
      <c r="S52" s="1" t="s">
        <v>452</v>
      </c>
      <c r="T52" s="1" t="s">
        <v>453</v>
      </c>
    </row>
    <row r="53" s="1" customFormat="1" spans="1:20">
      <c r="A53" s="3">
        <v>16005443212</v>
      </c>
      <c r="B53" s="1" t="s">
        <v>456</v>
      </c>
      <c r="C53" s="1" t="s">
        <v>652</v>
      </c>
      <c r="D53" s="1" t="s">
        <v>653</v>
      </c>
      <c r="E53" s="1" t="s">
        <v>104</v>
      </c>
      <c r="F53" s="1" t="s">
        <v>456</v>
      </c>
      <c r="G53" s="1" t="s">
        <v>463</v>
      </c>
      <c r="H53" s="1" t="s">
        <v>444</v>
      </c>
      <c r="I53" s="1" t="s">
        <v>654</v>
      </c>
      <c r="J53" s="1" t="s">
        <v>446</v>
      </c>
      <c r="K53" s="1" t="s">
        <v>654</v>
      </c>
      <c r="L53" s="1" t="s">
        <v>654</v>
      </c>
      <c r="M53" s="1" t="s">
        <v>447</v>
      </c>
      <c r="N53" s="1" t="s">
        <v>447</v>
      </c>
      <c r="O53" s="1" t="s">
        <v>448</v>
      </c>
      <c r="P53" s="1" t="s">
        <v>449</v>
      </c>
      <c r="Q53" s="1" t="s">
        <v>655</v>
      </c>
      <c r="R53" s="1" t="s">
        <v>451</v>
      </c>
      <c r="S53" s="1" t="s">
        <v>452</v>
      </c>
      <c r="T53" s="1" t="s">
        <v>453</v>
      </c>
    </row>
    <row r="54" s="1" customFormat="1" spans="1:20">
      <c r="A54" s="3">
        <v>16005690054</v>
      </c>
      <c r="B54" s="1" t="s">
        <v>456</v>
      </c>
      <c r="C54" s="1" t="s">
        <v>656</v>
      </c>
      <c r="D54" s="1" t="s">
        <v>657</v>
      </c>
      <c r="E54" s="1" t="s">
        <v>107</v>
      </c>
      <c r="F54" s="1" t="s">
        <v>456</v>
      </c>
      <c r="G54" s="1" t="s">
        <v>463</v>
      </c>
      <c r="H54" s="1" t="s">
        <v>444</v>
      </c>
      <c r="I54" s="1" t="s">
        <v>658</v>
      </c>
      <c r="J54" s="1" t="s">
        <v>446</v>
      </c>
      <c r="K54" s="1" t="s">
        <v>658</v>
      </c>
      <c r="L54" s="1" t="s">
        <v>658</v>
      </c>
      <c r="M54" s="1" t="s">
        <v>447</v>
      </c>
      <c r="N54" s="1" t="s">
        <v>447</v>
      </c>
      <c r="O54" s="1" t="s">
        <v>448</v>
      </c>
      <c r="P54" s="1" t="s">
        <v>449</v>
      </c>
      <c r="Q54" s="1" t="s">
        <v>659</v>
      </c>
      <c r="R54" s="1" t="s">
        <v>451</v>
      </c>
      <c r="S54" s="1" t="s">
        <v>452</v>
      </c>
      <c r="T54" s="1" t="s">
        <v>453</v>
      </c>
    </row>
    <row r="55" s="1" customFormat="1" spans="1:20">
      <c r="A55" s="3">
        <v>16005730368</v>
      </c>
      <c r="B55" s="1" t="s">
        <v>456</v>
      </c>
      <c r="C55" s="1" t="s">
        <v>660</v>
      </c>
      <c r="D55" s="1" t="s">
        <v>661</v>
      </c>
      <c r="E55" s="1" t="s">
        <v>113</v>
      </c>
      <c r="F55" s="1" t="s">
        <v>456</v>
      </c>
      <c r="G55" s="1" t="s">
        <v>463</v>
      </c>
      <c r="H55" s="1" t="s">
        <v>444</v>
      </c>
      <c r="I55" s="1" t="s">
        <v>662</v>
      </c>
      <c r="J55" s="1" t="s">
        <v>446</v>
      </c>
      <c r="K55" s="1" t="s">
        <v>662</v>
      </c>
      <c r="L55" s="1" t="s">
        <v>662</v>
      </c>
      <c r="M55" s="1" t="s">
        <v>447</v>
      </c>
      <c r="N55" s="1" t="s">
        <v>447</v>
      </c>
      <c r="O55" s="1" t="s">
        <v>448</v>
      </c>
      <c r="P55" s="1" t="s">
        <v>449</v>
      </c>
      <c r="Q55" s="1" t="s">
        <v>663</v>
      </c>
      <c r="R55" s="1" t="s">
        <v>451</v>
      </c>
      <c r="S55" s="1" t="s">
        <v>452</v>
      </c>
      <c r="T55" s="1" t="s">
        <v>453</v>
      </c>
    </row>
    <row r="56" s="1" customFormat="1" spans="1:20">
      <c r="A56" s="3">
        <v>16005763898</v>
      </c>
      <c r="B56" s="1" t="s">
        <v>456</v>
      </c>
      <c r="C56" s="1" t="s">
        <v>664</v>
      </c>
      <c r="D56" s="1" t="s">
        <v>665</v>
      </c>
      <c r="E56" s="1" t="s">
        <v>110</v>
      </c>
      <c r="F56" s="1" t="s">
        <v>456</v>
      </c>
      <c r="G56" s="1" t="s">
        <v>463</v>
      </c>
      <c r="H56" s="1" t="s">
        <v>444</v>
      </c>
      <c r="I56" s="1" t="s">
        <v>666</v>
      </c>
      <c r="J56" s="1" t="s">
        <v>446</v>
      </c>
      <c r="K56" s="1" t="s">
        <v>666</v>
      </c>
      <c r="L56" s="1" t="s">
        <v>666</v>
      </c>
      <c r="M56" s="1" t="s">
        <v>447</v>
      </c>
      <c r="N56" s="1" t="s">
        <v>447</v>
      </c>
      <c r="O56" s="1" t="s">
        <v>448</v>
      </c>
      <c r="P56" s="1" t="s">
        <v>449</v>
      </c>
      <c r="Q56" s="1" t="s">
        <v>667</v>
      </c>
      <c r="R56" s="1" t="s">
        <v>451</v>
      </c>
      <c r="S56" s="1" t="s">
        <v>452</v>
      </c>
      <c r="T56" s="1" t="s">
        <v>453</v>
      </c>
    </row>
    <row r="57" s="1" customFormat="1" spans="1:20">
      <c r="A57" s="3">
        <v>16006062563</v>
      </c>
      <c r="B57" s="1" t="s">
        <v>456</v>
      </c>
      <c r="C57" s="1" t="s">
        <v>668</v>
      </c>
      <c r="D57" s="1" t="s">
        <v>669</v>
      </c>
      <c r="E57" s="1" t="s">
        <v>209</v>
      </c>
      <c r="F57" s="1" t="s">
        <v>463</v>
      </c>
      <c r="G57" s="1" t="s">
        <v>457</v>
      </c>
      <c r="H57" s="1" t="s">
        <v>444</v>
      </c>
      <c r="I57" s="1" t="s">
        <v>670</v>
      </c>
      <c r="J57" s="1" t="s">
        <v>446</v>
      </c>
      <c r="K57" s="1" t="s">
        <v>670</v>
      </c>
      <c r="L57" s="1" t="s">
        <v>670</v>
      </c>
      <c r="M57" s="1" t="s">
        <v>447</v>
      </c>
      <c r="N57" s="1" t="s">
        <v>447</v>
      </c>
      <c r="O57" s="1" t="s">
        <v>448</v>
      </c>
      <c r="P57" s="1" t="s">
        <v>449</v>
      </c>
      <c r="Q57" s="1" t="s">
        <v>671</v>
      </c>
      <c r="R57" s="1" t="s">
        <v>451</v>
      </c>
      <c r="S57" s="1" t="s">
        <v>452</v>
      </c>
      <c r="T57" s="1" t="s">
        <v>453</v>
      </c>
    </row>
    <row r="58" s="1" customFormat="1" spans="1:20">
      <c r="A58" s="3">
        <v>16006075061</v>
      </c>
      <c r="B58" s="1" t="s">
        <v>456</v>
      </c>
      <c r="C58" s="1" t="s">
        <v>672</v>
      </c>
      <c r="D58" s="1" t="s">
        <v>673</v>
      </c>
      <c r="E58" s="1" t="s">
        <v>115</v>
      </c>
      <c r="F58" s="1" t="s">
        <v>456</v>
      </c>
      <c r="G58" s="1" t="s">
        <v>463</v>
      </c>
      <c r="H58" s="1" t="s">
        <v>444</v>
      </c>
      <c r="I58" s="1" t="s">
        <v>674</v>
      </c>
      <c r="J58" s="1" t="s">
        <v>446</v>
      </c>
      <c r="K58" s="1" t="s">
        <v>674</v>
      </c>
      <c r="L58" s="1" t="s">
        <v>674</v>
      </c>
      <c r="M58" s="1" t="s">
        <v>447</v>
      </c>
      <c r="N58" s="1" t="s">
        <v>447</v>
      </c>
      <c r="O58" s="1" t="s">
        <v>448</v>
      </c>
      <c r="P58" s="1" t="s">
        <v>449</v>
      </c>
      <c r="Q58" s="1" t="s">
        <v>675</v>
      </c>
      <c r="R58" s="1" t="s">
        <v>451</v>
      </c>
      <c r="S58" s="1" t="s">
        <v>452</v>
      </c>
      <c r="T58" s="1" t="s">
        <v>453</v>
      </c>
    </row>
    <row r="59" s="1" customFormat="1" spans="1:20">
      <c r="A59" s="3">
        <v>16006080116</v>
      </c>
      <c r="B59" s="1" t="s">
        <v>456</v>
      </c>
      <c r="C59" s="1" t="s">
        <v>676</v>
      </c>
      <c r="D59" s="1" t="s">
        <v>677</v>
      </c>
      <c r="E59" s="1" t="s">
        <v>118</v>
      </c>
      <c r="F59" s="1" t="s">
        <v>456</v>
      </c>
      <c r="G59" s="1" t="s">
        <v>463</v>
      </c>
      <c r="H59" s="1" t="s">
        <v>444</v>
      </c>
      <c r="I59" s="1" t="s">
        <v>678</v>
      </c>
      <c r="J59" s="1" t="s">
        <v>446</v>
      </c>
      <c r="K59" s="1" t="s">
        <v>678</v>
      </c>
      <c r="L59" s="1" t="s">
        <v>678</v>
      </c>
      <c r="M59" s="1" t="s">
        <v>447</v>
      </c>
      <c r="N59" s="1" t="s">
        <v>447</v>
      </c>
      <c r="O59" s="1" t="s">
        <v>448</v>
      </c>
      <c r="P59" s="1" t="s">
        <v>449</v>
      </c>
      <c r="Q59" s="1" t="s">
        <v>679</v>
      </c>
      <c r="R59" s="1" t="s">
        <v>451</v>
      </c>
      <c r="S59" s="1" t="s">
        <v>452</v>
      </c>
      <c r="T59" s="1" t="s">
        <v>453</v>
      </c>
    </row>
    <row r="60" s="1" customFormat="1" spans="1:20">
      <c r="A60" s="3">
        <v>16006089174</v>
      </c>
      <c r="B60" s="1" t="s">
        <v>456</v>
      </c>
      <c r="C60" s="1" t="s">
        <v>680</v>
      </c>
      <c r="D60" s="1" t="s">
        <v>440</v>
      </c>
      <c r="E60" s="1" t="s">
        <v>681</v>
      </c>
      <c r="F60" s="1" t="s">
        <v>456</v>
      </c>
      <c r="G60" s="1" t="s">
        <v>463</v>
      </c>
      <c r="H60" s="1" t="s">
        <v>444</v>
      </c>
      <c r="I60" s="1" t="s">
        <v>682</v>
      </c>
      <c r="J60" s="1" t="s">
        <v>446</v>
      </c>
      <c r="K60" s="1" t="s">
        <v>682</v>
      </c>
      <c r="L60" s="1" t="s">
        <v>682</v>
      </c>
      <c r="M60" s="1" t="s">
        <v>447</v>
      </c>
      <c r="N60" s="1" t="s">
        <v>447</v>
      </c>
      <c r="O60" s="1" t="s">
        <v>448</v>
      </c>
      <c r="P60" s="1" t="s">
        <v>449</v>
      </c>
      <c r="Q60" s="1" t="s">
        <v>683</v>
      </c>
      <c r="R60" s="1" t="s">
        <v>451</v>
      </c>
      <c r="S60" s="1" t="s">
        <v>452</v>
      </c>
      <c r="T60" s="1" t="s">
        <v>453</v>
      </c>
    </row>
    <row r="61" s="1" customFormat="1" spans="1:20">
      <c r="A61" s="3">
        <v>16006126322</v>
      </c>
      <c r="B61" s="1" t="s">
        <v>456</v>
      </c>
      <c r="C61" s="1" t="s">
        <v>684</v>
      </c>
      <c r="D61" s="1" t="s">
        <v>440</v>
      </c>
      <c r="E61" s="1" t="s">
        <v>685</v>
      </c>
      <c r="F61" s="1" t="s">
        <v>456</v>
      </c>
      <c r="G61" s="1" t="s">
        <v>463</v>
      </c>
      <c r="H61" s="1" t="s">
        <v>444</v>
      </c>
      <c r="I61" s="1" t="s">
        <v>686</v>
      </c>
      <c r="J61" s="1" t="s">
        <v>446</v>
      </c>
      <c r="K61" s="1" t="s">
        <v>686</v>
      </c>
      <c r="L61" s="1" t="s">
        <v>686</v>
      </c>
      <c r="M61" s="1" t="s">
        <v>447</v>
      </c>
      <c r="N61" s="1" t="s">
        <v>447</v>
      </c>
      <c r="O61" s="1" t="s">
        <v>448</v>
      </c>
      <c r="P61" s="1" t="s">
        <v>449</v>
      </c>
      <c r="Q61" s="1" t="s">
        <v>687</v>
      </c>
      <c r="R61" s="1" t="s">
        <v>451</v>
      </c>
      <c r="S61" s="1" t="s">
        <v>452</v>
      </c>
      <c r="T61" s="1" t="s">
        <v>453</v>
      </c>
    </row>
    <row r="62" s="1" customFormat="1" spans="1:20">
      <c r="A62" s="3">
        <v>16006136469</v>
      </c>
      <c r="B62" s="1" t="s">
        <v>456</v>
      </c>
      <c r="C62" s="1" t="s">
        <v>688</v>
      </c>
      <c r="D62" s="1" t="s">
        <v>689</v>
      </c>
      <c r="E62" s="1" t="s">
        <v>126</v>
      </c>
      <c r="F62" s="1" t="s">
        <v>456</v>
      </c>
      <c r="G62" s="1" t="s">
        <v>463</v>
      </c>
      <c r="H62" s="1" t="s">
        <v>444</v>
      </c>
      <c r="I62" s="1" t="s">
        <v>690</v>
      </c>
      <c r="J62" s="1" t="s">
        <v>446</v>
      </c>
      <c r="K62" s="1" t="s">
        <v>690</v>
      </c>
      <c r="L62" s="1" t="s">
        <v>690</v>
      </c>
      <c r="M62" s="1" t="s">
        <v>447</v>
      </c>
      <c r="N62" s="1" t="s">
        <v>447</v>
      </c>
      <c r="O62" s="1" t="s">
        <v>448</v>
      </c>
      <c r="P62" s="1" t="s">
        <v>449</v>
      </c>
      <c r="Q62" s="1" t="s">
        <v>691</v>
      </c>
      <c r="R62" s="1" t="s">
        <v>451</v>
      </c>
      <c r="S62" s="1" t="s">
        <v>452</v>
      </c>
      <c r="T62" s="1" t="s">
        <v>453</v>
      </c>
    </row>
    <row r="63" s="1" customFormat="1" spans="1:20">
      <c r="A63" s="3">
        <v>16006155249</v>
      </c>
      <c r="B63" s="1" t="s">
        <v>456</v>
      </c>
      <c r="C63" s="1" t="s">
        <v>692</v>
      </c>
      <c r="D63" s="1" t="s">
        <v>693</v>
      </c>
      <c r="E63" s="1" t="s">
        <v>129</v>
      </c>
      <c r="F63" s="1" t="s">
        <v>456</v>
      </c>
      <c r="G63" s="1" t="s">
        <v>463</v>
      </c>
      <c r="H63" s="1" t="s">
        <v>444</v>
      </c>
      <c r="I63" s="1" t="s">
        <v>694</v>
      </c>
      <c r="J63" s="1" t="s">
        <v>446</v>
      </c>
      <c r="K63" s="1" t="s">
        <v>694</v>
      </c>
      <c r="L63" s="1" t="s">
        <v>694</v>
      </c>
      <c r="M63" s="1" t="s">
        <v>447</v>
      </c>
      <c r="N63" s="1" t="s">
        <v>447</v>
      </c>
      <c r="O63" s="1" t="s">
        <v>448</v>
      </c>
      <c r="P63" s="1" t="s">
        <v>449</v>
      </c>
      <c r="Q63" s="1" t="s">
        <v>695</v>
      </c>
      <c r="R63" s="1" t="s">
        <v>451</v>
      </c>
      <c r="S63" s="1" t="s">
        <v>452</v>
      </c>
      <c r="T63" s="1" t="s">
        <v>453</v>
      </c>
    </row>
    <row r="64" s="1" customFormat="1" spans="1:20">
      <c r="A64" s="3">
        <v>16006274583</v>
      </c>
      <c r="B64" s="1" t="s">
        <v>456</v>
      </c>
      <c r="C64" s="1" t="s">
        <v>696</v>
      </c>
      <c r="D64" s="1" t="s">
        <v>625</v>
      </c>
      <c r="E64" s="1" t="s">
        <v>130</v>
      </c>
      <c r="F64" s="1" t="s">
        <v>456</v>
      </c>
      <c r="G64" s="1" t="s">
        <v>463</v>
      </c>
      <c r="H64" s="1" t="s">
        <v>444</v>
      </c>
      <c r="I64" s="1" t="s">
        <v>697</v>
      </c>
      <c r="J64" s="1" t="s">
        <v>446</v>
      </c>
      <c r="K64" s="1" t="s">
        <v>697</v>
      </c>
      <c r="L64" s="1" t="s">
        <v>697</v>
      </c>
      <c r="M64" s="1" t="s">
        <v>447</v>
      </c>
      <c r="N64" s="1" t="s">
        <v>447</v>
      </c>
      <c r="O64" s="1" t="s">
        <v>448</v>
      </c>
      <c r="P64" s="1" t="s">
        <v>449</v>
      </c>
      <c r="Q64" s="1" t="s">
        <v>698</v>
      </c>
      <c r="R64" s="1" t="s">
        <v>451</v>
      </c>
      <c r="S64" s="1" t="s">
        <v>452</v>
      </c>
      <c r="T64" s="1" t="s">
        <v>453</v>
      </c>
    </row>
    <row r="65" s="1" customFormat="1" spans="1:20">
      <c r="A65" s="3">
        <v>16006381295</v>
      </c>
      <c r="B65" s="1" t="s">
        <v>456</v>
      </c>
      <c r="C65" s="1" t="s">
        <v>699</v>
      </c>
      <c r="D65" s="1" t="s">
        <v>700</v>
      </c>
      <c r="E65" s="1" t="s">
        <v>133</v>
      </c>
      <c r="F65" s="1" t="s">
        <v>456</v>
      </c>
      <c r="G65" s="1" t="s">
        <v>463</v>
      </c>
      <c r="H65" s="1" t="s">
        <v>444</v>
      </c>
      <c r="I65" s="1" t="s">
        <v>701</v>
      </c>
      <c r="J65" s="1" t="s">
        <v>446</v>
      </c>
      <c r="K65" s="1" t="s">
        <v>701</v>
      </c>
      <c r="L65" s="1" t="s">
        <v>701</v>
      </c>
      <c r="M65" s="1" t="s">
        <v>447</v>
      </c>
      <c r="N65" s="1" t="s">
        <v>447</v>
      </c>
      <c r="O65" s="1" t="s">
        <v>448</v>
      </c>
      <c r="P65" s="1" t="s">
        <v>449</v>
      </c>
      <c r="Q65" s="1" t="s">
        <v>702</v>
      </c>
      <c r="R65" s="1" t="s">
        <v>451</v>
      </c>
      <c r="S65" s="1" t="s">
        <v>452</v>
      </c>
      <c r="T65" s="1" t="s">
        <v>453</v>
      </c>
    </row>
    <row r="66" s="1" customFormat="1" spans="1:20">
      <c r="A66" s="3">
        <v>16006415005</v>
      </c>
      <c r="B66" s="1" t="s">
        <v>456</v>
      </c>
      <c r="C66" s="1" t="s">
        <v>703</v>
      </c>
      <c r="D66" s="1" t="s">
        <v>704</v>
      </c>
      <c r="E66" s="1" t="s">
        <v>136</v>
      </c>
      <c r="F66" s="1" t="s">
        <v>456</v>
      </c>
      <c r="G66" s="1" t="s">
        <v>463</v>
      </c>
      <c r="H66" s="1" t="s">
        <v>444</v>
      </c>
      <c r="I66" s="1" t="s">
        <v>705</v>
      </c>
      <c r="J66" s="1" t="s">
        <v>446</v>
      </c>
      <c r="K66" s="1" t="s">
        <v>705</v>
      </c>
      <c r="L66" s="1" t="s">
        <v>705</v>
      </c>
      <c r="M66" s="1" t="s">
        <v>447</v>
      </c>
      <c r="N66" s="1" t="s">
        <v>447</v>
      </c>
      <c r="O66" s="1" t="s">
        <v>448</v>
      </c>
      <c r="P66" s="1" t="s">
        <v>449</v>
      </c>
      <c r="Q66" s="1" t="s">
        <v>706</v>
      </c>
      <c r="R66" s="1" t="s">
        <v>451</v>
      </c>
      <c r="S66" s="1" t="s">
        <v>452</v>
      </c>
      <c r="T66" s="1" t="s">
        <v>453</v>
      </c>
    </row>
    <row r="67" s="1" customFormat="1" spans="1:20">
      <c r="A67" s="3">
        <v>16006473478</v>
      </c>
      <c r="B67" s="1" t="s">
        <v>456</v>
      </c>
      <c r="C67" s="1" t="s">
        <v>707</v>
      </c>
      <c r="D67" s="1" t="s">
        <v>708</v>
      </c>
      <c r="E67" s="1" t="s">
        <v>139</v>
      </c>
      <c r="F67" s="1" t="s">
        <v>456</v>
      </c>
      <c r="G67" s="1" t="s">
        <v>463</v>
      </c>
      <c r="H67" s="1" t="s">
        <v>444</v>
      </c>
      <c r="I67" s="1" t="s">
        <v>709</v>
      </c>
      <c r="J67" s="1" t="s">
        <v>446</v>
      </c>
      <c r="K67" s="1" t="s">
        <v>709</v>
      </c>
      <c r="L67" s="1" t="s">
        <v>709</v>
      </c>
      <c r="M67" s="1" t="s">
        <v>447</v>
      </c>
      <c r="N67" s="1" t="s">
        <v>447</v>
      </c>
      <c r="O67" s="1" t="s">
        <v>448</v>
      </c>
      <c r="P67" s="1" t="s">
        <v>449</v>
      </c>
      <c r="Q67" s="1" t="s">
        <v>710</v>
      </c>
      <c r="R67" s="1" t="s">
        <v>451</v>
      </c>
      <c r="S67" s="1" t="s">
        <v>452</v>
      </c>
      <c r="T67" s="1" t="s">
        <v>453</v>
      </c>
    </row>
    <row r="68" s="1" customFormat="1" spans="1:20">
      <c r="A68" s="3">
        <v>16006866108</v>
      </c>
      <c r="B68" s="1" t="s">
        <v>456</v>
      </c>
      <c r="C68" s="1" t="s">
        <v>711</v>
      </c>
      <c r="D68" s="1" t="s">
        <v>712</v>
      </c>
      <c r="E68" s="1" t="s">
        <v>713</v>
      </c>
      <c r="F68" s="1" t="s">
        <v>456</v>
      </c>
      <c r="G68" s="1" t="s">
        <v>463</v>
      </c>
      <c r="H68" s="1" t="s">
        <v>444</v>
      </c>
      <c r="I68" s="1" t="s">
        <v>714</v>
      </c>
      <c r="J68" s="1" t="s">
        <v>446</v>
      </c>
      <c r="K68" s="1" t="s">
        <v>714</v>
      </c>
      <c r="L68" s="1" t="s">
        <v>714</v>
      </c>
      <c r="M68" s="1" t="s">
        <v>447</v>
      </c>
      <c r="N68" s="1" t="s">
        <v>447</v>
      </c>
      <c r="O68" s="1" t="s">
        <v>448</v>
      </c>
      <c r="P68" s="1" t="s">
        <v>449</v>
      </c>
      <c r="Q68" s="1" t="s">
        <v>715</v>
      </c>
      <c r="R68" s="1" t="s">
        <v>451</v>
      </c>
      <c r="S68" s="1" t="s">
        <v>452</v>
      </c>
      <c r="T68" s="1" t="s">
        <v>453</v>
      </c>
    </row>
    <row r="69" s="1" customFormat="1" spans="1:20">
      <c r="A69" s="3">
        <v>16006938343</v>
      </c>
      <c r="B69" s="1" t="s">
        <v>456</v>
      </c>
      <c r="C69" s="1" t="s">
        <v>716</v>
      </c>
      <c r="D69" s="1" t="s">
        <v>717</v>
      </c>
      <c r="E69" s="1" t="s">
        <v>145</v>
      </c>
      <c r="F69" s="1" t="s">
        <v>456</v>
      </c>
      <c r="G69" s="1" t="s">
        <v>463</v>
      </c>
      <c r="H69" s="1" t="s">
        <v>444</v>
      </c>
      <c r="I69" s="1" t="s">
        <v>718</v>
      </c>
      <c r="J69" s="1" t="s">
        <v>446</v>
      </c>
      <c r="K69" s="1" t="s">
        <v>718</v>
      </c>
      <c r="L69" s="1" t="s">
        <v>718</v>
      </c>
      <c r="M69" s="1" t="s">
        <v>447</v>
      </c>
      <c r="N69" s="1" t="s">
        <v>447</v>
      </c>
      <c r="O69" s="1" t="s">
        <v>448</v>
      </c>
      <c r="P69" s="1" t="s">
        <v>449</v>
      </c>
      <c r="Q69" s="1" t="s">
        <v>719</v>
      </c>
      <c r="R69" s="1" t="s">
        <v>451</v>
      </c>
      <c r="S69" s="1" t="s">
        <v>452</v>
      </c>
      <c r="T69" s="1" t="s">
        <v>453</v>
      </c>
    </row>
    <row r="70" s="1" customFormat="1" spans="1:20">
      <c r="A70" s="3">
        <v>16007099555</v>
      </c>
      <c r="B70" s="1" t="s">
        <v>456</v>
      </c>
      <c r="C70" s="1" t="s">
        <v>720</v>
      </c>
      <c r="D70" s="1" t="s">
        <v>721</v>
      </c>
      <c r="E70" s="1" t="s">
        <v>323</v>
      </c>
      <c r="F70" s="1" t="s">
        <v>457</v>
      </c>
      <c r="G70" s="1" t="s">
        <v>443</v>
      </c>
      <c r="H70" s="1" t="s">
        <v>444</v>
      </c>
      <c r="I70" s="1" t="s">
        <v>722</v>
      </c>
      <c r="J70" s="1" t="s">
        <v>446</v>
      </c>
      <c r="K70" s="1" t="s">
        <v>722</v>
      </c>
      <c r="L70" s="1" t="s">
        <v>722</v>
      </c>
      <c r="M70" s="1" t="s">
        <v>447</v>
      </c>
      <c r="N70" s="1" t="s">
        <v>447</v>
      </c>
      <c r="O70" s="1" t="s">
        <v>448</v>
      </c>
      <c r="P70" s="1" t="s">
        <v>449</v>
      </c>
      <c r="Q70" s="1" t="s">
        <v>723</v>
      </c>
      <c r="R70" s="1" t="s">
        <v>451</v>
      </c>
      <c r="S70" s="1" t="s">
        <v>452</v>
      </c>
      <c r="T70" s="1" t="s">
        <v>453</v>
      </c>
    </row>
    <row r="71" s="1" customFormat="1" spans="1:20">
      <c r="A71" s="3">
        <v>16007109561</v>
      </c>
      <c r="B71" s="1" t="s">
        <v>456</v>
      </c>
      <c r="C71" s="1" t="s">
        <v>724</v>
      </c>
      <c r="D71" s="1" t="s">
        <v>693</v>
      </c>
      <c r="E71" s="1" t="s">
        <v>146</v>
      </c>
      <c r="F71" s="1" t="s">
        <v>456</v>
      </c>
      <c r="G71" s="1" t="s">
        <v>463</v>
      </c>
      <c r="H71" s="1" t="s">
        <v>444</v>
      </c>
      <c r="I71" s="1" t="s">
        <v>725</v>
      </c>
      <c r="J71" s="1" t="s">
        <v>446</v>
      </c>
      <c r="K71" s="1" t="s">
        <v>725</v>
      </c>
      <c r="L71" s="1" t="s">
        <v>725</v>
      </c>
      <c r="M71" s="1" t="s">
        <v>447</v>
      </c>
      <c r="N71" s="1" t="s">
        <v>447</v>
      </c>
      <c r="O71" s="1" t="s">
        <v>448</v>
      </c>
      <c r="P71" s="1" t="s">
        <v>449</v>
      </c>
      <c r="Q71" s="1" t="s">
        <v>726</v>
      </c>
      <c r="R71" s="1" t="s">
        <v>451</v>
      </c>
      <c r="S71" s="1" t="s">
        <v>452</v>
      </c>
      <c r="T71" s="1" t="s">
        <v>453</v>
      </c>
    </row>
    <row r="72" s="1" customFormat="1" spans="1:20">
      <c r="A72" s="3">
        <v>16007178687</v>
      </c>
      <c r="B72" s="1" t="s">
        <v>456</v>
      </c>
      <c r="C72" s="1" t="s">
        <v>727</v>
      </c>
      <c r="D72" s="1" t="s">
        <v>728</v>
      </c>
      <c r="E72" s="1" t="s">
        <v>149</v>
      </c>
      <c r="F72" s="1" t="s">
        <v>456</v>
      </c>
      <c r="G72" s="1" t="s">
        <v>463</v>
      </c>
      <c r="H72" s="1" t="s">
        <v>444</v>
      </c>
      <c r="I72" s="1" t="s">
        <v>729</v>
      </c>
      <c r="J72" s="1" t="s">
        <v>446</v>
      </c>
      <c r="K72" s="1" t="s">
        <v>729</v>
      </c>
      <c r="L72" s="1" t="s">
        <v>729</v>
      </c>
      <c r="M72" s="1" t="s">
        <v>447</v>
      </c>
      <c r="N72" s="1" t="s">
        <v>447</v>
      </c>
      <c r="O72" s="1" t="s">
        <v>448</v>
      </c>
      <c r="P72" s="1" t="s">
        <v>449</v>
      </c>
      <c r="Q72" s="1" t="s">
        <v>730</v>
      </c>
      <c r="R72" s="1" t="s">
        <v>451</v>
      </c>
      <c r="S72" s="1" t="s">
        <v>452</v>
      </c>
      <c r="T72" s="1" t="s">
        <v>453</v>
      </c>
    </row>
    <row r="73" s="1" customFormat="1" spans="1:20">
      <c r="A73" s="3">
        <v>16007383535</v>
      </c>
      <c r="B73" s="1" t="s">
        <v>456</v>
      </c>
      <c r="C73" s="1" t="s">
        <v>731</v>
      </c>
      <c r="D73" s="1" t="s">
        <v>732</v>
      </c>
      <c r="E73" s="1" t="s">
        <v>152</v>
      </c>
      <c r="F73" s="1" t="s">
        <v>456</v>
      </c>
      <c r="G73" s="1" t="s">
        <v>463</v>
      </c>
      <c r="H73" s="1" t="s">
        <v>444</v>
      </c>
      <c r="I73" s="1" t="s">
        <v>733</v>
      </c>
      <c r="J73" s="1" t="s">
        <v>446</v>
      </c>
      <c r="K73" s="1" t="s">
        <v>733</v>
      </c>
      <c r="L73" s="1" t="s">
        <v>733</v>
      </c>
      <c r="M73" s="1" t="s">
        <v>447</v>
      </c>
      <c r="N73" s="1" t="s">
        <v>447</v>
      </c>
      <c r="O73" s="1" t="s">
        <v>448</v>
      </c>
      <c r="P73" s="1" t="s">
        <v>449</v>
      </c>
      <c r="Q73" s="1" t="s">
        <v>734</v>
      </c>
      <c r="R73" s="1" t="s">
        <v>451</v>
      </c>
      <c r="S73" s="1" t="s">
        <v>452</v>
      </c>
      <c r="T73" s="1" t="s">
        <v>453</v>
      </c>
    </row>
    <row r="74" s="1" customFormat="1" spans="1:20">
      <c r="A74" s="3">
        <v>16007395875</v>
      </c>
      <c r="B74" s="1" t="s">
        <v>456</v>
      </c>
      <c r="C74" s="1" t="s">
        <v>735</v>
      </c>
      <c r="D74" s="1" t="s">
        <v>736</v>
      </c>
      <c r="E74" s="1" t="s">
        <v>155</v>
      </c>
      <c r="F74" s="1" t="s">
        <v>456</v>
      </c>
      <c r="G74" s="1" t="s">
        <v>463</v>
      </c>
      <c r="H74" s="1" t="s">
        <v>444</v>
      </c>
      <c r="I74" s="1" t="s">
        <v>737</v>
      </c>
      <c r="J74" s="1" t="s">
        <v>446</v>
      </c>
      <c r="K74" s="1" t="s">
        <v>737</v>
      </c>
      <c r="L74" s="1" t="s">
        <v>737</v>
      </c>
      <c r="M74" s="1" t="s">
        <v>447</v>
      </c>
      <c r="N74" s="1" t="s">
        <v>447</v>
      </c>
      <c r="O74" s="1" t="s">
        <v>448</v>
      </c>
      <c r="P74" s="1" t="s">
        <v>449</v>
      </c>
      <c r="Q74" s="1" t="s">
        <v>738</v>
      </c>
      <c r="R74" s="1" t="s">
        <v>451</v>
      </c>
      <c r="S74" s="1" t="s">
        <v>452</v>
      </c>
      <c r="T74" s="1" t="s">
        <v>453</v>
      </c>
    </row>
    <row r="75" s="1" customFormat="1" spans="1:20">
      <c r="A75" s="3">
        <v>16007477949</v>
      </c>
      <c r="B75" s="1" t="s">
        <v>456</v>
      </c>
      <c r="C75" s="1" t="s">
        <v>739</v>
      </c>
      <c r="D75" s="1" t="s">
        <v>740</v>
      </c>
      <c r="E75" s="1" t="s">
        <v>158</v>
      </c>
      <c r="F75" s="1" t="s">
        <v>456</v>
      </c>
      <c r="G75" s="1" t="s">
        <v>463</v>
      </c>
      <c r="H75" s="1" t="s">
        <v>444</v>
      </c>
      <c r="I75" s="1" t="s">
        <v>741</v>
      </c>
      <c r="J75" s="1" t="s">
        <v>446</v>
      </c>
      <c r="K75" s="1" t="s">
        <v>741</v>
      </c>
      <c r="L75" s="1" t="s">
        <v>741</v>
      </c>
      <c r="M75" s="1" t="s">
        <v>447</v>
      </c>
      <c r="N75" s="1" t="s">
        <v>447</v>
      </c>
      <c r="O75" s="1" t="s">
        <v>448</v>
      </c>
      <c r="P75" s="1" t="s">
        <v>449</v>
      </c>
      <c r="Q75" s="1" t="s">
        <v>742</v>
      </c>
      <c r="R75" s="1" t="s">
        <v>451</v>
      </c>
      <c r="S75" s="1" t="s">
        <v>452</v>
      </c>
      <c r="T75" s="1" t="s">
        <v>453</v>
      </c>
    </row>
    <row r="76" s="1" customFormat="1" spans="1:20">
      <c r="A76" s="3">
        <v>16007489016</v>
      </c>
      <c r="B76" s="1" t="s">
        <v>456</v>
      </c>
      <c r="C76" s="1" t="s">
        <v>743</v>
      </c>
      <c r="D76" s="1" t="s">
        <v>744</v>
      </c>
      <c r="E76" s="1" t="s">
        <v>161</v>
      </c>
      <c r="F76" s="1" t="s">
        <v>456</v>
      </c>
      <c r="G76" s="1" t="s">
        <v>463</v>
      </c>
      <c r="H76" s="1" t="s">
        <v>444</v>
      </c>
      <c r="I76" s="1" t="s">
        <v>709</v>
      </c>
      <c r="J76" s="1" t="s">
        <v>446</v>
      </c>
      <c r="K76" s="1" t="s">
        <v>709</v>
      </c>
      <c r="L76" s="1" t="s">
        <v>709</v>
      </c>
      <c r="M76" s="1" t="s">
        <v>447</v>
      </c>
      <c r="N76" s="1" t="s">
        <v>447</v>
      </c>
      <c r="O76" s="1" t="s">
        <v>448</v>
      </c>
      <c r="P76" s="1" t="s">
        <v>449</v>
      </c>
      <c r="Q76" s="1" t="s">
        <v>745</v>
      </c>
      <c r="R76" s="1" t="s">
        <v>451</v>
      </c>
      <c r="S76" s="1" t="s">
        <v>452</v>
      </c>
      <c r="T76" s="1" t="s">
        <v>453</v>
      </c>
    </row>
    <row r="77" s="1" customFormat="1" spans="1:20">
      <c r="A77" s="3">
        <v>16007675572</v>
      </c>
      <c r="B77" s="1" t="s">
        <v>456</v>
      </c>
      <c r="C77" s="1" t="s">
        <v>746</v>
      </c>
      <c r="D77" s="1" t="s">
        <v>747</v>
      </c>
      <c r="E77" s="1" t="s">
        <v>163</v>
      </c>
      <c r="F77" s="1" t="s">
        <v>456</v>
      </c>
      <c r="G77" s="1" t="s">
        <v>463</v>
      </c>
      <c r="H77" s="1" t="s">
        <v>444</v>
      </c>
      <c r="I77" s="1" t="s">
        <v>748</v>
      </c>
      <c r="J77" s="1" t="s">
        <v>446</v>
      </c>
      <c r="K77" s="1" t="s">
        <v>748</v>
      </c>
      <c r="L77" s="1" t="s">
        <v>748</v>
      </c>
      <c r="M77" s="1" t="s">
        <v>447</v>
      </c>
      <c r="N77" s="1" t="s">
        <v>447</v>
      </c>
      <c r="O77" s="1" t="s">
        <v>448</v>
      </c>
      <c r="P77" s="1" t="s">
        <v>449</v>
      </c>
      <c r="Q77" s="1" t="s">
        <v>749</v>
      </c>
      <c r="R77" s="1" t="s">
        <v>451</v>
      </c>
      <c r="S77" s="1" t="s">
        <v>452</v>
      </c>
      <c r="T77" s="1" t="s">
        <v>453</v>
      </c>
    </row>
    <row r="78" s="1" customFormat="1" spans="1:20">
      <c r="A78" s="3">
        <v>16007771264</v>
      </c>
      <c r="B78" s="1" t="s">
        <v>456</v>
      </c>
      <c r="C78" s="1" t="s">
        <v>750</v>
      </c>
      <c r="D78" s="1" t="s">
        <v>747</v>
      </c>
      <c r="E78" s="1" t="s">
        <v>165</v>
      </c>
      <c r="F78" s="1" t="s">
        <v>456</v>
      </c>
      <c r="G78" s="1" t="s">
        <v>463</v>
      </c>
      <c r="H78" s="1" t="s">
        <v>444</v>
      </c>
      <c r="I78" s="1" t="s">
        <v>748</v>
      </c>
      <c r="J78" s="1" t="s">
        <v>446</v>
      </c>
      <c r="K78" s="1" t="s">
        <v>748</v>
      </c>
      <c r="L78" s="1" t="s">
        <v>748</v>
      </c>
      <c r="M78" s="1" t="s">
        <v>447</v>
      </c>
      <c r="N78" s="1" t="s">
        <v>447</v>
      </c>
      <c r="O78" s="1" t="s">
        <v>448</v>
      </c>
      <c r="P78" s="1" t="s">
        <v>449</v>
      </c>
      <c r="Q78" s="1" t="s">
        <v>751</v>
      </c>
      <c r="R78" s="1" t="s">
        <v>451</v>
      </c>
      <c r="S78" s="1" t="s">
        <v>452</v>
      </c>
      <c r="T78" s="1" t="s">
        <v>453</v>
      </c>
    </row>
    <row r="79" s="1" customFormat="1" spans="1:20">
      <c r="A79" s="3">
        <v>16008213887</v>
      </c>
      <c r="B79" s="1" t="s">
        <v>463</v>
      </c>
      <c r="C79" s="1" t="s">
        <v>752</v>
      </c>
      <c r="D79" s="1" t="s">
        <v>753</v>
      </c>
      <c r="E79" s="1" t="s">
        <v>212</v>
      </c>
      <c r="F79" s="1" t="s">
        <v>463</v>
      </c>
      <c r="G79" s="1" t="s">
        <v>457</v>
      </c>
      <c r="H79" s="1" t="s">
        <v>444</v>
      </c>
      <c r="I79" s="1" t="s">
        <v>754</v>
      </c>
      <c r="J79" s="1" t="s">
        <v>446</v>
      </c>
      <c r="K79" s="1" t="s">
        <v>754</v>
      </c>
      <c r="L79" s="1" t="s">
        <v>754</v>
      </c>
      <c r="M79" s="1" t="s">
        <v>447</v>
      </c>
      <c r="N79" s="1" t="s">
        <v>447</v>
      </c>
      <c r="O79" s="1" t="s">
        <v>448</v>
      </c>
      <c r="P79" s="1" t="s">
        <v>449</v>
      </c>
      <c r="Q79" s="1" t="s">
        <v>755</v>
      </c>
      <c r="R79" s="1" t="s">
        <v>451</v>
      </c>
      <c r="S79" s="1" t="s">
        <v>452</v>
      </c>
      <c r="T79" s="1" t="s">
        <v>453</v>
      </c>
    </row>
    <row r="80" s="1" customFormat="1" spans="1:20">
      <c r="A80" s="3">
        <v>16008395462</v>
      </c>
      <c r="B80" s="1" t="s">
        <v>463</v>
      </c>
      <c r="C80" s="1" t="s">
        <v>756</v>
      </c>
      <c r="D80" s="1" t="s">
        <v>757</v>
      </c>
      <c r="E80" s="1" t="s">
        <v>215</v>
      </c>
      <c r="F80" s="1" t="s">
        <v>463</v>
      </c>
      <c r="G80" s="1" t="s">
        <v>457</v>
      </c>
      <c r="H80" s="1" t="s">
        <v>444</v>
      </c>
      <c r="I80" s="1" t="s">
        <v>448</v>
      </c>
      <c r="J80" s="1" t="s">
        <v>446</v>
      </c>
      <c r="K80" s="1" t="s">
        <v>448</v>
      </c>
      <c r="L80" s="1" t="s">
        <v>448</v>
      </c>
      <c r="M80" s="1" t="s">
        <v>447</v>
      </c>
      <c r="N80" s="1" t="s">
        <v>447</v>
      </c>
      <c r="O80" s="1" t="s">
        <v>448</v>
      </c>
      <c r="P80" s="1" t="s">
        <v>449</v>
      </c>
      <c r="Q80" s="1" t="s">
        <v>758</v>
      </c>
      <c r="R80" s="1" t="s">
        <v>451</v>
      </c>
      <c r="S80" s="1" t="s">
        <v>452</v>
      </c>
      <c r="T80" s="1" t="s">
        <v>453</v>
      </c>
    </row>
    <row r="81" s="1" customFormat="1" spans="1:20">
      <c r="A81" s="3">
        <v>16008510323</v>
      </c>
      <c r="B81" s="1" t="s">
        <v>463</v>
      </c>
      <c r="C81" s="1" t="s">
        <v>759</v>
      </c>
      <c r="D81" s="1" t="s">
        <v>760</v>
      </c>
      <c r="E81" s="1" t="s">
        <v>218</v>
      </c>
      <c r="F81" s="1" t="s">
        <v>463</v>
      </c>
      <c r="G81" s="1" t="s">
        <v>457</v>
      </c>
      <c r="H81" s="1" t="s">
        <v>444</v>
      </c>
      <c r="I81" s="1" t="s">
        <v>448</v>
      </c>
      <c r="J81" s="1" t="s">
        <v>446</v>
      </c>
      <c r="K81" s="1" t="s">
        <v>448</v>
      </c>
      <c r="L81" s="1" t="s">
        <v>448</v>
      </c>
      <c r="M81" s="1" t="s">
        <v>447</v>
      </c>
      <c r="N81" s="1" t="s">
        <v>447</v>
      </c>
      <c r="O81" s="1" t="s">
        <v>448</v>
      </c>
      <c r="P81" s="1" t="s">
        <v>449</v>
      </c>
      <c r="Q81" s="1" t="s">
        <v>761</v>
      </c>
      <c r="R81" s="1" t="s">
        <v>451</v>
      </c>
      <c r="S81" s="1" t="s">
        <v>452</v>
      </c>
      <c r="T81" s="1" t="s">
        <v>453</v>
      </c>
    </row>
    <row r="82" s="1" customFormat="1" spans="1:20">
      <c r="A82" s="3">
        <v>16011948404</v>
      </c>
      <c r="B82" s="1" t="s">
        <v>463</v>
      </c>
      <c r="C82" s="1" t="s">
        <v>762</v>
      </c>
      <c r="D82" s="1" t="s">
        <v>548</v>
      </c>
      <c r="E82" s="1" t="s">
        <v>220</v>
      </c>
      <c r="F82" s="1" t="s">
        <v>463</v>
      </c>
      <c r="G82" s="1" t="s">
        <v>457</v>
      </c>
      <c r="H82" s="1" t="s">
        <v>444</v>
      </c>
      <c r="I82" s="1" t="s">
        <v>763</v>
      </c>
      <c r="J82" s="1" t="s">
        <v>446</v>
      </c>
      <c r="K82" s="1" t="s">
        <v>763</v>
      </c>
      <c r="L82" s="1" t="s">
        <v>763</v>
      </c>
      <c r="M82" s="1" t="s">
        <v>447</v>
      </c>
      <c r="N82" s="1" t="s">
        <v>447</v>
      </c>
      <c r="O82" s="1" t="s">
        <v>448</v>
      </c>
      <c r="P82" s="1" t="s">
        <v>449</v>
      </c>
      <c r="Q82" s="1" t="s">
        <v>764</v>
      </c>
      <c r="R82" s="1" t="s">
        <v>451</v>
      </c>
      <c r="S82" s="1" t="s">
        <v>452</v>
      </c>
      <c r="T82" s="1" t="s">
        <v>453</v>
      </c>
    </row>
    <row r="83" s="1" customFormat="1" spans="1:20">
      <c r="A83" s="3">
        <v>16012157862</v>
      </c>
      <c r="B83" s="1" t="s">
        <v>463</v>
      </c>
      <c r="C83" s="1" t="s">
        <v>765</v>
      </c>
      <c r="D83" s="1" t="s">
        <v>766</v>
      </c>
      <c r="E83" s="1" t="s">
        <v>223</v>
      </c>
      <c r="F83" s="1" t="s">
        <v>463</v>
      </c>
      <c r="G83" s="1" t="s">
        <v>457</v>
      </c>
      <c r="H83" s="1" t="s">
        <v>444</v>
      </c>
      <c r="I83" s="1" t="s">
        <v>767</v>
      </c>
      <c r="J83" s="1" t="s">
        <v>446</v>
      </c>
      <c r="K83" s="1" t="s">
        <v>767</v>
      </c>
      <c r="L83" s="1" t="s">
        <v>767</v>
      </c>
      <c r="M83" s="1" t="s">
        <v>447</v>
      </c>
      <c r="N83" s="1" t="s">
        <v>447</v>
      </c>
      <c r="O83" s="1" t="s">
        <v>448</v>
      </c>
      <c r="P83" s="1" t="s">
        <v>449</v>
      </c>
      <c r="Q83" s="1" t="s">
        <v>768</v>
      </c>
      <c r="R83" s="1" t="s">
        <v>451</v>
      </c>
      <c r="S83" s="1" t="s">
        <v>452</v>
      </c>
      <c r="T83" s="1" t="s">
        <v>453</v>
      </c>
    </row>
    <row r="84" s="1" customFormat="1" spans="1:20">
      <c r="A84" s="3">
        <v>16012235819</v>
      </c>
      <c r="B84" s="1" t="s">
        <v>463</v>
      </c>
      <c r="C84" s="1" t="s">
        <v>769</v>
      </c>
      <c r="D84" s="1" t="s">
        <v>770</v>
      </c>
      <c r="E84" s="1" t="s">
        <v>326</v>
      </c>
      <c r="F84" s="1" t="s">
        <v>463</v>
      </c>
      <c r="G84" s="1" t="s">
        <v>443</v>
      </c>
      <c r="H84" s="1" t="s">
        <v>444</v>
      </c>
      <c r="I84" s="1" t="s">
        <v>771</v>
      </c>
      <c r="J84" s="1" t="s">
        <v>446</v>
      </c>
      <c r="K84" s="1" t="s">
        <v>771</v>
      </c>
      <c r="L84" s="1" t="s">
        <v>771</v>
      </c>
      <c r="M84" s="1" t="s">
        <v>447</v>
      </c>
      <c r="N84" s="1" t="s">
        <v>447</v>
      </c>
      <c r="O84" s="1" t="s">
        <v>448</v>
      </c>
      <c r="P84" s="1" t="s">
        <v>449</v>
      </c>
      <c r="Q84" s="1" t="s">
        <v>772</v>
      </c>
      <c r="R84" s="1" t="s">
        <v>451</v>
      </c>
      <c r="S84" s="1" t="s">
        <v>452</v>
      </c>
      <c r="T84" s="1" t="s">
        <v>453</v>
      </c>
    </row>
    <row r="85" s="1" customFormat="1" spans="1:20">
      <c r="A85" s="3">
        <v>16012258294</v>
      </c>
      <c r="B85" s="1" t="s">
        <v>463</v>
      </c>
      <c r="C85" s="1" t="s">
        <v>773</v>
      </c>
      <c r="D85" s="1" t="s">
        <v>637</v>
      </c>
      <c r="E85" s="1" t="s">
        <v>224</v>
      </c>
      <c r="F85" s="1" t="s">
        <v>463</v>
      </c>
      <c r="G85" s="1" t="s">
        <v>457</v>
      </c>
      <c r="H85" s="1" t="s">
        <v>444</v>
      </c>
      <c r="I85" s="1" t="s">
        <v>638</v>
      </c>
      <c r="J85" s="1" t="s">
        <v>446</v>
      </c>
      <c r="K85" s="1" t="s">
        <v>638</v>
      </c>
      <c r="L85" s="1" t="s">
        <v>638</v>
      </c>
      <c r="M85" s="1" t="s">
        <v>447</v>
      </c>
      <c r="N85" s="1" t="s">
        <v>447</v>
      </c>
      <c r="O85" s="1" t="s">
        <v>448</v>
      </c>
      <c r="P85" s="1" t="s">
        <v>449</v>
      </c>
      <c r="Q85" s="1" t="s">
        <v>774</v>
      </c>
      <c r="R85" s="1" t="s">
        <v>451</v>
      </c>
      <c r="S85" s="1" t="s">
        <v>452</v>
      </c>
      <c r="T85" s="1" t="s">
        <v>453</v>
      </c>
    </row>
    <row r="86" s="1" customFormat="1" spans="1:20">
      <c r="A86" s="3">
        <v>16012439111</v>
      </c>
      <c r="B86" s="1" t="s">
        <v>463</v>
      </c>
      <c r="C86" s="1" t="s">
        <v>775</v>
      </c>
      <c r="D86" s="1" t="s">
        <v>689</v>
      </c>
      <c r="E86" s="1" t="s">
        <v>126</v>
      </c>
      <c r="F86" s="1" t="s">
        <v>463</v>
      </c>
      <c r="G86" s="1" t="s">
        <v>457</v>
      </c>
      <c r="H86" s="1" t="s">
        <v>444</v>
      </c>
      <c r="I86" s="1" t="s">
        <v>776</v>
      </c>
      <c r="J86" s="1" t="s">
        <v>446</v>
      </c>
      <c r="K86" s="1" t="s">
        <v>776</v>
      </c>
      <c r="L86" s="1" t="s">
        <v>776</v>
      </c>
      <c r="M86" s="1" t="s">
        <v>447</v>
      </c>
      <c r="N86" s="1" t="s">
        <v>447</v>
      </c>
      <c r="O86" s="1" t="s">
        <v>448</v>
      </c>
      <c r="P86" s="1" t="s">
        <v>449</v>
      </c>
      <c r="Q86" s="1" t="s">
        <v>777</v>
      </c>
      <c r="R86" s="1" t="s">
        <v>451</v>
      </c>
      <c r="S86" s="1" t="s">
        <v>452</v>
      </c>
      <c r="T86" s="1" t="s">
        <v>453</v>
      </c>
    </row>
    <row r="87" s="1" customFormat="1" spans="1:20">
      <c r="A87" s="3">
        <v>16012588574</v>
      </c>
      <c r="B87" s="1" t="s">
        <v>463</v>
      </c>
      <c r="C87" s="1" t="s">
        <v>778</v>
      </c>
      <c r="D87" s="1" t="s">
        <v>766</v>
      </c>
      <c r="E87" s="1" t="s">
        <v>225</v>
      </c>
      <c r="F87" s="1" t="s">
        <v>463</v>
      </c>
      <c r="G87" s="1" t="s">
        <v>457</v>
      </c>
      <c r="H87" s="1" t="s">
        <v>444</v>
      </c>
      <c r="I87" s="1" t="s">
        <v>767</v>
      </c>
      <c r="J87" s="1" t="s">
        <v>446</v>
      </c>
      <c r="K87" s="1" t="s">
        <v>767</v>
      </c>
      <c r="L87" s="1" t="s">
        <v>767</v>
      </c>
      <c r="M87" s="1" t="s">
        <v>447</v>
      </c>
      <c r="N87" s="1" t="s">
        <v>447</v>
      </c>
      <c r="O87" s="1" t="s">
        <v>448</v>
      </c>
      <c r="P87" s="1" t="s">
        <v>449</v>
      </c>
      <c r="Q87" s="1" t="s">
        <v>779</v>
      </c>
      <c r="R87" s="1" t="s">
        <v>451</v>
      </c>
      <c r="S87" s="1" t="s">
        <v>452</v>
      </c>
      <c r="T87" s="1" t="s">
        <v>453</v>
      </c>
    </row>
    <row r="88" s="1" customFormat="1" spans="1:20">
      <c r="A88" s="3">
        <v>16012766357</v>
      </c>
      <c r="B88" s="1" t="s">
        <v>463</v>
      </c>
      <c r="C88" s="1" t="s">
        <v>780</v>
      </c>
      <c r="D88" s="1" t="s">
        <v>641</v>
      </c>
      <c r="E88" s="1" t="s">
        <v>96</v>
      </c>
      <c r="F88" s="1" t="s">
        <v>463</v>
      </c>
      <c r="G88" s="1" t="s">
        <v>457</v>
      </c>
      <c r="H88" s="1" t="s">
        <v>444</v>
      </c>
      <c r="I88" s="1" t="s">
        <v>781</v>
      </c>
      <c r="J88" s="1" t="s">
        <v>446</v>
      </c>
      <c r="K88" s="1" t="s">
        <v>781</v>
      </c>
      <c r="L88" s="1" t="s">
        <v>781</v>
      </c>
      <c r="M88" s="1" t="s">
        <v>447</v>
      </c>
      <c r="N88" s="1" t="s">
        <v>447</v>
      </c>
      <c r="O88" s="1" t="s">
        <v>448</v>
      </c>
      <c r="P88" s="1" t="s">
        <v>449</v>
      </c>
      <c r="Q88" s="1" t="s">
        <v>782</v>
      </c>
      <c r="R88" s="1" t="s">
        <v>451</v>
      </c>
      <c r="S88" s="1" t="s">
        <v>452</v>
      </c>
      <c r="T88" s="1" t="s">
        <v>453</v>
      </c>
    </row>
    <row r="89" s="1" customFormat="1" spans="1:20">
      <c r="A89" s="3">
        <v>16012789239</v>
      </c>
      <c r="B89" s="1" t="s">
        <v>463</v>
      </c>
      <c r="C89" s="1" t="s">
        <v>783</v>
      </c>
      <c r="D89" s="1" t="s">
        <v>784</v>
      </c>
      <c r="E89" s="1" t="s">
        <v>228</v>
      </c>
      <c r="F89" s="1" t="s">
        <v>463</v>
      </c>
      <c r="G89" s="1" t="s">
        <v>457</v>
      </c>
      <c r="H89" s="1" t="s">
        <v>444</v>
      </c>
      <c r="I89" s="1" t="s">
        <v>785</v>
      </c>
      <c r="J89" s="1" t="s">
        <v>446</v>
      </c>
      <c r="K89" s="1" t="s">
        <v>785</v>
      </c>
      <c r="L89" s="1" t="s">
        <v>785</v>
      </c>
      <c r="M89" s="1" t="s">
        <v>447</v>
      </c>
      <c r="N89" s="1" t="s">
        <v>447</v>
      </c>
      <c r="O89" s="1" t="s">
        <v>448</v>
      </c>
      <c r="P89" s="1" t="s">
        <v>449</v>
      </c>
      <c r="Q89" s="1" t="s">
        <v>786</v>
      </c>
      <c r="R89" s="1" t="s">
        <v>451</v>
      </c>
      <c r="S89" s="1" t="s">
        <v>452</v>
      </c>
      <c r="T89" s="1" t="s">
        <v>453</v>
      </c>
    </row>
    <row r="90" s="1" customFormat="1" spans="1:20">
      <c r="A90" s="3">
        <v>16013242459</v>
      </c>
      <c r="B90" s="1" t="s">
        <v>463</v>
      </c>
      <c r="C90" s="1" t="s">
        <v>787</v>
      </c>
      <c r="D90" s="1" t="s">
        <v>788</v>
      </c>
      <c r="E90" s="1" t="s">
        <v>231</v>
      </c>
      <c r="F90" s="1" t="s">
        <v>463</v>
      </c>
      <c r="G90" s="1" t="s">
        <v>457</v>
      </c>
      <c r="H90" s="1" t="s">
        <v>444</v>
      </c>
      <c r="I90" s="1" t="s">
        <v>789</v>
      </c>
      <c r="J90" s="1" t="s">
        <v>446</v>
      </c>
      <c r="K90" s="1" t="s">
        <v>789</v>
      </c>
      <c r="L90" s="1" t="s">
        <v>789</v>
      </c>
      <c r="M90" s="1" t="s">
        <v>447</v>
      </c>
      <c r="N90" s="1" t="s">
        <v>447</v>
      </c>
      <c r="O90" s="1" t="s">
        <v>448</v>
      </c>
      <c r="P90" s="1" t="s">
        <v>449</v>
      </c>
      <c r="Q90" s="1" t="s">
        <v>790</v>
      </c>
      <c r="R90" s="1" t="s">
        <v>451</v>
      </c>
      <c r="S90" s="1" t="s">
        <v>452</v>
      </c>
      <c r="T90" s="1" t="s">
        <v>453</v>
      </c>
    </row>
    <row r="91" s="1" customFormat="1" spans="1:20">
      <c r="A91" s="3">
        <v>16013935889</v>
      </c>
      <c r="B91" s="1" t="s">
        <v>463</v>
      </c>
      <c r="C91" s="1" t="s">
        <v>791</v>
      </c>
      <c r="D91" s="1" t="s">
        <v>792</v>
      </c>
      <c r="E91" s="1" t="s">
        <v>234</v>
      </c>
      <c r="F91" s="1" t="s">
        <v>463</v>
      </c>
      <c r="G91" s="1" t="s">
        <v>457</v>
      </c>
      <c r="H91" s="1" t="s">
        <v>444</v>
      </c>
      <c r="I91" s="1" t="s">
        <v>793</v>
      </c>
      <c r="J91" s="1" t="s">
        <v>446</v>
      </c>
      <c r="K91" s="1" t="s">
        <v>793</v>
      </c>
      <c r="L91" s="1" t="s">
        <v>793</v>
      </c>
      <c r="M91" s="1" t="s">
        <v>447</v>
      </c>
      <c r="N91" s="1" t="s">
        <v>447</v>
      </c>
      <c r="O91" s="1" t="s">
        <v>448</v>
      </c>
      <c r="P91" s="1" t="s">
        <v>449</v>
      </c>
      <c r="Q91" s="1" t="s">
        <v>794</v>
      </c>
      <c r="R91" s="1" t="s">
        <v>451</v>
      </c>
      <c r="S91" s="1" t="s">
        <v>452</v>
      </c>
      <c r="T91" s="1" t="s">
        <v>453</v>
      </c>
    </row>
    <row r="92" s="1" customFormat="1" spans="1:20">
      <c r="A92" s="3">
        <v>16014048248</v>
      </c>
      <c r="B92" s="1" t="s">
        <v>463</v>
      </c>
      <c r="C92" s="1" t="s">
        <v>795</v>
      </c>
      <c r="D92" s="1" t="s">
        <v>796</v>
      </c>
      <c r="E92" s="1" t="s">
        <v>236</v>
      </c>
      <c r="F92" s="1" t="s">
        <v>463</v>
      </c>
      <c r="G92" s="1" t="s">
        <v>457</v>
      </c>
      <c r="H92" s="1" t="s">
        <v>444</v>
      </c>
      <c r="I92" s="1" t="s">
        <v>638</v>
      </c>
      <c r="J92" s="1" t="s">
        <v>446</v>
      </c>
      <c r="K92" s="1" t="s">
        <v>638</v>
      </c>
      <c r="L92" s="1" t="s">
        <v>638</v>
      </c>
      <c r="M92" s="1" t="s">
        <v>447</v>
      </c>
      <c r="N92" s="1" t="s">
        <v>447</v>
      </c>
      <c r="O92" s="1" t="s">
        <v>448</v>
      </c>
      <c r="P92" s="1" t="s">
        <v>449</v>
      </c>
      <c r="Q92" s="1" t="s">
        <v>797</v>
      </c>
      <c r="R92" s="1" t="s">
        <v>451</v>
      </c>
      <c r="S92" s="1" t="s">
        <v>452</v>
      </c>
      <c r="T92" s="1" t="s">
        <v>453</v>
      </c>
    </row>
    <row r="93" s="1" customFormat="1" spans="1:20">
      <c r="A93" s="3">
        <v>16014059092</v>
      </c>
      <c r="B93" s="1" t="s">
        <v>463</v>
      </c>
      <c r="C93" s="1" t="s">
        <v>798</v>
      </c>
      <c r="D93" s="1" t="s">
        <v>799</v>
      </c>
      <c r="E93" s="1" t="s">
        <v>239</v>
      </c>
      <c r="F93" s="1" t="s">
        <v>463</v>
      </c>
      <c r="G93" s="1" t="s">
        <v>457</v>
      </c>
      <c r="H93" s="1" t="s">
        <v>444</v>
      </c>
      <c r="I93" s="1" t="s">
        <v>800</v>
      </c>
      <c r="J93" s="1" t="s">
        <v>446</v>
      </c>
      <c r="K93" s="1" t="s">
        <v>800</v>
      </c>
      <c r="L93" s="1" t="s">
        <v>800</v>
      </c>
      <c r="M93" s="1" t="s">
        <v>447</v>
      </c>
      <c r="N93" s="1" t="s">
        <v>447</v>
      </c>
      <c r="O93" s="1" t="s">
        <v>448</v>
      </c>
      <c r="P93" s="1" t="s">
        <v>449</v>
      </c>
      <c r="Q93" s="1" t="s">
        <v>801</v>
      </c>
      <c r="R93" s="1" t="s">
        <v>451</v>
      </c>
      <c r="S93" s="1" t="s">
        <v>452</v>
      </c>
      <c r="T93" s="1" t="s">
        <v>453</v>
      </c>
    </row>
    <row r="94" s="1" customFormat="1" spans="1:20">
      <c r="A94" s="3">
        <v>16014174759</v>
      </c>
      <c r="B94" s="1" t="s">
        <v>463</v>
      </c>
      <c r="C94" s="1" t="s">
        <v>802</v>
      </c>
      <c r="D94" s="1" t="s">
        <v>803</v>
      </c>
      <c r="E94" s="1" t="s">
        <v>242</v>
      </c>
      <c r="F94" s="1" t="s">
        <v>463</v>
      </c>
      <c r="G94" s="1" t="s">
        <v>457</v>
      </c>
      <c r="H94" s="1" t="s">
        <v>444</v>
      </c>
      <c r="I94" s="1" t="s">
        <v>804</v>
      </c>
      <c r="J94" s="1" t="s">
        <v>446</v>
      </c>
      <c r="K94" s="1" t="s">
        <v>804</v>
      </c>
      <c r="L94" s="1" t="s">
        <v>804</v>
      </c>
      <c r="M94" s="1" t="s">
        <v>447</v>
      </c>
      <c r="N94" s="1" t="s">
        <v>447</v>
      </c>
      <c r="O94" s="1" t="s">
        <v>448</v>
      </c>
      <c r="P94" s="1" t="s">
        <v>449</v>
      </c>
      <c r="Q94" s="1" t="s">
        <v>805</v>
      </c>
      <c r="R94" s="1" t="s">
        <v>451</v>
      </c>
      <c r="S94" s="1" t="s">
        <v>452</v>
      </c>
      <c r="T94" s="1" t="s">
        <v>453</v>
      </c>
    </row>
    <row r="95" s="1" customFormat="1" spans="1:20">
      <c r="A95" s="3">
        <v>16014263558</v>
      </c>
      <c r="B95" s="1" t="s">
        <v>463</v>
      </c>
      <c r="C95" s="1" t="s">
        <v>806</v>
      </c>
      <c r="D95" s="1" t="s">
        <v>807</v>
      </c>
      <c r="E95" s="1" t="s">
        <v>245</v>
      </c>
      <c r="F95" s="1" t="s">
        <v>463</v>
      </c>
      <c r="G95" s="1" t="s">
        <v>457</v>
      </c>
      <c r="H95" s="1" t="s">
        <v>444</v>
      </c>
      <c r="I95" s="1" t="s">
        <v>808</v>
      </c>
      <c r="J95" s="1" t="s">
        <v>446</v>
      </c>
      <c r="K95" s="1" t="s">
        <v>808</v>
      </c>
      <c r="L95" s="1" t="s">
        <v>808</v>
      </c>
      <c r="M95" s="1" t="s">
        <v>447</v>
      </c>
      <c r="N95" s="1" t="s">
        <v>447</v>
      </c>
      <c r="O95" s="1" t="s">
        <v>448</v>
      </c>
      <c r="P95" s="1" t="s">
        <v>449</v>
      </c>
      <c r="Q95" s="1" t="s">
        <v>809</v>
      </c>
      <c r="R95" s="1" t="s">
        <v>451</v>
      </c>
      <c r="S95" s="1" t="s">
        <v>452</v>
      </c>
      <c r="T95" s="1" t="s">
        <v>453</v>
      </c>
    </row>
    <row r="96" s="1" customFormat="1" spans="1:20">
      <c r="A96" s="3">
        <v>16014354821</v>
      </c>
      <c r="B96" s="1" t="s">
        <v>463</v>
      </c>
      <c r="C96" s="1" t="s">
        <v>810</v>
      </c>
      <c r="D96" s="1" t="s">
        <v>811</v>
      </c>
      <c r="E96" s="1" t="s">
        <v>247</v>
      </c>
      <c r="F96" s="1" t="s">
        <v>463</v>
      </c>
      <c r="G96" s="1" t="s">
        <v>457</v>
      </c>
      <c r="H96" s="1" t="s">
        <v>444</v>
      </c>
      <c r="I96" s="1" t="s">
        <v>812</v>
      </c>
      <c r="J96" s="1" t="s">
        <v>446</v>
      </c>
      <c r="K96" s="1" t="s">
        <v>812</v>
      </c>
      <c r="L96" s="1" t="s">
        <v>812</v>
      </c>
      <c r="M96" s="1" t="s">
        <v>447</v>
      </c>
      <c r="N96" s="1" t="s">
        <v>447</v>
      </c>
      <c r="O96" s="1" t="s">
        <v>448</v>
      </c>
      <c r="P96" s="1" t="s">
        <v>449</v>
      </c>
      <c r="Q96" s="1" t="s">
        <v>813</v>
      </c>
      <c r="R96" s="1" t="s">
        <v>451</v>
      </c>
      <c r="S96" s="1" t="s">
        <v>452</v>
      </c>
      <c r="T96" s="1" t="s">
        <v>453</v>
      </c>
    </row>
    <row r="97" s="1" customFormat="1" spans="1:20">
      <c r="A97" s="3">
        <v>16014418642</v>
      </c>
      <c r="B97" s="1" t="s">
        <v>463</v>
      </c>
      <c r="C97" s="1" t="s">
        <v>814</v>
      </c>
      <c r="D97" s="1" t="s">
        <v>815</v>
      </c>
      <c r="E97" s="1" t="s">
        <v>249</v>
      </c>
      <c r="F97" s="1" t="s">
        <v>463</v>
      </c>
      <c r="G97" s="1" t="s">
        <v>457</v>
      </c>
      <c r="H97" s="1" t="s">
        <v>444</v>
      </c>
      <c r="I97" s="1" t="s">
        <v>448</v>
      </c>
      <c r="J97" s="1" t="s">
        <v>446</v>
      </c>
      <c r="K97" s="1" t="s">
        <v>448</v>
      </c>
      <c r="L97" s="1" t="s">
        <v>448</v>
      </c>
      <c r="M97" s="1" t="s">
        <v>447</v>
      </c>
      <c r="N97" s="1" t="s">
        <v>447</v>
      </c>
      <c r="O97" s="1" t="s">
        <v>448</v>
      </c>
      <c r="P97" s="1" t="s">
        <v>449</v>
      </c>
      <c r="Q97" s="1" t="s">
        <v>816</v>
      </c>
      <c r="R97" s="1" t="s">
        <v>451</v>
      </c>
      <c r="S97" s="1" t="s">
        <v>452</v>
      </c>
      <c r="T97" s="1" t="s">
        <v>453</v>
      </c>
    </row>
    <row r="98" s="1" customFormat="1" spans="1:20">
      <c r="A98" s="3">
        <v>16014451377</v>
      </c>
      <c r="B98" s="1" t="s">
        <v>463</v>
      </c>
      <c r="C98" s="1" t="s">
        <v>817</v>
      </c>
      <c r="D98" s="1" t="s">
        <v>625</v>
      </c>
      <c r="E98" s="1" t="s">
        <v>250</v>
      </c>
      <c r="F98" s="1" t="s">
        <v>463</v>
      </c>
      <c r="G98" s="1" t="s">
        <v>457</v>
      </c>
      <c r="H98" s="1" t="s">
        <v>444</v>
      </c>
      <c r="I98" s="1" t="s">
        <v>626</v>
      </c>
      <c r="J98" s="1" t="s">
        <v>446</v>
      </c>
      <c r="K98" s="1" t="s">
        <v>626</v>
      </c>
      <c r="L98" s="1" t="s">
        <v>626</v>
      </c>
      <c r="M98" s="1" t="s">
        <v>447</v>
      </c>
      <c r="N98" s="1" t="s">
        <v>447</v>
      </c>
      <c r="O98" s="1" t="s">
        <v>448</v>
      </c>
      <c r="P98" s="1" t="s">
        <v>449</v>
      </c>
      <c r="Q98" s="1" t="s">
        <v>818</v>
      </c>
      <c r="R98" s="1" t="s">
        <v>451</v>
      </c>
      <c r="S98" s="1" t="s">
        <v>452</v>
      </c>
      <c r="T98" s="1" t="s">
        <v>453</v>
      </c>
    </row>
    <row r="99" s="1" customFormat="1" spans="1:20">
      <c r="A99" s="3">
        <v>16014547830</v>
      </c>
      <c r="B99" s="1" t="s">
        <v>463</v>
      </c>
      <c r="C99" s="1" t="s">
        <v>819</v>
      </c>
      <c r="D99" s="1" t="s">
        <v>820</v>
      </c>
      <c r="E99" s="1" t="s">
        <v>253</v>
      </c>
      <c r="F99" s="1" t="s">
        <v>463</v>
      </c>
      <c r="G99" s="1" t="s">
        <v>457</v>
      </c>
      <c r="H99" s="1" t="s">
        <v>444</v>
      </c>
      <c r="I99" s="1" t="s">
        <v>821</v>
      </c>
      <c r="J99" s="1" t="s">
        <v>446</v>
      </c>
      <c r="K99" s="1" t="s">
        <v>821</v>
      </c>
      <c r="L99" s="1" t="s">
        <v>821</v>
      </c>
      <c r="M99" s="1" t="s">
        <v>447</v>
      </c>
      <c r="N99" s="1" t="s">
        <v>447</v>
      </c>
      <c r="O99" s="1" t="s">
        <v>448</v>
      </c>
      <c r="P99" s="1" t="s">
        <v>449</v>
      </c>
      <c r="Q99" s="1" t="s">
        <v>822</v>
      </c>
      <c r="R99" s="1" t="s">
        <v>451</v>
      </c>
      <c r="S99" s="1" t="s">
        <v>452</v>
      </c>
      <c r="T99" s="1" t="s">
        <v>453</v>
      </c>
    </row>
    <row r="100" s="1" customFormat="1" spans="1:20">
      <c r="A100" s="3">
        <v>16014600819</v>
      </c>
      <c r="B100" s="1" t="s">
        <v>463</v>
      </c>
      <c r="C100" s="1" t="s">
        <v>823</v>
      </c>
      <c r="D100" s="1" t="s">
        <v>693</v>
      </c>
      <c r="E100" s="1" t="s">
        <v>254</v>
      </c>
      <c r="F100" s="1" t="s">
        <v>463</v>
      </c>
      <c r="G100" s="1" t="s">
        <v>457</v>
      </c>
      <c r="H100" s="1" t="s">
        <v>444</v>
      </c>
      <c r="I100" s="1" t="s">
        <v>725</v>
      </c>
      <c r="J100" s="1" t="s">
        <v>446</v>
      </c>
      <c r="K100" s="1" t="s">
        <v>725</v>
      </c>
      <c r="L100" s="1" t="s">
        <v>725</v>
      </c>
      <c r="M100" s="1" t="s">
        <v>447</v>
      </c>
      <c r="N100" s="1" t="s">
        <v>447</v>
      </c>
      <c r="O100" s="1" t="s">
        <v>448</v>
      </c>
      <c r="P100" s="1" t="s">
        <v>449</v>
      </c>
      <c r="Q100" s="1" t="s">
        <v>824</v>
      </c>
      <c r="R100" s="1" t="s">
        <v>451</v>
      </c>
      <c r="S100" s="1" t="s">
        <v>452</v>
      </c>
      <c r="T100" s="1" t="s">
        <v>453</v>
      </c>
    </row>
    <row r="101" s="1" customFormat="1" spans="1:20">
      <c r="A101" s="3">
        <v>16014695633</v>
      </c>
      <c r="B101" s="1" t="s">
        <v>463</v>
      </c>
      <c r="C101" s="1" t="s">
        <v>825</v>
      </c>
      <c r="D101" s="1" t="s">
        <v>770</v>
      </c>
      <c r="E101" s="1" t="s">
        <v>327</v>
      </c>
      <c r="F101" s="1" t="s">
        <v>463</v>
      </c>
      <c r="G101" s="1" t="s">
        <v>443</v>
      </c>
      <c r="H101" s="1" t="s">
        <v>444</v>
      </c>
      <c r="I101" s="1" t="s">
        <v>771</v>
      </c>
      <c r="J101" s="1" t="s">
        <v>446</v>
      </c>
      <c r="K101" s="1" t="s">
        <v>771</v>
      </c>
      <c r="L101" s="1" t="s">
        <v>771</v>
      </c>
      <c r="M101" s="1" t="s">
        <v>447</v>
      </c>
      <c r="N101" s="1" t="s">
        <v>447</v>
      </c>
      <c r="O101" s="1" t="s">
        <v>448</v>
      </c>
      <c r="P101" s="1" t="s">
        <v>449</v>
      </c>
      <c r="Q101" s="1" t="s">
        <v>826</v>
      </c>
      <c r="R101" s="1" t="s">
        <v>451</v>
      </c>
      <c r="S101" s="1" t="s">
        <v>452</v>
      </c>
      <c r="T101" s="1" t="s">
        <v>453</v>
      </c>
    </row>
    <row r="102" s="1" customFormat="1" spans="1:20">
      <c r="A102" s="3">
        <v>16014697909</v>
      </c>
      <c r="B102" s="1" t="s">
        <v>463</v>
      </c>
      <c r="C102" s="1" t="s">
        <v>827</v>
      </c>
      <c r="D102" s="1" t="s">
        <v>828</v>
      </c>
      <c r="E102" s="1" t="s">
        <v>257</v>
      </c>
      <c r="F102" s="1" t="s">
        <v>463</v>
      </c>
      <c r="G102" s="1" t="s">
        <v>457</v>
      </c>
      <c r="H102" s="1" t="s">
        <v>444</v>
      </c>
      <c r="I102" s="1" t="s">
        <v>829</v>
      </c>
      <c r="J102" s="1" t="s">
        <v>446</v>
      </c>
      <c r="K102" s="1" t="s">
        <v>829</v>
      </c>
      <c r="L102" s="1" t="s">
        <v>829</v>
      </c>
      <c r="M102" s="1" t="s">
        <v>447</v>
      </c>
      <c r="N102" s="1" t="s">
        <v>447</v>
      </c>
      <c r="O102" s="1" t="s">
        <v>448</v>
      </c>
      <c r="P102" s="1" t="s">
        <v>449</v>
      </c>
      <c r="Q102" s="1" t="s">
        <v>830</v>
      </c>
      <c r="R102" s="1" t="s">
        <v>451</v>
      </c>
      <c r="S102" s="1" t="s">
        <v>452</v>
      </c>
      <c r="T102" s="1" t="s">
        <v>453</v>
      </c>
    </row>
    <row r="103" s="1" customFormat="1" spans="1:20">
      <c r="A103" s="3">
        <v>16014722490</v>
      </c>
      <c r="B103" s="1" t="s">
        <v>463</v>
      </c>
      <c r="C103" s="1" t="s">
        <v>831</v>
      </c>
      <c r="D103" s="1" t="s">
        <v>832</v>
      </c>
      <c r="E103" s="1" t="s">
        <v>259</v>
      </c>
      <c r="F103" s="1" t="s">
        <v>463</v>
      </c>
      <c r="G103" s="1" t="s">
        <v>457</v>
      </c>
      <c r="H103" s="1" t="s">
        <v>444</v>
      </c>
      <c r="I103" s="1" t="s">
        <v>833</v>
      </c>
      <c r="J103" s="1" t="s">
        <v>446</v>
      </c>
      <c r="K103" s="1" t="s">
        <v>833</v>
      </c>
      <c r="L103" s="1" t="s">
        <v>833</v>
      </c>
      <c r="M103" s="1" t="s">
        <v>447</v>
      </c>
      <c r="N103" s="1" t="s">
        <v>447</v>
      </c>
      <c r="O103" s="1" t="s">
        <v>448</v>
      </c>
      <c r="P103" s="1" t="s">
        <v>449</v>
      </c>
      <c r="Q103" s="1" t="s">
        <v>834</v>
      </c>
      <c r="R103" s="1" t="s">
        <v>451</v>
      </c>
      <c r="S103" s="1" t="s">
        <v>452</v>
      </c>
      <c r="T103" s="1" t="s">
        <v>453</v>
      </c>
    </row>
    <row r="104" s="1" customFormat="1" spans="1:20">
      <c r="A104" s="3">
        <v>16014728514</v>
      </c>
      <c r="B104" s="1" t="s">
        <v>463</v>
      </c>
      <c r="C104" s="1" t="s">
        <v>835</v>
      </c>
      <c r="D104" s="1" t="s">
        <v>832</v>
      </c>
      <c r="E104" s="1" t="s">
        <v>260</v>
      </c>
      <c r="F104" s="1" t="s">
        <v>463</v>
      </c>
      <c r="G104" s="1" t="s">
        <v>457</v>
      </c>
      <c r="H104" s="1" t="s">
        <v>444</v>
      </c>
      <c r="I104" s="1" t="s">
        <v>833</v>
      </c>
      <c r="J104" s="1" t="s">
        <v>446</v>
      </c>
      <c r="K104" s="1" t="s">
        <v>833</v>
      </c>
      <c r="L104" s="1" t="s">
        <v>833</v>
      </c>
      <c r="M104" s="1" t="s">
        <v>447</v>
      </c>
      <c r="N104" s="1" t="s">
        <v>447</v>
      </c>
      <c r="O104" s="1" t="s">
        <v>448</v>
      </c>
      <c r="P104" s="1" t="s">
        <v>449</v>
      </c>
      <c r="Q104" s="1" t="s">
        <v>836</v>
      </c>
      <c r="R104" s="1" t="s">
        <v>451</v>
      </c>
      <c r="S104" s="1" t="s">
        <v>452</v>
      </c>
      <c r="T104" s="1" t="s">
        <v>453</v>
      </c>
    </row>
    <row r="105" s="1" customFormat="1" spans="1:20">
      <c r="A105" s="3">
        <v>16014859460</v>
      </c>
      <c r="B105" s="1" t="s">
        <v>463</v>
      </c>
      <c r="C105" s="1" t="s">
        <v>837</v>
      </c>
      <c r="D105" s="1" t="s">
        <v>637</v>
      </c>
      <c r="E105" s="1" t="s">
        <v>261</v>
      </c>
      <c r="F105" s="1" t="s">
        <v>463</v>
      </c>
      <c r="G105" s="1" t="s">
        <v>457</v>
      </c>
      <c r="H105" s="1" t="s">
        <v>444</v>
      </c>
      <c r="I105" s="1" t="s">
        <v>838</v>
      </c>
      <c r="J105" s="1" t="s">
        <v>446</v>
      </c>
      <c r="K105" s="1" t="s">
        <v>838</v>
      </c>
      <c r="L105" s="1" t="s">
        <v>838</v>
      </c>
      <c r="M105" s="1" t="s">
        <v>447</v>
      </c>
      <c r="N105" s="1" t="s">
        <v>447</v>
      </c>
      <c r="O105" s="1" t="s">
        <v>448</v>
      </c>
      <c r="P105" s="1" t="s">
        <v>449</v>
      </c>
      <c r="Q105" s="1" t="s">
        <v>839</v>
      </c>
      <c r="R105" s="1" t="s">
        <v>451</v>
      </c>
      <c r="S105" s="1" t="s">
        <v>452</v>
      </c>
      <c r="T105" s="1" t="s">
        <v>453</v>
      </c>
    </row>
    <row r="106" s="1" customFormat="1" spans="1:20">
      <c r="A106" s="3">
        <v>16014868161</v>
      </c>
      <c r="B106" s="1" t="s">
        <v>463</v>
      </c>
      <c r="C106" s="1" t="s">
        <v>840</v>
      </c>
      <c r="D106" s="1" t="s">
        <v>841</v>
      </c>
      <c r="E106" s="1" t="s">
        <v>264</v>
      </c>
      <c r="F106" s="1" t="s">
        <v>463</v>
      </c>
      <c r="G106" s="1" t="s">
        <v>457</v>
      </c>
      <c r="H106" s="1" t="s">
        <v>444</v>
      </c>
      <c r="I106" s="1" t="s">
        <v>842</v>
      </c>
      <c r="J106" s="1" t="s">
        <v>446</v>
      </c>
      <c r="K106" s="1" t="s">
        <v>842</v>
      </c>
      <c r="L106" s="1" t="s">
        <v>842</v>
      </c>
      <c r="M106" s="1" t="s">
        <v>447</v>
      </c>
      <c r="N106" s="1" t="s">
        <v>447</v>
      </c>
      <c r="O106" s="1" t="s">
        <v>448</v>
      </c>
      <c r="P106" s="1" t="s">
        <v>449</v>
      </c>
      <c r="Q106" s="1" t="s">
        <v>843</v>
      </c>
      <c r="R106" s="1" t="s">
        <v>451</v>
      </c>
      <c r="S106" s="1" t="s">
        <v>452</v>
      </c>
      <c r="T106" s="1" t="s">
        <v>453</v>
      </c>
    </row>
    <row r="107" s="1" customFormat="1" spans="1:20">
      <c r="A107" s="3">
        <v>16014954324</v>
      </c>
      <c r="B107" s="1" t="s">
        <v>463</v>
      </c>
      <c r="C107" s="1" t="s">
        <v>844</v>
      </c>
      <c r="D107" s="1" t="s">
        <v>845</v>
      </c>
      <c r="E107" s="1" t="s">
        <v>266</v>
      </c>
      <c r="F107" s="1" t="s">
        <v>463</v>
      </c>
      <c r="G107" s="1" t="s">
        <v>457</v>
      </c>
      <c r="H107" s="1" t="s">
        <v>444</v>
      </c>
      <c r="I107" s="1" t="s">
        <v>697</v>
      </c>
      <c r="J107" s="1" t="s">
        <v>446</v>
      </c>
      <c r="K107" s="1" t="s">
        <v>697</v>
      </c>
      <c r="L107" s="1" t="s">
        <v>697</v>
      </c>
      <c r="M107" s="1" t="s">
        <v>447</v>
      </c>
      <c r="N107" s="1" t="s">
        <v>447</v>
      </c>
      <c r="O107" s="1" t="s">
        <v>448</v>
      </c>
      <c r="P107" s="1" t="s">
        <v>449</v>
      </c>
      <c r="Q107" s="1" t="s">
        <v>846</v>
      </c>
      <c r="R107" s="1" t="s">
        <v>451</v>
      </c>
      <c r="S107" s="1" t="s">
        <v>452</v>
      </c>
      <c r="T107" s="1" t="s">
        <v>453</v>
      </c>
    </row>
    <row r="108" s="1" customFormat="1" spans="1:20">
      <c r="A108" s="3">
        <v>16015015359</v>
      </c>
      <c r="B108" s="1" t="s">
        <v>463</v>
      </c>
      <c r="C108" s="1" t="s">
        <v>847</v>
      </c>
      <c r="D108" s="1" t="s">
        <v>629</v>
      </c>
      <c r="E108" s="1" t="s">
        <v>267</v>
      </c>
      <c r="F108" s="1" t="s">
        <v>463</v>
      </c>
      <c r="G108" s="1" t="s">
        <v>457</v>
      </c>
      <c r="H108" s="1" t="s">
        <v>444</v>
      </c>
      <c r="I108" s="1" t="s">
        <v>448</v>
      </c>
      <c r="J108" s="1" t="s">
        <v>446</v>
      </c>
      <c r="K108" s="1" t="s">
        <v>448</v>
      </c>
      <c r="L108" s="1" t="s">
        <v>448</v>
      </c>
      <c r="M108" s="1" t="s">
        <v>447</v>
      </c>
      <c r="N108" s="1" t="s">
        <v>447</v>
      </c>
      <c r="O108" s="1" t="s">
        <v>448</v>
      </c>
      <c r="P108" s="1" t="s">
        <v>449</v>
      </c>
      <c r="Q108" s="1" t="s">
        <v>848</v>
      </c>
      <c r="R108" s="1" t="s">
        <v>451</v>
      </c>
      <c r="S108" s="1" t="s">
        <v>452</v>
      </c>
      <c r="T108" s="1" t="s">
        <v>453</v>
      </c>
    </row>
    <row r="109" s="1" customFormat="1" spans="1:20">
      <c r="A109" s="3">
        <v>16015085145</v>
      </c>
      <c r="B109" s="1" t="s">
        <v>463</v>
      </c>
      <c r="C109" s="1" t="s">
        <v>849</v>
      </c>
      <c r="D109" s="1" t="s">
        <v>850</v>
      </c>
      <c r="E109" s="1" t="s">
        <v>270</v>
      </c>
      <c r="F109" s="1" t="s">
        <v>463</v>
      </c>
      <c r="G109" s="1" t="s">
        <v>457</v>
      </c>
      <c r="H109" s="1" t="s">
        <v>444</v>
      </c>
      <c r="I109" s="1" t="s">
        <v>851</v>
      </c>
      <c r="J109" s="1" t="s">
        <v>446</v>
      </c>
      <c r="K109" s="1" t="s">
        <v>851</v>
      </c>
      <c r="L109" s="1" t="s">
        <v>851</v>
      </c>
      <c r="M109" s="1" t="s">
        <v>447</v>
      </c>
      <c r="N109" s="1" t="s">
        <v>447</v>
      </c>
      <c r="O109" s="1" t="s">
        <v>448</v>
      </c>
      <c r="P109" s="1" t="s">
        <v>449</v>
      </c>
      <c r="Q109" s="1" t="s">
        <v>852</v>
      </c>
      <c r="R109" s="1" t="s">
        <v>451</v>
      </c>
      <c r="S109" s="1" t="s">
        <v>452</v>
      </c>
      <c r="T109" s="1" t="s">
        <v>453</v>
      </c>
    </row>
    <row r="110" s="1" customFormat="1" spans="1:20">
      <c r="A110" s="3">
        <v>16015118132</v>
      </c>
      <c r="B110" s="1" t="s">
        <v>463</v>
      </c>
      <c r="C110" s="1" t="s">
        <v>853</v>
      </c>
      <c r="D110" s="1" t="s">
        <v>854</v>
      </c>
      <c r="E110" s="1" t="s">
        <v>272</v>
      </c>
      <c r="F110" s="1" t="s">
        <v>463</v>
      </c>
      <c r="G110" s="1" t="s">
        <v>457</v>
      </c>
      <c r="H110" s="1" t="s">
        <v>444</v>
      </c>
      <c r="I110" s="1" t="s">
        <v>855</v>
      </c>
      <c r="J110" s="1" t="s">
        <v>446</v>
      </c>
      <c r="K110" s="1" t="s">
        <v>855</v>
      </c>
      <c r="L110" s="1" t="s">
        <v>448</v>
      </c>
      <c r="M110" s="1" t="s">
        <v>856</v>
      </c>
      <c r="N110" s="1" t="s">
        <v>856</v>
      </c>
      <c r="O110" s="1" t="s">
        <v>448</v>
      </c>
      <c r="P110" s="1" t="s">
        <v>449</v>
      </c>
      <c r="Q110" s="1" t="s">
        <v>857</v>
      </c>
      <c r="R110" s="1" t="s">
        <v>451</v>
      </c>
      <c r="S110" s="1" t="s">
        <v>452</v>
      </c>
      <c r="T110" s="1" t="s">
        <v>453</v>
      </c>
    </row>
    <row r="111" s="1" customFormat="1" spans="1:20">
      <c r="A111" s="3">
        <v>16015471293</v>
      </c>
      <c r="B111" s="1" t="s">
        <v>463</v>
      </c>
      <c r="C111" s="1" t="s">
        <v>858</v>
      </c>
      <c r="D111" s="1" t="s">
        <v>859</v>
      </c>
      <c r="E111" s="1" t="s">
        <v>275</v>
      </c>
      <c r="F111" s="1" t="s">
        <v>463</v>
      </c>
      <c r="G111" s="1" t="s">
        <v>457</v>
      </c>
      <c r="H111" s="1" t="s">
        <v>444</v>
      </c>
      <c r="I111" s="1" t="s">
        <v>860</v>
      </c>
      <c r="J111" s="1" t="s">
        <v>446</v>
      </c>
      <c r="K111" s="1" t="s">
        <v>860</v>
      </c>
      <c r="L111" s="1" t="s">
        <v>860</v>
      </c>
      <c r="M111" s="1" t="s">
        <v>447</v>
      </c>
      <c r="N111" s="1" t="s">
        <v>447</v>
      </c>
      <c r="O111" s="1" t="s">
        <v>448</v>
      </c>
      <c r="P111" s="1" t="s">
        <v>449</v>
      </c>
      <c r="Q111" s="1" t="s">
        <v>861</v>
      </c>
      <c r="R111" s="1" t="s">
        <v>451</v>
      </c>
      <c r="S111" s="1" t="s">
        <v>452</v>
      </c>
      <c r="T111" s="1" t="s">
        <v>453</v>
      </c>
    </row>
    <row r="112" s="1" customFormat="1" spans="1:20">
      <c r="A112" s="3">
        <v>16015546385</v>
      </c>
      <c r="B112" s="1" t="s">
        <v>463</v>
      </c>
      <c r="C112" s="1" t="s">
        <v>862</v>
      </c>
      <c r="D112" s="1" t="s">
        <v>863</v>
      </c>
      <c r="E112" s="1" t="s">
        <v>277</v>
      </c>
      <c r="F112" s="1" t="s">
        <v>463</v>
      </c>
      <c r="G112" s="1" t="s">
        <v>457</v>
      </c>
      <c r="H112" s="1" t="s">
        <v>444</v>
      </c>
      <c r="I112" s="1" t="s">
        <v>864</v>
      </c>
      <c r="J112" s="1" t="s">
        <v>446</v>
      </c>
      <c r="K112" s="1" t="s">
        <v>864</v>
      </c>
      <c r="L112" s="1" t="s">
        <v>864</v>
      </c>
      <c r="M112" s="1" t="s">
        <v>447</v>
      </c>
      <c r="N112" s="1" t="s">
        <v>447</v>
      </c>
      <c r="O112" s="1" t="s">
        <v>448</v>
      </c>
      <c r="P112" s="1" t="s">
        <v>449</v>
      </c>
      <c r="Q112" s="1" t="s">
        <v>865</v>
      </c>
      <c r="R112" s="1" t="s">
        <v>451</v>
      </c>
      <c r="S112" s="1" t="s">
        <v>452</v>
      </c>
      <c r="T112" s="1" t="s">
        <v>453</v>
      </c>
    </row>
    <row r="113" s="1" customFormat="1" spans="1:20">
      <c r="A113" s="3">
        <v>16015739535</v>
      </c>
      <c r="B113" s="1" t="s">
        <v>463</v>
      </c>
      <c r="C113" s="1" t="s">
        <v>866</v>
      </c>
      <c r="D113" s="1" t="s">
        <v>867</v>
      </c>
      <c r="E113" s="1" t="s">
        <v>283</v>
      </c>
      <c r="F113" s="1" t="s">
        <v>463</v>
      </c>
      <c r="G113" s="1" t="s">
        <v>457</v>
      </c>
      <c r="H113" s="1" t="s">
        <v>444</v>
      </c>
      <c r="I113" s="1" t="s">
        <v>868</v>
      </c>
      <c r="J113" s="1" t="s">
        <v>446</v>
      </c>
      <c r="K113" s="1" t="s">
        <v>868</v>
      </c>
      <c r="L113" s="1" t="s">
        <v>868</v>
      </c>
      <c r="M113" s="1" t="s">
        <v>447</v>
      </c>
      <c r="N113" s="1" t="s">
        <v>447</v>
      </c>
      <c r="O113" s="1" t="s">
        <v>448</v>
      </c>
      <c r="P113" s="1" t="s">
        <v>449</v>
      </c>
      <c r="Q113" s="1" t="s">
        <v>869</v>
      </c>
      <c r="R113" s="1" t="s">
        <v>451</v>
      </c>
      <c r="S113" s="1" t="s">
        <v>452</v>
      </c>
      <c r="T113" s="1" t="s">
        <v>453</v>
      </c>
    </row>
    <row r="114" s="1" customFormat="1" spans="1:20">
      <c r="A114" s="3">
        <v>16015756500</v>
      </c>
      <c r="B114" s="1" t="s">
        <v>463</v>
      </c>
      <c r="C114" s="1" t="s">
        <v>870</v>
      </c>
      <c r="D114" s="1" t="s">
        <v>871</v>
      </c>
      <c r="E114" s="1" t="s">
        <v>285</v>
      </c>
      <c r="F114" s="1" t="s">
        <v>463</v>
      </c>
      <c r="G114" s="1" t="s">
        <v>457</v>
      </c>
      <c r="H114" s="1" t="s">
        <v>444</v>
      </c>
      <c r="I114" s="1" t="s">
        <v>872</v>
      </c>
      <c r="J114" s="1" t="s">
        <v>446</v>
      </c>
      <c r="K114" s="1" t="s">
        <v>872</v>
      </c>
      <c r="L114" s="1" t="s">
        <v>872</v>
      </c>
      <c r="M114" s="1" t="s">
        <v>447</v>
      </c>
      <c r="N114" s="1" t="s">
        <v>447</v>
      </c>
      <c r="O114" s="1" t="s">
        <v>448</v>
      </c>
      <c r="P114" s="1" t="s">
        <v>449</v>
      </c>
      <c r="Q114" s="1" t="s">
        <v>873</v>
      </c>
      <c r="R114" s="1" t="s">
        <v>451</v>
      </c>
      <c r="S114" s="1" t="s">
        <v>452</v>
      </c>
      <c r="T114" s="1" t="s">
        <v>453</v>
      </c>
    </row>
    <row r="115" s="1" customFormat="1" spans="1:20">
      <c r="A115" s="3">
        <v>16015767199</v>
      </c>
      <c r="B115" s="1" t="s">
        <v>463</v>
      </c>
      <c r="C115" s="1" t="s">
        <v>874</v>
      </c>
      <c r="D115" s="1" t="s">
        <v>875</v>
      </c>
      <c r="E115" s="1" t="s">
        <v>288</v>
      </c>
      <c r="F115" s="1" t="s">
        <v>463</v>
      </c>
      <c r="G115" s="1" t="s">
        <v>457</v>
      </c>
      <c r="H115" s="1" t="s">
        <v>444</v>
      </c>
      <c r="I115" s="1" t="s">
        <v>876</v>
      </c>
      <c r="J115" s="1" t="s">
        <v>446</v>
      </c>
      <c r="K115" s="1" t="s">
        <v>876</v>
      </c>
      <c r="L115" s="1" t="s">
        <v>876</v>
      </c>
      <c r="M115" s="1" t="s">
        <v>447</v>
      </c>
      <c r="N115" s="1" t="s">
        <v>447</v>
      </c>
      <c r="O115" s="1" t="s">
        <v>448</v>
      </c>
      <c r="P115" s="1" t="s">
        <v>449</v>
      </c>
      <c r="Q115" s="1" t="s">
        <v>877</v>
      </c>
      <c r="R115" s="1" t="s">
        <v>451</v>
      </c>
      <c r="S115" s="1" t="s">
        <v>452</v>
      </c>
      <c r="T115" s="1" t="s">
        <v>453</v>
      </c>
    </row>
    <row r="116" s="1" customFormat="1" spans="1:20">
      <c r="A116" s="3">
        <v>16016138278</v>
      </c>
      <c r="B116" s="1" t="s">
        <v>457</v>
      </c>
      <c r="C116" s="1" t="s">
        <v>878</v>
      </c>
      <c r="D116" s="1" t="s">
        <v>784</v>
      </c>
      <c r="E116" s="1" t="s">
        <v>328</v>
      </c>
      <c r="F116" s="1" t="s">
        <v>457</v>
      </c>
      <c r="G116" s="1" t="s">
        <v>443</v>
      </c>
      <c r="H116" s="1" t="s">
        <v>444</v>
      </c>
      <c r="I116" s="1" t="s">
        <v>785</v>
      </c>
      <c r="J116" s="1" t="s">
        <v>446</v>
      </c>
      <c r="K116" s="1" t="s">
        <v>785</v>
      </c>
      <c r="L116" s="1" t="s">
        <v>785</v>
      </c>
      <c r="M116" s="1" t="s">
        <v>447</v>
      </c>
      <c r="N116" s="1" t="s">
        <v>447</v>
      </c>
      <c r="O116" s="1" t="s">
        <v>448</v>
      </c>
      <c r="P116" s="1" t="s">
        <v>449</v>
      </c>
      <c r="Q116" s="1" t="s">
        <v>879</v>
      </c>
      <c r="R116" s="1" t="s">
        <v>451</v>
      </c>
      <c r="S116" s="1" t="s">
        <v>452</v>
      </c>
      <c r="T116" s="1" t="s">
        <v>453</v>
      </c>
    </row>
    <row r="117" s="1" customFormat="1" spans="1:20">
      <c r="A117" s="3">
        <v>16016222532</v>
      </c>
      <c r="B117" s="1" t="s">
        <v>457</v>
      </c>
      <c r="C117" s="1" t="s">
        <v>880</v>
      </c>
      <c r="D117" s="1" t="s">
        <v>721</v>
      </c>
      <c r="E117" s="1" t="s">
        <v>329</v>
      </c>
      <c r="F117" s="1" t="s">
        <v>457</v>
      </c>
      <c r="G117" s="1" t="s">
        <v>443</v>
      </c>
      <c r="H117" s="1" t="s">
        <v>444</v>
      </c>
      <c r="I117" s="1" t="s">
        <v>881</v>
      </c>
      <c r="J117" s="1" t="s">
        <v>446</v>
      </c>
      <c r="K117" s="1" t="s">
        <v>881</v>
      </c>
      <c r="L117" s="1" t="s">
        <v>881</v>
      </c>
      <c r="M117" s="1" t="s">
        <v>447</v>
      </c>
      <c r="N117" s="1" t="s">
        <v>447</v>
      </c>
      <c r="O117" s="1" t="s">
        <v>448</v>
      </c>
      <c r="P117" s="1" t="s">
        <v>449</v>
      </c>
      <c r="Q117" s="1" t="s">
        <v>882</v>
      </c>
      <c r="R117" s="1" t="s">
        <v>451</v>
      </c>
      <c r="S117" s="1" t="s">
        <v>452</v>
      </c>
      <c r="T117" s="1" t="s">
        <v>453</v>
      </c>
    </row>
    <row r="118" s="1" customFormat="1" spans="1:20">
      <c r="A118" s="3">
        <v>16016270346</v>
      </c>
      <c r="B118" s="1" t="s">
        <v>457</v>
      </c>
      <c r="C118" s="1" t="s">
        <v>883</v>
      </c>
      <c r="D118" s="1" t="s">
        <v>884</v>
      </c>
      <c r="E118" s="1" t="s">
        <v>331</v>
      </c>
      <c r="F118" s="1" t="s">
        <v>457</v>
      </c>
      <c r="G118" s="1" t="s">
        <v>443</v>
      </c>
      <c r="H118" s="1" t="s">
        <v>444</v>
      </c>
      <c r="I118" s="1" t="s">
        <v>885</v>
      </c>
      <c r="J118" s="1" t="s">
        <v>446</v>
      </c>
      <c r="K118" s="1" t="s">
        <v>885</v>
      </c>
      <c r="L118" s="1" t="s">
        <v>885</v>
      </c>
      <c r="M118" s="1" t="s">
        <v>447</v>
      </c>
      <c r="N118" s="1" t="s">
        <v>447</v>
      </c>
      <c r="O118" s="1" t="s">
        <v>448</v>
      </c>
      <c r="P118" s="1" t="s">
        <v>449</v>
      </c>
      <c r="Q118" s="1" t="s">
        <v>886</v>
      </c>
      <c r="R118" s="1" t="s">
        <v>451</v>
      </c>
      <c r="S118" s="1" t="s">
        <v>452</v>
      </c>
      <c r="T118" s="1" t="s">
        <v>453</v>
      </c>
    </row>
    <row r="119" s="1" customFormat="1" spans="1:20">
      <c r="A119" s="3">
        <v>16016468596</v>
      </c>
      <c r="B119" s="1" t="s">
        <v>457</v>
      </c>
      <c r="C119" s="1" t="s">
        <v>887</v>
      </c>
      <c r="D119" s="1" t="s">
        <v>611</v>
      </c>
      <c r="E119" s="1" t="s">
        <v>332</v>
      </c>
      <c r="F119" s="1" t="s">
        <v>457</v>
      </c>
      <c r="G119" s="1" t="s">
        <v>443</v>
      </c>
      <c r="H119" s="1" t="s">
        <v>444</v>
      </c>
      <c r="I119" s="1" t="s">
        <v>888</v>
      </c>
      <c r="J119" s="1" t="s">
        <v>446</v>
      </c>
      <c r="K119" s="1" t="s">
        <v>888</v>
      </c>
      <c r="L119" s="1" t="s">
        <v>888</v>
      </c>
      <c r="M119" s="1" t="s">
        <v>447</v>
      </c>
      <c r="N119" s="1" t="s">
        <v>447</v>
      </c>
      <c r="O119" s="1" t="s">
        <v>448</v>
      </c>
      <c r="P119" s="1" t="s">
        <v>449</v>
      </c>
      <c r="Q119" s="1" t="s">
        <v>889</v>
      </c>
      <c r="R119" s="1" t="s">
        <v>451</v>
      </c>
      <c r="S119" s="1" t="s">
        <v>452</v>
      </c>
      <c r="T119" s="1" t="s">
        <v>453</v>
      </c>
    </row>
    <row r="120" s="1" customFormat="1" spans="1:20">
      <c r="A120" s="3">
        <v>16016501290</v>
      </c>
      <c r="B120" s="1" t="s">
        <v>457</v>
      </c>
      <c r="C120" s="1" t="s">
        <v>890</v>
      </c>
      <c r="D120" s="1" t="s">
        <v>891</v>
      </c>
      <c r="E120" s="1" t="s">
        <v>334</v>
      </c>
      <c r="F120" s="1" t="s">
        <v>457</v>
      </c>
      <c r="G120" s="1" t="s">
        <v>443</v>
      </c>
      <c r="H120" s="1" t="s">
        <v>444</v>
      </c>
      <c r="I120" s="1" t="s">
        <v>892</v>
      </c>
      <c r="J120" s="1" t="s">
        <v>446</v>
      </c>
      <c r="K120" s="1" t="s">
        <v>892</v>
      </c>
      <c r="L120" s="1" t="s">
        <v>892</v>
      </c>
      <c r="M120" s="1" t="s">
        <v>447</v>
      </c>
      <c r="N120" s="1" t="s">
        <v>447</v>
      </c>
      <c r="O120" s="1" t="s">
        <v>448</v>
      </c>
      <c r="P120" s="1" t="s">
        <v>449</v>
      </c>
      <c r="Q120" s="1" t="s">
        <v>893</v>
      </c>
      <c r="R120" s="1" t="s">
        <v>451</v>
      </c>
      <c r="S120" s="1" t="s">
        <v>452</v>
      </c>
      <c r="T120" s="1" t="s">
        <v>453</v>
      </c>
    </row>
    <row r="121" s="1" customFormat="1" spans="1:20">
      <c r="A121" s="3">
        <v>16016505375</v>
      </c>
      <c r="B121" s="1" t="s">
        <v>457</v>
      </c>
      <c r="C121" s="1" t="s">
        <v>894</v>
      </c>
      <c r="D121" s="1" t="s">
        <v>803</v>
      </c>
      <c r="E121" s="1" t="s">
        <v>242</v>
      </c>
      <c r="F121" s="1" t="s">
        <v>457</v>
      </c>
      <c r="G121" s="1" t="s">
        <v>443</v>
      </c>
      <c r="H121" s="1" t="s">
        <v>444</v>
      </c>
      <c r="I121" s="1" t="s">
        <v>895</v>
      </c>
      <c r="J121" s="1" t="s">
        <v>446</v>
      </c>
      <c r="K121" s="1" t="s">
        <v>895</v>
      </c>
      <c r="L121" s="1" t="s">
        <v>895</v>
      </c>
      <c r="M121" s="1" t="s">
        <v>447</v>
      </c>
      <c r="N121" s="1" t="s">
        <v>447</v>
      </c>
      <c r="O121" s="1" t="s">
        <v>448</v>
      </c>
      <c r="P121" s="1" t="s">
        <v>449</v>
      </c>
      <c r="Q121" s="1" t="s">
        <v>896</v>
      </c>
      <c r="R121" s="1" t="s">
        <v>451</v>
      </c>
      <c r="S121" s="1" t="s">
        <v>452</v>
      </c>
      <c r="T121" s="1" t="s">
        <v>453</v>
      </c>
    </row>
    <row r="122" s="1" customFormat="1" spans="1:20">
      <c r="A122" s="3">
        <v>16016533651</v>
      </c>
      <c r="B122" s="1" t="s">
        <v>457</v>
      </c>
      <c r="C122" s="1" t="s">
        <v>897</v>
      </c>
      <c r="D122" s="1" t="s">
        <v>898</v>
      </c>
      <c r="E122" s="1" t="s">
        <v>336</v>
      </c>
      <c r="F122" s="1" t="s">
        <v>457</v>
      </c>
      <c r="G122" s="1" t="s">
        <v>443</v>
      </c>
      <c r="H122" s="1" t="s">
        <v>444</v>
      </c>
      <c r="I122" s="1" t="s">
        <v>899</v>
      </c>
      <c r="J122" s="1" t="s">
        <v>446</v>
      </c>
      <c r="K122" s="1" t="s">
        <v>899</v>
      </c>
      <c r="L122" s="1" t="s">
        <v>899</v>
      </c>
      <c r="M122" s="1" t="s">
        <v>447</v>
      </c>
      <c r="N122" s="1" t="s">
        <v>447</v>
      </c>
      <c r="O122" s="1" t="s">
        <v>448</v>
      </c>
      <c r="P122" s="1" t="s">
        <v>449</v>
      </c>
      <c r="Q122" s="1" t="s">
        <v>900</v>
      </c>
      <c r="R122" s="1" t="s">
        <v>451</v>
      </c>
      <c r="S122" s="1" t="s">
        <v>452</v>
      </c>
      <c r="T122" s="1" t="s">
        <v>453</v>
      </c>
    </row>
    <row r="123" s="1" customFormat="1" spans="1:20">
      <c r="A123" s="3">
        <v>16016584193</v>
      </c>
      <c r="B123" s="1" t="s">
        <v>457</v>
      </c>
      <c r="C123" s="1" t="s">
        <v>901</v>
      </c>
      <c r="D123" s="1" t="s">
        <v>902</v>
      </c>
      <c r="E123" s="1" t="s">
        <v>339</v>
      </c>
      <c r="F123" s="1" t="s">
        <v>457</v>
      </c>
      <c r="G123" s="1" t="s">
        <v>443</v>
      </c>
      <c r="H123" s="1" t="s">
        <v>444</v>
      </c>
      <c r="I123" s="1" t="s">
        <v>903</v>
      </c>
      <c r="J123" s="1" t="s">
        <v>446</v>
      </c>
      <c r="K123" s="1" t="s">
        <v>903</v>
      </c>
      <c r="L123" s="1" t="s">
        <v>903</v>
      </c>
      <c r="M123" s="1" t="s">
        <v>447</v>
      </c>
      <c r="N123" s="1" t="s">
        <v>447</v>
      </c>
      <c r="O123" s="1" t="s">
        <v>448</v>
      </c>
      <c r="P123" s="1" t="s">
        <v>449</v>
      </c>
      <c r="Q123" s="1" t="s">
        <v>904</v>
      </c>
      <c r="R123" s="1" t="s">
        <v>451</v>
      </c>
      <c r="S123" s="1" t="s">
        <v>452</v>
      </c>
      <c r="T123" s="1" t="s">
        <v>453</v>
      </c>
    </row>
    <row r="124" s="1" customFormat="1" spans="1:20">
      <c r="A124" s="3">
        <v>16016836994</v>
      </c>
      <c r="B124" s="1" t="s">
        <v>457</v>
      </c>
      <c r="C124" s="1" t="s">
        <v>905</v>
      </c>
      <c r="D124" s="1" t="s">
        <v>906</v>
      </c>
      <c r="E124" s="1" t="s">
        <v>341</v>
      </c>
      <c r="F124" s="1" t="s">
        <v>457</v>
      </c>
      <c r="G124" s="1" t="s">
        <v>443</v>
      </c>
      <c r="H124" s="1" t="s">
        <v>444</v>
      </c>
      <c r="I124" s="1" t="s">
        <v>907</v>
      </c>
      <c r="J124" s="1" t="s">
        <v>446</v>
      </c>
      <c r="K124" s="1" t="s">
        <v>907</v>
      </c>
      <c r="L124" s="1" t="s">
        <v>907</v>
      </c>
      <c r="M124" s="1" t="s">
        <v>447</v>
      </c>
      <c r="N124" s="1" t="s">
        <v>447</v>
      </c>
      <c r="O124" s="1" t="s">
        <v>448</v>
      </c>
      <c r="P124" s="1" t="s">
        <v>449</v>
      </c>
      <c r="Q124" s="1" t="s">
        <v>908</v>
      </c>
      <c r="R124" s="1" t="s">
        <v>451</v>
      </c>
      <c r="S124" s="1" t="s">
        <v>452</v>
      </c>
      <c r="T124" s="1" t="s">
        <v>453</v>
      </c>
    </row>
    <row r="125" s="1" customFormat="1" spans="1:20">
      <c r="A125" s="3">
        <v>16016895557</v>
      </c>
      <c r="B125" s="1" t="s">
        <v>457</v>
      </c>
      <c r="C125" s="1" t="s">
        <v>909</v>
      </c>
      <c r="D125" s="1" t="s">
        <v>796</v>
      </c>
      <c r="E125" s="1" t="s">
        <v>236</v>
      </c>
      <c r="F125" s="1" t="s">
        <v>457</v>
      </c>
      <c r="G125" s="1" t="s">
        <v>443</v>
      </c>
      <c r="H125" s="1" t="s">
        <v>444</v>
      </c>
      <c r="I125" s="1" t="s">
        <v>910</v>
      </c>
      <c r="J125" s="1" t="s">
        <v>446</v>
      </c>
      <c r="K125" s="1" t="s">
        <v>910</v>
      </c>
      <c r="L125" s="1" t="s">
        <v>910</v>
      </c>
      <c r="M125" s="1" t="s">
        <v>447</v>
      </c>
      <c r="N125" s="1" t="s">
        <v>447</v>
      </c>
      <c r="O125" s="1" t="s">
        <v>448</v>
      </c>
      <c r="P125" s="1" t="s">
        <v>449</v>
      </c>
      <c r="Q125" s="1" t="s">
        <v>911</v>
      </c>
      <c r="R125" s="1" t="s">
        <v>451</v>
      </c>
      <c r="S125" s="1" t="s">
        <v>452</v>
      </c>
      <c r="T125" s="1" t="s">
        <v>453</v>
      </c>
    </row>
    <row r="126" s="1" customFormat="1" spans="1:20">
      <c r="A126" s="3">
        <v>16016915020</v>
      </c>
      <c r="B126" s="1" t="s">
        <v>457</v>
      </c>
      <c r="C126" s="1" t="s">
        <v>912</v>
      </c>
      <c r="D126" s="1" t="s">
        <v>629</v>
      </c>
      <c r="E126" s="1" t="s">
        <v>342</v>
      </c>
      <c r="F126" s="1" t="s">
        <v>457</v>
      </c>
      <c r="G126" s="1" t="s">
        <v>443</v>
      </c>
      <c r="H126" s="1" t="s">
        <v>444</v>
      </c>
      <c r="I126" s="1" t="s">
        <v>913</v>
      </c>
      <c r="J126" s="1" t="s">
        <v>446</v>
      </c>
      <c r="K126" s="1" t="s">
        <v>913</v>
      </c>
      <c r="L126" s="1" t="s">
        <v>913</v>
      </c>
      <c r="M126" s="1" t="s">
        <v>447</v>
      </c>
      <c r="N126" s="1" t="s">
        <v>447</v>
      </c>
      <c r="O126" s="1" t="s">
        <v>448</v>
      </c>
      <c r="P126" s="1" t="s">
        <v>449</v>
      </c>
      <c r="Q126" s="1" t="s">
        <v>914</v>
      </c>
      <c r="R126" s="1" t="s">
        <v>451</v>
      </c>
      <c r="S126" s="1" t="s">
        <v>452</v>
      </c>
      <c r="T126" s="1" t="s">
        <v>453</v>
      </c>
    </row>
    <row r="127" s="1" customFormat="1" spans="1:20">
      <c r="A127" s="3">
        <v>16016936786</v>
      </c>
      <c r="B127" s="1" t="s">
        <v>457</v>
      </c>
      <c r="C127" s="1" t="s">
        <v>915</v>
      </c>
      <c r="D127" s="1" t="s">
        <v>625</v>
      </c>
      <c r="E127" s="1" t="s">
        <v>250</v>
      </c>
      <c r="F127" s="1" t="s">
        <v>457</v>
      </c>
      <c r="G127" s="1" t="s">
        <v>443</v>
      </c>
      <c r="H127" s="1" t="s">
        <v>444</v>
      </c>
      <c r="I127" s="1" t="s">
        <v>626</v>
      </c>
      <c r="J127" s="1" t="s">
        <v>446</v>
      </c>
      <c r="K127" s="1" t="s">
        <v>626</v>
      </c>
      <c r="L127" s="1" t="s">
        <v>626</v>
      </c>
      <c r="M127" s="1" t="s">
        <v>447</v>
      </c>
      <c r="N127" s="1" t="s">
        <v>447</v>
      </c>
      <c r="O127" s="1" t="s">
        <v>448</v>
      </c>
      <c r="P127" s="1" t="s">
        <v>449</v>
      </c>
      <c r="Q127" s="1" t="s">
        <v>916</v>
      </c>
      <c r="R127" s="1" t="s">
        <v>451</v>
      </c>
      <c r="S127" s="1" t="s">
        <v>452</v>
      </c>
      <c r="T127" s="1" t="s">
        <v>453</v>
      </c>
    </row>
    <row r="128" s="1" customFormat="1" spans="1:20">
      <c r="A128" s="3">
        <v>16017004019</v>
      </c>
      <c r="B128" s="1" t="s">
        <v>457</v>
      </c>
      <c r="C128" s="1" t="s">
        <v>917</v>
      </c>
      <c r="D128" s="1" t="s">
        <v>507</v>
      </c>
      <c r="E128" s="1" t="s">
        <v>344</v>
      </c>
      <c r="F128" s="1" t="s">
        <v>457</v>
      </c>
      <c r="G128" s="1" t="s">
        <v>443</v>
      </c>
      <c r="H128" s="1" t="s">
        <v>444</v>
      </c>
      <c r="I128" s="1" t="s">
        <v>918</v>
      </c>
      <c r="J128" s="1" t="s">
        <v>446</v>
      </c>
      <c r="K128" s="1" t="s">
        <v>918</v>
      </c>
      <c r="L128" s="1" t="s">
        <v>918</v>
      </c>
      <c r="M128" s="1" t="s">
        <v>447</v>
      </c>
      <c r="N128" s="1" t="s">
        <v>447</v>
      </c>
      <c r="O128" s="1" t="s">
        <v>448</v>
      </c>
      <c r="P128" s="1" t="s">
        <v>449</v>
      </c>
      <c r="Q128" s="1" t="s">
        <v>919</v>
      </c>
      <c r="R128" s="1" t="s">
        <v>451</v>
      </c>
      <c r="S128" s="1" t="s">
        <v>452</v>
      </c>
      <c r="T128" s="1" t="s">
        <v>453</v>
      </c>
    </row>
    <row r="129" s="1" customFormat="1" spans="1:20">
      <c r="A129" s="3">
        <v>16017275898</v>
      </c>
      <c r="B129" s="1" t="s">
        <v>457</v>
      </c>
      <c r="C129" s="1" t="s">
        <v>920</v>
      </c>
      <c r="D129" s="1" t="s">
        <v>792</v>
      </c>
      <c r="E129" s="1" t="s">
        <v>234</v>
      </c>
      <c r="F129" s="1" t="s">
        <v>457</v>
      </c>
      <c r="G129" s="1" t="s">
        <v>443</v>
      </c>
      <c r="H129" s="1" t="s">
        <v>444</v>
      </c>
      <c r="I129" s="1" t="s">
        <v>921</v>
      </c>
      <c r="J129" s="1" t="s">
        <v>446</v>
      </c>
      <c r="K129" s="1" t="s">
        <v>921</v>
      </c>
      <c r="L129" s="1" t="s">
        <v>921</v>
      </c>
      <c r="M129" s="1" t="s">
        <v>447</v>
      </c>
      <c r="N129" s="1" t="s">
        <v>447</v>
      </c>
      <c r="O129" s="1" t="s">
        <v>448</v>
      </c>
      <c r="P129" s="1" t="s">
        <v>449</v>
      </c>
      <c r="Q129" s="1" t="s">
        <v>922</v>
      </c>
      <c r="R129" s="1" t="s">
        <v>451</v>
      </c>
      <c r="S129" s="1" t="s">
        <v>452</v>
      </c>
      <c r="T129" s="1" t="s">
        <v>453</v>
      </c>
    </row>
    <row r="130" s="1" customFormat="1" spans="1:20">
      <c r="A130" s="3">
        <v>16017475052</v>
      </c>
      <c r="B130" s="1" t="s">
        <v>457</v>
      </c>
      <c r="C130" s="1" t="s">
        <v>923</v>
      </c>
      <c r="D130" s="1" t="s">
        <v>784</v>
      </c>
      <c r="E130" s="1" t="s">
        <v>345</v>
      </c>
      <c r="F130" s="1" t="s">
        <v>457</v>
      </c>
      <c r="G130" s="1" t="s">
        <v>443</v>
      </c>
      <c r="H130" s="1" t="s">
        <v>444</v>
      </c>
      <c r="I130" s="1" t="s">
        <v>785</v>
      </c>
      <c r="J130" s="1" t="s">
        <v>446</v>
      </c>
      <c r="K130" s="1" t="s">
        <v>785</v>
      </c>
      <c r="L130" s="1" t="s">
        <v>785</v>
      </c>
      <c r="M130" s="1" t="s">
        <v>447</v>
      </c>
      <c r="N130" s="1" t="s">
        <v>447</v>
      </c>
      <c r="O130" s="1" t="s">
        <v>448</v>
      </c>
      <c r="P130" s="1" t="s">
        <v>449</v>
      </c>
      <c r="Q130" s="1" t="s">
        <v>924</v>
      </c>
      <c r="R130" s="1" t="s">
        <v>451</v>
      </c>
      <c r="S130" s="1" t="s">
        <v>452</v>
      </c>
      <c r="T130" s="1" t="s">
        <v>453</v>
      </c>
    </row>
    <row r="131" s="1" customFormat="1" spans="1:20">
      <c r="A131" s="3">
        <v>16017627142</v>
      </c>
      <c r="B131" s="1" t="s">
        <v>457</v>
      </c>
      <c r="C131" s="1" t="s">
        <v>925</v>
      </c>
      <c r="D131" s="1" t="s">
        <v>926</v>
      </c>
      <c r="E131" s="1" t="s">
        <v>927</v>
      </c>
      <c r="F131" s="1" t="s">
        <v>457</v>
      </c>
      <c r="G131" s="1" t="s">
        <v>443</v>
      </c>
      <c r="H131" s="1" t="s">
        <v>444</v>
      </c>
      <c r="I131" s="1" t="s">
        <v>928</v>
      </c>
      <c r="J131" s="1" t="s">
        <v>446</v>
      </c>
      <c r="K131" s="1" t="s">
        <v>928</v>
      </c>
      <c r="L131" s="1" t="s">
        <v>928</v>
      </c>
      <c r="M131" s="1" t="s">
        <v>447</v>
      </c>
      <c r="N131" s="1" t="s">
        <v>447</v>
      </c>
      <c r="O131" s="1" t="s">
        <v>448</v>
      </c>
      <c r="P131" s="1" t="s">
        <v>449</v>
      </c>
      <c r="Q131" s="1" t="s">
        <v>929</v>
      </c>
      <c r="R131" s="1" t="s">
        <v>451</v>
      </c>
      <c r="S131" s="1" t="s">
        <v>452</v>
      </c>
      <c r="T131" s="1" t="s">
        <v>453</v>
      </c>
    </row>
    <row r="132" s="1" customFormat="1" spans="1:20">
      <c r="A132" s="3">
        <v>16017717507</v>
      </c>
      <c r="B132" s="1" t="s">
        <v>457</v>
      </c>
      <c r="C132" s="1" t="s">
        <v>930</v>
      </c>
      <c r="D132" s="1" t="s">
        <v>931</v>
      </c>
      <c r="E132" s="1" t="s">
        <v>351</v>
      </c>
      <c r="F132" s="1" t="s">
        <v>457</v>
      </c>
      <c r="G132" s="1" t="s">
        <v>443</v>
      </c>
      <c r="H132" s="1" t="s">
        <v>444</v>
      </c>
      <c r="I132" s="1" t="s">
        <v>932</v>
      </c>
      <c r="J132" s="1" t="s">
        <v>446</v>
      </c>
      <c r="K132" s="1" t="s">
        <v>932</v>
      </c>
      <c r="L132" s="1" t="s">
        <v>932</v>
      </c>
      <c r="M132" s="1" t="s">
        <v>447</v>
      </c>
      <c r="N132" s="1" t="s">
        <v>447</v>
      </c>
      <c r="O132" s="1" t="s">
        <v>448</v>
      </c>
      <c r="P132" s="1" t="s">
        <v>449</v>
      </c>
      <c r="Q132" s="1" t="s">
        <v>933</v>
      </c>
      <c r="R132" s="1" t="s">
        <v>451</v>
      </c>
      <c r="S132" s="1" t="s">
        <v>452</v>
      </c>
      <c r="T132" s="1" t="s">
        <v>453</v>
      </c>
    </row>
    <row r="133" s="1" customFormat="1" spans="1:20">
      <c r="A133" s="3">
        <v>16017771098</v>
      </c>
      <c r="B133" s="1" t="s">
        <v>457</v>
      </c>
      <c r="C133" s="1" t="s">
        <v>934</v>
      </c>
      <c r="D133" s="1" t="s">
        <v>926</v>
      </c>
      <c r="E133" s="1" t="s">
        <v>935</v>
      </c>
      <c r="F133" s="1" t="s">
        <v>457</v>
      </c>
      <c r="G133" s="1" t="s">
        <v>443</v>
      </c>
      <c r="H133" s="1" t="s">
        <v>444</v>
      </c>
      <c r="I133" s="1" t="s">
        <v>928</v>
      </c>
      <c r="J133" s="1" t="s">
        <v>446</v>
      </c>
      <c r="K133" s="1" t="s">
        <v>928</v>
      </c>
      <c r="L133" s="1" t="s">
        <v>928</v>
      </c>
      <c r="M133" s="1" t="s">
        <v>447</v>
      </c>
      <c r="N133" s="1" t="s">
        <v>447</v>
      </c>
      <c r="O133" s="1" t="s">
        <v>448</v>
      </c>
      <c r="P133" s="1" t="s">
        <v>449</v>
      </c>
      <c r="Q133" s="1" t="s">
        <v>936</v>
      </c>
      <c r="R133" s="1" t="s">
        <v>451</v>
      </c>
      <c r="S133" s="1" t="s">
        <v>452</v>
      </c>
      <c r="T133" s="1" t="s">
        <v>453</v>
      </c>
    </row>
    <row r="134" s="1" customFormat="1" spans="1:20">
      <c r="A134" s="3">
        <v>16017785896</v>
      </c>
      <c r="B134" s="1" t="s">
        <v>457</v>
      </c>
      <c r="C134" s="1" t="s">
        <v>937</v>
      </c>
      <c r="D134" s="1" t="s">
        <v>938</v>
      </c>
      <c r="E134" s="1" t="s">
        <v>354</v>
      </c>
      <c r="F134" s="1" t="s">
        <v>457</v>
      </c>
      <c r="G134" s="1" t="s">
        <v>443</v>
      </c>
      <c r="H134" s="1" t="s">
        <v>444</v>
      </c>
      <c r="I134" s="1" t="s">
        <v>939</v>
      </c>
      <c r="J134" s="1" t="s">
        <v>446</v>
      </c>
      <c r="K134" s="1" t="s">
        <v>939</v>
      </c>
      <c r="L134" s="1" t="s">
        <v>939</v>
      </c>
      <c r="M134" s="1" t="s">
        <v>447</v>
      </c>
      <c r="N134" s="1" t="s">
        <v>447</v>
      </c>
      <c r="O134" s="1" t="s">
        <v>448</v>
      </c>
      <c r="P134" s="1" t="s">
        <v>449</v>
      </c>
      <c r="Q134" s="1" t="s">
        <v>940</v>
      </c>
      <c r="R134" s="1" t="s">
        <v>451</v>
      </c>
      <c r="S134" s="1" t="s">
        <v>452</v>
      </c>
      <c r="T134" s="1" t="s">
        <v>453</v>
      </c>
    </row>
    <row r="135" s="1" customFormat="1" spans="1:20">
      <c r="A135" s="3">
        <v>16017786793</v>
      </c>
      <c r="B135" s="1" t="s">
        <v>457</v>
      </c>
      <c r="C135" s="1" t="s">
        <v>941</v>
      </c>
      <c r="D135" s="1" t="s">
        <v>931</v>
      </c>
      <c r="E135" s="1" t="s">
        <v>355</v>
      </c>
      <c r="F135" s="1" t="s">
        <v>457</v>
      </c>
      <c r="G135" s="1" t="s">
        <v>443</v>
      </c>
      <c r="H135" s="1" t="s">
        <v>444</v>
      </c>
      <c r="I135" s="1" t="s">
        <v>932</v>
      </c>
      <c r="J135" s="1" t="s">
        <v>446</v>
      </c>
      <c r="K135" s="1" t="s">
        <v>932</v>
      </c>
      <c r="L135" s="1" t="s">
        <v>932</v>
      </c>
      <c r="M135" s="1" t="s">
        <v>447</v>
      </c>
      <c r="N135" s="1" t="s">
        <v>447</v>
      </c>
      <c r="O135" s="1" t="s">
        <v>448</v>
      </c>
      <c r="P135" s="1" t="s">
        <v>449</v>
      </c>
      <c r="Q135" s="1" t="s">
        <v>942</v>
      </c>
      <c r="R135" s="1" t="s">
        <v>451</v>
      </c>
      <c r="S135" s="1" t="s">
        <v>452</v>
      </c>
      <c r="T135" s="1" t="s">
        <v>453</v>
      </c>
    </row>
    <row r="136" s="1" customFormat="1" spans="1:20">
      <c r="A136" s="3">
        <v>16017845543</v>
      </c>
      <c r="B136" s="1" t="s">
        <v>457</v>
      </c>
      <c r="C136" s="1" t="s">
        <v>943</v>
      </c>
      <c r="D136" s="1" t="s">
        <v>944</v>
      </c>
      <c r="E136" s="1" t="s">
        <v>357</v>
      </c>
      <c r="F136" s="1" t="s">
        <v>457</v>
      </c>
      <c r="G136" s="1" t="s">
        <v>443</v>
      </c>
      <c r="H136" s="1" t="s">
        <v>444</v>
      </c>
      <c r="I136" s="1" t="s">
        <v>448</v>
      </c>
      <c r="J136" s="1" t="s">
        <v>446</v>
      </c>
      <c r="K136" s="1" t="s">
        <v>448</v>
      </c>
      <c r="L136" s="1" t="s">
        <v>448</v>
      </c>
      <c r="M136" s="1" t="s">
        <v>447</v>
      </c>
      <c r="N136" s="1" t="s">
        <v>447</v>
      </c>
      <c r="O136" s="1" t="s">
        <v>448</v>
      </c>
      <c r="P136" s="1" t="s">
        <v>449</v>
      </c>
      <c r="Q136" s="1" t="s">
        <v>945</v>
      </c>
      <c r="R136" s="1" t="s">
        <v>451</v>
      </c>
      <c r="S136" s="1" t="s">
        <v>452</v>
      </c>
      <c r="T136" s="1" t="s">
        <v>453</v>
      </c>
    </row>
    <row r="137" s="1" customFormat="1" spans="1:20">
      <c r="A137" s="3">
        <v>16017915842</v>
      </c>
      <c r="B137" s="1" t="s">
        <v>457</v>
      </c>
      <c r="C137" s="1" t="s">
        <v>946</v>
      </c>
      <c r="D137" s="1" t="s">
        <v>700</v>
      </c>
      <c r="E137" s="1" t="s">
        <v>358</v>
      </c>
      <c r="F137" s="1" t="s">
        <v>457</v>
      </c>
      <c r="G137" s="1" t="s">
        <v>443</v>
      </c>
      <c r="H137" s="1" t="s">
        <v>444</v>
      </c>
      <c r="I137" s="1" t="s">
        <v>947</v>
      </c>
      <c r="J137" s="1" t="s">
        <v>446</v>
      </c>
      <c r="K137" s="1" t="s">
        <v>947</v>
      </c>
      <c r="L137" s="1" t="s">
        <v>947</v>
      </c>
      <c r="M137" s="1" t="s">
        <v>447</v>
      </c>
      <c r="N137" s="1" t="s">
        <v>447</v>
      </c>
      <c r="O137" s="1" t="s">
        <v>448</v>
      </c>
      <c r="P137" s="1" t="s">
        <v>449</v>
      </c>
      <c r="Q137" s="1" t="s">
        <v>948</v>
      </c>
      <c r="R137" s="1" t="s">
        <v>451</v>
      </c>
      <c r="S137" s="1" t="s">
        <v>452</v>
      </c>
      <c r="T137" s="1" t="s">
        <v>453</v>
      </c>
    </row>
    <row r="138" s="1" customFormat="1" spans="1:20">
      <c r="A138" s="3">
        <v>16017957997</v>
      </c>
      <c r="B138" s="1" t="s">
        <v>457</v>
      </c>
      <c r="C138" s="1" t="s">
        <v>949</v>
      </c>
      <c r="D138" s="1" t="s">
        <v>950</v>
      </c>
      <c r="E138" s="1" t="s">
        <v>360</v>
      </c>
      <c r="F138" s="1" t="s">
        <v>457</v>
      </c>
      <c r="G138" s="1" t="s">
        <v>443</v>
      </c>
      <c r="H138" s="1" t="s">
        <v>444</v>
      </c>
      <c r="I138" s="1" t="s">
        <v>899</v>
      </c>
      <c r="J138" s="1" t="s">
        <v>446</v>
      </c>
      <c r="K138" s="1" t="s">
        <v>899</v>
      </c>
      <c r="L138" s="1" t="s">
        <v>899</v>
      </c>
      <c r="M138" s="1" t="s">
        <v>447</v>
      </c>
      <c r="N138" s="1" t="s">
        <v>447</v>
      </c>
      <c r="O138" s="1" t="s">
        <v>448</v>
      </c>
      <c r="P138" s="1" t="s">
        <v>449</v>
      </c>
      <c r="Q138" s="1" t="s">
        <v>951</v>
      </c>
      <c r="R138" s="1" t="s">
        <v>451</v>
      </c>
      <c r="S138" s="1" t="s">
        <v>452</v>
      </c>
      <c r="T138" s="1" t="s">
        <v>453</v>
      </c>
    </row>
    <row r="139" s="1" customFormat="1" spans="1:20">
      <c r="A139" s="3">
        <v>16017984191</v>
      </c>
      <c r="B139" s="1" t="s">
        <v>457</v>
      </c>
      <c r="C139" s="1" t="s">
        <v>952</v>
      </c>
      <c r="D139" s="1" t="s">
        <v>953</v>
      </c>
      <c r="E139" s="1" t="s">
        <v>362</v>
      </c>
      <c r="F139" s="1" t="s">
        <v>457</v>
      </c>
      <c r="G139" s="1" t="s">
        <v>443</v>
      </c>
      <c r="H139" s="1" t="s">
        <v>444</v>
      </c>
      <c r="I139" s="1" t="s">
        <v>954</v>
      </c>
      <c r="J139" s="1" t="s">
        <v>446</v>
      </c>
      <c r="K139" s="1" t="s">
        <v>954</v>
      </c>
      <c r="L139" s="1" t="s">
        <v>954</v>
      </c>
      <c r="M139" s="1" t="s">
        <v>447</v>
      </c>
      <c r="N139" s="1" t="s">
        <v>447</v>
      </c>
      <c r="O139" s="1" t="s">
        <v>448</v>
      </c>
      <c r="P139" s="1" t="s">
        <v>449</v>
      </c>
      <c r="Q139" s="1" t="s">
        <v>955</v>
      </c>
      <c r="R139" s="1" t="s">
        <v>451</v>
      </c>
      <c r="S139" s="1" t="s">
        <v>452</v>
      </c>
      <c r="T139" s="1" t="s">
        <v>453</v>
      </c>
    </row>
    <row r="140" s="1" customFormat="1" spans="1:20">
      <c r="A140" s="3">
        <v>16018051969</v>
      </c>
      <c r="B140" s="1" t="s">
        <v>457</v>
      </c>
      <c r="C140" s="1" t="s">
        <v>956</v>
      </c>
      <c r="D140" s="1" t="s">
        <v>957</v>
      </c>
      <c r="E140" s="1" t="s">
        <v>364</v>
      </c>
      <c r="F140" s="1" t="s">
        <v>457</v>
      </c>
      <c r="G140" s="1" t="s">
        <v>443</v>
      </c>
      <c r="H140" s="1" t="s">
        <v>444</v>
      </c>
      <c r="I140" s="1" t="s">
        <v>958</v>
      </c>
      <c r="J140" s="1" t="s">
        <v>446</v>
      </c>
      <c r="K140" s="1" t="s">
        <v>958</v>
      </c>
      <c r="L140" s="1" t="s">
        <v>958</v>
      </c>
      <c r="M140" s="1" t="s">
        <v>447</v>
      </c>
      <c r="N140" s="1" t="s">
        <v>447</v>
      </c>
      <c r="O140" s="1" t="s">
        <v>448</v>
      </c>
      <c r="P140" s="1" t="s">
        <v>449</v>
      </c>
      <c r="Q140" s="1" t="s">
        <v>959</v>
      </c>
      <c r="R140" s="1" t="s">
        <v>451</v>
      </c>
      <c r="S140" s="1" t="s">
        <v>452</v>
      </c>
      <c r="T140" s="1" t="s">
        <v>453</v>
      </c>
    </row>
    <row r="141" s="1" customFormat="1" spans="1:20">
      <c r="A141" s="3">
        <v>16018146434</v>
      </c>
      <c r="B141" s="1" t="s">
        <v>457</v>
      </c>
      <c r="C141" s="1" t="s">
        <v>960</v>
      </c>
      <c r="D141" s="1" t="s">
        <v>961</v>
      </c>
      <c r="E141" s="1" t="s">
        <v>366</v>
      </c>
      <c r="F141" s="1" t="s">
        <v>457</v>
      </c>
      <c r="G141" s="1" t="s">
        <v>443</v>
      </c>
      <c r="H141" s="1" t="s">
        <v>444</v>
      </c>
      <c r="I141" s="1" t="s">
        <v>962</v>
      </c>
      <c r="J141" s="1" t="s">
        <v>446</v>
      </c>
      <c r="K141" s="1" t="s">
        <v>962</v>
      </c>
      <c r="L141" s="1" t="s">
        <v>962</v>
      </c>
      <c r="M141" s="1" t="s">
        <v>447</v>
      </c>
      <c r="N141" s="1" t="s">
        <v>447</v>
      </c>
      <c r="O141" s="1" t="s">
        <v>448</v>
      </c>
      <c r="P141" s="1" t="s">
        <v>449</v>
      </c>
      <c r="Q141" s="1" t="s">
        <v>963</v>
      </c>
      <c r="R141" s="1" t="s">
        <v>451</v>
      </c>
      <c r="S141" s="1" t="s">
        <v>452</v>
      </c>
      <c r="T141" s="1" t="s">
        <v>453</v>
      </c>
    </row>
    <row r="142" s="1" customFormat="1" spans="1:20">
      <c r="A142" s="3">
        <v>16018387469</v>
      </c>
      <c r="B142" s="1" t="s">
        <v>457</v>
      </c>
      <c r="C142" s="1" t="s">
        <v>964</v>
      </c>
      <c r="D142" s="1" t="s">
        <v>965</v>
      </c>
      <c r="E142" s="1" t="s">
        <v>369</v>
      </c>
      <c r="F142" s="1" t="s">
        <v>457</v>
      </c>
      <c r="G142" s="1" t="s">
        <v>443</v>
      </c>
      <c r="H142" s="1" t="s">
        <v>444</v>
      </c>
      <c r="I142" s="1" t="s">
        <v>899</v>
      </c>
      <c r="J142" s="1" t="s">
        <v>446</v>
      </c>
      <c r="K142" s="1" t="s">
        <v>899</v>
      </c>
      <c r="L142" s="1" t="s">
        <v>899</v>
      </c>
      <c r="M142" s="1" t="s">
        <v>447</v>
      </c>
      <c r="N142" s="1" t="s">
        <v>447</v>
      </c>
      <c r="O142" s="1" t="s">
        <v>448</v>
      </c>
      <c r="P142" s="1" t="s">
        <v>449</v>
      </c>
      <c r="Q142" s="1" t="s">
        <v>966</v>
      </c>
      <c r="R142" s="1" t="s">
        <v>451</v>
      </c>
      <c r="S142" s="1" t="s">
        <v>452</v>
      </c>
      <c r="T142" s="1" t="s">
        <v>453</v>
      </c>
    </row>
    <row r="143" s="1" customFormat="1" spans="1:20">
      <c r="A143" s="3">
        <v>16018392489</v>
      </c>
      <c r="B143" s="1" t="s">
        <v>457</v>
      </c>
      <c r="C143" s="1" t="s">
        <v>967</v>
      </c>
      <c r="D143" s="1" t="s">
        <v>968</v>
      </c>
      <c r="E143" s="1" t="s">
        <v>371</v>
      </c>
      <c r="F143" s="1" t="s">
        <v>457</v>
      </c>
      <c r="G143" s="1" t="s">
        <v>443</v>
      </c>
      <c r="H143" s="1" t="s">
        <v>444</v>
      </c>
      <c r="I143" s="1" t="s">
        <v>969</v>
      </c>
      <c r="J143" s="1" t="s">
        <v>446</v>
      </c>
      <c r="K143" s="1" t="s">
        <v>969</v>
      </c>
      <c r="L143" s="1" t="s">
        <v>969</v>
      </c>
      <c r="M143" s="1" t="s">
        <v>447</v>
      </c>
      <c r="N143" s="1" t="s">
        <v>447</v>
      </c>
      <c r="O143" s="1" t="s">
        <v>448</v>
      </c>
      <c r="P143" s="1" t="s">
        <v>449</v>
      </c>
      <c r="Q143" s="1" t="s">
        <v>970</v>
      </c>
      <c r="R143" s="1" t="s">
        <v>451</v>
      </c>
      <c r="S143" s="1" t="s">
        <v>452</v>
      </c>
      <c r="T143" s="1" t="s">
        <v>453</v>
      </c>
    </row>
    <row r="144" s="1" customFormat="1" spans="1:20">
      <c r="A144" s="3">
        <v>16018404410</v>
      </c>
      <c r="B144" s="1" t="s">
        <v>457</v>
      </c>
      <c r="C144" s="1" t="s">
        <v>971</v>
      </c>
      <c r="D144" s="1" t="s">
        <v>972</v>
      </c>
      <c r="E144" s="1" t="s">
        <v>374</v>
      </c>
      <c r="F144" s="1" t="s">
        <v>457</v>
      </c>
      <c r="G144" s="1" t="s">
        <v>443</v>
      </c>
      <c r="H144" s="1" t="s">
        <v>444</v>
      </c>
      <c r="I144" s="1" t="s">
        <v>973</v>
      </c>
      <c r="J144" s="1" t="s">
        <v>446</v>
      </c>
      <c r="K144" s="1" t="s">
        <v>973</v>
      </c>
      <c r="L144" s="1" t="s">
        <v>973</v>
      </c>
      <c r="M144" s="1" t="s">
        <v>447</v>
      </c>
      <c r="N144" s="1" t="s">
        <v>447</v>
      </c>
      <c r="O144" s="1" t="s">
        <v>448</v>
      </c>
      <c r="P144" s="1" t="s">
        <v>449</v>
      </c>
      <c r="Q144" s="1" t="s">
        <v>974</v>
      </c>
      <c r="R144" s="1" t="s">
        <v>451</v>
      </c>
      <c r="S144" s="1" t="s">
        <v>452</v>
      </c>
      <c r="T144" s="1" t="s">
        <v>453</v>
      </c>
    </row>
    <row r="145" s="1" customFormat="1" spans="1:20">
      <c r="A145" s="3">
        <v>16018521310</v>
      </c>
      <c r="B145" s="1" t="s">
        <v>457</v>
      </c>
      <c r="C145" s="1" t="s">
        <v>975</v>
      </c>
      <c r="D145" s="1" t="s">
        <v>938</v>
      </c>
      <c r="E145" s="1" t="s">
        <v>375</v>
      </c>
      <c r="F145" s="1" t="s">
        <v>457</v>
      </c>
      <c r="G145" s="1" t="s">
        <v>443</v>
      </c>
      <c r="H145" s="1" t="s">
        <v>444</v>
      </c>
      <c r="I145" s="1" t="s">
        <v>939</v>
      </c>
      <c r="J145" s="1" t="s">
        <v>446</v>
      </c>
      <c r="K145" s="1" t="s">
        <v>939</v>
      </c>
      <c r="L145" s="1" t="s">
        <v>939</v>
      </c>
      <c r="M145" s="1" t="s">
        <v>447</v>
      </c>
      <c r="N145" s="1" t="s">
        <v>447</v>
      </c>
      <c r="O145" s="1" t="s">
        <v>448</v>
      </c>
      <c r="P145" s="1" t="s">
        <v>449</v>
      </c>
      <c r="Q145" s="1" t="s">
        <v>976</v>
      </c>
      <c r="R145" s="1" t="s">
        <v>451</v>
      </c>
      <c r="S145" s="1" t="s">
        <v>452</v>
      </c>
      <c r="T145" s="1" t="s">
        <v>453</v>
      </c>
    </row>
    <row r="146" s="1" customFormat="1" spans="1:20">
      <c r="A146" s="3">
        <v>16018619316</v>
      </c>
      <c r="B146" s="1" t="s">
        <v>457</v>
      </c>
      <c r="C146" s="1" t="s">
        <v>977</v>
      </c>
      <c r="D146" s="1" t="s">
        <v>978</v>
      </c>
      <c r="E146" s="1" t="s">
        <v>378</v>
      </c>
      <c r="F146" s="1" t="s">
        <v>457</v>
      </c>
      <c r="G146" s="1" t="s">
        <v>443</v>
      </c>
      <c r="H146" s="1" t="s">
        <v>444</v>
      </c>
      <c r="I146" s="1" t="s">
        <v>979</v>
      </c>
      <c r="J146" s="1" t="s">
        <v>446</v>
      </c>
      <c r="K146" s="1" t="s">
        <v>979</v>
      </c>
      <c r="L146" s="1" t="s">
        <v>979</v>
      </c>
      <c r="M146" s="1" t="s">
        <v>447</v>
      </c>
      <c r="N146" s="1" t="s">
        <v>447</v>
      </c>
      <c r="O146" s="1" t="s">
        <v>448</v>
      </c>
      <c r="P146" s="1" t="s">
        <v>449</v>
      </c>
      <c r="Q146" s="1" t="s">
        <v>980</v>
      </c>
      <c r="R146" s="1" t="s">
        <v>451</v>
      </c>
      <c r="S146" s="1" t="s">
        <v>452</v>
      </c>
      <c r="T146" s="1" t="s">
        <v>453</v>
      </c>
    </row>
    <row r="147" s="1" customFormat="1" spans="1:20">
      <c r="A147" s="3">
        <v>16018716939</v>
      </c>
      <c r="B147" s="1" t="s">
        <v>457</v>
      </c>
      <c r="C147" s="1" t="s">
        <v>981</v>
      </c>
      <c r="D147" s="1" t="s">
        <v>982</v>
      </c>
      <c r="E147" s="1" t="s">
        <v>381</v>
      </c>
      <c r="F147" s="1" t="s">
        <v>457</v>
      </c>
      <c r="G147" s="1" t="s">
        <v>443</v>
      </c>
      <c r="H147" s="1" t="s">
        <v>444</v>
      </c>
      <c r="I147" s="1" t="s">
        <v>983</v>
      </c>
      <c r="J147" s="1" t="s">
        <v>446</v>
      </c>
      <c r="K147" s="1" t="s">
        <v>983</v>
      </c>
      <c r="L147" s="1" t="s">
        <v>983</v>
      </c>
      <c r="M147" s="1" t="s">
        <v>447</v>
      </c>
      <c r="N147" s="1" t="s">
        <v>447</v>
      </c>
      <c r="O147" s="1" t="s">
        <v>448</v>
      </c>
      <c r="P147" s="1" t="s">
        <v>449</v>
      </c>
      <c r="Q147" s="1" t="s">
        <v>984</v>
      </c>
      <c r="R147" s="1" t="s">
        <v>451</v>
      </c>
      <c r="S147" s="1" t="s">
        <v>452</v>
      </c>
      <c r="T147" s="1" t="s">
        <v>453</v>
      </c>
    </row>
    <row r="148" s="1" customFormat="1" spans="1:20">
      <c r="A148" s="3">
        <v>16018737888</v>
      </c>
      <c r="B148" s="1" t="s">
        <v>457</v>
      </c>
      <c r="C148" s="1" t="s">
        <v>985</v>
      </c>
      <c r="D148" s="1" t="s">
        <v>986</v>
      </c>
      <c r="E148" s="1" t="s">
        <v>383</v>
      </c>
      <c r="F148" s="1" t="s">
        <v>457</v>
      </c>
      <c r="G148" s="1" t="s">
        <v>443</v>
      </c>
      <c r="H148" s="1" t="s">
        <v>444</v>
      </c>
      <c r="I148" s="1" t="s">
        <v>987</v>
      </c>
      <c r="J148" s="1" t="s">
        <v>446</v>
      </c>
      <c r="K148" s="1" t="s">
        <v>987</v>
      </c>
      <c r="L148" s="1" t="s">
        <v>987</v>
      </c>
      <c r="M148" s="1" t="s">
        <v>447</v>
      </c>
      <c r="N148" s="1" t="s">
        <v>447</v>
      </c>
      <c r="O148" s="1" t="s">
        <v>448</v>
      </c>
      <c r="P148" s="1" t="s">
        <v>449</v>
      </c>
      <c r="Q148" s="1" t="s">
        <v>988</v>
      </c>
      <c r="R148" s="1" t="s">
        <v>451</v>
      </c>
      <c r="S148" s="1" t="s">
        <v>452</v>
      </c>
      <c r="T148" s="1" t="s">
        <v>453</v>
      </c>
    </row>
    <row r="149" s="1" customFormat="1" spans="1:20">
      <c r="A149" s="3">
        <v>16018744640</v>
      </c>
      <c r="B149" s="1" t="s">
        <v>457</v>
      </c>
      <c r="C149" s="1" t="s">
        <v>989</v>
      </c>
      <c r="D149" s="1" t="s">
        <v>986</v>
      </c>
      <c r="E149" s="1" t="s">
        <v>384</v>
      </c>
      <c r="F149" s="1" t="s">
        <v>457</v>
      </c>
      <c r="G149" s="1" t="s">
        <v>443</v>
      </c>
      <c r="H149" s="1" t="s">
        <v>444</v>
      </c>
      <c r="I149" s="1" t="s">
        <v>987</v>
      </c>
      <c r="J149" s="1" t="s">
        <v>446</v>
      </c>
      <c r="K149" s="1" t="s">
        <v>987</v>
      </c>
      <c r="L149" s="1" t="s">
        <v>987</v>
      </c>
      <c r="M149" s="1" t="s">
        <v>447</v>
      </c>
      <c r="N149" s="1" t="s">
        <v>447</v>
      </c>
      <c r="O149" s="1" t="s">
        <v>448</v>
      </c>
      <c r="P149" s="1" t="s">
        <v>449</v>
      </c>
      <c r="Q149" s="1" t="s">
        <v>990</v>
      </c>
      <c r="R149" s="1" t="s">
        <v>451</v>
      </c>
      <c r="S149" s="1" t="s">
        <v>452</v>
      </c>
      <c r="T149" s="1" t="s">
        <v>453</v>
      </c>
    </row>
    <row r="150" s="1" customFormat="1" spans="1:20">
      <c r="A150" s="3">
        <v>16018750350</v>
      </c>
      <c r="B150" s="1" t="s">
        <v>457</v>
      </c>
      <c r="C150" s="1" t="s">
        <v>991</v>
      </c>
      <c r="D150" s="1" t="s">
        <v>986</v>
      </c>
      <c r="E150" s="1" t="s">
        <v>385</v>
      </c>
      <c r="F150" s="1" t="s">
        <v>457</v>
      </c>
      <c r="G150" s="1" t="s">
        <v>443</v>
      </c>
      <c r="H150" s="1" t="s">
        <v>444</v>
      </c>
      <c r="I150" s="1" t="s">
        <v>987</v>
      </c>
      <c r="J150" s="1" t="s">
        <v>446</v>
      </c>
      <c r="K150" s="1" t="s">
        <v>987</v>
      </c>
      <c r="L150" s="1" t="s">
        <v>987</v>
      </c>
      <c r="M150" s="1" t="s">
        <v>447</v>
      </c>
      <c r="N150" s="1" t="s">
        <v>447</v>
      </c>
      <c r="O150" s="1" t="s">
        <v>448</v>
      </c>
      <c r="P150" s="1" t="s">
        <v>449</v>
      </c>
      <c r="Q150" s="1" t="s">
        <v>992</v>
      </c>
      <c r="R150" s="1" t="s">
        <v>451</v>
      </c>
      <c r="S150" s="1" t="s">
        <v>452</v>
      </c>
      <c r="T150" s="1" t="s">
        <v>453</v>
      </c>
    </row>
    <row r="151" s="1" customFormat="1" spans="1:20">
      <c r="A151" s="3">
        <v>16018838193</v>
      </c>
      <c r="B151" s="1" t="s">
        <v>457</v>
      </c>
      <c r="C151" s="1" t="s">
        <v>993</v>
      </c>
      <c r="D151" s="1" t="s">
        <v>994</v>
      </c>
      <c r="E151" s="1" t="s">
        <v>387</v>
      </c>
      <c r="F151" s="1" t="s">
        <v>457</v>
      </c>
      <c r="G151" s="1" t="s">
        <v>443</v>
      </c>
      <c r="H151" s="1" t="s">
        <v>444</v>
      </c>
      <c r="I151" s="1" t="s">
        <v>888</v>
      </c>
      <c r="J151" s="1" t="s">
        <v>446</v>
      </c>
      <c r="K151" s="1" t="s">
        <v>888</v>
      </c>
      <c r="L151" s="1" t="s">
        <v>888</v>
      </c>
      <c r="M151" s="1" t="s">
        <v>447</v>
      </c>
      <c r="N151" s="1" t="s">
        <v>447</v>
      </c>
      <c r="O151" s="1" t="s">
        <v>448</v>
      </c>
      <c r="P151" s="1" t="s">
        <v>449</v>
      </c>
      <c r="Q151" s="1" t="s">
        <v>995</v>
      </c>
      <c r="R151" s="1" t="s">
        <v>451</v>
      </c>
      <c r="S151" s="1" t="s">
        <v>452</v>
      </c>
      <c r="T151" s="1" t="s">
        <v>453</v>
      </c>
    </row>
    <row r="152" s="1" customFormat="1" spans="1:20">
      <c r="A152" s="3">
        <v>16018893357</v>
      </c>
      <c r="B152" s="1" t="s">
        <v>457</v>
      </c>
      <c r="C152" s="1" t="s">
        <v>996</v>
      </c>
      <c r="D152" s="1" t="s">
        <v>997</v>
      </c>
      <c r="E152" s="1" t="s">
        <v>389</v>
      </c>
      <c r="F152" s="1" t="s">
        <v>457</v>
      </c>
      <c r="G152" s="1" t="s">
        <v>443</v>
      </c>
      <c r="H152" s="1" t="s">
        <v>444</v>
      </c>
      <c r="I152" s="1" t="s">
        <v>998</v>
      </c>
      <c r="J152" s="1" t="s">
        <v>446</v>
      </c>
      <c r="K152" s="1" t="s">
        <v>998</v>
      </c>
      <c r="L152" s="1" t="s">
        <v>998</v>
      </c>
      <c r="M152" s="1" t="s">
        <v>447</v>
      </c>
      <c r="N152" s="1" t="s">
        <v>447</v>
      </c>
      <c r="O152" s="1" t="s">
        <v>448</v>
      </c>
      <c r="P152" s="1" t="s">
        <v>449</v>
      </c>
      <c r="Q152" s="1" t="s">
        <v>999</v>
      </c>
      <c r="R152" s="1" t="s">
        <v>451</v>
      </c>
      <c r="S152" s="1" t="s">
        <v>452</v>
      </c>
      <c r="T152" s="1" t="s">
        <v>453</v>
      </c>
    </row>
    <row r="153" s="1" customFormat="1" spans="1:20">
      <c r="A153" s="3">
        <v>16018916872</v>
      </c>
      <c r="B153" s="1" t="s">
        <v>457</v>
      </c>
      <c r="C153" s="1" t="s">
        <v>1000</v>
      </c>
      <c r="D153" s="1" t="s">
        <v>1001</v>
      </c>
      <c r="E153" s="1" t="s">
        <v>391</v>
      </c>
      <c r="F153" s="1" t="s">
        <v>457</v>
      </c>
      <c r="G153" s="1" t="s">
        <v>443</v>
      </c>
      <c r="H153" s="1" t="s">
        <v>444</v>
      </c>
      <c r="I153" s="1" t="s">
        <v>1002</v>
      </c>
      <c r="J153" s="1" t="s">
        <v>446</v>
      </c>
      <c r="K153" s="1" t="s">
        <v>1002</v>
      </c>
      <c r="L153" s="1" t="s">
        <v>1002</v>
      </c>
      <c r="M153" s="1" t="s">
        <v>447</v>
      </c>
      <c r="N153" s="1" t="s">
        <v>447</v>
      </c>
      <c r="O153" s="1" t="s">
        <v>448</v>
      </c>
      <c r="P153" s="1" t="s">
        <v>449</v>
      </c>
      <c r="Q153" s="1" t="s">
        <v>1003</v>
      </c>
      <c r="R153" s="1" t="s">
        <v>451</v>
      </c>
      <c r="S153" s="1" t="s">
        <v>452</v>
      </c>
      <c r="T153" s="1" t="s">
        <v>453</v>
      </c>
    </row>
    <row r="154" s="1" customFormat="1" spans="1:20">
      <c r="A154" s="3">
        <v>16018985309</v>
      </c>
      <c r="B154" s="1" t="s">
        <v>457</v>
      </c>
      <c r="C154" s="1" t="s">
        <v>1004</v>
      </c>
      <c r="D154" s="1" t="s">
        <v>898</v>
      </c>
      <c r="E154" s="1" t="s">
        <v>392</v>
      </c>
      <c r="F154" s="1" t="s">
        <v>457</v>
      </c>
      <c r="G154" s="1" t="s">
        <v>443</v>
      </c>
      <c r="H154" s="1" t="s">
        <v>444</v>
      </c>
      <c r="I154" s="1" t="s">
        <v>1005</v>
      </c>
      <c r="J154" s="1" t="s">
        <v>446</v>
      </c>
      <c r="K154" s="1" t="s">
        <v>1005</v>
      </c>
      <c r="L154" s="1" t="s">
        <v>1005</v>
      </c>
      <c r="M154" s="1" t="s">
        <v>447</v>
      </c>
      <c r="N154" s="1" t="s">
        <v>447</v>
      </c>
      <c r="O154" s="1" t="s">
        <v>448</v>
      </c>
      <c r="P154" s="1" t="s">
        <v>449</v>
      </c>
      <c r="Q154" s="1" t="s">
        <v>1006</v>
      </c>
      <c r="R154" s="1" t="s">
        <v>451</v>
      </c>
      <c r="S154" s="1" t="s">
        <v>452</v>
      </c>
      <c r="T154" s="1" t="s">
        <v>453</v>
      </c>
    </row>
    <row r="155" s="1" customFormat="1" spans="1:20">
      <c r="A155" s="3">
        <v>16018993079</v>
      </c>
      <c r="B155" s="1" t="s">
        <v>457</v>
      </c>
      <c r="C155" s="1" t="s">
        <v>1007</v>
      </c>
      <c r="D155" s="1" t="s">
        <v>796</v>
      </c>
      <c r="E155" s="1" t="s">
        <v>393</v>
      </c>
      <c r="F155" s="1" t="s">
        <v>457</v>
      </c>
      <c r="G155" s="1" t="s">
        <v>443</v>
      </c>
      <c r="H155" s="1" t="s">
        <v>444</v>
      </c>
      <c r="I155" s="1" t="s">
        <v>1008</v>
      </c>
      <c r="J155" s="1" t="s">
        <v>446</v>
      </c>
      <c r="K155" s="1" t="s">
        <v>1008</v>
      </c>
      <c r="L155" s="1" t="s">
        <v>1008</v>
      </c>
      <c r="M155" s="1" t="s">
        <v>447</v>
      </c>
      <c r="N155" s="1" t="s">
        <v>447</v>
      </c>
      <c r="O155" s="1" t="s">
        <v>448</v>
      </c>
      <c r="P155" s="1" t="s">
        <v>449</v>
      </c>
      <c r="Q155" s="1" t="s">
        <v>1009</v>
      </c>
      <c r="R155" s="1" t="s">
        <v>451</v>
      </c>
      <c r="S155" s="1" t="s">
        <v>452</v>
      </c>
      <c r="T155" s="1" t="s">
        <v>453</v>
      </c>
    </row>
    <row r="156" s="1" customFormat="1" spans="1:20">
      <c r="A156" s="3">
        <v>16019003094</v>
      </c>
      <c r="B156" s="1" t="s">
        <v>457</v>
      </c>
      <c r="C156" s="1" t="s">
        <v>1010</v>
      </c>
      <c r="D156" s="1" t="s">
        <v>1011</v>
      </c>
      <c r="E156" s="1" t="s">
        <v>396</v>
      </c>
      <c r="F156" s="1" t="s">
        <v>457</v>
      </c>
      <c r="G156" s="1" t="s">
        <v>443</v>
      </c>
      <c r="H156" s="1" t="s">
        <v>444</v>
      </c>
      <c r="I156" s="1" t="s">
        <v>1012</v>
      </c>
      <c r="J156" s="1" t="s">
        <v>446</v>
      </c>
      <c r="K156" s="1" t="s">
        <v>1012</v>
      </c>
      <c r="L156" s="1" t="s">
        <v>1012</v>
      </c>
      <c r="M156" s="1" t="s">
        <v>447</v>
      </c>
      <c r="N156" s="1" t="s">
        <v>447</v>
      </c>
      <c r="O156" s="1" t="s">
        <v>448</v>
      </c>
      <c r="P156" s="1" t="s">
        <v>449</v>
      </c>
      <c r="Q156" s="1" t="s">
        <v>1013</v>
      </c>
      <c r="R156" s="1" t="s">
        <v>451</v>
      </c>
      <c r="S156" s="1" t="s">
        <v>452</v>
      </c>
      <c r="T156" s="1" t="s">
        <v>453</v>
      </c>
    </row>
    <row r="157" s="1" customFormat="1" spans="1:20">
      <c r="A157" s="3">
        <v>16019032411</v>
      </c>
      <c r="B157" s="1" t="s">
        <v>457</v>
      </c>
      <c r="C157" s="1" t="s">
        <v>1014</v>
      </c>
      <c r="D157" s="1" t="s">
        <v>1015</v>
      </c>
      <c r="E157" s="1" t="s">
        <v>399</v>
      </c>
      <c r="F157" s="1" t="s">
        <v>457</v>
      </c>
      <c r="G157" s="1" t="s">
        <v>443</v>
      </c>
      <c r="H157" s="1" t="s">
        <v>444</v>
      </c>
      <c r="I157" s="1" t="s">
        <v>1016</v>
      </c>
      <c r="J157" s="1" t="s">
        <v>446</v>
      </c>
      <c r="K157" s="1" t="s">
        <v>1016</v>
      </c>
      <c r="L157" s="1" t="s">
        <v>1016</v>
      </c>
      <c r="M157" s="1" t="s">
        <v>447</v>
      </c>
      <c r="N157" s="1" t="s">
        <v>447</v>
      </c>
      <c r="O157" s="1" t="s">
        <v>448</v>
      </c>
      <c r="P157" s="1" t="s">
        <v>449</v>
      </c>
      <c r="Q157" s="1" t="s">
        <v>1017</v>
      </c>
      <c r="R157" s="1" t="s">
        <v>451</v>
      </c>
      <c r="S157" s="1" t="s">
        <v>452</v>
      </c>
      <c r="T157" s="1" t="s">
        <v>453</v>
      </c>
    </row>
    <row r="158" s="1" customFormat="1" spans="1:20">
      <c r="A158" s="3">
        <v>16019125029</v>
      </c>
      <c r="B158" s="1" t="s">
        <v>457</v>
      </c>
      <c r="C158" s="1" t="s">
        <v>1018</v>
      </c>
      <c r="D158" s="1" t="s">
        <v>938</v>
      </c>
      <c r="E158" s="1" t="s">
        <v>400</v>
      </c>
      <c r="F158" s="1" t="s">
        <v>457</v>
      </c>
      <c r="G158" s="1" t="s">
        <v>443</v>
      </c>
      <c r="H158" s="1" t="s">
        <v>444</v>
      </c>
      <c r="I158" s="1" t="s">
        <v>1019</v>
      </c>
      <c r="J158" s="1" t="s">
        <v>446</v>
      </c>
      <c r="K158" s="1" t="s">
        <v>1019</v>
      </c>
      <c r="L158" s="1" t="s">
        <v>1019</v>
      </c>
      <c r="M158" s="1" t="s">
        <v>447</v>
      </c>
      <c r="N158" s="1" t="s">
        <v>447</v>
      </c>
      <c r="O158" s="1" t="s">
        <v>448</v>
      </c>
      <c r="P158" s="1" t="s">
        <v>449</v>
      </c>
      <c r="Q158" s="1" t="s">
        <v>1020</v>
      </c>
      <c r="R158" s="1" t="s">
        <v>451</v>
      </c>
      <c r="S158" s="1" t="s">
        <v>452</v>
      </c>
      <c r="T158" s="1" t="s">
        <v>453</v>
      </c>
    </row>
    <row r="159" s="1" customFormat="1" spans="1:20">
      <c r="A159" s="3">
        <v>16019178426</v>
      </c>
      <c r="B159" s="1" t="s">
        <v>457</v>
      </c>
      <c r="C159" s="1" t="s">
        <v>1021</v>
      </c>
      <c r="D159" s="1" t="s">
        <v>1022</v>
      </c>
      <c r="E159" s="1" t="s">
        <v>402</v>
      </c>
      <c r="F159" s="1" t="s">
        <v>457</v>
      </c>
      <c r="G159" s="1" t="s">
        <v>443</v>
      </c>
      <c r="H159" s="1" t="s">
        <v>444</v>
      </c>
      <c r="I159" s="1" t="s">
        <v>1023</v>
      </c>
      <c r="J159" s="1" t="s">
        <v>446</v>
      </c>
      <c r="K159" s="1" t="s">
        <v>1023</v>
      </c>
      <c r="L159" s="1" t="s">
        <v>1023</v>
      </c>
      <c r="M159" s="1" t="s">
        <v>447</v>
      </c>
      <c r="N159" s="1" t="s">
        <v>447</v>
      </c>
      <c r="O159" s="1" t="s">
        <v>448</v>
      </c>
      <c r="P159" s="1" t="s">
        <v>449</v>
      </c>
      <c r="Q159" s="1" t="s">
        <v>1024</v>
      </c>
      <c r="R159" s="1" t="s">
        <v>451</v>
      </c>
      <c r="S159" s="1" t="s">
        <v>452</v>
      </c>
      <c r="T159" s="1" t="s">
        <v>453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2021-08-09T01:59:16Z</dcterms:created>
  <dcterms:modified xsi:type="dcterms:W3CDTF">2021-08-09T02:28:00Z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9F1A4CB231744C27BBD03B1EDED4FC50</vt:lpwstr>
  </property>
  <property fmtid="{D5CDD505-2E9C-101B-9397-08002B2CF9AE}" pid="3" name="KSOProductBuildVer">
    <vt:lpwstr>2052-11.1.0.10503</vt:lpwstr>
  </property>
</Properties>
</file>