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对账!$A$1:$I$90</definedName>
  </definedNames>
  <calcPr calcId="144525"/>
</workbook>
</file>

<file path=xl/sharedStrings.xml><?xml version="1.0" encoding="utf-8"?>
<sst xmlns="http://schemas.openxmlformats.org/spreadsheetml/2006/main" count="5058" uniqueCount="1097">
  <si>
    <t>去哪儿网酒店预付对账单</t>
  </si>
  <si>
    <t>供应商名称：</t>
  </si>
  <si>
    <t>趣游游</t>
  </si>
  <si>
    <t>结算周期：</t>
  </si>
  <si>
    <t>2021-08-02至2021-08-08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</si>
  <si>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</si>
  <si>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</si>
  <si>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</si>
  <si>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</si>
  <si>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</si>
  <si>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</si>
  <si>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</si>
  <si>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</si>
  <si>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</si>
  <si>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</si>
  <si>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</si>
  <si>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</si>
  <si>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</si>
  <si>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</si>
  <si>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</si>
  <si>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¥32,774.00</t>
  </si>
  <si>
    <t>¥4,321.00</t>
  </si>
  <si>
    <t>-¥1,170.00</t>
  </si>
  <si>
    <t>¥27,283.00</t>
  </si>
  <si>
    <t>分类信息</t>
  </si>
  <si>
    <t>业务类型</t>
  </si>
  <si>
    <t>酒店预付（点击查看明细）</t>
  </si>
  <si>
    <t>¥28,453.00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</si>
  <si>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</si>
  <si>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</si>
  <si>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</si>
  <si>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</si>
  <si>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</si>
  <si>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</si>
  <si>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</si>
  <si>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</si>
  <si>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</si>
  <si>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</si>
  <si>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</si>
  <si>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</si>
  <si>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</si>
  <si>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</si>
  <si>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</si>
  <si>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</si>
  <si>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</si>
  <si>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</si>
  <si>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</si>
  <si>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</si>
  <si>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</si>
  <si>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</si>
  <si>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</si>
  <si>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</si>
  <si>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</si>
  <si>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</si>
  <si>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</si>
  <si>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</si>
  <si>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</si>
  <si>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</si>
  <si>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</si>
  <si>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</si>
  <si>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</si>
  <si>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</si>
  <si>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</si>
  <si>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</si>
  <si>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</si>
  <si>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</si>
  <si>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</si>
  <si>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</si>
  <si>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</si>
  <si>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</si>
  <si>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</si>
  <si>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102709896669</t>
  </si>
  <si>
    <t>酒店预付</t>
  </si>
  <si>
    <t>否</t>
  </si>
  <si>
    <t>普通</t>
  </si>
  <si>
    <t>307545214</t>
  </si>
  <si>
    <t>北海九又四分之三主题民宿</t>
  </si>
  <si>
    <t>1638814</t>
  </si>
  <si>
    <t>蒙雪红</t>
  </si>
  <si>
    <t>2021-07-30</t>
  </si>
  <si>
    <t>2021-08-01</t>
  </si>
  <si>
    <t>2021-08-02</t>
  </si>
  <si>
    <t>¥263.00</t>
  </si>
  <si>
    <t>¥35.00</t>
  </si>
  <si>
    <t>¥228.00</t>
  </si>
  <si>
    <t>主题阁楼标间</t>
  </si>
  <si>
    <t>WEBSITE</t>
  </si>
  <si>
    <t>102711084193</t>
  </si>
  <si>
    <t>309683671</t>
  </si>
  <si>
    <t>凤翔红元酒店</t>
  </si>
  <si>
    <t>刘攀</t>
  </si>
  <si>
    <t>¥155.00</t>
  </si>
  <si>
    <t>¥21.00</t>
  </si>
  <si>
    <t>¥134.00</t>
  </si>
  <si>
    <t>精品大床房</t>
  </si>
  <si>
    <t>102710711858</t>
  </si>
  <si>
    <t>309671152</t>
  </si>
  <si>
    <t>如家酒店·neo(上海虹桥机场国家会展中心店)</t>
  </si>
  <si>
    <t>向桂玲</t>
  </si>
  <si>
    <t>2021-07-31</t>
  </si>
  <si>
    <t>标准双床房b</t>
  </si>
  <si>
    <t>102704065045</t>
  </si>
  <si>
    <t>310602415</t>
  </si>
  <si>
    <t>北京皇苑大酒店</t>
  </si>
  <si>
    <t>鲁妍娟</t>
  </si>
  <si>
    <t>2021-07-25</t>
  </si>
  <si>
    <t>¥549.00</t>
  </si>
  <si>
    <t>¥72.00</t>
  </si>
  <si>
    <t>¥477.00</t>
  </si>
  <si>
    <t>标准间大床</t>
  </si>
  <si>
    <t>102711916016</t>
  </si>
  <si>
    <t>307530076</t>
  </si>
  <si>
    <t>霍邱昊鑫快捷宾馆</t>
  </si>
  <si>
    <t>徐泽林|田邵</t>
  </si>
  <si>
    <t>¥142.00</t>
  </si>
  <si>
    <t>¥20.00</t>
  </si>
  <si>
    <t>¥122.00</t>
  </si>
  <si>
    <t>标准间</t>
  </si>
  <si>
    <t>102710047397</t>
  </si>
  <si>
    <t>307534537</t>
  </si>
  <si>
    <t>汨罗丹枫假日酒店</t>
  </si>
  <si>
    <t>余优元</t>
  </si>
  <si>
    <t>¥19.00</t>
  </si>
  <si>
    <t>¥123.00</t>
  </si>
  <si>
    <t>标准单人间</t>
  </si>
  <si>
    <t>102707632512</t>
  </si>
  <si>
    <t>309653386</t>
  </si>
  <si>
    <t>北京汇金景逸快捷酒店</t>
  </si>
  <si>
    <t>杨秉娟</t>
  </si>
  <si>
    <t>2021-07-28</t>
  </si>
  <si>
    <t>¥195.00</t>
  </si>
  <si>
    <t>¥26.00</t>
  </si>
  <si>
    <t>¥169.00</t>
  </si>
  <si>
    <t>优选双床房</t>
  </si>
  <si>
    <t>102711920895</t>
  </si>
  <si>
    <t>311237038</t>
  </si>
  <si>
    <t>海南棋子湾开元度假村</t>
  </si>
  <si>
    <t>冯华</t>
  </si>
  <si>
    <t>¥899.00</t>
  </si>
  <si>
    <t>¥118.00</t>
  </si>
  <si>
    <t>¥781.00</t>
  </si>
  <si>
    <t>景观双床房</t>
  </si>
  <si>
    <t>102710794675</t>
  </si>
  <si>
    <t>324554686</t>
  </si>
  <si>
    <t>西安果宝公寓</t>
  </si>
  <si>
    <t>姜旭阳</t>
  </si>
  <si>
    <t>¥164.00</t>
  </si>
  <si>
    <t>¥22.00</t>
  </si>
  <si>
    <t>盛夏的果实</t>
  </si>
  <si>
    <t>102709617978</t>
  </si>
  <si>
    <t>309641749</t>
  </si>
  <si>
    <t>闽清心悦主题酒店</t>
  </si>
  <si>
    <t>黄林玮</t>
  </si>
  <si>
    <t>¥300.00</t>
  </si>
  <si>
    <t>¥40.00</t>
  </si>
  <si>
    <t>¥260.00</t>
  </si>
  <si>
    <t>豪华单人房</t>
  </si>
  <si>
    <t>102711126692</t>
  </si>
  <si>
    <t>324543121</t>
  </si>
  <si>
    <t>道孚福聚民宿酒店</t>
  </si>
  <si>
    <t>陈园</t>
  </si>
  <si>
    <t>¥235.00</t>
  </si>
  <si>
    <t>¥31.00</t>
  </si>
  <si>
    <t>¥204.00</t>
  </si>
  <si>
    <t>家庭套房</t>
  </si>
  <si>
    <t>102711732568</t>
  </si>
  <si>
    <t>324544018</t>
  </si>
  <si>
    <t>子洲汇海大酒店</t>
  </si>
  <si>
    <t>郭柏呈|叶春德</t>
  </si>
  <si>
    <t>¥342.00</t>
  </si>
  <si>
    <t>¥46.00</t>
  </si>
  <si>
    <t>¥296.00</t>
  </si>
  <si>
    <t>双床房</t>
  </si>
  <si>
    <t>102711280284</t>
  </si>
  <si>
    <t>309668611</t>
  </si>
  <si>
    <t>勉县锦豪精品商务酒店</t>
  </si>
  <si>
    <t>秦宝康</t>
  </si>
  <si>
    <t>¥174.00</t>
  </si>
  <si>
    <t>¥23.00</t>
  </si>
  <si>
    <t>¥151.00</t>
  </si>
  <si>
    <t>紫色浪漫主题房</t>
  </si>
  <si>
    <t>102700088343</t>
  </si>
  <si>
    <t>303690949</t>
  </si>
  <si>
    <t>南宁麦尔顿酒店</t>
  </si>
  <si>
    <t>项北龙</t>
  </si>
  <si>
    <t>2021-07-21</t>
  </si>
  <si>
    <t>2021-07-27</t>
  </si>
  <si>
    <t>¥1,116.00</t>
  </si>
  <si>
    <t>¥150.00</t>
  </si>
  <si>
    <t>¥966.00</t>
  </si>
  <si>
    <t>麦悦景观大床房</t>
  </si>
  <si>
    <t>102710221672</t>
  </si>
  <si>
    <t>307533973</t>
  </si>
  <si>
    <t>攀枝花攀百大酒店</t>
  </si>
  <si>
    <t>董光元</t>
  </si>
  <si>
    <t>2021-08-03</t>
  </si>
  <si>
    <t>¥459.00</t>
  </si>
  <si>
    <t>¥60.00</t>
  </si>
  <si>
    <t>¥399.00</t>
  </si>
  <si>
    <t>标准双人间</t>
  </si>
  <si>
    <t>102709075862</t>
  </si>
  <si>
    <t>蔡良福</t>
  </si>
  <si>
    <t>¥310.00</t>
  </si>
  <si>
    <t>¥42.00</t>
  </si>
  <si>
    <t>¥268.00</t>
  </si>
  <si>
    <t>102711963642</t>
  </si>
  <si>
    <t>311301757</t>
  </si>
  <si>
    <t>青龙大楼宾馆</t>
  </si>
  <si>
    <t>蒋丽丽</t>
  </si>
  <si>
    <t>¥119.00</t>
  </si>
  <si>
    <t>¥16.00</t>
  </si>
  <si>
    <t>¥103.00</t>
  </si>
  <si>
    <t>标准房</t>
  </si>
  <si>
    <t>102711258219</t>
  </si>
  <si>
    <t>301498072</t>
  </si>
  <si>
    <t>古北水镇大酒店</t>
  </si>
  <si>
    <t>戴穗明</t>
  </si>
  <si>
    <t>¥1,353.00</t>
  </si>
  <si>
    <t>¥177.00</t>
  </si>
  <si>
    <t>¥1,176.00</t>
  </si>
  <si>
    <t>高级标准间</t>
  </si>
  <si>
    <t>102711513287</t>
  </si>
  <si>
    <t>102710122505</t>
  </si>
  <si>
    <t>310604893</t>
  </si>
  <si>
    <t>艾扉酒店(上海新天地陆家浜路地铁站店)</t>
  </si>
  <si>
    <t>夏小琴</t>
  </si>
  <si>
    <t>¥378.00</t>
  </si>
  <si>
    <t>¥50.00</t>
  </si>
  <si>
    <t>¥328.00</t>
  </si>
  <si>
    <t>艾扉惠选大床房</t>
  </si>
  <si>
    <t>102710026441</t>
  </si>
  <si>
    <t>309678388</t>
  </si>
  <si>
    <t>深圳美逸酒店</t>
  </si>
  <si>
    <t>罗雪琴</t>
  </si>
  <si>
    <t>¥866.00</t>
  </si>
  <si>
    <t>¥114.00</t>
  </si>
  <si>
    <t>¥752.00</t>
  </si>
  <si>
    <t>雅致大床房</t>
  </si>
  <si>
    <t>102712526639</t>
  </si>
  <si>
    <t>353955587</t>
  </si>
  <si>
    <t>兴义梦乐城大酒店</t>
  </si>
  <si>
    <t>万朝虎</t>
  </si>
  <si>
    <t>¥336.00</t>
  </si>
  <si>
    <t>¥290.00</t>
  </si>
  <si>
    <t>公寓标间</t>
  </si>
  <si>
    <t>102712117585</t>
  </si>
  <si>
    <t>307534480</t>
  </si>
  <si>
    <t>衡南供销宾馆</t>
  </si>
  <si>
    <t>全元芝</t>
  </si>
  <si>
    <t>¥124.00</t>
  </si>
  <si>
    <t>¥17.00</t>
  </si>
  <si>
    <t>¥107.00</t>
  </si>
  <si>
    <t>102712730201</t>
  </si>
  <si>
    <t>307551853</t>
  </si>
  <si>
    <t>宜宾锦成酒店</t>
  </si>
  <si>
    <t>郑思渝</t>
  </si>
  <si>
    <t>¥157.00</t>
  </si>
  <si>
    <t>¥136.00</t>
  </si>
  <si>
    <t>商务标间</t>
  </si>
  <si>
    <t>102698168278</t>
  </si>
  <si>
    <t>326757190</t>
  </si>
  <si>
    <t>青岩古镇城南北苑客栈</t>
  </si>
  <si>
    <t>李红梅</t>
  </si>
  <si>
    <t>2021-07-19</t>
  </si>
  <si>
    <t>¥398.00</t>
  </si>
  <si>
    <t>¥52.00</t>
  </si>
  <si>
    <t>¥346.00</t>
  </si>
  <si>
    <t>古典风雅双床房</t>
  </si>
  <si>
    <t>102711395203</t>
  </si>
  <si>
    <t>301496026</t>
  </si>
  <si>
    <t>深圳青青世界酒店</t>
  </si>
  <si>
    <t>唐曦</t>
  </si>
  <si>
    <t>¥505.00</t>
  </si>
  <si>
    <t>¥66.00</t>
  </si>
  <si>
    <t>¥439.00</t>
  </si>
  <si>
    <t>102710710964</t>
  </si>
  <si>
    <t>311239588</t>
  </si>
  <si>
    <t>白银华谊大酒店</t>
  </si>
  <si>
    <t>王晶晶</t>
  </si>
  <si>
    <t>¥468.00</t>
  </si>
  <si>
    <t>¥63.00</t>
  </si>
  <si>
    <t>¥405.00</t>
  </si>
  <si>
    <t>商务大床房</t>
  </si>
  <si>
    <t>102712568236</t>
  </si>
  <si>
    <t>311239198</t>
  </si>
  <si>
    <t>敦煌绿洲饭店</t>
  </si>
  <si>
    <t>王园</t>
  </si>
  <si>
    <t>¥240.00</t>
  </si>
  <si>
    <t>¥32.00</t>
  </si>
  <si>
    <t>¥208.00</t>
  </si>
  <si>
    <t>精品标准间</t>
  </si>
  <si>
    <t>102711116035</t>
  </si>
  <si>
    <t>303690286</t>
  </si>
  <si>
    <t>三亚嘉宾国际酒店(5叶绿色饭店)</t>
  </si>
  <si>
    <t>王亚飞|焦孝刚</t>
  </si>
  <si>
    <t>¥1,608.00</t>
  </si>
  <si>
    <t>¥212.00</t>
  </si>
  <si>
    <t>¥1,396.00</t>
  </si>
  <si>
    <t>山海居双床房</t>
  </si>
  <si>
    <t>102710836850</t>
  </si>
  <si>
    <t>邓少峰</t>
  </si>
  <si>
    <t>102712275033</t>
  </si>
  <si>
    <t>310597906</t>
  </si>
  <si>
    <t>天津军海快捷酒店</t>
  </si>
  <si>
    <t>张厚海</t>
  </si>
  <si>
    <t>¥144.00</t>
  </si>
  <si>
    <t>¥125.00</t>
  </si>
  <si>
    <t>标准大床房</t>
  </si>
  <si>
    <t>102710203054</t>
  </si>
  <si>
    <t>309687100</t>
  </si>
  <si>
    <t>康县金穗宾馆</t>
  </si>
  <si>
    <t>杨娟</t>
  </si>
  <si>
    <t>¥272.00</t>
  </si>
  <si>
    <t>¥36.00</t>
  </si>
  <si>
    <t>¥236.00</t>
  </si>
  <si>
    <t>豪华单间</t>
  </si>
  <si>
    <t>102710681546</t>
  </si>
  <si>
    <t>311237119</t>
  </si>
  <si>
    <t>九江龙溪驿栈</t>
  </si>
  <si>
    <t>邓洁嫔</t>
  </si>
  <si>
    <t>豪华阳台标间</t>
  </si>
  <si>
    <t>102712788466</t>
  </si>
  <si>
    <t>353954441</t>
  </si>
  <si>
    <t>怀化青年宾馆</t>
  </si>
  <si>
    <t>李开强</t>
  </si>
  <si>
    <t>¥108.00</t>
  </si>
  <si>
    <t>时尚商务双人间</t>
  </si>
  <si>
    <t>102686597560</t>
  </si>
  <si>
    <t>309654589</t>
  </si>
  <si>
    <t>英德宝晶宫天鹅湖温泉酒店</t>
  </si>
  <si>
    <t>张镜明</t>
  </si>
  <si>
    <t>2021-07-07</t>
  </si>
  <si>
    <t>¥1,134.00</t>
  </si>
  <si>
    <t>¥148.00</t>
  </si>
  <si>
    <t>¥986.00</t>
  </si>
  <si>
    <t>池畔亲水大床房</t>
  </si>
  <si>
    <t>102712561540</t>
  </si>
  <si>
    <t>307527598</t>
  </si>
  <si>
    <t>如家酒店·neo(眉山彭山区伟业广场锦江大学店)</t>
  </si>
  <si>
    <t>郑舒洲</t>
  </si>
  <si>
    <t>¥143.00</t>
  </si>
  <si>
    <t>全新单人房</t>
  </si>
  <si>
    <t>102713488148</t>
  </si>
  <si>
    <t>311241067</t>
  </si>
  <si>
    <t>和政富强商务宾馆</t>
  </si>
  <si>
    <t>张波</t>
  </si>
  <si>
    <t>2021-08-04</t>
  </si>
  <si>
    <t>¥141.00</t>
  </si>
  <si>
    <t>102713361285</t>
  </si>
  <si>
    <t>310602733</t>
  </si>
  <si>
    <t>台山黑沙湾海景度假酒店</t>
  </si>
  <si>
    <t>江碧君|江泳铿</t>
  </si>
  <si>
    <t>¥994.00</t>
  </si>
  <si>
    <t>¥130.00</t>
  </si>
  <si>
    <t>¥864.00</t>
  </si>
  <si>
    <t>海景露台房</t>
  </si>
  <si>
    <t>102710179324</t>
  </si>
  <si>
    <t>310599421</t>
  </si>
  <si>
    <t>上海宜浩精品酒店</t>
  </si>
  <si>
    <t>周怡</t>
  </si>
  <si>
    <t>¥496.00</t>
  </si>
  <si>
    <t>¥65.00</t>
  </si>
  <si>
    <t>¥431.00</t>
  </si>
  <si>
    <t>复式家庭房</t>
  </si>
  <si>
    <t>102713610779</t>
  </si>
  <si>
    <t>309652519</t>
  </si>
  <si>
    <t>如家酒店(佛山高明大道盈信广场店)</t>
  </si>
  <si>
    <t>陈佳</t>
  </si>
  <si>
    <t>¥14.00</t>
  </si>
  <si>
    <t>¥93.00</t>
  </si>
  <si>
    <t>大床房b(无窗)</t>
  </si>
  <si>
    <t>102713559685</t>
  </si>
  <si>
    <t>102713074922</t>
  </si>
  <si>
    <t>刘红星</t>
  </si>
  <si>
    <t>102698922721</t>
  </si>
  <si>
    <t>301496140</t>
  </si>
  <si>
    <t>深圳雅园彩田酒店</t>
  </si>
  <si>
    <t>姜磊</t>
  </si>
  <si>
    <t>¥656.00</t>
  </si>
  <si>
    <t>¥76.00</t>
  </si>
  <si>
    <t>¥580.00</t>
  </si>
  <si>
    <t>商务双床房</t>
  </si>
  <si>
    <t>102692317354</t>
  </si>
  <si>
    <t>301068571</t>
  </si>
  <si>
    <t>敦煌蘇源大酒店</t>
  </si>
  <si>
    <t>罗静</t>
  </si>
  <si>
    <t>2021-07-13</t>
  </si>
  <si>
    <t>¥778.00</t>
  </si>
  <si>
    <t>¥102.00</t>
  </si>
  <si>
    <t>¥676.00</t>
  </si>
  <si>
    <t>友情三人房</t>
  </si>
  <si>
    <t>102713511605</t>
  </si>
  <si>
    <t>353956271</t>
  </si>
  <si>
    <t>白玉兰酒店(济宁金宇路济州古城店)</t>
  </si>
  <si>
    <t>谢攀</t>
  </si>
  <si>
    <t>¥318.00</t>
  </si>
  <si>
    <t>¥276.00</t>
  </si>
  <si>
    <t>智能静雅大床房</t>
  </si>
  <si>
    <t>102714385514</t>
  </si>
  <si>
    <t>307551601</t>
  </si>
  <si>
    <t>泗县富源大酒店</t>
  </si>
  <si>
    <t>李全</t>
  </si>
  <si>
    <t>2021-08-05</t>
  </si>
  <si>
    <t>¥176.00</t>
  </si>
  <si>
    <t>¥153.00</t>
  </si>
  <si>
    <t>豪华3人间</t>
  </si>
  <si>
    <t>102714772370</t>
  </si>
  <si>
    <t>王迅</t>
  </si>
  <si>
    <t>¥120.00</t>
  </si>
  <si>
    <t>¥104.00</t>
  </si>
  <si>
    <t>102714742042</t>
  </si>
  <si>
    <t>324542842</t>
  </si>
  <si>
    <t>普格宝尔蔓斯大酒店</t>
  </si>
  <si>
    <t>王东</t>
  </si>
  <si>
    <t>¥165.00</t>
  </si>
  <si>
    <t>102714958306</t>
  </si>
  <si>
    <t>311247085</t>
  </si>
  <si>
    <t>如家酒店·neo(无锡锡沪东路东亭店)</t>
  </si>
  <si>
    <t>邓娟</t>
  </si>
  <si>
    <t>¥182.00</t>
  </si>
  <si>
    <t>¥24.00</t>
  </si>
  <si>
    <t>¥158.00</t>
  </si>
  <si>
    <t>全新商务房</t>
  </si>
  <si>
    <t>102714437162</t>
  </si>
  <si>
    <t>307523029</t>
  </si>
  <si>
    <t>广州增城帝景酒店</t>
  </si>
  <si>
    <t>吴双明</t>
  </si>
  <si>
    <t>¥241.00</t>
  </si>
  <si>
    <t>¥209.00</t>
  </si>
  <si>
    <t>102714515230</t>
  </si>
  <si>
    <t>307549420</t>
  </si>
  <si>
    <t>上杭喜来金宾馆</t>
  </si>
  <si>
    <t>曾武山</t>
  </si>
  <si>
    <t>单人间</t>
  </si>
  <si>
    <t>102712210872</t>
  </si>
  <si>
    <t>311144536</t>
  </si>
  <si>
    <t>维也纳酒店(泉州汽车站店)</t>
  </si>
  <si>
    <t>高亦煌|林橙轩</t>
  </si>
  <si>
    <t>¥1,908.00</t>
  </si>
  <si>
    <t>¥252.00</t>
  </si>
  <si>
    <t>¥1,656.00</t>
  </si>
  <si>
    <t>大床房</t>
  </si>
  <si>
    <t>102714257570</t>
  </si>
  <si>
    <t>307545163</t>
  </si>
  <si>
    <t>美思阁国际公寓(天河客运站店)</t>
  </si>
  <si>
    <t>周珂</t>
  </si>
  <si>
    <t>¥320.00</t>
  </si>
  <si>
    <t>¥278.00</t>
  </si>
  <si>
    <t>舒适大床房</t>
  </si>
  <si>
    <t>102703871962</t>
  </si>
  <si>
    <t>2021-07-24</t>
  </si>
  <si>
    <t>¥1,647.00</t>
  </si>
  <si>
    <t>¥216.00</t>
  </si>
  <si>
    <t>¥1,431.00</t>
  </si>
  <si>
    <t>标准间双床</t>
  </si>
  <si>
    <t>102712365972</t>
  </si>
  <si>
    <t>307540129</t>
  </si>
  <si>
    <t>上思十万大山温泉度假山庄</t>
  </si>
  <si>
    <t>朱智诚</t>
  </si>
  <si>
    <t>¥730.00</t>
  </si>
  <si>
    <t>¥96.00</t>
  </si>
  <si>
    <t>¥634.00</t>
  </si>
  <si>
    <t>星空房车</t>
  </si>
  <si>
    <t>102713882782</t>
  </si>
  <si>
    <t>324547624</t>
  </si>
  <si>
    <t>英德徐家庄旅游度假村</t>
  </si>
  <si>
    <t>龚敏</t>
  </si>
  <si>
    <t>¥541.00</t>
  </si>
  <si>
    <t>¥71.00</t>
  </si>
  <si>
    <t>¥470.00</t>
  </si>
  <si>
    <t>亲子阁楼木屋</t>
  </si>
  <si>
    <t>102714075741</t>
  </si>
  <si>
    <t>353953589</t>
  </si>
  <si>
    <t>大连VK life设计师民宿</t>
  </si>
  <si>
    <t>李雪</t>
  </si>
  <si>
    <t>LOFT摩洛哥大床套房</t>
  </si>
  <si>
    <t>102714625474</t>
  </si>
  <si>
    <t>324534112</t>
  </si>
  <si>
    <t>乌兰伊洁家庭宾馆</t>
  </si>
  <si>
    <t>李忠</t>
  </si>
  <si>
    <t>¥129.00</t>
  </si>
  <si>
    <t>¥112.00</t>
  </si>
  <si>
    <t>102714654387</t>
  </si>
  <si>
    <t>309692392</t>
  </si>
  <si>
    <t>汉庭酒店(南昌红谷滩翠苑路地铁站一店)</t>
  </si>
  <si>
    <t>芦长根</t>
  </si>
  <si>
    <t>¥232.00</t>
  </si>
  <si>
    <t>¥201.00</t>
  </si>
  <si>
    <t>家庭房</t>
  </si>
  <si>
    <t>102714650541</t>
  </si>
  <si>
    <t>307534717</t>
  </si>
  <si>
    <t>嘉怡居酒店(泉州北峰店)</t>
  </si>
  <si>
    <t>刘五周</t>
  </si>
  <si>
    <t>2021-08-06</t>
  </si>
  <si>
    <t>¥230.00</t>
  </si>
  <si>
    <t>¥30.00</t>
  </si>
  <si>
    <t>¥200.00</t>
  </si>
  <si>
    <t>102713168124</t>
  </si>
  <si>
    <t>309670861</t>
  </si>
  <si>
    <t>南澳青澳湾北回观海阁</t>
  </si>
  <si>
    <t>马良</t>
  </si>
  <si>
    <t>豪华双床房</t>
  </si>
  <si>
    <t>102715561192</t>
  </si>
  <si>
    <t>311240170</t>
  </si>
  <si>
    <t>定西金阳酒店</t>
  </si>
  <si>
    <t>胡亚莎|胡小利</t>
  </si>
  <si>
    <t>¥512.00</t>
  </si>
  <si>
    <t>¥68.00</t>
  </si>
  <si>
    <t>¥444.00</t>
  </si>
  <si>
    <t>亲子套房</t>
  </si>
  <si>
    <t>102715580387</t>
  </si>
  <si>
    <t>胡亚莎</t>
  </si>
  <si>
    <t>¥256.00</t>
  </si>
  <si>
    <t>¥34.00</t>
  </si>
  <si>
    <t>¥222.00</t>
  </si>
  <si>
    <t>单人套房</t>
  </si>
  <si>
    <t>102704305395</t>
  </si>
  <si>
    <t>李子祺</t>
  </si>
  <si>
    <t>102715264530</t>
  </si>
  <si>
    <t>301493017</t>
  </si>
  <si>
    <t>iMEET美途世界酒店(重庆巴南万达广场店)</t>
  </si>
  <si>
    <t>邱阳</t>
  </si>
  <si>
    <t>¥111.00</t>
  </si>
  <si>
    <t>¥15.00</t>
  </si>
  <si>
    <t>温馨大床房</t>
  </si>
  <si>
    <t>102713109631</t>
  </si>
  <si>
    <t>309686728</t>
  </si>
  <si>
    <t>奢野一宅 (杭州灵隐寺店)</t>
  </si>
  <si>
    <t>范铃铃</t>
  </si>
  <si>
    <t>¥527.00</t>
  </si>
  <si>
    <t>¥69.00</t>
  </si>
  <si>
    <t>¥458.00</t>
  </si>
  <si>
    <t>米</t>
  </si>
  <si>
    <t>102715199142</t>
  </si>
  <si>
    <t>309675013</t>
  </si>
  <si>
    <t>汶庭酒店(上海漕泾工业园区店)</t>
  </si>
  <si>
    <t>唐若石</t>
  </si>
  <si>
    <t>¥168.00</t>
  </si>
  <si>
    <t>¥146.00</t>
  </si>
  <si>
    <t>高级大床房</t>
  </si>
  <si>
    <t>102714700023</t>
  </si>
  <si>
    <t>307535719</t>
  </si>
  <si>
    <t>丹棱丹顶湖大酒店</t>
  </si>
  <si>
    <t>谢珊</t>
  </si>
  <si>
    <t>¥284.00</t>
  </si>
  <si>
    <t>¥38.00</t>
  </si>
  <si>
    <t>¥246.00</t>
  </si>
  <si>
    <t>经济适用标间</t>
  </si>
  <si>
    <t>102715483801</t>
  </si>
  <si>
    <t>311149480</t>
  </si>
  <si>
    <t>平和阳光酒店</t>
  </si>
  <si>
    <t>马华龙</t>
  </si>
  <si>
    <t>¥237.00</t>
  </si>
  <si>
    <t>¥206.00</t>
  </si>
  <si>
    <t>标准三人间</t>
  </si>
  <si>
    <t>102715430207</t>
  </si>
  <si>
    <t>陈诗杨</t>
  </si>
  <si>
    <t>102716040733</t>
  </si>
  <si>
    <t>329873407</t>
  </si>
  <si>
    <t>巨鹿地中海主题酒店</t>
  </si>
  <si>
    <t>杨波</t>
  </si>
  <si>
    <t>2021-08-07</t>
  </si>
  <si>
    <t>¥126.00</t>
  </si>
  <si>
    <t>¥109.00</t>
  </si>
  <si>
    <t>雅致双床房</t>
  </si>
  <si>
    <t>102715230520</t>
  </si>
  <si>
    <t>赵晓红</t>
  </si>
  <si>
    <t>¥424.00</t>
  </si>
  <si>
    <t>¥56.00</t>
  </si>
  <si>
    <t>¥368.00</t>
  </si>
  <si>
    <t>102716152967</t>
  </si>
  <si>
    <t>310603588</t>
  </si>
  <si>
    <t>如家酒店(天津鞍山西道天津大学店)</t>
  </si>
  <si>
    <t>陈小清</t>
  </si>
  <si>
    <t>¥207.00</t>
  </si>
  <si>
    <t>¥27.00</t>
  </si>
  <si>
    <t>¥180.00</t>
  </si>
  <si>
    <t>标准双床房</t>
  </si>
  <si>
    <t>102716457150</t>
  </si>
  <si>
    <t>¥135.00</t>
  </si>
  <si>
    <t>¥18.00</t>
  </si>
  <si>
    <t>¥117.00</t>
  </si>
  <si>
    <t>102691283557</t>
  </si>
  <si>
    <t>311307307</t>
  </si>
  <si>
    <t>城市便捷酒店(贵阳市政府店)</t>
  </si>
  <si>
    <t>潘俊西</t>
  </si>
  <si>
    <t>2021-07-12</t>
  </si>
  <si>
    <t>¥729.00</t>
  </si>
  <si>
    <t>¥633.00</t>
  </si>
  <si>
    <t>102716735395</t>
  </si>
  <si>
    <t>311253349</t>
  </si>
  <si>
    <t>岷县金百合商务宾馆</t>
  </si>
  <si>
    <t>马婧</t>
  </si>
  <si>
    <t>¥113.00</t>
  </si>
  <si>
    <t>¥98.00</t>
  </si>
  <si>
    <t>豪华标准间</t>
  </si>
  <si>
    <t>102717497840</t>
  </si>
  <si>
    <t>330590941</t>
  </si>
  <si>
    <t>花水湾英英苑酒店</t>
  </si>
  <si>
    <t>张洁然</t>
  </si>
  <si>
    <t>2021-08-08</t>
  </si>
  <si>
    <t>¥29.00</t>
  </si>
  <si>
    <t>¥187.00</t>
  </si>
  <si>
    <t>102717699028</t>
  </si>
  <si>
    <t>311237938</t>
  </si>
  <si>
    <t>樟树曼哈顿大酒店</t>
  </si>
  <si>
    <t>文海</t>
  </si>
  <si>
    <t>¥133.00</t>
  </si>
  <si>
    <t>¥115.00</t>
  </si>
  <si>
    <t>102717884626</t>
  </si>
  <si>
    <t>362848396</t>
  </si>
  <si>
    <t>六盘水明珠大酒店</t>
  </si>
  <si>
    <t>左倩</t>
  </si>
  <si>
    <t>阳光舒雅双床房</t>
  </si>
  <si>
    <t>102717134417</t>
  </si>
  <si>
    <t>307538617</t>
  </si>
  <si>
    <t>衡阳太子大酒店蒸湘店</t>
  </si>
  <si>
    <t>左洋洋</t>
  </si>
  <si>
    <t>豪华双人间</t>
  </si>
  <si>
    <t>102712919386</t>
  </si>
  <si>
    <t>309671305</t>
  </si>
  <si>
    <t>英德石头酒店</t>
  </si>
  <si>
    <t>沈绮</t>
  </si>
  <si>
    <t>¥488.00</t>
  </si>
  <si>
    <t>¥64.00</t>
  </si>
  <si>
    <t>独栋私家泡池大床房</t>
  </si>
  <si>
    <t>102717442607</t>
  </si>
  <si>
    <t>301067416</t>
  </si>
  <si>
    <t>7天优品·上海国际汽车城同济大学店</t>
  </si>
  <si>
    <t>杨文昌</t>
  </si>
  <si>
    <t>¥190.00</t>
  </si>
  <si>
    <t>¥25.00</t>
  </si>
  <si>
    <t>精选特优间</t>
  </si>
  <si>
    <t>102717322665</t>
  </si>
  <si>
    <t>308783785</t>
  </si>
  <si>
    <t>天津泰达万豪行政公寓</t>
  </si>
  <si>
    <t>吴永春</t>
  </si>
  <si>
    <t>¥946.00</t>
  </si>
  <si>
    <t>¥822.00</t>
  </si>
  <si>
    <t>开放式套房</t>
  </si>
  <si>
    <t>102717576767</t>
  </si>
  <si>
    <t>307532908</t>
  </si>
  <si>
    <t>都安河谷部落度假酒店</t>
  </si>
  <si>
    <t>潘秋菊</t>
  </si>
  <si>
    <t>¥205.00</t>
  </si>
  <si>
    <t>¥178.00</t>
  </si>
  <si>
    <t>豪华双人房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</si>
  <si>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</si>
  <si>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</si>
  <si>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</si>
  <si>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</si>
  <si>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</si>
  <si>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</si>
  <si>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</si>
  <si>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</si>
  <si>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</si>
  <si>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NIMH20210709175256716103RX0</t>
  </si>
  <si>
    <t>102688124161</t>
  </si>
  <si>
    <t>赔付-房费追回</t>
  </si>
  <si>
    <t>-¥80.00</t>
  </si>
  <si>
    <t>--</t>
  </si>
  <si>
    <t>客人进线反馈预定房型和酒店提供房型不一致 联系代理商告知让用户在前台补80元差价升级#追赔系统-预付扣款直连#</t>
  </si>
  <si>
    <t>NIMH20210705215141529108RX0</t>
  </si>
  <si>
    <t>102670490750</t>
  </si>
  <si>
    <t>-¥482.00</t>
  </si>
  <si>
    <t>酒店柯女士同意免费取消最后四晚#追赔系统-预付扣款直连#</t>
  </si>
  <si>
    <t>NPH20210706083813712207RX0</t>
  </si>
  <si>
    <t>102680064095</t>
  </si>
  <si>
    <t>-¥260.00</t>
  </si>
  <si>
    <t>代理同意免费取消一个房间最后一晚，#追赔系统-预付扣款直连#</t>
  </si>
  <si>
    <t>NITPH20210707050509122576RX0</t>
  </si>
  <si>
    <t>102685480302</t>
  </si>
  <si>
    <t>-¥196.00</t>
  </si>
  <si>
    <t>酒店林女士同意取消7号房间#追赔系统-预付扣款直连#</t>
  </si>
  <si>
    <t>NITPH20210711210758172287RX0</t>
  </si>
  <si>
    <t>102685449974</t>
  </si>
  <si>
    <t>-¥152.00</t>
  </si>
  <si>
    <t>酒店王女士同意免费取消此订单#追赔系统-预付扣款直连#</t>
  </si>
  <si>
    <t>返现日期</t>
  </si>
  <si>
    <t>，</t>
  </si>
  <si>
    <r>
      <t>102709617978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元待退回</t>
    </r>
  </si>
  <si>
    <r>
      <t>102713168124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139</t>
    </r>
    <r>
      <rPr>
        <sz val="10"/>
        <rFont val="宋体"/>
        <charset val="134"/>
      </rPr>
      <t>元待退回</t>
    </r>
  </si>
  <si>
    <r>
      <t>102688124161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元退回</t>
    </r>
  </si>
  <si>
    <r>
      <t>102670490750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482</t>
    </r>
    <r>
      <rPr>
        <sz val="10"/>
        <rFont val="宋体"/>
        <charset val="134"/>
      </rPr>
      <t>元退回</t>
    </r>
  </si>
  <si>
    <r>
      <t>102680064095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260</t>
    </r>
    <r>
      <rPr>
        <sz val="10"/>
        <rFont val="宋体"/>
        <charset val="134"/>
      </rPr>
      <t>元退回</t>
    </r>
  </si>
  <si>
    <t>8.12 可退196元</t>
  </si>
  <si>
    <r>
      <t>102685449974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152</t>
    </r>
    <r>
      <rPr>
        <sz val="10"/>
        <rFont val="宋体"/>
        <charset val="134"/>
      </rPr>
      <t>元退回</t>
    </r>
  </si>
  <si>
    <t>A210812160032481</t>
  </si>
  <si>
    <t>A210812160059481</t>
  </si>
  <si>
    <t>A2108121601284194</t>
  </si>
  <si>
    <t>A2108121601564194</t>
  </si>
  <si>
    <r>
      <t>总计：</t>
    </r>
    <r>
      <rPr>
        <sz val="10"/>
        <rFont val="Arial"/>
        <charset val="134"/>
      </rPr>
      <t>27283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</si>
  <si>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</si>
  <si>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</si>
  <si>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</si>
  <si>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</si>
  <si>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</si>
  <si>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</si>
  <si>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</si>
  <si>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</si>
  <si>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</si>
  <si>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</si>
  <si>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</si>
  <si>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</si>
  <si>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</si>
  <si>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</si>
  <si>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</si>
  <si>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</si>
  <si>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2218911</t>
  </si>
  <si>
    <t>退房日周结</t>
  </si>
  <si>
    <t>165.00</t>
  </si>
  <si>
    <t>RMB</t>
  </si>
  <si>
    <t>0</t>
  </si>
  <si>
    <t>0.00</t>
  </si>
  <si>
    <t>趣游游国内直连</t>
  </si>
  <si>
    <t>2021-08-07 19:26:15</t>
  </si>
  <si>
    <t>汇智国际旅游发展有限公司</t>
  </si>
  <si>
    <t>直连</t>
  </si>
  <si>
    <t>2218891</t>
  </si>
  <si>
    <t>187.00</t>
  </si>
  <si>
    <t>2021-08-07 18:51:08</t>
  </si>
  <si>
    <t>2218886</t>
  </si>
  <si>
    <t>822.00</t>
  </si>
  <si>
    <t>2021-08-07 18:46:49</t>
  </si>
  <si>
    <t>2218831</t>
  </si>
  <si>
    <t>115.00</t>
  </si>
  <si>
    <t>2021-08-07 16:44:15</t>
  </si>
  <si>
    <t>2218690</t>
  </si>
  <si>
    <t>河谷部落度假酒店</t>
  </si>
  <si>
    <t>178.00</t>
  </si>
  <si>
    <t>2021-08-07 12:36:10</t>
  </si>
  <si>
    <t>2218654</t>
  </si>
  <si>
    <t>107.00</t>
  </si>
  <si>
    <t>2021-08-07 11:25:15</t>
  </si>
  <si>
    <t>2218521</t>
  </si>
  <si>
    <t>太子大酒店（蒸湘店）</t>
  </si>
  <si>
    <t>2021-08-07 02:34:12</t>
  </si>
  <si>
    <t>2218286</t>
  </si>
  <si>
    <t>金百合商务宾馆</t>
  </si>
  <si>
    <t>98.00</t>
  </si>
  <si>
    <t>2021-08-06 18:29:27</t>
  </si>
  <si>
    <t>2218268</t>
  </si>
  <si>
    <t>117.00</t>
  </si>
  <si>
    <t>2021-08-06 17:45:40</t>
  </si>
  <si>
    <t>2218138</t>
  </si>
  <si>
    <t>如家派柏.云酒店（天津鞍山西道天津大学店）</t>
  </si>
  <si>
    <t>180.00</t>
  </si>
  <si>
    <t>2021-08-06 13:38:23</t>
  </si>
  <si>
    <t>2217993</t>
  </si>
  <si>
    <t>地中海宾馆</t>
  </si>
  <si>
    <t>109.00</t>
  </si>
  <si>
    <t>2021-08-06 08:39:48</t>
  </si>
  <si>
    <t>2217836</t>
  </si>
  <si>
    <t>146.00</t>
  </si>
  <si>
    <t>2021-08-05 22:26:20</t>
  </si>
  <si>
    <t>2217641</t>
  </si>
  <si>
    <t>维也纳酒店(泉州景都店)</t>
  </si>
  <si>
    <t>222.00</t>
  </si>
  <si>
    <t>2021-08-05 17:45:22</t>
  </si>
  <si>
    <t>2217638</t>
  </si>
  <si>
    <t>阳光酒店</t>
  </si>
  <si>
    <t>206.00</t>
  </si>
  <si>
    <t>2021-08-05 17:42:43</t>
  </si>
  <si>
    <t>2217589</t>
  </si>
  <si>
    <t>绿洲饭店</t>
  </si>
  <si>
    <t>368.00</t>
  </si>
  <si>
    <t>2021-08-05 16:23:12</t>
  </si>
  <si>
    <t>102715090482</t>
  </si>
  <si>
    <t>2217422</t>
  </si>
  <si>
    <t>富源大酒店</t>
  </si>
  <si>
    <t>2021-08-05 11:11:35</t>
  </si>
  <si>
    <t>2217421</t>
  </si>
  <si>
    <t>2021-08-05 11:17:39</t>
  </si>
  <si>
    <t>2217420</t>
  </si>
  <si>
    <t>胡亚莎,胡小利</t>
  </si>
  <si>
    <t>444.00</t>
  </si>
  <si>
    <t>2021-08-05 11:17:44</t>
  </si>
  <si>
    <t>102715202902</t>
  </si>
  <si>
    <t>2217408</t>
  </si>
  <si>
    <t>黄春夏</t>
  </si>
  <si>
    <t>2021-08-05 10:51:17</t>
  </si>
  <si>
    <t>102715596999</t>
  </si>
  <si>
    <t>2217360</t>
  </si>
  <si>
    <t>2021-08-05 09:34:11</t>
  </si>
  <si>
    <t>2217307</t>
  </si>
  <si>
    <t>96.00</t>
  </si>
  <si>
    <t>2021-08-05 07:00:50</t>
  </si>
  <si>
    <t>2217153</t>
  </si>
  <si>
    <t>如家酒店·neo（无锡锡沪东路东亭店）</t>
  </si>
  <si>
    <t>158.00</t>
  </si>
  <si>
    <t>2021-08-04 21:56:59</t>
  </si>
  <si>
    <t>2217134</t>
  </si>
  <si>
    <t>143.00</t>
  </si>
  <si>
    <t>2021-08-04 21:32:28</t>
  </si>
  <si>
    <t>2217128</t>
  </si>
  <si>
    <t>209.00</t>
  </si>
  <si>
    <t>2021-08-04 21:26:55</t>
  </si>
  <si>
    <t>2217116</t>
  </si>
  <si>
    <t>大楼宾馆</t>
  </si>
  <si>
    <t>104.00</t>
  </si>
  <si>
    <t>2021-08-04 20:54:26</t>
  </si>
  <si>
    <t>2217092</t>
  </si>
  <si>
    <t>喜来金宾馆</t>
  </si>
  <si>
    <t>2021-08-04 20:17:10</t>
  </si>
  <si>
    <t>2216980</t>
  </si>
  <si>
    <t>112.00</t>
  </si>
  <si>
    <t>2021-08-04 17:19:51</t>
  </si>
  <si>
    <t>2216932</t>
  </si>
  <si>
    <t>丹顶湖大酒店</t>
  </si>
  <si>
    <t>246.00</t>
  </si>
  <si>
    <t>2021-08-04 15:53:55</t>
  </si>
  <si>
    <t>2216912</t>
  </si>
  <si>
    <t>汉庭（南昌红谷滩翠苑路地铁站一店）（原红谷滩翠苑路店）</t>
  </si>
  <si>
    <t>201.00</t>
  </si>
  <si>
    <t>2021-08-04 15:21:31</t>
  </si>
  <si>
    <t>2216894</t>
  </si>
  <si>
    <t>122.00</t>
  </si>
  <si>
    <t>2021-08-04 15:06:54</t>
  </si>
  <si>
    <t>2216775</t>
  </si>
  <si>
    <t>广州美思阁国际公寓</t>
  </si>
  <si>
    <t>278.00</t>
  </si>
  <si>
    <t>2021-08-04 11:09:37</t>
  </si>
  <si>
    <t>2216696</t>
  </si>
  <si>
    <t>嘉怡居酒店（北峰店）</t>
  </si>
  <si>
    <t>200.00</t>
  </si>
  <si>
    <t>2021-08-04 08:05:17</t>
  </si>
  <si>
    <t>2216693</t>
  </si>
  <si>
    <t>153.00</t>
  </si>
  <si>
    <t>2021-08-04 07:56:17</t>
  </si>
  <si>
    <t>2216405</t>
  </si>
  <si>
    <t>276.00</t>
  </si>
  <si>
    <t>2021-08-03 18:20:35</t>
  </si>
  <si>
    <t>2216389</t>
  </si>
  <si>
    <t>富强商务宾馆</t>
  </si>
  <si>
    <t>2021-08-03 17:59:17</t>
  </si>
  <si>
    <t>2216367</t>
  </si>
  <si>
    <t>2021-08-03 17:06:55</t>
  </si>
  <si>
    <t>2216335</t>
  </si>
  <si>
    <t>125.00</t>
  </si>
  <si>
    <t>2021-08-03 16:03:08</t>
  </si>
  <si>
    <t>2216318</t>
  </si>
  <si>
    <t>奢野一宅酒店（灵隐店）</t>
  </si>
  <si>
    <t>458.00</t>
  </si>
  <si>
    <t>2021-08-03 15:47:21</t>
  </si>
  <si>
    <t>2216269</t>
  </si>
  <si>
    <t>如家酒店（佛山高明大道店）</t>
  </si>
  <si>
    <t>93.00</t>
  </si>
  <si>
    <t>2021-08-03 14:10:55</t>
  </si>
  <si>
    <t>2216258</t>
  </si>
  <si>
    <t>黑沙湾酒店</t>
  </si>
  <si>
    <t>江碧君,江泳铿</t>
  </si>
  <si>
    <t>864.00</t>
  </si>
  <si>
    <t>2021-08-03 13:56:13</t>
  </si>
  <si>
    <t>102713742163</t>
  </si>
  <si>
    <t>2216188</t>
  </si>
  <si>
    <t>贵阳巴里岛国际酒店</t>
  </si>
  <si>
    <t>向凯</t>
  </si>
  <si>
    <t>2021-08-03 10:48:15</t>
  </si>
  <si>
    <t>2216113</t>
  </si>
  <si>
    <t>青澳湾北回观海阁</t>
  </si>
  <si>
    <t>431.00</t>
  </si>
  <si>
    <t>292.00</t>
  </si>
  <si>
    <t>-139</t>
  </si>
  <si>
    <t>2021-08-03 07:23:27</t>
  </si>
  <si>
    <t>2216052</t>
  </si>
  <si>
    <t>470.00</t>
  </si>
  <si>
    <t>2021-08-03 09:26:01</t>
  </si>
  <si>
    <t>直采</t>
  </si>
  <si>
    <t>2216023</t>
  </si>
  <si>
    <t>十万大山温泉度假酒店</t>
  </si>
  <si>
    <t>634.00</t>
  </si>
  <si>
    <t>2021-08-02 23:02:31</t>
  </si>
  <si>
    <t>2215936</t>
  </si>
  <si>
    <t>梦乐城大酒店</t>
  </si>
  <si>
    <t>290.00</t>
  </si>
  <si>
    <t>2021-08-02 20:40:36</t>
  </si>
  <si>
    <t>2215865</t>
  </si>
  <si>
    <t>高亦煌,林橙轩</t>
  </si>
  <si>
    <t>1656.00</t>
  </si>
  <si>
    <t>2021-08-02 18:45:38</t>
  </si>
  <si>
    <t>2215854</t>
  </si>
  <si>
    <t>如家酒店（眉山彭山伟业广场锦江大学店）</t>
  </si>
  <si>
    <t>124.00</t>
  </si>
  <si>
    <t>2021-08-02 18:29:24</t>
  </si>
  <si>
    <t>2215846</t>
  </si>
  <si>
    <t>锦成酒店</t>
  </si>
  <si>
    <t>136.00</t>
  </si>
  <si>
    <t>2021-08-02 18:28:34</t>
  </si>
  <si>
    <t>2215814</t>
  </si>
  <si>
    <t>石头酒店</t>
  </si>
  <si>
    <t>424.00</t>
  </si>
  <si>
    <t>2021-08-02 17:43:20</t>
  </si>
  <si>
    <t>2215808</t>
  </si>
  <si>
    <t>208.00</t>
  </si>
  <si>
    <t>2021-08-02 17:00:47</t>
  </si>
  <si>
    <t>2215699</t>
  </si>
  <si>
    <t>108.00</t>
  </si>
  <si>
    <t>2021-08-02 12:36:38</t>
  </si>
  <si>
    <t>2215666</t>
  </si>
  <si>
    <t>2021-08-02 11:33:29</t>
  </si>
  <si>
    <t>2215590</t>
  </si>
  <si>
    <t>供销宾馆</t>
  </si>
  <si>
    <t>2021-08-02 08:43:31</t>
  </si>
  <si>
    <t>2215415</t>
  </si>
  <si>
    <t>228.00</t>
  </si>
  <si>
    <t>2021-08-01 21:28:36</t>
  </si>
  <si>
    <t>2215338</t>
  </si>
  <si>
    <t>204.00</t>
  </si>
  <si>
    <t>2021-08-01 19:14:30</t>
  </si>
  <si>
    <t>2215265</t>
  </si>
  <si>
    <t>439.00</t>
  </si>
  <si>
    <t>2021-08-01 16:42:11</t>
  </si>
  <si>
    <t>2215160</t>
  </si>
  <si>
    <t>王亚飞,焦孝刚</t>
  </si>
  <si>
    <t>1396.00</t>
  </si>
  <si>
    <t>2021-08-01 12:56:09</t>
  </si>
  <si>
    <t>2215068</t>
  </si>
  <si>
    <t>1176.00</t>
  </si>
  <si>
    <t>2021-08-01 10:00:12</t>
  </si>
  <si>
    <t>2215008</t>
  </si>
  <si>
    <t>昊鑫快捷宾馆</t>
  </si>
  <si>
    <t>徐泽林,田邵</t>
  </si>
  <si>
    <t>2021-08-01 06:42:59</t>
  </si>
  <si>
    <t>2214959</t>
  </si>
  <si>
    <t>781.00</t>
  </si>
  <si>
    <t>2021-08-01 01:00:25</t>
  </si>
  <si>
    <t>2214949</t>
  </si>
  <si>
    <t>103.00</t>
  </si>
  <si>
    <t>2021-08-01 07:43:02</t>
  </si>
  <si>
    <t>2214944</t>
  </si>
  <si>
    <t>锦豪精品商务酒店</t>
  </si>
  <si>
    <t>151.00</t>
  </si>
  <si>
    <t>2021-08-01 00:35:18</t>
  </si>
  <si>
    <t>2214941</t>
  </si>
  <si>
    <t>红元酒店</t>
  </si>
  <si>
    <t>134.00</t>
  </si>
  <si>
    <t>2021-08-01 00:28:16</t>
  </si>
  <si>
    <t>2214939</t>
  </si>
  <si>
    <t>郭柏呈,叶春德</t>
  </si>
  <si>
    <t>296.00</t>
  </si>
  <si>
    <t>2021-08-01 00:22:15</t>
  </si>
  <si>
    <t>2214689</t>
  </si>
  <si>
    <t>金穗宾馆</t>
  </si>
  <si>
    <t>236.00</t>
  </si>
  <si>
    <t>2021-07-31 20:48:17</t>
  </si>
  <si>
    <t>2214629</t>
  </si>
  <si>
    <t>399.00</t>
  </si>
  <si>
    <t>2021-07-31 19:36:09</t>
  </si>
  <si>
    <t>2214572</t>
  </si>
  <si>
    <t>405.00</t>
  </si>
  <si>
    <t>2021-07-31 18:35:53</t>
  </si>
  <si>
    <t>2214547</t>
  </si>
  <si>
    <t>丹枫假日酒店</t>
  </si>
  <si>
    <t>123.00</t>
  </si>
  <si>
    <t>2021-07-31 18:15:55</t>
  </si>
  <si>
    <t>2214431</t>
  </si>
  <si>
    <t>142.00</t>
  </si>
  <si>
    <t>2021-07-31 16:45:23</t>
  </si>
  <si>
    <t>2214421</t>
  </si>
  <si>
    <t>752.00</t>
  </si>
  <si>
    <t>2021-07-31 16:35:31</t>
  </si>
  <si>
    <t>102710221273</t>
  </si>
  <si>
    <t>2214399</t>
  </si>
  <si>
    <t>太原橙子酒店</t>
  </si>
  <si>
    <t>张红波</t>
  </si>
  <si>
    <t>2021-07-31 16:15:53</t>
  </si>
  <si>
    <t>2214255</t>
  </si>
  <si>
    <t>2021-07-31 13:11:59</t>
  </si>
  <si>
    <t>2214201</t>
  </si>
  <si>
    <t>2021-07-31 11:57:51</t>
  </si>
  <si>
    <t>2214152</t>
  </si>
  <si>
    <t>艾扉酒店(上海新天地徐家汇路店)</t>
  </si>
  <si>
    <t>328.00</t>
  </si>
  <si>
    <t>2021-07-31 11:07:39</t>
  </si>
  <si>
    <t>2213966</t>
  </si>
  <si>
    <t>2021-07-31 02:36:59</t>
  </si>
  <si>
    <t>2213902</t>
  </si>
  <si>
    <t>2021-07-31 00:10:37</t>
  </si>
  <si>
    <t>2213884</t>
  </si>
  <si>
    <t>心悦主题酒店</t>
  </si>
  <si>
    <t>260.00</t>
  </si>
  <si>
    <t>130.00</t>
  </si>
  <si>
    <t>-130</t>
  </si>
  <si>
    <t>2021-07-30 23:44:08</t>
  </si>
  <si>
    <t>2213755</t>
  </si>
  <si>
    <t>268.00</t>
  </si>
  <si>
    <t>2021-07-30 21:34:05</t>
  </si>
  <si>
    <t>2213744</t>
  </si>
  <si>
    <t>2021-07-30 21:23:14</t>
  </si>
  <si>
    <t>102709962553</t>
  </si>
  <si>
    <t>2213116</t>
  </si>
  <si>
    <t>锦江之星(北京和平门店)</t>
  </si>
  <si>
    <t>邱伟</t>
  </si>
  <si>
    <t>2021-07-30 00:08:45</t>
  </si>
  <si>
    <t>102707809158</t>
  </si>
  <si>
    <t>2211909</t>
  </si>
  <si>
    <t>如家酒店·neo(北京丰台体育中心岳各庄桥店)</t>
  </si>
  <si>
    <t>张德祥</t>
  </si>
  <si>
    <t>2021-07-28 20:52:48</t>
  </si>
  <si>
    <t>2210663</t>
  </si>
  <si>
    <t>169.00</t>
  </si>
  <si>
    <t>2021-07-28 07:44:03</t>
  </si>
  <si>
    <t>102707285648</t>
  </si>
  <si>
    <t>2210541</t>
  </si>
  <si>
    <t>于文娟</t>
  </si>
  <si>
    <t>2021-07-28 08:40:33</t>
  </si>
  <si>
    <t>102704313404</t>
  </si>
  <si>
    <t>2208475</t>
  </si>
  <si>
    <t>上海和平饭店</t>
  </si>
  <si>
    <t>秦斌</t>
  </si>
  <si>
    <t>2021-07-25 18:01:42</t>
  </si>
  <si>
    <t>2208459</t>
  </si>
  <si>
    <t>477.00</t>
  </si>
  <si>
    <t>2021-07-25 17:47:29</t>
  </si>
  <si>
    <t>2208458</t>
  </si>
  <si>
    <t>2021-07-25 17:42:50</t>
  </si>
  <si>
    <t>2207382</t>
  </si>
  <si>
    <t>1431.00</t>
  </si>
  <si>
    <t>2021-07-24 15:01:36</t>
  </si>
  <si>
    <t>102702539071</t>
  </si>
  <si>
    <t>2021-07-23</t>
  </si>
  <si>
    <t>2206784</t>
  </si>
  <si>
    <t>骊都大酒店</t>
  </si>
  <si>
    <t>李欣怡,李欣怡</t>
  </si>
  <si>
    <t>2021-07-23 21:19:06</t>
  </si>
  <si>
    <t>102702938774</t>
  </si>
  <si>
    <t>2206779</t>
  </si>
  <si>
    <t>李欣怡</t>
  </si>
  <si>
    <t>2021-07-24 15:42:11</t>
  </si>
  <si>
    <t>102702931455</t>
  </si>
  <si>
    <t>2206074</t>
  </si>
  <si>
    <t>和泰美居商务主题酒店（都市广场汇嘉时代店）</t>
  </si>
  <si>
    <t>樊友清</t>
  </si>
  <si>
    <t>2021-07-23 10:58:56</t>
  </si>
  <si>
    <t>102700439849</t>
  </si>
  <si>
    <t>2204499</t>
  </si>
  <si>
    <t>北京森林小憩酒店</t>
  </si>
  <si>
    <t>吴志敏</t>
  </si>
  <si>
    <t>2021-07-21 18:46:13</t>
  </si>
  <si>
    <t>102700284771</t>
  </si>
  <si>
    <t>2204495</t>
  </si>
  <si>
    <t>徐亚君</t>
  </si>
  <si>
    <t>2021-07-21 18:44:32</t>
  </si>
  <si>
    <t>2203882</t>
  </si>
  <si>
    <t>966.00</t>
  </si>
  <si>
    <t>2021-07-21 08:33:03</t>
  </si>
  <si>
    <t>102700150410</t>
  </si>
  <si>
    <t>2203733</t>
  </si>
  <si>
    <t>如君商务酒店</t>
  </si>
  <si>
    <t>周洁</t>
  </si>
  <si>
    <t>2021-07-21 01:17:02</t>
  </si>
  <si>
    <t>102700957409</t>
  </si>
  <si>
    <t>2203729</t>
  </si>
  <si>
    <t>周洁,陈果</t>
  </si>
  <si>
    <t>2021-07-21 01:07:18</t>
  </si>
  <si>
    <t>102700752095</t>
  </si>
  <si>
    <t>2203728</t>
  </si>
  <si>
    <t>周洁,陈果,吉颖</t>
  </si>
  <si>
    <t>2021-07-21 01:05:25</t>
  </si>
  <si>
    <t>102699876261</t>
  </si>
  <si>
    <t>2021-07-20</t>
  </si>
  <si>
    <t>2203315</t>
  </si>
  <si>
    <t>徐中阳</t>
  </si>
  <si>
    <t>2021-07-20 20:09:49</t>
  </si>
  <si>
    <t>102698247963</t>
  </si>
  <si>
    <t>2202457</t>
  </si>
  <si>
    <t>木雅大酒店</t>
  </si>
  <si>
    <t>吴鸿</t>
  </si>
  <si>
    <t>2021-07-19 22:17:48</t>
  </si>
  <si>
    <t>2202362</t>
  </si>
  <si>
    <t>346.00</t>
  </si>
  <si>
    <t>2021-07-19 21:17:14</t>
  </si>
  <si>
    <t>2202031</t>
  </si>
  <si>
    <t>580.00</t>
  </si>
  <si>
    <t>2021-07-19 14:52:00</t>
  </si>
  <si>
    <t>2194509</t>
  </si>
  <si>
    <t>676.00</t>
  </si>
  <si>
    <t>2021-07-13 00:35:51</t>
  </si>
  <si>
    <t>102691524881</t>
  </si>
  <si>
    <t>2194233</t>
  </si>
  <si>
    <t>库车天缘国际酒店</t>
  </si>
  <si>
    <t>杨碧楠</t>
  </si>
  <si>
    <t>2021-07-12 20:47:18</t>
  </si>
  <si>
    <t>2193776</t>
  </si>
  <si>
    <t>633.00</t>
  </si>
  <si>
    <t>2021-07-12 15:29:46</t>
  </si>
  <si>
    <t>102689474185</t>
  </si>
  <si>
    <t>2021-07-10</t>
  </si>
  <si>
    <t>2191558</t>
  </si>
  <si>
    <t>杭州开元森泊度假酒店</t>
  </si>
  <si>
    <t>王秋红,武占</t>
  </si>
  <si>
    <t>2021-07-10 15:45:04</t>
  </si>
  <si>
    <t>102689909227</t>
  </si>
  <si>
    <t>2191450</t>
  </si>
  <si>
    <t>锦江之星品尚(敦煌妙街店)</t>
  </si>
  <si>
    <t>方旻</t>
  </si>
  <si>
    <t>2021-07-10 14:35:46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</si>
</sst>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7" borderId="1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31" borderId="10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84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1" t="s">
        <v>91</v>
      </c>
      <c r="S3" s="13" t="s">
        <v>19</v>
      </c>
      <c r="T3" s="7"/>
      <c r="U3" s="11" t="s">
        <v>19</v>
      </c>
      <c r="V3" s="11" t="s">
        <v>91</v>
      </c>
      <c r="W3" s="13" t="s">
        <v>92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80</v>
      </c>
      <c r="P4" s="7" t="s">
        <v>81</v>
      </c>
      <c r="Q4" s="7"/>
      <c r="R4" s="11" t="s">
        <v>91</v>
      </c>
      <c r="S4" s="13" t="s">
        <v>19</v>
      </c>
      <c r="T4" s="7"/>
      <c r="U4" s="11" t="s">
        <v>19</v>
      </c>
      <c r="V4" s="11" t="s">
        <v>91</v>
      </c>
      <c r="W4" s="13" t="s">
        <v>92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93</v>
      </c>
      <c r="AD4" t="s">
        <v>6</v>
      </c>
      <c r="AE4" t="s">
        <v>100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101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102</v>
      </c>
      <c r="H5" s="7" t="s">
        <v>103</v>
      </c>
      <c r="I5" s="7" t="s">
        <v>77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80</v>
      </c>
      <c r="P5" s="7" t="s">
        <v>81</v>
      </c>
      <c r="Q5" s="7"/>
      <c r="R5" s="11" t="s">
        <v>106</v>
      </c>
      <c r="S5" s="13" t="s">
        <v>19</v>
      </c>
      <c r="T5" s="7"/>
      <c r="U5" s="11" t="s">
        <v>19</v>
      </c>
      <c r="V5" s="11" t="s">
        <v>106</v>
      </c>
      <c r="W5" s="13" t="s">
        <v>107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2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1" t="s">
        <v>114</v>
      </c>
      <c r="S6" s="13" t="s">
        <v>19</v>
      </c>
      <c r="T6" s="7"/>
      <c r="U6" s="11" t="s">
        <v>19</v>
      </c>
      <c r="V6" s="11" t="s">
        <v>114</v>
      </c>
      <c r="W6" s="13" t="s">
        <v>115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99</v>
      </c>
      <c r="O7" s="7" t="s">
        <v>80</v>
      </c>
      <c r="P7" s="7" t="s">
        <v>81</v>
      </c>
      <c r="Q7" s="7"/>
      <c r="R7" s="11" t="s">
        <v>114</v>
      </c>
      <c r="S7" s="13" t="s">
        <v>19</v>
      </c>
      <c r="T7" s="7"/>
      <c r="U7" s="11" t="s">
        <v>19</v>
      </c>
      <c r="V7" s="11" t="s">
        <v>114</v>
      </c>
      <c r="W7" s="13" t="s">
        <v>122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125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126</v>
      </c>
      <c r="H8" s="7" t="s">
        <v>127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129</v>
      </c>
      <c r="O8" s="7" t="s">
        <v>80</v>
      </c>
      <c r="P8" s="7" t="s">
        <v>81</v>
      </c>
      <c r="Q8" s="7"/>
      <c r="R8" s="11" t="s">
        <v>130</v>
      </c>
      <c r="S8" s="13" t="s">
        <v>19</v>
      </c>
      <c r="T8" s="7"/>
      <c r="U8" s="11" t="s">
        <v>19</v>
      </c>
      <c r="V8" s="11" t="s">
        <v>130</v>
      </c>
      <c r="W8" s="13" t="s">
        <v>131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138</v>
      </c>
      <c r="S9" s="13" t="s">
        <v>19</v>
      </c>
      <c r="T9" s="7"/>
      <c r="U9" s="11" t="s">
        <v>19</v>
      </c>
      <c r="V9" s="11" t="s">
        <v>138</v>
      </c>
      <c r="W9" s="13" t="s">
        <v>139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99</v>
      </c>
      <c r="O10" s="7" t="s">
        <v>80</v>
      </c>
      <c r="P10" s="7" t="s">
        <v>81</v>
      </c>
      <c r="Q10" s="7"/>
      <c r="R10" s="11" t="s">
        <v>146</v>
      </c>
      <c r="S10" s="13" t="s">
        <v>19</v>
      </c>
      <c r="T10" s="7"/>
      <c r="U10" s="11" t="s">
        <v>19</v>
      </c>
      <c r="V10" s="11" t="s">
        <v>146</v>
      </c>
      <c r="W10" s="13" t="s">
        <v>147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114</v>
      </c>
      <c r="AD10" t="s">
        <v>6</v>
      </c>
      <c r="AE10" t="s">
        <v>148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2</v>
      </c>
      <c r="N11" s="7" t="s">
        <v>79</v>
      </c>
      <c r="O11" s="7" t="s">
        <v>99</v>
      </c>
      <c r="P11" s="7" t="s">
        <v>81</v>
      </c>
      <c r="Q11" s="7"/>
      <c r="R11" s="11" t="s">
        <v>153</v>
      </c>
      <c r="S11" s="13" t="s">
        <v>19</v>
      </c>
      <c r="T11" s="7"/>
      <c r="U11" s="11" t="s">
        <v>19</v>
      </c>
      <c r="V11" s="11" t="s">
        <v>153</v>
      </c>
      <c r="W11" s="13" t="s">
        <v>154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2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169</v>
      </c>
      <c r="S13" s="13" t="s">
        <v>19</v>
      </c>
      <c r="T13" s="7"/>
      <c r="U13" s="11" t="s">
        <v>19</v>
      </c>
      <c r="V13" s="11" t="s">
        <v>169</v>
      </c>
      <c r="W13" s="13" t="s">
        <v>170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178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6</v>
      </c>
      <c r="N15" s="7" t="s">
        <v>185</v>
      </c>
      <c r="O15" s="7" t="s">
        <v>186</v>
      </c>
      <c r="P15" s="7" t="s">
        <v>81</v>
      </c>
      <c r="Q15" s="7"/>
      <c r="R15" s="11" t="s">
        <v>187</v>
      </c>
      <c r="S15" s="13" t="s">
        <v>19</v>
      </c>
      <c r="T15" s="7"/>
      <c r="U15" s="11" t="s">
        <v>19</v>
      </c>
      <c r="V15" s="11" t="s">
        <v>187</v>
      </c>
      <c r="W15" s="13" t="s">
        <v>188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3</v>
      </c>
      <c r="N16" s="7" t="s">
        <v>99</v>
      </c>
      <c r="O16" s="7" t="s">
        <v>99</v>
      </c>
      <c r="P16" s="7" t="s">
        <v>195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197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96</v>
      </c>
      <c r="H17" s="7" t="s">
        <v>97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2</v>
      </c>
      <c r="N17" s="7" t="s">
        <v>79</v>
      </c>
      <c r="O17" s="7" t="s">
        <v>80</v>
      </c>
      <c r="P17" s="7" t="s">
        <v>195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203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100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80</v>
      </c>
      <c r="O18" s="7" t="s">
        <v>81</v>
      </c>
      <c r="P18" s="7" t="s">
        <v>195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1</v>
      </c>
      <c r="N19" s="7" t="s">
        <v>80</v>
      </c>
      <c r="O19" s="7" t="s">
        <v>81</v>
      </c>
      <c r="P19" s="7" t="s">
        <v>195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218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75</v>
      </c>
      <c r="H20" s="7" t="s">
        <v>76</v>
      </c>
      <c r="I20" s="7" t="s">
        <v>77</v>
      </c>
      <c r="J20" s="7" t="s">
        <v>2</v>
      </c>
      <c r="K20" s="7" t="s">
        <v>78</v>
      </c>
      <c r="L20" s="7">
        <v>1</v>
      </c>
      <c r="M20" s="7">
        <v>1</v>
      </c>
      <c r="N20" s="7" t="s">
        <v>80</v>
      </c>
      <c r="O20" s="7" t="s">
        <v>81</v>
      </c>
      <c r="P20" s="7" t="s">
        <v>195</v>
      </c>
      <c r="Q20" s="7"/>
      <c r="R20" s="11" t="s">
        <v>82</v>
      </c>
      <c r="S20" s="13" t="s">
        <v>19</v>
      </c>
      <c r="T20" s="7"/>
      <c r="U20" s="11" t="s">
        <v>19</v>
      </c>
      <c r="V20" s="11" t="s">
        <v>82</v>
      </c>
      <c r="W20" s="13" t="s">
        <v>83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84</v>
      </c>
      <c r="AD20" t="s">
        <v>6</v>
      </c>
      <c r="AE20" t="s">
        <v>85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99</v>
      </c>
      <c r="O21" s="7" t="s">
        <v>81</v>
      </c>
      <c r="P21" s="7" t="s">
        <v>195</v>
      </c>
      <c r="Q21" s="7"/>
      <c r="R21" s="11" t="s">
        <v>226</v>
      </c>
      <c r="S21" s="13" t="s">
        <v>19</v>
      </c>
      <c r="T21" s="7"/>
      <c r="U21" s="11" t="s">
        <v>19</v>
      </c>
      <c r="V21" s="11" t="s">
        <v>226</v>
      </c>
      <c r="W21" s="13" t="s">
        <v>227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231</v>
      </c>
      <c r="H22" s="7" t="s">
        <v>232</v>
      </c>
      <c r="I22" s="7" t="s">
        <v>77</v>
      </c>
      <c r="J22" s="7" t="s">
        <v>2</v>
      </c>
      <c r="K22" s="7" t="s">
        <v>233</v>
      </c>
      <c r="L22" s="7">
        <v>1</v>
      </c>
      <c r="M22" s="7">
        <v>3</v>
      </c>
      <c r="N22" s="7" t="s">
        <v>99</v>
      </c>
      <c r="O22" s="7" t="s">
        <v>99</v>
      </c>
      <c r="P22" s="7" t="s">
        <v>195</v>
      </c>
      <c r="Q22" s="7"/>
      <c r="R22" s="11" t="s">
        <v>234</v>
      </c>
      <c r="S22" s="13" t="s">
        <v>19</v>
      </c>
      <c r="T22" s="7"/>
      <c r="U22" s="11" t="s">
        <v>19</v>
      </c>
      <c r="V22" s="11" t="s">
        <v>234</v>
      </c>
      <c r="W22" s="13" t="s">
        <v>235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81</v>
      </c>
      <c r="O23" s="7" t="s">
        <v>81</v>
      </c>
      <c r="P23" s="7" t="s">
        <v>195</v>
      </c>
      <c r="Q23" s="7"/>
      <c r="R23" s="11" t="s">
        <v>242</v>
      </c>
      <c r="S23" s="13" t="s">
        <v>19</v>
      </c>
      <c r="T23" s="7"/>
      <c r="U23" s="11" t="s">
        <v>19</v>
      </c>
      <c r="V23" s="11" t="s">
        <v>242</v>
      </c>
      <c r="W23" s="13" t="s">
        <v>170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81</v>
      </c>
      <c r="O24" s="7" t="s">
        <v>81</v>
      </c>
      <c r="P24" s="7" t="s">
        <v>195</v>
      </c>
      <c r="Q24" s="7"/>
      <c r="R24" s="11" t="s">
        <v>249</v>
      </c>
      <c r="S24" s="13" t="s">
        <v>19</v>
      </c>
      <c r="T24" s="7"/>
      <c r="U24" s="11" t="s">
        <v>19</v>
      </c>
      <c r="V24" s="11" t="s">
        <v>249</v>
      </c>
      <c r="W24" s="13" t="s">
        <v>250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251</v>
      </c>
      <c r="AD24" t="s">
        <v>6</v>
      </c>
      <c r="AE24" t="s">
        <v>212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81</v>
      </c>
      <c r="O25" s="7" t="s">
        <v>81</v>
      </c>
      <c r="P25" s="7" t="s">
        <v>195</v>
      </c>
      <c r="Q25" s="7"/>
      <c r="R25" s="11" t="s">
        <v>256</v>
      </c>
      <c r="S25" s="13" t="s">
        <v>19</v>
      </c>
      <c r="T25" s="7"/>
      <c r="U25" s="11" t="s">
        <v>19</v>
      </c>
      <c r="V25" s="11" t="s">
        <v>256</v>
      </c>
      <c r="W25" s="13" t="s">
        <v>92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263</v>
      </c>
      <c r="O26" s="7" t="s">
        <v>81</v>
      </c>
      <c r="P26" s="7" t="s">
        <v>195</v>
      </c>
      <c r="Q26" s="7"/>
      <c r="R26" s="11" t="s">
        <v>264</v>
      </c>
      <c r="S26" s="13" t="s">
        <v>19</v>
      </c>
      <c r="T26" s="7"/>
      <c r="U26" s="11" t="s">
        <v>19</v>
      </c>
      <c r="V26" s="11" t="s">
        <v>264</v>
      </c>
      <c r="W26" s="13" t="s">
        <v>265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269</v>
      </c>
      <c r="H27" s="7" t="s">
        <v>270</v>
      </c>
      <c r="I27" s="7" t="s">
        <v>77</v>
      </c>
      <c r="J27" s="7" t="s">
        <v>2</v>
      </c>
      <c r="K27" s="7" t="s">
        <v>271</v>
      </c>
      <c r="L27" s="7">
        <v>1</v>
      </c>
      <c r="M27" s="7">
        <v>1</v>
      </c>
      <c r="N27" s="7" t="s">
        <v>80</v>
      </c>
      <c r="O27" s="7" t="s">
        <v>81</v>
      </c>
      <c r="P27" s="7" t="s">
        <v>195</v>
      </c>
      <c r="Q27" s="7"/>
      <c r="R27" s="11" t="s">
        <v>272</v>
      </c>
      <c r="S27" s="13" t="s">
        <v>19</v>
      </c>
      <c r="T27" s="7"/>
      <c r="U27" s="11" t="s">
        <v>19</v>
      </c>
      <c r="V27" s="11" t="s">
        <v>272</v>
      </c>
      <c r="W27" s="13" t="s">
        <v>273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274</v>
      </c>
      <c r="AD27" t="s">
        <v>6</v>
      </c>
      <c r="AE27" t="s">
        <v>212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276</v>
      </c>
      <c r="H28" s="7" t="s">
        <v>277</v>
      </c>
      <c r="I28" s="7" t="s">
        <v>77</v>
      </c>
      <c r="J28" s="7" t="s">
        <v>2</v>
      </c>
      <c r="K28" s="7" t="s">
        <v>278</v>
      </c>
      <c r="L28" s="7">
        <v>1</v>
      </c>
      <c r="M28" s="7">
        <v>3</v>
      </c>
      <c r="N28" s="7" t="s">
        <v>99</v>
      </c>
      <c r="O28" s="7" t="s">
        <v>99</v>
      </c>
      <c r="P28" s="7" t="s">
        <v>195</v>
      </c>
      <c r="Q28" s="7"/>
      <c r="R28" s="11" t="s">
        <v>279</v>
      </c>
      <c r="S28" s="13" t="s">
        <v>19</v>
      </c>
      <c r="T28" s="7"/>
      <c r="U28" s="11" t="s">
        <v>19</v>
      </c>
      <c r="V28" s="11" t="s">
        <v>279</v>
      </c>
      <c r="W28" s="13" t="s">
        <v>280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284</v>
      </c>
      <c r="H29" s="7" t="s">
        <v>285</v>
      </c>
      <c r="I29" s="7" t="s">
        <v>77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81</v>
      </c>
      <c r="O29" s="7" t="s">
        <v>81</v>
      </c>
      <c r="P29" s="7" t="s">
        <v>195</v>
      </c>
      <c r="Q29" s="7"/>
      <c r="R29" s="11" t="s">
        <v>287</v>
      </c>
      <c r="S29" s="13" t="s">
        <v>19</v>
      </c>
      <c r="T29" s="7"/>
      <c r="U29" s="11" t="s">
        <v>19</v>
      </c>
      <c r="V29" s="11" t="s">
        <v>287</v>
      </c>
      <c r="W29" s="13" t="s">
        <v>288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292</v>
      </c>
      <c r="H30" s="7" t="s">
        <v>293</v>
      </c>
      <c r="I30" s="7" t="s">
        <v>77</v>
      </c>
      <c r="J30" s="7" t="s">
        <v>2</v>
      </c>
      <c r="K30" s="7" t="s">
        <v>294</v>
      </c>
      <c r="L30" s="7">
        <v>2</v>
      </c>
      <c r="M30" s="7">
        <v>2</v>
      </c>
      <c r="N30" s="7" t="s">
        <v>80</v>
      </c>
      <c r="O30" s="7" t="s">
        <v>80</v>
      </c>
      <c r="P30" s="7" t="s">
        <v>195</v>
      </c>
      <c r="Q30" s="7"/>
      <c r="R30" s="11" t="s">
        <v>295</v>
      </c>
      <c r="S30" s="13" t="s">
        <v>19</v>
      </c>
      <c r="T30" s="7"/>
      <c r="U30" s="11" t="s">
        <v>19</v>
      </c>
      <c r="V30" s="11" t="s">
        <v>295</v>
      </c>
      <c r="W30" s="13" t="s">
        <v>296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96</v>
      </c>
      <c r="H31" s="7" t="s">
        <v>97</v>
      </c>
      <c r="I31" s="7" t="s">
        <v>77</v>
      </c>
      <c r="J31" s="7" t="s">
        <v>2</v>
      </c>
      <c r="K31" s="7" t="s">
        <v>300</v>
      </c>
      <c r="L31" s="7">
        <v>1</v>
      </c>
      <c r="M31" s="7">
        <v>1</v>
      </c>
      <c r="N31" s="7" t="s">
        <v>99</v>
      </c>
      <c r="O31" s="7" t="s">
        <v>81</v>
      </c>
      <c r="P31" s="7" t="s">
        <v>195</v>
      </c>
      <c r="Q31" s="7"/>
      <c r="R31" s="11" t="s">
        <v>91</v>
      </c>
      <c r="S31" s="13" t="s">
        <v>19</v>
      </c>
      <c r="T31" s="7"/>
      <c r="U31" s="11" t="s">
        <v>19</v>
      </c>
      <c r="V31" s="11" t="s">
        <v>91</v>
      </c>
      <c r="W31" s="13" t="s">
        <v>92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93</v>
      </c>
      <c r="AD31" t="s">
        <v>6</v>
      </c>
      <c r="AE31" t="s">
        <v>100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302</v>
      </c>
      <c r="H32" s="7" t="s">
        <v>303</v>
      </c>
      <c r="I32" s="7" t="s">
        <v>77</v>
      </c>
      <c r="J32" s="7" t="s">
        <v>2</v>
      </c>
      <c r="K32" s="7" t="s">
        <v>304</v>
      </c>
      <c r="L32" s="7">
        <v>1</v>
      </c>
      <c r="M32" s="7">
        <v>1</v>
      </c>
      <c r="N32" s="7" t="s">
        <v>81</v>
      </c>
      <c r="O32" s="7" t="s">
        <v>81</v>
      </c>
      <c r="P32" s="7" t="s">
        <v>195</v>
      </c>
      <c r="Q32" s="7"/>
      <c r="R32" s="11" t="s">
        <v>305</v>
      </c>
      <c r="S32" s="13" t="s">
        <v>19</v>
      </c>
      <c r="T32" s="7"/>
      <c r="U32" s="11" t="s">
        <v>19</v>
      </c>
      <c r="V32" s="11" t="s">
        <v>305</v>
      </c>
      <c r="W32" s="13" t="s">
        <v>122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308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309</v>
      </c>
      <c r="H33" s="7" t="s">
        <v>310</v>
      </c>
      <c r="I33" s="7" t="s">
        <v>77</v>
      </c>
      <c r="J33" s="7" t="s">
        <v>2</v>
      </c>
      <c r="K33" s="7" t="s">
        <v>311</v>
      </c>
      <c r="L33" s="7">
        <v>1</v>
      </c>
      <c r="M33" s="7">
        <v>2</v>
      </c>
      <c r="N33" s="7" t="s">
        <v>99</v>
      </c>
      <c r="O33" s="7" t="s">
        <v>80</v>
      </c>
      <c r="P33" s="7" t="s">
        <v>195</v>
      </c>
      <c r="Q33" s="7"/>
      <c r="R33" s="11" t="s">
        <v>312</v>
      </c>
      <c r="S33" s="13" t="s">
        <v>19</v>
      </c>
      <c r="T33" s="7"/>
      <c r="U33" s="11" t="s">
        <v>19</v>
      </c>
      <c r="V33" s="11" t="s">
        <v>312</v>
      </c>
      <c r="W33" s="13" t="s">
        <v>313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1</v>
      </c>
      <c r="N34" s="7" t="s">
        <v>99</v>
      </c>
      <c r="O34" s="7" t="s">
        <v>81</v>
      </c>
      <c r="P34" s="7" t="s">
        <v>195</v>
      </c>
      <c r="Q34" s="7"/>
      <c r="R34" s="11" t="s">
        <v>146</v>
      </c>
      <c r="S34" s="13" t="s">
        <v>19</v>
      </c>
      <c r="T34" s="7"/>
      <c r="U34" s="11" t="s">
        <v>19</v>
      </c>
      <c r="V34" s="11" t="s">
        <v>146</v>
      </c>
      <c r="W34" s="13" t="s">
        <v>147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114</v>
      </c>
      <c r="AD34" t="s">
        <v>6</v>
      </c>
      <c r="AE34" t="s">
        <v>320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322</v>
      </c>
      <c r="H35" s="7" t="s">
        <v>323</v>
      </c>
      <c r="I35" s="7" t="s">
        <v>77</v>
      </c>
      <c r="J35" s="7" t="s">
        <v>2</v>
      </c>
      <c r="K35" s="7" t="s">
        <v>324</v>
      </c>
      <c r="L35" s="7">
        <v>1</v>
      </c>
      <c r="M35" s="7">
        <v>1</v>
      </c>
      <c r="N35" s="7" t="s">
        <v>81</v>
      </c>
      <c r="O35" s="7" t="s">
        <v>81</v>
      </c>
      <c r="P35" s="7" t="s">
        <v>195</v>
      </c>
      <c r="Q35" s="7"/>
      <c r="R35" s="11" t="s">
        <v>306</v>
      </c>
      <c r="S35" s="13" t="s">
        <v>19</v>
      </c>
      <c r="T35" s="7"/>
      <c r="U35" s="11" t="s">
        <v>19</v>
      </c>
      <c r="V35" s="11" t="s">
        <v>306</v>
      </c>
      <c r="W35" s="13" t="s">
        <v>250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331</v>
      </c>
      <c r="O36" s="7" t="s">
        <v>81</v>
      </c>
      <c r="P36" s="7" t="s">
        <v>195</v>
      </c>
      <c r="Q36" s="7"/>
      <c r="R36" s="11" t="s">
        <v>332</v>
      </c>
      <c r="S36" s="13" t="s">
        <v>19</v>
      </c>
      <c r="T36" s="7"/>
      <c r="U36" s="11" t="s">
        <v>19</v>
      </c>
      <c r="V36" s="11" t="s">
        <v>332</v>
      </c>
      <c r="W36" s="13" t="s">
        <v>333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337</v>
      </c>
      <c r="H37" s="7" t="s">
        <v>338</v>
      </c>
      <c r="I37" s="7" t="s">
        <v>77</v>
      </c>
      <c r="J37" s="7" t="s">
        <v>2</v>
      </c>
      <c r="K37" s="7" t="s">
        <v>339</v>
      </c>
      <c r="L37" s="7">
        <v>1</v>
      </c>
      <c r="M37" s="7">
        <v>1</v>
      </c>
      <c r="N37" s="7" t="s">
        <v>81</v>
      </c>
      <c r="O37" s="7" t="s">
        <v>81</v>
      </c>
      <c r="P37" s="7" t="s">
        <v>195</v>
      </c>
      <c r="Q37" s="7"/>
      <c r="R37" s="11" t="s">
        <v>340</v>
      </c>
      <c r="S37" s="13" t="s">
        <v>19</v>
      </c>
      <c r="T37" s="7"/>
      <c r="U37" s="11" t="s">
        <v>19</v>
      </c>
      <c r="V37" s="11" t="s">
        <v>340</v>
      </c>
      <c r="W37" s="13" t="s">
        <v>122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249</v>
      </c>
      <c r="AD37" t="s">
        <v>6</v>
      </c>
      <c r="AE37" t="s">
        <v>341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343</v>
      </c>
      <c r="H38" s="7" t="s">
        <v>344</v>
      </c>
      <c r="I38" s="7" t="s">
        <v>77</v>
      </c>
      <c r="J38" s="7" t="s">
        <v>2</v>
      </c>
      <c r="K38" s="7" t="s">
        <v>345</v>
      </c>
      <c r="L38" s="7">
        <v>1</v>
      </c>
      <c r="M38" s="7">
        <v>1</v>
      </c>
      <c r="N38" s="7" t="s">
        <v>195</v>
      </c>
      <c r="O38" s="7" t="s">
        <v>195</v>
      </c>
      <c r="P38" s="7" t="s">
        <v>346</v>
      </c>
      <c r="Q38" s="7"/>
      <c r="R38" s="11" t="s">
        <v>347</v>
      </c>
      <c r="S38" s="13" t="s">
        <v>19</v>
      </c>
      <c r="T38" s="7"/>
      <c r="U38" s="11" t="s">
        <v>19</v>
      </c>
      <c r="V38" s="11" t="s">
        <v>347</v>
      </c>
      <c r="W38" s="13" t="s">
        <v>122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116</v>
      </c>
      <c r="AD38" t="s">
        <v>6</v>
      </c>
      <c r="AE38" t="s">
        <v>117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349</v>
      </c>
      <c r="H39" s="7" t="s">
        <v>350</v>
      </c>
      <c r="I39" s="7" t="s">
        <v>77</v>
      </c>
      <c r="J39" s="7" t="s">
        <v>2</v>
      </c>
      <c r="K39" s="7" t="s">
        <v>351</v>
      </c>
      <c r="L39" s="7">
        <v>2</v>
      </c>
      <c r="M39" s="7">
        <v>1</v>
      </c>
      <c r="N39" s="7" t="s">
        <v>195</v>
      </c>
      <c r="O39" s="7" t="s">
        <v>195</v>
      </c>
      <c r="P39" s="7" t="s">
        <v>346</v>
      </c>
      <c r="Q39" s="7"/>
      <c r="R39" s="11" t="s">
        <v>352</v>
      </c>
      <c r="S39" s="13" t="s">
        <v>19</v>
      </c>
      <c r="T39" s="7"/>
      <c r="U39" s="11" t="s">
        <v>19</v>
      </c>
      <c r="V39" s="11" t="s">
        <v>352</v>
      </c>
      <c r="W39" s="13" t="s">
        <v>353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357</v>
      </c>
      <c r="H40" s="7" t="s">
        <v>358</v>
      </c>
      <c r="I40" s="7" t="s">
        <v>77</v>
      </c>
      <c r="J40" s="7" t="s">
        <v>2</v>
      </c>
      <c r="K40" s="7" t="s">
        <v>359</v>
      </c>
      <c r="L40" s="7">
        <v>1</v>
      </c>
      <c r="M40" s="7">
        <v>1</v>
      </c>
      <c r="N40" s="7" t="s">
        <v>99</v>
      </c>
      <c r="O40" s="7" t="s">
        <v>195</v>
      </c>
      <c r="P40" s="7" t="s">
        <v>346</v>
      </c>
      <c r="Q40" s="7"/>
      <c r="R40" s="11" t="s">
        <v>360</v>
      </c>
      <c r="S40" s="13" t="s">
        <v>19</v>
      </c>
      <c r="T40" s="7"/>
      <c r="U40" s="11" t="s">
        <v>19</v>
      </c>
      <c r="V40" s="11" t="s">
        <v>360</v>
      </c>
      <c r="W40" s="13" t="s">
        <v>361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364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365</v>
      </c>
      <c r="H41" s="7" t="s">
        <v>366</v>
      </c>
      <c r="I41" s="7" t="s">
        <v>77</v>
      </c>
      <c r="J41" s="7" t="s">
        <v>2</v>
      </c>
      <c r="K41" s="7" t="s">
        <v>367</v>
      </c>
      <c r="L41" s="7">
        <v>1</v>
      </c>
      <c r="M41" s="7">
        <v>1</v>
      </c>
      <c r="N41" s="7" t="s">
        <v>195</v>
      </c>
      <c r="O41" s="7" t="s">
        <v>195</v>
      </c>
      <c r="P41" s="7" t="s">
        <v>346</v>
      </c>
      <c r="Q41" s="7"/>
      <c r="R41" s="11" t="s">
        <v>251</v>
      </c>
      <c r="S41" s="13" t="s">
        <v>19</v>
      </c>
      <c r="T41" s="7"/>
      <c r="U41" s="11" t="s">
        <v>19</v>
      </c>
      <c r="V41" s="11" t="s">
        <v>251</v>
      </c>
      <c r="W41" s="13" t="s">
        <v>368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302</v>
      </c>
      <c r="H42" s="7" t="s">
        <v>303</v>
      </c>
      <c r="I42" s="7" t="s">
        <v>77</v>
      </c>
      <c r="J42" s="7" t="s">
        <v>2</v>
      </c>
      <c r="K42" s="7" t="s">
        <v>304</v>
      </c>
      <c r="L42" s="7">
        <v>1</v>
      </c>
      <c r="M42" s="7">
        <v>1</v>
      </c>
      <c r="N42" s="7" t="s">
        <v>195</v>
      </c>
      <c r="O42" s="7" t="s">
        <v>195</v>
      </c>
      <c r="P42" s="7" t="s">
        <v>346</v>
      </c>
      <c r="Q42" s="7"/>
      <c r="R42" s="11" t="s">
        <v>305</v>
      </c>
      <c r="S42" s="13" t="s">
        <v>19</v>
      </c>
      <c r="T42" s="7"/>
      <c r="U42" s="11" t="s">
        <v>19</v>
      </c>
      <c r="V42" s="11" t="s">
        <v>305</v>
      </c>
      <c r="W42" s="13" t="s">
        <v>122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306</v>
      </c>
      <c r="AD42" t="s">
        <v>6</v>
      </c>
      <c r="AE42" t="s">
        <v>307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343</v>
      </c>
      <c r="H43" s="7" t="s">
        <v>344</v>
      </c>
      <c r="I43" s="7" t="s">
        <v>77</v>
      </c>
      <c r="J43" s="7" t="s">
        <v>2</v>
      </c>
      <c r="K43" s="7" t="s">
        <v>373</v>
      </c>
      <c r="L43" s="7">
        <v>1</v>
      </c>
      <c r="M43" s="7">
        <v>1</v>
      </c>
      <c r="N43" s="7" t="s">
        <v>195</v>
      </c>
      <c r="O43" s="7" t="s">
        <v>195</v>
      </c>
      <c r="P43" s="7" t="s">
        <v>346</v>
      </c>
      <c r="Q43" s="7"/>
      <c r="R43" s="11" t="s">
        <v>347</v>
      </c>
      <c r="S43" s="13" t="s">
        <v>19</v>
      </c>
      <c r="T43" s="7"/>
      <c r="U43" s="11" t="s">
        <v>19</v>
      </c>
      <c r="V43" s="11" t="s">
        <v>347</v>
      </c>
      <c r="W43" s="13" t="s">
        <v>122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116</v>
      </c>
      <c r="AD43" t="s">
        <v>6</v>
      </c>
      <c r="AE43" t="s">
        <v>117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375</v>
      </c>
      <c r="H44" s="7" t="s">
        <v>376</v>
      </c>
      <c r="I44" s="7" t="s">
        <v>77</v>
      </c>
      <c r="J44" s="7" t="s">
        <v>2</v>
      </c>
      <c r="K44" s="7" t="s">
        <v>377</v>
      </c>
      <c r="L44" s="7">
        <v>1</v>
      </c>
      <c r="M44" s="7">
        <v>2</v>
      </c>
      <c r="N44" s="7" t="s">
        <v>263</v>
      </c>
      <c r="O44" s="7" t="s">
        <v>81</v>
      </c>
      <c r="P44" s="7" t="s">
        <v>346</v>
      </c>
      <c r="Q44" s="7"/>
      <c r="R44" s="11" t="s">
        <v>378</v>
      </c>
      <c r="S44" s="13" t="s">
        <v>19</v>
      </c>
      <c r="T44" s="7"/>
      <c r="U44" s="11" t="s">
        <v>19</v>
      </c>
      <c r="V44" s="11" t="s">
        <v>378</v>
      </c>
      <c r="W44" s="13" t="s">
        <v>379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380</v>
      </c>
      <c r="AD44" t="s">
        <v>6</v>
      </c>
      <c r="AE44" t="s">
        <v>381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383</v>
      </c>
      <c r="H45" s="7" t="s">
        <v>384</v>
      </c>
      <c r="I45" s="7" t="s">
        <v>77</v>
      </c>
      <c r="J45" s="7" t="s">
        <v>2</v>
      </c>
      <c r="K45" s="7" t="s">
        <v>385</v>
      </c>
      <c r="L45" s="7">
        <v>1</v>
      </c>
      <c r="M45" s="7">
        <v>2</v>
      </c>
      <c r="N45" s="7" t="s">
        <v>386</v>
      </c>
      <c r="O45" s="7" t="s">
        <v>81</v>
      </c>
      <c r="P45" s="7" t="s">
        <v>346</v>
      </c>
      <c r="Q45" s="7"/>
      <c r="R45" s="11" t="s">
        <v>387</v>
      </c>
      <c r="S45" s="13" t="s">
        <v>19</v>
      </c>
      <c r="T45" s="7"/>
      <c r="U45" s="11" t="s">
        <v>19</v>
      </c>
      <c r="V45" s="11" t="s">
        <v>387</v>
      </c>
      <c r="W45" s="13" t="s">
        <v>388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389</v>
      </c>
      <c r="AD45" t="s">
        <v>6</v>
      </c>
      <c r="AE45" t="s">
        <v>390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392</v>
      </c>
      <c r="H46" s="7" t="s">
        <v>393</v>
      </c>
      <c r="I46" s="7" t="s">
        <v>77</v>
      </c>
      <c r="J46" s="7" t="s">
        <v>2</v>
      </c>
      <c r="K46" s="7" t="s">
        <v>394</v>
      </c>
      <c r="L46" s="7">
        <v>1</v>
      </c>
      <c r="M46" s="7">
        <v>1</v>
      </c>
      <c r="N46" s="7" t="s">
        <v>195</v>
      </c>
      <c r="O46" s="7" t="s">
        <v>195</v>
      </c>
      <c r="P46" s="7" t="s">
        <v>346</v>
      </c>
      <c r="Q46" s="7"/>
      <c r="R46" s="11" t="s">
        <v>395</v>
      </c>
      <c r="S46" s="13" t="s">
        <v>19</v>
      </c>
      <c r="T46" s="7"/>
      <c r="U46" s="11" t="s">
        <v>19</v>
      </c>
      <c r="V46" s="11" t="s">
        <v>395</v>
      </c>
      <c r="W46" s="13" t="s">
        <v>203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396</v>
      </c>
      <c r="AD46" t="s">
        <v>6</v>
      </c>
      <c r="AE46" t="s">
        <v>397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399</v>
      </c>
      <c r="H47" s="7" t="s">
        <v>400</v>
      </c>
      <c r="I47" s="7" t="s">
        <v>77</v>
      </c>
      <c r="J47" s="7" t="s">
        <v>2</v>
      </c>
      <c r="K47" s="7" t="s">
        <v>401</v>
      </c>
      <c r="L47" s="7">
        <v>1</v>
      </c>
      <c r="M47" s="7">
        <v>1</v>
      </c>
      <c r="N47" s="7" t="s">
        <v>346</v>
      </c>
      <c r="O47" s="7" t="s">
        <v>346</v>
      </c>
      <c r="P47" s="7" t="s">
        <v>402</v>
      </c>
      <c r="Q47" s="7"/>
      <c r="R47" s="11" t="s">
        <v>403</v>
      </c>
      <c r="S47" s="13" t="s">
        <v>19</v>
      </c>
      <c r="T47" s="7"/>
      <c r="U47" s="11" t="s">
        <v>19</v>
      </c>
      <c r="V47" s="11" t="s">
        <v>403</v>
      </c>
      <c r="W47" s="13" t="s">
        <v>178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206</v>
      </c>
      <c r="H48" s="7" t="s">
        <v>207</v>
      </c>
      <c r="I48" s="7" t="s">
        <v>77</v>
      </c>
      <c r="J48" s="7" t="s">
        <v>2</v>
      </c>
      <c r="K48" s="7" t="s">
        <v>407</v>
      </c>
      <c r="L48" s="7">
        <v>1</v>
      </c>
      <c r="M48" s="7">
        <v>1</v>
      </c>
      <c r="N48" s="7" t="s">
        <v>346</v>
      </c>
      <c r="O48" s="7" t="s">
        <v>346</v>
      </c>
      <c r="P48" s="7" t="s">
        <v>402</v>
      </c>
      <c r="Q48" s="7"/>
      <c r="R48" s="11" t="s">
        <v>408</v>
      </c>
      <c r="S48" s="13" t="s">
        <v>19</v>
      </c>
      <c r="T48" s="7"/>
      <c r="U48" s="11" t="s">
        <v>19</v>
      </c>
      <c r="V48" s="11" t="s">
        <v>408</v>
      </c>
      <c r="W48" s="13" t="s">
        <v>210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409</v>
      </c>
      <c r="AD48" t="s">
        <v>6</v>
      </c>
      <c r="AE48" t="s">
        <v>212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411</v>
      </c>
      <c r="H49" s="7" t="s">
        <v>412</v>
      </c>
      <c r="I49" s="7" t="s">
        <v>77</v>
      </c>
      <c r="J49" s="7" t="s">
        <v>2</v>
      </c>
      <c r="K49" s="7" t="s">
        <v>413</v>
      </c>
      <c r="L49" s="7">
        <v>1</v>
      </c>
      <c r="M49" s="7">
        <v>1</v>
      </c>
      <c r="N49" s="7" t="s">
        <v>346</v>
      </c>
      <c r="O49" s="7" t="s">
        <v>346</v>
      </c>
      <c r="P49" s="7" t="s">
        <v>402</v>
      </c>
      <c r="Q49" s="7"/>
      <c r="R49" s="11" t="s">
        <v>414</v>
      </c>
      <c r="S49" s="13" t="s">
        <v>19</v>
      </c>
      <c r="T49" s="7"/>
      <c r="U49" s="11" t="s">
        <v>19</v>
      </c>
      <c r="V49" s="11" t="s">
        <v>414</v>
      </c>
      <c r="W49" s="13" t="s">
        <v>147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340</v>
      </c>
      <c r="AD49" t="s">
        <v>6</v>
      </c>
      <c r="AE49" t="s">
        <v>199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415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416</v>
      </c>
      <c r="H50" s="7" t="s">
        <v>417</v>
      </c>
      <c r="I50" s="7" t="s">
        <v>77</v>
      </c>
      <c r="J50" s="7" t="s">
        <v>2</v>
      </c>
      <c r="K50" s="7" t="s">
        <v>418</v>
      </c>
      <c r="L50" s="7">
        <v>1</v>
      </c>
      <c r="M50" s="7">
        <v>1</v>
      </c>
      <c r="N50" s="7" t="s">
        <v>346</v>
      </c>
      <c r="O50" s="7" t="s">
        <v>346</v>
      </c>
      <c r="P50" s="7" t="s">
        <v>402</v>
      </c>
      <c r="Q50" s="7"/>
      <c r="R50" s="11" t="s">
        <v>419</v>
      </c>
      <c r="S50" s="13" t="s">
        <v>19</v>
      </c>
      <c r="T50" s="7"/>
      <c r="U50" s="11" t="s">
        <v>19</v>
      </c>
      <c r="V50" s="11" t="s">
        <v>419</v>
      </c>
      <c r="W50" s="13" t="s">
        <v>420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421</v>
      </c>
      <c r="AD50" t="s">
        <v>6</v>
      </c>
      <c r="AE50" t="s">
        <v>422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424</v>
      </c>
      <c r="H51" s="7" t="s">
        <v>425</v>
      </c>
      <c r="I51" s="7" t="s">
        <v>77</v>
      </c>
      <c r="J51" s="7" t="s">
        <v>2</v>
      </c>
      <c r="K51" s="7" t="s">
        <v>426</v>
      </c>
      <c r="L51" s="7">
        <v>1</v>
      </c>
      <c r="M51" s="7">
        <v>1</v>
      </c>
      <c r="N51" s="7" t="s">
        <v>346</v>
      </c>
      <c r="O51" s="7" t="s">
        <v>346</v>
      </c>
      <c r="P51" s="7" t="s">
        <v>402</v>
      </c>
      <c r="Q51" s="7"/>
      <c r="R51" s="11" t="s">
        <v>427</v>
      </c>
      <c r="S51" s="13" t="s">
        <v>19</v>
      </c>
      <c r="T51" s="7"/>
      <c r="U51" s="11" t="s">
        <v>19</v>
      </c>
      <c r="V51" s="11" t="s">
        <v>427</v>
      </c>
      <c r="W51" s="13" t="s">
        <v>288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428</v>
      </c>
      <c r="AD51" t="s">
        <v>6</v>
      </c>
      <c r="AE51" t="s">
        <v>156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429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430</v>
      </c>
      <c r="H52" s="7" t="s">
        <v>431</v>
      </c>
      <c r="I52" s="7" t="s">
        <v>77</v>
      </c>
      <c r="J52" s="7" t="s">
        <v>2</v>
      </c>
      <c r="K52" s="7" t="s">
        <v>432</v>
      </c>
      <c r="L52" s="7">
        <v>1</v>
      </c>
      <c r="M52" s="7">
        <v>1</v>
      </c>
      <c r="N52" s="7" t="s">
        <v>346</v>
      </c>
      <c r="O52" s="7" t="s">
        <v>346</v>
      </c>
      <c r="P52" s="7" t="s">
        <v>402</v>
      </c>
      <c r="Q52" s="7"/>
      <c r="R52" s="11" t="s">
        <v>408</v>
      </c>
      <c r="S52" s="13" t="s">
        <v>19</v>
      </c>
      <c r="T52" s="7"/>
      <c r="U52" s="11" t="s">
        <v>19</v>
      </c>
      <c r="V52" s="11" t="s">
        <v>408</v>
      </c>
      <c r="W52" s="13" t="s">
        <v>210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409</v>
      </c>
      <c r="AD52" t="s">
        <v>6</v>
      </c>
      <c r="AE52" t="s">
        <v>433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435</v>
      </c>
      <c r="H53" s="7" t="s">
        <v>436</v>
      </c>
      <c r="I53" s="7" t="s">
        <v>77</v>
      </c>
      <c r="J53" s="7" t="s">
        <v>2</v>
      </c>
      <c r="K53" s="7" t="s">
        <v>437</v>
      </c>
      <c r="L53" s="7">
        <v>2</v>
      </c>
      <c r="M53" s="7">
        <v>3</v>
      </c>
      <c r="N53" s="7" t="s">
        <v>81</v>
      </c>
      <c r="O53" s="7" t="s">
        <v>81</v>
      </c>
      <c r="P53" s="7" t="s">
        <v>402</v>
      </c>
      <c r="Q53" s="7"/>
      <c r="R53" s="11" t="s">
        <v>438</v>
      </c>
      <c r="S53" s="13" t="s">
        <v>19</v>
      </c>
      <c r="T53" s="7"/>
      <c r="U53" s="11" t="s">
        <v>19</v>
      </c>
      <c r="V53" s="11" t="s">
        <v>438</v>
      </c>
      <c r="W53" s="13" t="s">
        <v>439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440</v>
      </c>
      <c r="AD53" t="s">
        <v>6</v>
      </c>
      <c r="AE53" t="s">
        <v>441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443</v>
      </c>
      <c r="H54" s="7" t="s">
        <v>444</v>
      </c>
      <c r="I54" s="7" t="s">
        <v>77</v>
      </c>
      <c r="J54" s="7" t="s">
        <v>2</v>
      </c>
      <c r="K54" s="7" t="s">
        <v>445</v>
      </c>
      <c r="L54" s="7">
        <v>1</v>
      </c>
      <c r="M54" s="7">
        <v>1</v>
      </c>
      <c r="N54" s="7" t="s">
        <v>346</v>
      </c>
      <c r="O54" s="7" t="s">
        <v>346</v>
      </c>
      <c r="P54" s="7" t="s">
        <v>402</v>
      </c>
      <c r="Q54" s="7"/>
      <c r="R54" s="11" t="s">
        <v>446</v>
      </c>
      <c r="S54" s="13" t="s">
        <v>19</v>
      </c>
      <c r="T54" s="7"/>
      <c r="U54" s="11" t="s">
        <v>19</v>
      </c>
      <c r="V54" s="11" t="s">
        <v>446</v>
      </c>
      <c r="W54" s="13" t="s">
        <v>203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447</v>
      </c>
      <c r="AD54" t="s">
        <v>6</v>
      </c>
      <c r="AE54" t="s">
        <v>448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449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102</v>
      </c>
      <c r="H55" s="7" t="s">
        <v>103</v>
      </c>
      <c r="I55" s="7" t="s">
        <v>77</v>
      </c>
      <c r="J55" s="7" t="s">
        <v>2</v>
      </c>
      <c r="K55" s="7" t="s">
        <v>104</v>
      </c>
      <c r="L55" s="7">
        <v>1</v>
      </c>
      <c r="M55" s="7">
        <v>3</v>
      </c>
      <c r="N55" s="7" t="s">
        <v>450</v>
      </c>
      <c r="O55" s="7" t="s">
        <v>81</v>
      </c>
      <c r="P55" s="7" t="s">
        <v>402</v>
      </c>
      <c r="Q55" s="7"/>
      <c r="R55" s="11" t="s">
        <v>451</v>
      </c>
      <c r="S55" s="13" t="s">
        <v>19</v>
      </c>
      <c r="T55" s="7"/>
      <c r="U55" s="11" t="s">
        <v>19</v>
      </c>
      <c r="V55" s="11" t="s">
        <v>451</v>
      </c>
      <c r="W55" s="13" t="s">
        <v>452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453</v>
      </c>
      <c r="AD55" t="s">
        <v>6</v>
      </c>
      <c r="AE55" t="s">
        <v>454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455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456</v>
      </c>
      <c r="H56" s="7" t="s">
        <v>457</v>
      </c>
      <c r="I56" s="7" t="s">
        <v>77</v>
      </c>
      <c r="J56" s="7" t="s">
        <v>2</v>
      </c>
      <c r="K56" s="7" t="s">
        <v>458</v>
      </c>
      <c r="L56" s="7">
        <v>1</v>
      </c>
      <c r="M56" s="7">
        <v>1</v>
      </c>
      <c r="N56" s="7" t="s">
        <v>81</v>
      </c>
      <c r="O56" s="7" t="s">
        <v>346</v>
      </c>
      <c r="P56" s="7" t="s">
        <v>402</v>
      </c>
      <c r="Q56" s="7"/>
      <c r="R56" s="11" t="s">
        <v>459</v>
      </c>
      <c r="S56" s="13" t="s">
        <v>19</v>
      </c>
      <c r="T56" s="7"/>
      <c r="U56" s="11" t="s">
        <v>19</v>
      </c>
      <c r="V56" s="11" t="s">
        <v>459</v>
      </c>
      <c r="W56" s="13" t="s">
        <v>460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461</v>
      </c>
      <c r="AD56" t="s">
        <v>6</v>
      </c>
      <c r="AE56" t="s">
        <v>462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464</v>
      </c>
      <c r="H57" s="7" t="s">
        <v>465</v>
      </c>
      <c r="I57" s="7" t="s">
        <v>77</v>
      </c>
      <c r="J57" s="7" t="s">
        <v>2</v>
      </c>
      <c r="K57" s="7" t="s">
        <v>466</v>
      </c>
      <c r="L57" s="7">
        <v>1</v>
      </c>
      <c r="M57" s="7">
        <v>1</v>
      </c>
      <c r="N57" s="7" t="s">
        <v>195</v>
      </c>
      <c r="O57" s="7" t="s">
        <v>346</v>
      </c>
      <c r="P57" s="7" t="s">
        <v>402</v>
      </c>
      <c r="Q57" s="7"/>
      <c r="R57" s="11" t="s">
        <v>467</v>
      </c>
      <c r="S57" s="13" t="s">
        <v>19</v>
      </c>
      <c r="T57" s="7"/>
      <c r="U57" s="11" t="s">
        <v>19</v>
      </c>
      <c r="V57" s="11" t="s">
        <v>467</v>
      </c>
      <c r="W57" s="13" t="s">
        <v>468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469</v>
      </c>
      <c r="AD57" t="s">
        <v>6</v>
      </c>
      <c r="AE57" t="s">
        <v>470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472</v>
      </c>
      <c r="H58" s="7" t="s">
        <v>473</v>
      </c>
      <c r="I58" s="7" t="s">
        <v>77</v>
      </c>
      <c r="J58" s="7" t="s">
        <v>2</v>
      </c>
      <c r="K58" s="7" t="s">
        <v>474</v>
      </c>
      <c r="L58" s="7">
        <v>1</v>
      </c>
      <c r="M58" s="7">
        <v>1</v>
      </c>
      <c r="N58" s="7" t="s">
        <v>346</v>
      </c>
      <c r="O58" s="7" t="s">
        <v>346</v>
      </c>
      <c r="P58" s="7" t="s">
        <v>402</v>
      </c>
      <c r="Q58" s="7"/>
      <c r="R58" s="11" t="s">
        <v>347</v>
      </c>
      <c r="S58" s="13" t="s">
        <v>19</v>
      </c>
      <c r="T58" s="7"/>
      <c r="U58" s="11" t="s">
        <v>19</v>
      </c>
      <c r="V58" s="11" t="s">
        <v>347</v>
      </c>
      <c r="W58" s="13" t="s">
        <v>122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116</v>
      </c>
      <c r="AD58" t="s">
        <v>6</v>
      </c>
      <c r="AE58" t="s">
        <v>475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477</v>
      </c>
      <c r="H59" s="7" t="s">
        <v>478</v>
      </c>
      <c r="I59" s="7" t="s">
        <v>77</v>
      </c>
      <c r="J59" s="7" t="s">
        <v>2</v>
      </c>
      <c r="K59" s="7" t="s">
        <v>479</v>
      </c>
      <c r="L59" s="7">
        <v>1</v>
      </c>
      <c r="M59" s="7">
        <v>1</v>
      </c>
      <c r="N59" s="7" t="s">
        <v>346</v>
      </c>
      <c r="O59" s="7" t="s">
        <v>346</v>
      </c>
      <c r="P59" s="7" t="s">
        <v>402</v>
      </c>
      <c r="Q59" s="7"/>
      <c r="R59" s="11" t="s">
        <v>480</v>
      </c>
      <c r="S59" s="13" t="s">
        <v>19</v>
      </c>
      <c r="T59" s="7"/>
      <c r="U59" s="11" t="s">
        <v>19</v>
      </c>
      <c r="V59" s="11" t="s">
        <v>480</v>
      </c>
      <c r="W59" s="13" t="s">
        <v>250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481</v>
      </c>
      <c r="AD59" t="s">
        <v>6</v>
      </c>
      <c r="AE59" t="s">
        <v>199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483</v>
      </c>
      <c r="H60" s="7" t="s">
        <v>484</v>
      </c>
      <c r="I60" s="7" t="s">
        <v>77</v>
      </c>
      <c r="J60" s="7" t="s">
        <v>2</v>
      </c>
      <c r="K60" s="7" t="s">
        <v>485</v>
      </c>
      <c r="L60" s="7">
        <v>1</v>
      </c>
      <c r="M60" s="7">
        <v>1</v>
      </c>
      <c r="N60" s="7" t="s">
        <v>346</v>
      </c>
      <c r="O60" s="7" t="s">
        <v>346</v>
      </c>
      <c r="P60" s="7" t="s">
        <v>402</v>
      </c>
      <c r="Q60" s="7"/>
      <c r="R60" s="11" t="s">
        <v>486</v>
      </c>
      <c r="S60" s="13" t="s">
        <v>19</v>
      </c>
      <c r="T60" s="7"/>
      <c r="U60" s="11" t="s">
        <v>19</v>
      </c>
      <c r="V60" s="11" t="s">
        <v>486</v>
      </c>
      <c r="W60" s="13" t="s">
        <v>162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487</v>
      </c>
      <c r="AD60" t="s">
        <v>6</v>
      </c>
      <c r="AE60" t="s">
        <v>488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490</v>
      </c>
      <c r="H61" s="7" t="s">
        <v>491</v>
      </c>
      <c r="I61" s="7" t="s">
        <v>77</v>
      </c>
      <c r="J61" s="7" t="s">
        <v>2</v>
      </c>
      <c r="K61" s="7" t="s">
        <v>492</v>
      </c>
      <c r="L61" s="7">
        <v>1</v>
      </c>
      <c r="M61" s="7">
        <v>2</v>
      </c>
      <c r="N61" s="7" t="s">
        <v>346</v>
      </c>
      <c r="O61" s="7" t="s">
        <v>346</v>
      </c>
      <c r="P61" s="7" t="s">
        <v>493</v>
      </c>
      <c r="Q61" s="7"/>
      <c r="R61" s="11" t="s">
        <v>494</v>
      </c>
      <c r="S61" s="13" t="s">
        <v>19</v>
      </c>
      <c r="T61" s="7"/>
      <c r="U61" s="11" t="s">
        <v>19</v>
      </c>
      <c r="V61" s="11" t="s">
        <v>494</v>
      </c>
      <c r="W61" s="13" t="s">
        <v>495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496</v>
      </c>
      <c r="AD61" t="s">
        <v>6</v>
      </c>
      <c r="AE61" t="s">
        <v>117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498</v>
      </c>
      <c r="H62" s="7" t="s">
        <v>499</v>
      </c>
      <c r="I62" s="7" t="s">
        <v>77</v>
      </c>
      <c r="J62" s="7" t="s">
        <v>2</v>
      </c>
      <c r="K62" s="7" t="s">
        <v>500</v>
      </c>
      <c r="L62" s="7">
        <v>1</v>
      </c>
      <c r="M62" s="7">
        <v>3</v>
      </c>
      <c r="N62" s="7" t="s">
        <v>195</v>
      </c>
      <c r="O62" s="7" t="s">
        <v>195</v>
      </c>
      <c r="P62" s="7" t="s">
        <v>493</v>
      </c>
      <c r="Q62" s="7"/>
      <c r="R62" s="11" t="s">
        <v>360</v>
      </c>
      <c r="S62" s="13" t="s">
        <v>19</v>
      </c>
      <c r="T62" s="7"/>
      <c r="U62" s="11" t="s">
        <v>19</v>
      </c>
      <c r="V62" s="11" t="s">
        <v>360</v>
      </c>
      <c r="W62" s="13" t="s">
        <v>361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362</v>
      </c>
      <c r="AD62" t="s">
        <v>6</v>
      </c>
      <c r="AE62" t="s">
        <v>501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503</v>
      </c>
      <c r="H63" s="7" t="s">
        <v>504</v>
      </c>
      <c r="I63" s="7" t="s">
        <v>77</v>
      </c>
      <c r="J63" s="7" t="s">
        <v>2</v>
      </c>
      <c r="K63" s="7" t="s">
        <v>505</v>
      </c>
      <c r="L63" s="7">
        <v>2</v>
      </c>
      <c r="M63" s="7">
        <v>1</v>
      </c>
      <c r="N63" s="7" t="s">
        <v>402</v>
      </c>
      <c r="O63" s="7" t="s">
        <v>402</v>
      </c>
      <c r="P63" s="7" t="s">
        <v>493</v>
      </c>
      <c r="Q63" s="7"/>
      <c r="R63" s="11" t="s">
        <v>506</v>
      </c>
      <c r="S63" s="13" t="s">
        <v>19</v>
      </c>
      <c r="T63" s="7"/>
      <c r="U63" s="11" t="s">
        <v>19</v>
      </c>
      <c r="V63" s="11" t="s">
        <v>506</v>
      </c>
      <c r="W63" s="13" t="s">
        <v>507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508</v>
      </c>
      <c r="AD63" t="s">
        <v>6</v>
      </c>
      <c r="AE63" t="s">
        <v>509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503</v>
      </c>
      <c r="H64" s="7" t="s">
        <v>504</v>
      </c>
      <c r="I64" s="7" t="s">
        <v>77</v>
      </c>
      <c r="J64" s="7" t="s">
        <v>2</v>
      </c>
      <c r="K64" s="7" t="s">
        <v>511</v>
      </c>
      <c r="L64" s="7">
        <v>1</v>
      </c>
      <c r="M64" s="7">
        <v>1</v>
      </c>
      <c r="N64" s="7" t="s">
        <v>402</v>
      </c>
      <c r="O64" s="7" t="s">
        <v>402</v>
      </c>
      <c r="P64" s="7" t="s">
        <v>493</v>
      </c>
      <c r="Q64" s="7"/>
      <c r="R64" s="11" t="s">
        <v>512</v>
      </c>
      <c r="S64" s="13" t="s">
        <v>19</v>
      </c>
      <c r="T64" s="7"/>
      <c r="U64" s="11" t="s">
        <v>19</v>
      </c>
      <c r="V64" s="11" t="s">
        <v>512</v>
      </c>
      <c r="W64" s="13" t="s">
        <v>513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514</v>
      </c>
      <c r="AD64" t="s">
        <v>6</v>
      </c>
      <c r="AE64" t="s">
        <v>515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102</v>
      </c>
      <c r="H65" s="7" t="s">
        <v>103</v>
      </c>
      <c r="I65" s="7" t="s">
        <v>77</v>
      </c>
      <c r="J65" s="7" t="s">
        <v>2</v>
      </c>
      <c r="K65" s="7" t="s">
        <v>517</v>
      </c>
      <c r="L65" s="7">
        <v>1</v>
      </c>
      <c r="M65" s="7">
        <v>1</v>
      </c>
      <c r="N65" s="7" t="s">
        <v>105</v>
      </c>
      <c r="O65" s="7" t="s">
        <v>402</v>
      </c>
      <c r="P65" s="7" t="s">
        <v>493</v>
      </c>
      <c r="Q65" s="7"/>
      <c r="R65" s="11" t="s">
        <v>106</v>
      </c>
      <c r="S65" s="13" t="s">
        <v>19</v>
      </c>
      <c r="T65" s="7"/>
      <c r="U65" s="11" t="s">
        <v>19</v>
      </c>
      <c r="V65" s="11" t="s">
        <v>106</v>
      </c>
      <c r="W65" s="13" t="s">
        <v>107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108</v>
      </c>
      <c r="AD65" t="s">
        <v>6</v>
      </c>
      <c r="AE65" t="s">
        <v>454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519</v>
      </c>
      <c r="H66" s="7" t="s">
        <v>520</v>
      </c>
      <c r="I66" s="7" t="s">
        <v>77</v>
      </c>
      <c r="J66" s="7" t="s">
        <v>2</v>
      </c>
      <c r="K66" s="7" t="s">
        <v>521</v>
      </c>
      <c r="L66" s="7">
        <v>1</v>
      </c>
      <c r="M66" s="7">
        <v>1</v>
      </c>
      <c r="N66" s="7" t="s">
        <v>402</v>
      </c>
      <c r="O66" s="7" t="s">
        <v>402</v>
      </c>
      <c r="P66" s="7" t="s">
        <v>493</v>
      </c>
      <c r="Q66" s="7"/>
      <c r="R66" s="11" t="s">
        <v>522</v>
      </c>
      <c r="S66" s="13" t="s">
        <v>19</v>
      </c>
      <c r="T66" s="7"/>
      <c r="U66" s="11" t="s">
        <v>19</v>
      </c>
      <c r="V66" s="11" t="s">
        <v>522</v>
      </c>
      <c r="W66" s="13" t="s">
        <v>523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460</v>
      </c>
      <c r="AD66" t="s">
        <v>6</v>
      </c>
      <c r="AE66" t="s">
        <v>524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526</v>
      </c>
      <c r="H67" s="7" t="s">
        <v>527</v>
      </c>
      <c r="I67" s="7" t="s">
        <v>77</v>
      </c>
      <c r="J67" s="7" t="s">
        <v>2</v>
      </c>
      <c r="K67" s="7" t="s">
        <v>528</v>
      </c>
      <c r="L67" s="7">
        <v>1</v>
      </c>
      <c r="M67" s="7">
        <v>1</v>
      </c>
      <c r="N67" s="7" t="s">
        <v>195</v>
      </c>
      <c r="O67" s="7" t="s">
        <v>402</v>
      </c>
      <c r="P67" s="7" t="s">
        <v>493</v>
      </c>
      <c r="Q67" s="7"/>
      <c r="R67" s="11" t="s">
        <v>529</v>
      </c>
      <c r="S67" s="13" t="s">
        <v>19</v>
      </c>
      <c r="T67" s="7"/>
      <c r="U67" s="11" t="s">
        <v>19</v>
      </c>
      <c r="V67" s="11" t="s">
        <v>529</v>
      </c>
      <c r="W67" s="13" t="s">
        <v>530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533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534</v>
      </c>
      <c r="H68" s="7" t="s">
        <v>535</v>
      </c>
      <c r="I68" s="7" t="s">
        <v>77</v>
      </c>
      <c r="J68" s="7" t="s">
        <v>2</v>
      </c>
      <c r="K68" s="7" t="s">
        <v>536</v>
      </c>
      <c r="L68" s="7">
        <v>1</v>
      </c>
      <c r="M68" s="7">
        <v>1</v>
      </c>
      <c r="N68" s="7" t="s">
        <v>402</v>
      </c>
      <c r="O68" s="7" t="s">
        <v>402</v>
      </c>
      <c r="P68" s="7" t="s">
        <v>493</v>
      </c>
      <c r="Q68" s="7"/>
      <c r="R68" s="11" t="s">
        <v>537</v>
      </c>
      <c r="S68" s="13" t="s">
        <v>19</v>
      </c>
      <c r="T68" s="7"/>
      <c r="U68" s="11" t="s">
        <v>19</v>
      </c>
      <c r="V68" s="11" t="s">
        <v>537</v>
      </c>
      <c r="W68" s="13" t="s">
        <v>147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538</v>
      </c>
      <c r="AD68" t="s">
        <v>6</v>
      </c>
      <c r="AE68" t="s">
        <v>539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541</v>
      </c>
      <c r="H69" s="7" t="s">
        <v>542</v>
      </c>
      <c r="I69" s="7" t="s">
        <v>77</v>
      </c>
      <c r="J69" s="7" t="s">
        <v>2</v>
      </c>
      <c r="K69" s="7" t="s">
        <v>543</v>
      </c>
      <c r="L69" s="7">
        <v>1</v>
      </c>
      <c r="M69" s="7">
        <v>2</v>
      </c>
      <c r="N69" s="7" t="s">
        <v>346</v>
      </c>
      <c r="O69" s="7" t="s">
        <v>346</v>
      </c>
      <c r="P69" s="7" t="s">
        <v>493</v>
      </c>
      <c r="Q69" s="7"/>
      <c r="R69" s="11" t="s">
        <v>544</v>
      </c>
      <c r="S69" s="13" t="s">
        <v>19</v>
      </c>
      <c r="T69" s="7"/>
      <c r="U69" s="11" t="s">
        <v>19</v>
      </c>
      <c r="V69" s="11" t="s">
        <v>544</v>
      </c>
      <c r="W69" s="13" t="s">
        <v>545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546</v>
      </c>
      <c r="AD69" t="s">
        <v>6</v>
      </c>
      <c r="AE69" t="s">
        <v>547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549</v>
      </c>
      <c r="H70" s="7" t="s">
        <v>550</v>
      </c>
      <c r="I70" s="7" t="s">
        <v>77</v>
      </c>
      <c r="J70" s="7" t="s">
        <v>2</v>
      </c>
      <c r="K70" s="7" t="s">
        <v>551</v>
      </c>
      <c r="L70" s="7">
        <v>1</v>
      </c>
      <c r="M70" s="7">
        <v>1</v>
      </c>
      <c r="N70" s="7" t="s">
        <v>402</v>
      </c>
      <c r="O70" s="7" t="s">
        <v>402</v>
      </c>
      <c r="P70" s="7" t="s">
        <v>493</v>
      </c>
      <c r="Q70" s="7"/>
      <c r="R70" s="11" t="s">
        <v>552</v>
      </c>
      <c r="S70" s="13" t="s">
        <v>19</v>
      </c>
      <c r="T70" s="7"/>
      <c r="U70" s="11" t="s">
        <v>19</v>
      </c>
      <c r="V70" s="11" t="s">
        <v>552</v>
      </c>
      <c r="W70" s="13" t="s">
        <v>162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553</v>
      </c>
      <c r="AD70" t="s">
        <v>6</v>
      </c>
      <c r="AE70" t="s">
        <v>554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435</v>
      </c>
      <c r="H71" s="7" t="s">
        <v>436</v>
      </c>
      <c r="I71" s="7" t="s">
        <v>77</v>
      </c>
      <c r="J71" s="7" t="s">
        <v>2</v>
      </c>
      <c r="K71" s="7" t="s">
        <v>556</v>
      </c>
      <c r="L71" s="7">
        <v>1</v>
      </c>
      <c r="M71" s="7">
        <v>1</v>
      </c>
      <c r="N71" s="7" t="s">
        <v>402</v>
      </c>
      <c r="O71" s="7" t="s">
        <v>402</v>
      </c>
      <c r="P71" s="7" t="s">
        <v>493</v>
      </c>
      <c r="Q71" s="7"/>
      <c r="R71" s="11" t="s">
        <v>512</v>
      </c>
      <c r="S71" s="13" t="s">
        <v>19</v>
      </c>
      <c r="T71" s="7"/>
      <c r="U71" s="11" t="s">
        <v>19</v>
      </c>
      <c r="V71" s="11" t="s">
        <v>512</v>
      </c>
      <c r="W71" s="13" t="s">
        <v>513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514</v>
      </c>
      <c r="AD71" t="s">
        <v>6</v>
      </c>
      <c r="AE71" t="s">
        <v>307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558</v>
      </c>
      <c r="H72" s="7" t="s">
        <v>559</v>
      </c>
      <c r="I72" s="7" t="s">
        <v>77</v>
      </c>
      <c r="J72" s="7" t="s">
        <v>2</v>
      </c>
      <c r="K72" s="7" t="s">
        <v>560</v>
      </c>
      <c r="L72" s="7">
        <v>1</v>
      </c>
      <c r="M72" s="7">
        <v>1</v>
      </c>
      <c r="N72" s="7" t="s">
        <v>493</v>
      </c>
      <c r="O72" s="7" t="s">
        <v>493</v>
      </c>
      <c r="P72" s="7" t="s">
        <v>561</v>
      </c>
      <c r="Q72" s="7"/>
      <c r="R72" s="11" t="s">
        <v>562</v>
      </c>
      <c r="S72" s="13" t="s">
        <v>19</v>
      </c>
      <c r="T72" s="7"/>
      <c r="U72" s="11" t="s">
        <v>19</v>
      </c>
      <c r="V72" s="11" t="s">
        <v>562</v>
      </c>
      <c r="W72" s="13" t="s">
        <v>250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563</v>
      </c>
      <c r="AD72" t="s">
        <v>6</v>
      </c>
      <c r="AE72" t="s">
        <v>564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284</v>
      </c>
      <c r="H73" s="7" t="s">
        <v>285</v>
      </c>
      <c r="I73" s="7" t="s">
        <v>77</v>
      </c>
      <c r="J73" s="7" t="s">
        <v>2</v>
      </c>
      <c r="K73" s="7" t="s">
        <v>566</v>
      </c>
      <c r="L73" s="7">
        <v>1</v>
      </c>
      <c r="M73" s="7">
        <v>2</v>
      </c>
      <c r="N73" s="7" t="s">
        <v>402</v>
      </c>
      <c r="O73" s="7" t="s">
        <v>402</v>
      </c>
      <c r="P73" s="7" t="s">
        <v>561</v>
      </c>
      <c r="Q73" s="7"/>
      <c r="R73" s="11" t="s">
        <v>567</v>
      </c>
      <c r="S73" s="13" t="s">
        <v>19</v>
      </c>
      <c r="T73" s="7"/>
      <c r="U73" s="11" t="s">
        <v>19</v>
      </c>
      <c r="V73" s="11" t="s">
        <v>567</v>
      </c>
      <c r="W73" s="13" t="s">
        <v>568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569</v>
      </c>
      <c r="AD73" t="s">
        <v>6</v>
      </c>
      <c r="AE73" t="s">
        <v>290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571</v>
      </c>
      <c r="H74" s="7" t="s">
        <v>572</v>
      </c>
      <c r="I74" s="7" t="s">
        <v>77</v>
      </c>
      <c r="J74" s="7" t="s">
        <v>2</v>
      </c>
      <c r="K74" s="7" t="s">
        <v>573</v>
      </c>
      <c r="L74" s="7">
        <v>1</v>
      </c>
      <c r="M74" s="7">
        <v>1</v>
      </c>
      <c r="N74" s="7" t="s">
        <v>493</v>
      </c>
      <c r="O74" s="7" t="s">
        <v>493</v>
      </c>
      <c r="P74" s="7" t="s">
        <v>561</v>
      </c>
      <c r="Q74" s="7"/>
      <c r="R74" s="11" t="s">
        <v>574</v>
      </c>
      <c r="S74" s="13" t="s">
        <v>19</v>
      </c>
      <c r="T74" s="7"/>
      <c r="U74" s="11" t="s">
        <v>19</v>
      </c>
      <c r="V74" s="11" t="s">
        <v>574</v>
      </c>
      <c r="W74" s="13" t="s">
        <v>575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576</v>
      </c>
      <c r="AD74" t="s">
        <v>6</v>
      </c>
      <c r="AE74" t="s">
        <v>577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302</v>
      </c>
      <c r="H75" s="7" t="s">
        <v>303</v>
      </c>
      <c r="I75" s="7" t="s">
        <v>77</v>
      </c>
      <c r="J75" s="7" t="s">
        <v>2</v>
      </c>
      <c r="K75" s="7" t="s">
        <v>304</v>
      </c>
      <c r="L75" s="7">
        <v>1</v>
      </c>
      <c r="M75" s="7">
        <v>1</v>
      </c>
      <c r="N75" s="7" t="s">
        <v>493</v>
      </c>
      <c r="O75" s="7" t="s">
        <v>493</v>
      </c>
      <c r="P75" s="7" t="s">
        <v>561</v>
      </c>
      <c r="Q75" s="7"/>
      <c r="R75" s="11" t="s">
        <v>579</v>
      </c>
      <c r="S75" s="13" t="s">
        <v>19</v>
      </c>
      <c r="T75" s="7"/>
      <c r="U75" s="11" t="s">
        <v>19</v>
      </c>
      <c r="V75" s="11" t="s">
        <v>579</v>
      </c>
      <c r="W75" s="13" t="s">
        <v>580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581</v>
      </c>
      <c r="AD75" t="s">
        <v>6</v>
      </c>
      <c r="AE75" t="s">
        <v>307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583</v>
      </c>
      <c r="H76" s="7" t="s">
        <v>584</v>
      </c>
      <c r="I76" s="7" t="s">
        <v>77</v>
      </c>
      <c r="J76" s="7" t="s">
        <v>2</v>
      </c>
      <c r="K76" s="7" t="s">
        <v>585</v>
      </c>
      <c r="L76" s="7">
        <v>1</v>
      </c>
      <c r="M76" s="7">
        <v>3</v>
      </c>
      <c r="N76" s="7" t="s">
        <v>586</v>
      </c>
      <c r="O76" s="7" t="s">
        <v>346</v>
      </c>
      <c r="P76" s="7" t="s">
        <v>561</v>
      </c>
      <c r="Q76" s="7"/>
      <c r="R76" s="11" t="s">
        <v>587</v>
      </c>
      <c r="S76" s="13" t="s">
        <v>19</v>
      </c>
      <c r="T76" s="7"/>
      <c r="U76" s="11" t="s">
        <v>19</v>
      </c>
      <c r="V76" s="11" t="s">
        <v>587</v>
      </c>
      <c r="W76" s="13" t="s">
        <v>460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588</v>
      </c>
      <c r="AD76" t="s">
        <v>6</v>
      </c>
      <c r="AE76" t="s">
        <v>141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590</v>
      </c>
      <c r="H77" s="7" t="s">
        <v>591</v>
      </c>
      <c r="I77" s="7" t="s">
        <v>77</v>
      </c>
      <c r="J77" s="7" t="s">
        <v>2</v>
      </c>
      <c r="K77" s="7" t="s">
        <v>592</v>
      </c>
      <c r="L77" s="7">
        <v>1</v>
      </c>
      <c r="M77" s="7">
        <v>1</v>
      </c>
      <c r="N77" s="7" t="s">
        <v>493</v>
      </c>
      <c r="O77" s="7" t="s">
        <v>493</v>
      </c>
      <c r="P77" s="7" t="s">
        <v>561</v>
      </c>
      <c r="Q77" s="7"/>
      <c r="R77" s="11" t="s">
        <v>593</v>
      </c>
      <c r="S77" s="13" t="s">
        <v>19</v>
      </c>
      <c r="T77" s="7"/>
      <c r="U77" s="11" t="s">
        <v>19</v>
      </c>
      <c r="V77" s="11" t="s">
        <v>593</v>
      </c>
      <c r="W77" s="13" t="s">
        <v>523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594</v>
      </c>
      <c r="AD77" t="s">
        <v>6</v>
      </c>
      <c r="AE77" t="s">
        <v>595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597</v>
      </c>
      <c r="H78" s="7" t="s">
        <v>598</v>
      </c>
      <c r="I78" s="7" t="s">
        <v>77</v>
      </c>
      <c r="J78" s="7" t="s">
        <v>2</v>
      </c>
      <c r="K78" s="7" t="s">
        <v>599</v>
      </c>
      <c r="L78" s="7">
        <v>1</v>
      </c>
      <c r="M78" s="7">
        <v>1</v>
      </c>
      <c r="N78" s="7" t="s">
        <v>561</v>
      </c>
      <c r="O78" s="7" t="s">
        <v>561</v>
      </c>
      <c r="P78" s="7" t="s">
        <v>600</v>
      </c>
      <c r="Q78" s="7"/>
      <c r="R78" s="11" t="s">
        <v>452</v>
      </c>
      <c r="S78" s="13" t="s">
        <v>19</v>
      </c>
      <c r="T78" s="7"/>
      <c r="U78" s="11" t="s">
        <v>19</v>
      </c>
      <c r="V78" s="11" t="s">
        <v>452</v>
      </c>
      <c r="W78" s="13" t="s">
        <v>601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602</v>
      </c>
      <c r="AD78" t="s">
        <v>6</v>
      </c>
      <c r="AE78" t="s">
        <v>501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604</v>
      </c>
      <c r="H79" s="7" t="s">
        <v>605</v>
      </c>
      <c r="I79" s="7" t="s">
        <v>77</v>
      </c>
      <c r="J79" s="7" t="s">
        <v>2</v>
      </c>
      <c r="K79" s="7" t="s">
        <v>606</v>
      </c>
      <c r="L79" s="7">
        <v>1</v>
      </c>
      <c r="M79" s="7">
        <v>1</v>
      </c>
      <c r="N79" s="7" t="s">
        <v>561</v>
      </c>
      <c r="O79" s="7" t="s">
        <v>561</v>
      </c>
      <c r="P79" s="7" t="s">
        <v>600</v>
      </c>
      <c r="Q79" s="7"/>
      <c r="R79" s="11" t="s">
        <v>607</v>
      </c>
      <c r="S79" s="13" t="s">
        <v>19</v>
      </c>
      <c r="T79" s="7"/>
      <c r="U79" s="11" t="s">
        <v>19</v>
      </c>
      <c r="V79" s="11" t="s">
        <v>607</v>
      </c>
      <c r="W79" s="13" t="s">
        <v>580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608</v>
      </c>
      <c r="AD79" t="s">
        <v>6</v>
      </c>
      <c r="AE79" t="s">
        <v>258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610</v>
      </c>
      <c r="H80" s="7" t="s">
        <v>611</v>
      </c>
      <c r="I80" s="7" t="s">
        <v>77</v>
      </c>
      <c r="J80" s="7" t="s">
        <v>2</v>
      </c>
      <c r="K80" s="7" t="s">
        <v>612</v>
      </c>
      <c r="L80" s="7">
        <v>1</v>
      </c>
      <c r="M80" s="7">
        <v>1</v>
      </c>
      <c r="N80" s="7" t="s">
        <v>561</v>
      </c>
      <c r="O80" s="7" t="s">
        <v>561</v>
      </c>
      <c r="P80" s="7" t="s">
        <v>600</v>
      </c>
      <c r="Q80" s="7"/>
      <c r="R80" s="11" t="s">
        <v>249</v>
      </c>
      <c r="S80" s="13" t="s">
        <v>19</v>
      </c>
      <c r="T80" s="7"/>
      <c r="U80" s="11" t="s">
        <v>19</v>
      </c>
      <c r="V80" s="11" t="s">
        <v>249</v>
      </c>
      <c r="W80" s="13" t="s">
        <v>250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251</v>
      </c>
      <c r="AD80" t="s">
        <v>6</v>
      </c>
      <c r="AE80" t="s">
        <v>613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615</v>
      </c>
      <c r="H81" s="7" t="s">
        <v>616</v>
      </c>
      <c r="I81" s="7" t="s">
        <v>77</v>
      </c>
      <c r="J81" s="7" t="s">
        <v>2</v>
      </c>
      <c r="K81" s="7" t="s">
        <v>617</v>
      </c>
      <c r="L81" s="7">
        <v>1</v>
      </c>
      <c r="M81" s="7">
        <v>1</v>
      </c>
      <c r="N81" s="7" t="s">
        <v>561</v>
      </c>
      <c r="O81" s="7" t="s">
        <v>561</v>
      </c>
      <c r="P81" s="7" t="s">
        <v>600</v>
      </c>
      <c r="Q81" s="7"/>
      <c r="R81" s="11" t="s">
        <v>607</v>
      </c>
      <c r="S81" s="13" t="s">
        <v>19</v>
      </c>
      <c r="T81" s="7"/>
      <c r="U81" s="11" t="s">
        <v>19</v>
      </c>
      <c r="V81" s="11" t="s">
        <v>607</v>
      </c>
      <c r="W81" s="13" t="s">
        <v>580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608</v>
      </c>
      <c r="AD81" t="s">
        <v>6</v>
      </c>
      <c r="AE81" t="s">
        <v>618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620</v>
      </c>
      <c r="H82" s="7" t="s">
        <v>621</v>
      </c>
      <c r="I82" s="7" t="s">
        <v>77</v>
      </c>
      <c r="J82" s="7" t="s">
        <v>2</v>
      </c>
      <c r="K82" s="7" t="s">
        <v>622</v>
      </c>
      <c r="L82" s="7">
        <v>1</v>
      </c>
      <c r="M82" s="7">
        <v>1</v>
      </c>
      <c r="N82" s="7" t="s">
        <v>81</v>
      </c>
      <c r="O82" s="7" t="s">
        <v>561</v>
      </c>
      <c r="P82" s="7" t="s">
        <v>600</v>
      </c>
      <c r="Q82" s="7"/>
      <c r="R82" s="11" t="s">
        <v>623</v>
      </c>
      <c r="S82" s="13" t="s">
        <v>19</v>
      </c>
      <c r="T82" s="7"/>
      <c r="U82" s="11" t="s">
        <v>19</v>
      </c>
      <c r="V82" s="11" t="s">
        <v>623</v>
      </c>
      <c r="W82" s="13" t="s">
        <v>624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567</v>
      </c>
      <c r="AD82" t="s">
        <v>6</v>
      </c>
      <c r="AE82" t="s">
        <v>625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626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627</v>
      </c>
      <c r="H83" s="7" t="s">
        <v>628</v>
      </c>
      <c r="I83" s="7" t="s">
        <v>77</v>
      </c>
      <c r="J83" s="7" t="s">
        <v>2</v>
      </c>
      <c r="K83" s="7" t="s">
        <v>629</v>
      </c>
      <c r="L83" s="7">
        <v>1</v>
      </c>
      <c r="M83" s="7">
        <v>1</v>
      </c>
      <c r="N83" s="7" t="s">
        <v>561</v>
      </c>
      <c r="O83" s="7" t="s">
        <v>561</v>
      </c>
      <c r="P83" s="7" t="s">
        <v>600</v>
      </c>
      <c r="Q83" s="7"/>
      <c r="R83" s="11" t="s">
        <v>630</v>
      </c>
      <c r="S83" s="13" t="s">
        <v>19</v>
      </c>
      <c r="T83" s="7"/>
      <c r="U83" s="11" t="s">
        <v>19</v>
      </c>
      <c r="V83" s="11" t="s">
        <v>630</v>
      </c>
      <c r="W83" s="13" t="s">
        <v>631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414</v>
      </c>
      <c r="AD83" t="s">
        <v>6</v>
      </c>
      <c r="AE83" t="s">
        <v>632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634</v>
      </c>
      <c r="H84" s="7" t="s">
        <v>635</v>
      </c>
      <c r="I84" s="7" t="s">
        <v>77</v>
      </c>
      <c r="J84" s="7" t="s">
        <v>2</v>
      </c>
      <c r="K84" s="7" t="s">
        <v>636</v>
      </c>
      <c r="L84" s="7">
        <v>1</v>
      </c>
      <c r="M84" s="7">
        <v>1</v>
      </c>
      <c r="N84" s="7" t="s">
        <v>561</v>
      </c>
      <c r="O84" s="7" t="s">
        <v>561</v>
      </c>
      <c r="P84" s="7" t="s">
        <v>600</v>
      </c>
      <c r="Q84" s="7"/>
      <c r="R84" s="11" t="s">
        <v>637</v>
      </c>
      <c r="S84" s="13" t="s">
        <v>19</v>
      </c>
      <c r="T84" s="7"/>
      <c r="U84" s="11" t="s">
        <v>19</v>
      </c>
      <c r="V84" s="11" t="s">
        <v>637</v>
      </c>
      <c r="W84" s="13" t="s">
        <v>249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638</v>
      </c>
      <c r="AD84" t="s">
        <v>6</v>
      </c>
      <c r="AE84" t="s">
        <v>639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641</v>
      </c>
      <c r="H85" s="7" t="s">
        <v>642</v>
      </c>
      <c r="I85" s="7" t="s">
        <v>77</v>
      </c>
      <c r="J85" s="7" t="s">
        <v>2</v>
      </c>
      <c r="K85" s="7" t="s">
        <v>643</v>
      </c>
      <c r="L85" s="7">
        <v>1</v>
      </c>
      <c r="M85" s="7">
        <v>1</v>
      </c>
      <c r="N85" s="7" t="s">
        <v>561</v>
      </c>
      <c r="O85" s="7" t="s">
        <v>561</v>
      </c>
      <c r="P85" s="7" t="s">
        <v>600</v>
      </c>
      <c r="Q85" s="7"/>
      <c r="R85" s="11" t="s">
        <v>644</v>
      </c>
      <c r="S85" s="13" t="s">
        <v>19</v>
      </c>
      <c r="T85" s="7"/>
      <c r="U85" s="11" t="s">
        <v>19</v>
      </c>
      <c r="V85" s="11" t="s">
        <v>644</v>
      </c>
      <c r="W85" s="13" t="s">
        <v>575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86</v>
      </c>
      <c r="AG85" t="s">
        <v>73</v>
      </c>
      <c r="AH85" t="s">
        <v>19</v>
      </c>
    </row>
    <row r="86" customHeight="1" spans="1:32">
      <c r="A86" s="10" t="s">
        <v>647</v>
      </c>
      <c r="B86" s="10"/>
      <c r="C86" s="10" t="s">
        <v>648</v>
      </c>
      <c r="D86" s="10"/>
      <c r="E86" s="10"/>
      <c r="F86" s="10"/>
      <c r="G86" s="10" t="s">
        <v>648</v>
      </c>
      <c r="H86" s="10" t="s">
        <v>648</v>
      </c>
      <c r="I86" s="10" t="s">
        <v>648</v>
      </c>
      <c r="J86" s="10" t="s">
        <v>648</v>
      </c>
      <c r="K86" s="10" t="s">
        <v>648</v>
      </c>
      <c r="L86" s="10" t="s">
        <v>648</v>
      </c>
      <c r="M86" s="10" t="s">
        <v>648</v>
      </c>
      <c r="N86" s="10" t="s">
        <v>648</v>
      </c>
      <c r="O86" s="10" t="s">
        <v>648</v>
      </c>
      <c r="P86" s="10" t="s">
        <v>648</v>
      </c>
      <c r="Q86" s="10"/>
      <c r="R86" s="12" t="s">
        <v>20</v>
      </c>
      <c r="S86" s="12" t="s">
        <v>19</v>
      </c>
      <c r="T86" s="10" t="s">
        <v>648</v>
      </c>
      <c r="U86" s="12"/>
      <c r="V86" s="12" t="s">
        <v>20</v>
      </c>
      <c r="W86" s="12" t="s">
        <v>21</v>
      </c>
      <c r="X86" s="12"/>
      <c r="Y86" s="12"/>
      <c r="Z86" s="12"/>
      <c r="AA86" s="10"/>
      <c r="AB86" s="12"/>
      <c r="AC86" s="10"/>
      <c r="AD86" s="10" t="s">
        <v>648</v>
      </c>
      <c r="AE86" s="10"/>
      <c r="AF8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5" sqref="M5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649</v>
      </c>
      <c r="B1" s="4" t="s">
        <v>650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651</v>
      </c>
      <c r="H1" s="4" t="s">
        <v>652</v>
      </c>
      <c r="I1" s="4" t="s">
        <v>13</v>
      </c>
      <c r="J1" s="4" t="s">
        <v>17</v>
      </c>
      <c r="K1" s="4" t="s">
        <v>18</v>
      </c>
      <c r="L1" s="4" t="s">
        <v>653</v>
      </c>
      <c r="M1" s="4" t="s">
        <v>654</v>
      </c>
      <c r="N1" s="4" t="s">
        <v>655</v>
      </c>
    </row>
    <row r="2" ht="14.25" customHeight="1" spans="1:256">
      <c r="A2" s="6" t="s">
        <v>656</v>
      </c>
      <c r="B2" s="7" t="s">
        <v>657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195</v>
      </c>
      <c r="H2" s="7" t="s">
        <v>658</v>
      </c>
      <c r="I2" s="11" t="s">
        <v>659</v>
      </c>
      <c r="J2" s="11" t="s">
        <v>19</v>
      </c>
      <c r="K2" s="11" t="s">
        <v>659</v>
      </c>
      <c r="L2" s="7" t="s">
        <v>660</v>
      </c>
      <c r="M2" s="7" t="s">
        <v>661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662</v>
      </c>
      <c r="B3" s="7" t="s">
        <v>663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195</v>
      </c>
      <c r="H3" s="7" t="s">
        <v>658</v>
      </c>
      <c r="I3" s="11" t="s">
        <v>664</v>
      </c>
      <c r="J3" s="11" t="s">
        <v>19</v>
      </c>
      <c r="K3" s="11" t="s">
        <v>664</v>
      </c>
      <c r="L3" s="7" t="s">
        <v>660</v>
      </c>
      <c r="M3" s="7" t="s">
        <v>665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666</v>
      </c>
      <c r="B4" s="7" t="s">
        <v>667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195</v>
      </c>
      <c r="H4" s="7" t="s">
        <v>658</v>
      </c>
      <c r="I4" s="11" t="s">
        <v>668</v>
      </c>
      <c r="J4" s="11" t="s">
        <v>19</v>
      </c>
      <c r="K4" s="11" t="s">
        <v>668</v>
      </c>
      <c r="L4" s="7" t="s">
        <v>660</v>
      </c>
      <c r="M4" s="7" t="s">
        <v>669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670</v>
      </c>
      <c r="B5" s="7" t="s">
        <v>671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195</v>
      </c>
      <c r="H5" s="7" t="s">
        <v>658</v>
      </c>
      <c r="I5" s="11" t="s">
        <v>672</v>
      </c>
      <c r="J5" s="11" t="s">
        <v>19</v>
      </c>
      <c r="K5" s="11" t="s">
        <v>672</v>
      </c>
      <c r="L5" s="7" t="s">
        <v>660</v>
      </c>
      <c r="M5" s="7" t="s">
        <v>673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674</v>
      </c>
      <c r="B6" s="7" t="s">
        <v>675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493</v>
      </c>
      <c r="H6" s="7" t="s">
        <v>658</v>
      </c>
      <c r="I6" s="11" t="s">
        <v>676</v>
      </c>
      <c r="J6" s="11" t="s">
        <v>19</v>
      </c>
      <c r="K6" s="11" t="s">
        <v>676</v>
      </c>
      <c r="L6" s="7" t="s">
        <v>660</v>
      </c>
      <c r="M6" s="7" t="s">
        <v>677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647</v>
      </c>
      <c r="B7" s="10" t="s">
        <v>648</v>
      </c>
      <c r="C7" s="10" t="s">
        <v>648</v>
      </c>
      <c r="D7" s="10" t="s">
        <v>648</v>
      </c>
      <c r="E7" s="10"/>
      <c r="F7" s="10"/>
      <c r="G7" s="10" t="s">
        <v>648</v>
      </c>
      <c r="H7" s="10" t="s">
        <v>648</v>
      </c>
      <c r="I7" s="12" t="s">
        <v>22</v>
      </c>
      <c r="J7" s="12"/>
      <c r="K7" s="12"/>
      <c r="L7" s="10"/>
      <c r="M7" s="10" t="s">
        <v>648</v>
      </c>
      <c r="N7" t="s">
        <v>648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678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1"/>
  <sheetViews>
    <sheetView tabSelected="1" workbookViewId="0">
      <selection activeCell="A97" sqref="A97:C1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679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228</v>
      </c>
      <c r="E2" t="str">
        <f>VLOOKUP(A2,HOP!A:L,12,0)</f>
        <v>228.00</v>
      </c>
      <c r="F2" t="str">
        <f>VLOOKUP(A2,HOP!A:C,3,0)</f>
        <v>2213744</v>
      </c>
      <c r="G2">
        <f>D2-E2</f>
        <v>0</v>
      </c>
      <c r="H2" t="str">
        <f>$H$1&amp;F2</f>
        <v>，2213744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134</v>
      </c>
      <c r="E3" t="str">
        <f>VLOOKUP(A3,HOP!A:L,12,0)</f>
        <v>134.00</v>
      </c>
      <c r="F3" t="str">
        <f>VLOOKUP(A3,HOP!A:C,3,0)</f>
        <v>2214941</v>
      </c>
      <c r="G3">
        <f t="shared" ref="G3:G34" si="0">D3-E3</f>
        <v>0</v>
      </c>
      <c r="H3" t="str">
        <f t="shared" ref="H3:H34" si="1">$H$1&amp;F3</f>
        <v>，2214941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134</v>
      </c>
      <c r="E4" t="str">
        <f>VLOOKUP(A4,HOP!A:L,12,0)</f>
        <v>134.00</v>
      </c>
      <c r="F4" t="str">
        <f>VLOOKUP(A4,HOP!A:C,3,0)</f>
        <v>2213966</v>
      </c>
      <c r="G4">
        <f t="shared" si="0"/>
        <v>0</v>
      </c>
      <c r="H4" t="str">
        <f t="shared" si="1"/>
        <v>，2213966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80</v>
      </c>
      <c r="C5" s="7" t="s">
        <v>81</v>
      </c>
      <c r="D5" s="3">
        <v>477</v>
      </c>
      <c r="E5" t="str">
        <f>VLOOKUP(A5,HOP!A:L,12,0)</f>
        <v>477.00</v>
      </c>
      <c r="F5" t="str">
        <f>VLOOKUP(A5,HOP!A:C,3,0)</f>
        <v>2208458</v>
      </c>
      <c r="G5">
        <f t="shared" si="0"/>
        <v>0</v>
      </c>
      <c r="H5" t="str">
        <f t="shared" si="1"/>
        <v>，2208458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80</v>
      </c>
      <c r="C6" s="7" t="s">
        <v>81</v>
      </c>
      <c r="D6" s="3">
        <v>122</v>
      </c>
      <c r="E6" t="str">
        <f>VLOOKUP(A6,HOP!A:L,12,0)</f>
        <v>122.00</v>
      </c>
      <c r="F6" t="str">
        <f>VLOOKUP(A6,HOP!A:C,3,0)</f>
        <v>2215008</v>
      </c>
      <c r="G6">
        <f t="shared" si="0"/>
        <v>0</v>
      </c>
      <c r="H6" t="str">
        <f t="shared" si="1"/>
        <v>，2215008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80</v>
      </c>
      <c r="C7" s="7" t="s">
        <v>81</v>
      </c>
      <c r="D7" s="3">
        <v>123</v>
      </c>
      <c r="E7" t="str">
        <f>VLOOKUP(A7,HOP!A:L,12,0)</f>
        <v>123.00</v>
      </c>
      <c r="F7" t="str">
        <f>VLOOKUP(A7,HOP!A:C,3,0)</f>
        <v>2214547</v>
      </c>
      <c r="G7">
        <f t="shared" si="0"/>
        <v>0</v>
      </c>
      <c r="H7" t="str">
        <f t="shared" si="1"/>
        <v>，2214547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80</v>
      </c>
      <c r="C8" s="7" t="s">
        <v>81</v>
      </c>
      <c r="D8" s="3">
        <v>169</v>
      </c>
      <c r="E8" t="str">
        <f>VLOOKUP(A8,HOP!A:L,12,0)</f>
        <v>169.00</v>
      </c>
      <c r="F8" t="str">
        <f>VLOOKUP(A8,HOP!A:C,3,0)</f>
        <v>2210663</v>
      </c>
      <c r="G8">
        <f t="shared" si="0"/>
        <v>0</v>
      </c>
      <c r="H8" t="str">
        <f t="shared" si="1"/>
        <v>，2210663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80</v>
      </c>
      <c r="C9" s="7" t="s">
        <v>81</v>
      </c>
      <c r="D9" s="3">
        <v>781</v>
      </c>
      <c r="E9" t="str">
        <f>VLOOKUP(A9,HOP!A:L,12,0)</f>
        <v>781.00</v>
      </c>
      <c r="F9" t="str">
        <f>VLOOKUP(A9,HOP!A:C,3,0)</f>
        <v>2214959</v>
      </c>
      <c r="G9">
        <f t="shared" si="0"/>
        <v>0</v>
      </c>
      <c r="H9" t="str">
        <f t="shared" si="1"/>
        <v>，2214959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80</v>
      </c>
      <c r="C10" s="7" t="s">
        <v>81</v>
      </c>
      <c r="D10" s="3">
        <v>142</v>
      </c>
      <c r="E10" t="str">
        <f>VLOOKUP(A10,HOP!A:L,12,0)</f>
        <v>142.00</v>
      </c>
      <c r="F10" t="str">
        <f>VLOOKUP(A10,HOP!A:C,3,0)</f>
        <v>2214255</v>
      </c>
      <c r="G10">
        <f t="shared" si="0"/>
        <v>0</v>
      </c>
      <c r="H10" t="str">
        <f t="shared" si="1"/>
        <v>，2214255</v>
      </c>
      <c r="I10" t="str">
        <f>VLOOKUP(A10,HOP!A:T,20,0)</f>
        <v>直连</v>
      </c>
    </row>
    <row r="11" ht="14.25" customHeight="1" spans="1:10">
      <c r="A11" s="42" t="s">
        <v>149</v>
      </c>
      <c r="B11" s="7" t="s">
        <v>99</v>
      </c>
      <c r="C11" s="7" t="s">
        <v>81</v>
      </c>
      <c r="D11" s="3">
        <v>260</v>
      </c>
      <c r="E11" t="str">
        <f>VLOOKUP(A11,HOP!A:L,12,0)</f>
        <v>130.00</v>
      </c>
      <c r="F11" t="str">
        <f>VLOOKUP(A11,HOP!A:C,3,0)</f>
        <v>2213884</v>
      </c>
      <c r="G11">
        <f t="shared" si="0"/>
        <v>130</v>
      </c>
      <c r="H11" t="str">
        <f t="shared" si="1"/>
        <v>，2213884</v>
      </c>
      <c r="I11" t="str">
        <f>VLOOKUP(A11,HOP!A:T,20,0)</f>
        <v>直连</v>
      </c>
      <c r="J11" t="s">
        <v>680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204</v>
      </c>
      <c r="E12" t="str">
        <f>VLOOKUP(A12,HOP!A:L,12,0)</f>
        <v>204.00</v>
      </c>
      <c r="F12" t="str">
        <f>VLOOKUP(A12,HOP!A:C,3,0)</f>
        <v>2215338</v>
      </c>
      <c r="G12">
        <f t="shared" si="0"/>
        <v>0</v>
      </c>
      <c r="H12" t="str">
        <f t="shared" si="1"/>
        <v>，2215338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80</v>
      </c>
      <c r="C13" s="7" t="s">
        <v>81</v>
      </c>
      <c r="D13" s="3">
        <v>296</v>
      </c>
      <c r="E13" t="str">
        <f>VLOOKUP(A13,HOP!A:L,12,0)</f>
        <v>296.00</v>
      </c>
      <c r="F13" t="str">
        <f>VLOOKUP(A13,HOP!A:C,3,0)</f>
        <v>2214939</v>
      </c>
      <c r="G13">
        <f t="shared" si="0"/>
        <v>0</v>
      </c>
      <c r="H13" t="str">
        <f t="shared" si="1"/>
        <v>，2214939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80</v>
      </c>
      <c r="C14" s="7" t="s">
        <v>81</v>
      </c>
      <c r="D14" s="3">
        <v>151</v>
      </c>
      <c r="E14" t="str">
        <f>VLOOKUP(A14,HOP!A:L,12,0)</f>
        <v>151.00</v>
      </c>
      <c r="F14" t="str">
        <f>VLOOKUP(A14,HOP!A:C,3,0)</f>
        <v>2214944</v>
      </c>
      <c r="G14">
        <f t="shared" si="0"/>
        <v>0</v>
      </c>
      <c r="H14" t="str">
        <f t="shared" si="1"/>
        <v>，2214944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186</v>
      </c>
      <c r="C15" s="7" t="s">
        <v>81</v>
      </c>
      <c r="D15" s="3">
        <v>966</v>
      </c>
      <c r="E15" t="str">
        <f>VLOOKUP(A15,HOP!A:L,12,0)</f>
        <v>966.00</v>
      </c>
      <c r="F15" t="str">
        <f>VLOOKUP(A15,HOP!A:C,3,0)</f>
        <v>2203882</v>
      </c>
      <c r="G15">
        <f t="shared" si="0"/>
        <v>0</v>
      </c>
      <c r="H15" t="str">
        <f t="shared" si="1"/>
        <v>，2203882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99</v>
      </c>
      <c r="C16" s="7" t="s">
        <v>195</v>
      </c>
      <c r="D16" s="3">
        <v>399</v>
      </c>
      <c r="E16" t="str">
        <f>VLOOKUP(A16,HOP!A:L,12,0)</f>
        <v>399.00</v>
      </c>
      <c r="F16" t="str">
        <f>VLOOKUP(A16,HOP!A:C,3,0)</f>
        <v>2214629</v>
      </c>
      <c r="G16">
        <f t="shared" si="0"/>
        <v>0</v>
      </c>
      <c r="H16" t="str">
        <f t="shared" si="1"/>
        <v>，2214629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80</v>
      </c>
      <c r="C17" s="7" t="s">
        <v>195</v>
      </c>
      <c r="D17" s="3">
        <v>268</v>
      </c>
      <c r="E17" t="str">
        <f>VLOOKUP(A17,HOP!A:L,12,0)</f>
        <v>268.00</v>
      </c>
      <c r="F17" t="str">
        <f>VLOOKUP(A17,HOP!A:C,3,0)</f>
        <v>2213755</v>
      </c>
      <c r="G17">
        <f t="shared" si="0"/>
        <v>0</v>
      </c>
      <c r="H17" t="str">
        <f t="shared" si="1"/>
        <v>，2213755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81</v>
      </c>
      <c r="C18" s="7" t="s">
        <v>195</v>
      </c>
      <c r="D18" s="3">
        <v>103</v>
      </c>
      <c r="E18" t="str">
        <f>VLOOKUP(A18,HOP!A:L,12,0)</f>
        <v>103.00</v>
      </c>
      <c r="F18" t="str">
        <f>VLOOKUP(A18,HOP!A:C,3,0)</f>
        <v>2214949</v>
      </c>
      <c r="G18">
        <f t="shared" si="0"/>
        <v>0</v>
      </c>
      <c r="H18" t="str">
        <f t="shared" si="1"/>
        <v>，2214949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81</v>
      </c>
      <c r="C19" s="7" t="s">
        <v>195</v>
      </c>
      <c r="D19" s="3">
        <v>1176</v>
      </c>
      <c r="E19" t="str">
        <f>VLOOKUP(A19,HOP!A:L,12,0)</f>
        <v>1176.00</v>
      </c>
      <c r="F19" t="str">
        <f>VLOOKUP(A19,HOP!A:C,3,0)</f>
        <v>2215068</v>
      </c>
      <c r="G19">
        <f t="shared" si="0"/>
        <v>0</v>
      </c>
      <c r="H19" t="str">
        <f t="shared" si="1"/>
        <v>，2215068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81</v>
      </c>
      <c r="C20" s="7" t="s">
        <v>195</v>
      </c>
      <c r="D20" s="3">
        <v>228</v>
      </c>
      <c r="E20" t="str">
        <f>VLOOKUP(A20,HOP!A:L,12,0)</f>
        <v>228.00</v>
      </c>
      <c r="F20" t="str">
        <f>VLOOKUP(A20,HOP!A:C,3,0)</f>
        <v>2215415</v>
      </c>
      <c r="G20">
        <f t="shared" si="0"/>
        <v>0</v>
      </c>
      <c r="H20" t="str">
        <f t="shared" si="1"/>
        <v>，2215415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81</v>
      </c>
      <c r="C21" s="7" t="s">
        <v>195</v>
      </c>
      <c r="D21" s="3">
        <v>328</v>
      </c>
      <c r="E21" t="str">
        <f>VLOOKUP(A21,HOP!A:L,12,0)</f>
        <v>328.00</v>
      </c>
      <c r="F21" t="str">
        <f>VLOOKUP(A21,HOP!A:C,3,0)</f>
        <v>2214152</v>
      </c>
      <c r="G21">
        <f t="shared" si="0"/>
        <v>0</v>
      </c>
      <c r="H21" t="str">
        <f t="shared" si="1"/>
        <v>，2214152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99</v>
      </c>
      <c r="C22" s="7" t="s">
        <v>195</v>
      </c>
      <c r="D22" s="3">
        <v>752</v>
      </c>
      <c r="E22" t="str">
        <f>VLOOKUP(A22,HOP!A:L,12,0)</f>
        <v>752.00</v>
      </c>
      <c r="F22" t="str">
        <f>VLOOKUP(A22,HOP!A:C,3,0)</f>
        <v>2214421</v>
      </c>
      <c r="G22">
        <f t="shared" si="0"/>
        <v>0</v>
      </c>
      <c r="H22" t="str">
        <f t="shared" si="1"/>
        <v>，2214421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81</v>
      </c>
      <c r="C23" s="7" t="s">
        <v>195</v>
      </c>
      <c r="D23" s="3">
        <v>290</v>
      </c>
      <c r="E23" t="str">
        <f>VLOOKUP(A23,HOP!A:L,12,0)</f>
        <v>290.00</v>
      </c>
      <c r="F23" t="str">
        <f>VLOOKUP(A23,HOP!A:C,3,0)</f>
        <v>2215936</v>
      </c>
      <c r="G23">
        <f t="shared" si="0"/>
        <v>0</v>
      </c>
      <c r="H23" t="str">
        <f t="shared" si="1"/>
        <v>，2215936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81</v>
      </c>
      <c r="C24" s="7" t="s">
        <v>195</v>
      </c>
      <c r="D24" s="3">
        <v>107</v>
      </c>
      <c r="E24" t="str">
        <f>VLOOKUP(A24,HOP!A:L,12,0)</f>
        <v>107.00</v>
      </c>
      <c r="F24" t="str">
        <f>VLOOKUP(A24,HOP!A:C,3,0)</f>
        <v>2215590</v>
      </c>
      <c r="G24">
        <f t="shared" si="0"/>
        <v>0</v>
      </c>
      <c r="H24" t="str">
        <f t="shared" si="1"/>
        <v>，2215590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81</v>
      </c>
      <c r="C25" s="7" t="s">
        <v>195</v>
      </c>
      <c r="D25" s="3">
        <v>136</v>
      </c>
      <c r="E25" t="str">
        <f>VLOOKUP(A25,HOP!A:L,12,0)</f>
        <v>136.00</v>
      </c>
      <c r="F25" t="str">
        <f>VLOOKUP(A25,HOP!A:C,3,0)</f>
        <v>2215846</v>
      </c>
      <c r="G25">
        <f t="shared" si="0"/>
        <v>0</v>
      </c>
      <c r="H25" t="str">
        <f t="shared" si="1"/>
        <v>，2215846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81</v>
      </c>
      <c r="C26" s="7" t="s">
        <v>195</v>
      </c>
      <c r="D26" s="3">
        <v>346</v>
      </c>
      <c r="E26" t="str">
        <f>VLOOKUP(A26,HOP!A:L,12,0)</f>
        <v>346.00</v>
      </c>
      <c r="F26" t="str">
        <f>VLOOKUP(A26,HOP!A:C,3,0)</f>
        <v>2202362</v>
      </c>
      <c r="G26">
        <f t="shared" si="0"/>
        <v>0</v>
      </c>
      <c r="H26" t="str">
        <f t="shared" si="1"/>
        <v>，2202362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81</v>
      </c>
      <c r="C27" s="7" t="s">
        <v>195</v>
      </c>
      <c r="D27" s="3">
        <v>439</v>
      </c>
      <c r="E27" t="str">
        <f>VLOOKUP(A27,HOP!A:L,12,0)</f>
        <v>439.00</v>
      </c>
      <c r="F27" t="str">
        <f>VLOOKUP(A27,HOP!A:C,3,0)</f>
        <v>2215265</v>
      </c>
      <c r="G27">
        <f t="shared" si="0"/>
        <v>0</v>
      </c>
      <c r="H27" t="str">
        <f t="shared" si="1"/>
        <v>，2215265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99</v>
      </c>
      <c r="C28" s="7" t="s">
        <v>195</v>
      </c>
      <c r="D28" s="3">
        <v>405</v>
      </c>
      <c r="E28" t="str">
        <f>VLOOKUP(A28,HOP!A:L,12,0)</f>
        <v>405.00</v>
      </c>
      <c r="F28" t="str">
        <f>VLOOKUP(A28,HOP!A:C,3,0)</f>
        <v>2214572</v>
      </c>
      <c r="G28">
        <f t="shared" si="0"/>
        <v>0</v>
      </c>
      <c r="H28" t="str">
        <f t="shared" si="1"/>
        <v>，2214572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81</v>
      </c>
      <c r="C29" s="7" t="s">
        <v>195</v>
      </c>
      <c r="D29" s="3">
        <v>208</v>
      </c>
      <c r="E29" t="str">
        <f>VLOOKUP(A29,HOP!A:L,12,0)</f>
        <v>208.00</v>
      </c>
      <c r="F29" t="str">
        <f>VLOOKUP(A29,HOP!A:C,3,0)</f>
        <v>2215808</v>
      </c>
      <c r="G29">
        <f t="shared" si="0"/>
        <v>0</v>
      </c>
      <c r="H29" t="str">
        <f t="shared" si="1"/>
        <v>，2215808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80</v>
      </c>
      <c r="C30" s="7" t="s">
        <v>195</v>
      </c>
      <c r="D30" s="3">
        <v>1396</v>
      </c>
      <c r="E30" t="str">
        <f>VLOOKUP(A30,HOP!A:L,12,0)</f>
        <v>1396.00</v>
      </c>
      <c r="F30" t="str">
        <f>VLOOKUP(A30,HOP!A:C,3,0)</f>
        <v>2215160</v>
      </c>
      <c r="G30">
        <f t="shared" si="0"/>
        <v>0</v>
      </c>
      <c r="H30" t="str">
        <f t="shared" si="1"/>
        <v>，2215160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81</v>
      </c>
      <c r="C31" s="7" t="s">
        <v>195</v>
      </c>
      <c r="D31" s="3">
        <v>134</v>
      </c>
      <c r="E31" t="str">
        <f>VLOOKUP(A31,HOP!A:L,12,0)</f>
        <v>134.00</v>
      </c>
      <c r="F31" t="str">
        <f>VLOOKUP(A31,HOP!A:C,3,0)</f>
        <v>2214201</v>
      </c>
      <c r="G31">
        <f t="shared" si="0"/>
        <v>0</v>
      </c>
      <c r="H31" t="str">
        <f t="shared" si="1"/>
        <v>，2214201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81</v>
      </c>
      <c r="C32" s="7" t="s">
        <v>195</v>
      </c>
      <c r="D32" s="3">
        <v>125</v>
      </c>
      <c r="E32" t="str">
        <f>VLOOKUP(A32,HOP!A:L,12,0)</f>
        <v>125.00</v>
      </c>
      <c r="F32" t="str">
        <f>VLOOKUP(A32,HOP!A:C,3,0)</f>
        <v>2215666</v>
      </c>
      <c r="G32">
        <f t="shared" si="0"/>
        <v>0</v>
      </c>
      <c r="H32" t="str">
        <f t="shared" si="1"/>
        <v>，2215666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80</v>
      </c>
      <c r="C33" s="7" t="s">
        <v>195</v>
      </c>
      <c r="D33" s="3">
        <v>236</v>
      </c>
      <c r="E33" t="str">
        <f>VLOOKUP(A33,HOP!A:L,12,0)</f>
        <v>236.00</v>
      </c>
      <c r="F33" t="str">
        <f>VLOOKUP(A33,HOP!A:C,3,0)</f>
        <v>2214689</v>
      </c>
      <c r="G33">
        <f t="shared" si="0"/>
        <v>0</v>
      </c>
      <c r="H33" t="str">
        <f t="shared" si="1"/>
        <v>，2214689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81</v>
      </c>
      <c r="C34" s="7" t="s">
        <v>195</v>
      </c>
      <c r="D34" s="3">
        <v>142</v>
      </c>
      <c r="E34" t="str">
        <f>VLOOKUP(A34,HOP!A:L,12,0)</f>
        <v>142.00</v>
      </c>
      <c r="F34" t="str">
        <f>VLOOKUP(A34,HOP!A:C,3,0)</f>
        <v>2214431</v>
      </c>
      <c r="G34">
        <f t="shared" si="0"/>
        <v>0</v>
      </c>
      <c r="H34" t="str">
        <f t="shared" si="1"/>
        <v>，2214431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81</v>
      </c>
      <c r="C35" s="7" t="s">
        <v>195</v>
      </c>
      <c r="D35" s="3">
        <v>108</v>
      </c>
      <c r="E35" t="str">
        <f>VLOOKUP(A35,HOP!A:L,12,0)</f>
        <v>108.00</v>
      </c>
      <c r="F35" t="str">
        <f>VLOOKUP(A35,HOP!A:C,3,0)</f>
        <v>2215699</v>
      </c>
      <c r="G35">
        <f t="shared" ref="G35:G66" si="2">D35-E35</f>
        <v>0</v>
      </c>
      <c r="H35" t="str">
        <f t="shared" ref="H35:H66" si="3">$H$1&amp;F35</f>
        <v>，2215699</v>
      </c>
      <c r="I35" t="str">
        <f>VLOOKUP(A35,HOP!A:T,20,0)</f>
        <v>直连</v>
      </c>
    </row>
    <row r="36" ht="14.25" hidden="1" customHeight="1" spans="1:9">
      <c r="A36" s="42" t="s">
        <v>327</v>
      </c>
      <c r="B36" s="7" t="s">
        <v>81</v>
      </c>
      <c r="C36" s="7" t="s">
        <v>195</v>
      </c>
      <c r="D36" s="3">
        <v>986</v>
      </c>
      <c r="E36">
        <v>986</v>
      </c>
      <c r="F36">
        <v>2186235</v>
      </c>
      <c r="G36">
        <f t="shared" si="2"/>
        <v>0</v>
      </c>
      <c r="H36" t="str">
        <f t="shared" si="3"/>
        <v>，2186235</v>
      </c>
      <c r="I36" t="e">
        <f>VLOOKUP(A36,HOP!A:T,20,0)</f>
        <v>#N/A</v>
      </c>
    </row>
    <row r="37" ht="14.25" hidden="1" customHeight="1" spans="1:9">
      <c r="A37" s="6" t="s">
        <v>336</v>
      </c>
      <c r="B37" s="7" t="s">
        <v>81</v>
      </c>
      <c r="C37" s="7" t="s">
        <v>195</v>
      </c>
      <c r="D37" s="3">
        <v>124</v>
      </c>
      <c r="E37" t="str">
        <f>VLOOKUP(A37,HOP!A:L,12,0)</f>
        <v>124.00</v>
      </c>
      <c r="F37" t="str">
        <f>VLOOKUP(A37,HOP!A:C,3,0)</f>
        <v>2215854</v>
      </c>
      <c r="G37">
        <f t="shared" si="2"/>
        <v>0</v>
      </c>
      <c r="H37" t="str">
        <f t="shared" si="3"/>
        <v>，2215854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195</v>
      </c>
      <c r="C38" s="7" t="s">
        <v>346</v>
      </c>
      <c r="D38" s="3">
        <v>122</v>
      </c>
      <c r="E38" t="str">
        <f>VLOOKUP(A38,HOP!A:L,12,0)</f>
        <v>122.00</v>
      </c>
      <c r="F38" t="str">
        <f>VLOOKUP(A38,HOP!A:C,3,0)</f>
        <v>2216389</v>
      </c>
      <c r="G38">
        <f t="shared" si="2"/>
        <v>0</v>
      </c>
      <c r="H38" t="str">
        <f t="shared" si="3"/>
        <v>，2216389</v>
      </c>
      <c r="I38" t="str">
        <f>VLOOKUP(A38,HOP!A:T,20,0)</f>
        <v>直连</v>
      </c>
    </row>
    <row r="39" ht="14.25" hidden="1" customHeight="1" spans="1:9">
      <c r="A39" s="6" t="s">
        <v>348</v>
      </c>
      <c r="B39" s="7" t="s">
        <v>195</v>
      </c>
      <c r="C39" s="7" t="s">
        <v>346</v>
      </c>
      <c r="D39" s="3">
        <v>864</v>
      </c>
      <c r="E39" t="str">
        <f>VLOOKUP(A39,HOP!A:L,12,0)</f>
        <v>864.00</v>
      </c>
      <c r="F39" t="str">
        <f>VLOOKUP(A39,HOP!A:C,3,0)</f>
        <v>2216258</v>
      </c>
      <c r="G39">
        <f t="shared" si="2"/>
        <v>0</v>
      </c>
      <c r="H39" t="str">
        <f t="shared" si="3"/>
        <v>，2216258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195</v>
      </c>
      <c r="C40" s="7" t="s">
        <v>346</v>
      </c>
      <c r="D40" s="3">
        <v>431</v>
      </c>
      <c r="E40" t="str">
        <f>VLOOKUP(A40,HOP!A:L,12,0)</f>
        <v>431.00</v>
      </c>
      <c r="F40" t="str">
        <f>VLOOKUP(A40,HOP!A:C,3,0)</f>
        <v>2213902</v>
      </c>
      <c r="G40">
        <f t="shared" si="2"/>
        <v>0</v>
      </c>
      <c r="H40" t="str">
        <f t="shared" si="3"/>
        <v>，2213902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195</v>
      </c>
      <c r="C41" s="7" t="s">
        <v>346</v>
      </c>
      <c r="D41" s="3">
        <v>93</v>
      </c>
      <c r="E41" t="str">
        <f>VLOOKUP(A41,HOP!A:L,12,0)</f>
        <v>93.00</v>
      </c>
      <c r="F41" t="str">
        <f>VLOOKUP(A41,HOP!A:C,3,0)</f>
        <v>2216269</v>
      </c>
      <c r="G41">
        <f t="shared" si="2"/>
        <v>0</v>
      </c>
      <c r="H41" t="str">
        <f t="shared" si="3"/>
        <v>，2216269</v>
      </c>
      <c r="I41" t="str">
        <f>VLOOKUP(A41,HOP!A:T,20,0)</f>
        <v>直连</v>
      </c>
    </row>
    <row r="42" ht="14.25" hidden="1" customHeight="1" spans="1:9">
      <c r="A42" s="6" t="s">
        <v>371</v>
      </c>
      <c r="B42" s="7" t="s">
        <v>195</v>
      </c>
      <c r="C42" s="7" t="s">
        <v>346</v>
      </c>
      <c r="D42" s="3">
        <v>125</v>
      </c>
      <c r="E42" t="str">
        <f>VLOOKUP(A42,HOP!A:L,12,0)</f>
        <v>125.00</v>
      </c>
      <c r="F42" t="str">
        <f>VLOOKUP(A42,HOP!A:C,3,0)</f>
        <v>2216335</v>
      </c>
      <c r="G42">
        <f t="shared" si="2"/>
        <v>0</v>
      </c>
      <c r="H42" t="str">
        <f t="shared" si="3"/>
        <v>，2216335</v>
      </c>
      <c r="I42" t="str">
        <f>VLOOKUP(A42,HOP!A:T,20,0)</f>
        <v>直连</v>
      </c>
    </row>
    <row r="43" ht="14.25" hidden="1" customHeight="1" spans="1:9">
      <c r="A43" s="6" t="s">
        <v>372</v>
      </c>
      <c r="B43" s="7" t="s">
        <v>195</v>
      </c>
      <c r="C43" s="7" t="s">
        <v>346</v>
      </c>
      <c r="D43" s="3">
        <v>122</v>
      </c>
      <c r="E43" t="str">
        <f>VLOOKUP(A43,HOP!A:L,12,0)</f>
        <v>122.00</v>
      </c>
      <c r="F43" t="str">
        <f>VLOOKUP(A43,HOP!A:C,3,0)</f>
        <v>2216367</v>
      </c>
      <c r="G43">
        <f t="shared" si="2"/>
        <v>0</v>
      </c>
      <c r="H43" t="str">
        <f t="shared" si="3"/>
        <v>，2216367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81</v>
      </c>
      <c r="C44" s="7" t="s">
        <v>346</v>
      </c>
      <c r="D44" s="3">
        <v>580</v>
      </c>
      <c r="E44" t="str">
        <f>VLOOKUP(A44,HOP!A:L,12,0)</f>
        <v>580.00</v>
      </c>
      <c r="F44" t="str">
        <f>VLOOKUP(A44,HOP!A:C,3,0)</f>
        <v>2202031</v>
      </c>
      <c r="G44">
        <f t="shared" si="2"/>
        <v>0</v>
      </c>
      <c r="H44" t="str">
        <f t="shared" si="3"/>
        <v>，2202031</v>
      </c>
      <c r="I44" t="str">
        <f>VLOOKUP(A44,HOP!A:T,20,0)</f>
        <v>直连</v>
      </c>
    </row>
    <row r="45" ht="14.25" hidden="1" customHeight="1" spans="1:9">
      <c r="A45" s="6" t="s">
        <v>382</v>
      </c>
      <c r="B45" s="7" t="s">
        <v>81</v>
      </c>
      <c r="C45" s="7" t="s">
        <v>346</v>
      </c>
      <c r="D45" s="3">
        <v>676</v>
      </c>
      <c r="E45" t="str">
        <f>VLOOKUP(A45,HOP!A:L,12,0)</f>
        <v>676.00</v>
      </c>
      <c r="F45" t="str">
        <f>VLOOKUP(A45,HOP!A:C,3,0)</f>
        <v>2194509</v>
      </c>
      <c r="G45">
        <f t="shared" si="2"/>
        <v>0</v>
      </c>
      <c r="H45" t="str">
        <f t="shared" si="3"/>
        <v>，2194509</v>
      </c>
      <c r="I45" t="str">
        <f>VLOOKUP(A45,HOP!A:T,20,0)</f>
        <v>直连</v>
      </c>
    </row>
    <row r="46" ht="14.25" hidden="1" customHeight="1" spans="1:9">
      <c r="A46" s="6" t="s">
        <v>391</v>
      </c>
      <c r="B46" s="7" t="s">
        <v>195</v>
      </c>
      <c r="C46" s="7" t="s">
        <v>346</v>
      </c>
      <c r="D46" s="3">
        <v>276</v>
      </c>
      <c r="E46" t="str">
        <f>VLOOKUP(A46,HOP!A:L,12,0)</f>
        <v>276.00</v>
      </c>
      <c r="F46" t="str">
        <f>VLOOKUP(A46,HOP!A:C,3,0)</f>
        <v>2216405</v>
      </c>
      <c r="G46">
        <f t="shared" si="2"/>
        <v>0</v>
      </c>
      <c r="H46" t="str">
        <f t="shared" si="3"/>
        <v>，2216405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346</v>
      </c>
      <c r="C47" s="7" t="s">
        <v>402</v>
      </c>
      <c r="D47" s="3">
        <v>153</v>
      </c>
      <c r="E47" t="str">
        <f>VLOOKUP(A47,HOP!A:L,12,0)</f>
        <v>153.00</v>
      </c>
      <c r="F47" t="str">
        <f>VLOOKUP(A47,HOP!A:C,3,0)</f>
        <v>2216693</v>
      </c>
      <c r="G47">
        <f t="shared" si="2"/>
        <v>0</v>
      </c>
      <c r="H47" t="str">
        <f t="shared" si="3"/>
        <v>，2216693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346</v>
      </c>
      <c r="C48" s="7" t="s">
        <v>402</v>
      </c>
      <c r="D48" s="3">
        <v>104</v>
      </c>
      <c r="E48" t="str">
        <f>VLOOKUP(A48,HOP!A:L,12,0)</f>
        <v>104.00</v>
      </c>
      <c r="F48" t="str">
        <f>VLOOKUP(A48,HOP!A:C,3,0)</f>
        <v>2217116</v>
      </c>
      <c r="G48">
        <f t="shared" si="2"/>
        <v>0</v>
      </c>
      <c r="H48" t="str">
        <f t="shared" si="3"/>
        <v>，2217116</v>
      </c>
      <c r="I48" t="str">
        <f>VLOOKUP(A48,HOP!A:T,20,0)</f>
        <v>直连</v>
      </c>
    </row>
    <row r="49" ht="14.25" hidden="1" customHeight="1" spans="1:9">
      <c r="A49" s="6" t="s">
        <v>410</v>
      </c>
      <c r="B49" s="7" t="s">
        <v>346</v>
      </c>
      <c r="C49" s="7" t="s">
        <v>402</v>
      </c>
      <c r="D49" s="3">
        <v>143</v>
      </c>
      <c r="E49" t="str">
        <f>VLOOKUP(A49,HOP!A:L,12,0)</f>
        <v>143.00</v>
      </c>
      <c r="F49" t="str">
        <f>VLOOKUP(A49,HOP!A:C,3,0)</f>
        <v>2217134</v>
      </c>
      <c r="G49">
        <f t="shared" si="2"/>
        <v>0</v>
      </c>
      <c r="H49" t="str">
        <f t="shared" si="3"/>
        <v>，2217134</v>
      </c>
      <c r="I49" t="str">
        <f>VLOOKUP(A49,HOP!A:T,20,0)</f>
        <v>直连</v>
      </c>
    </row>
    <row r="50" ht="14.25" hidden="1" customHeight="1" spans="1:9">
      <c r="A50" s="6" t="s">
        <v>415</v>
      </c>
      <c r="B50" s="7" t="s">
        <v>346</v>
      </c>
      <c r="C50" s="7" t="s">
        <v>402</v>
      </c>
      <c r="D50" s="3">
        <v>158</v>
      </c>
      <c r="E50" t="str">
        <f>VLOOKUP(A50,HOP!A:L,12,0)</f>
        <v>158.00</v>
      </c>
      <c r="F50" t="str">
        <f>VLOOKUP(A50,HOP!A:C,3,0)</f>
        <v>2217153</v>
      </c>
      <c r="G50">
        <f t="shared" si="2"/>
        <v>0</v>
      </c>
      <c r="H50" t="str">
        <f t="shared" si="3"/>
        <v>，2217153</v>
      </c>
      <c r="I50" t="str">
        <f>VLOOKUP(A50,HOP!A:T,20,0)</f>
        <v>直连</v>
      </c>
    </row>
    <row r="51" ht="14.25" hidden="1" customHeight="1" spans="1:9">
      <c r="A51" s="6" t="s">
        <v>423</v>
      </c>
      <c r="B51" s="7" t="s">
        <v>346</v>
      </c>
      <c r="C51" s="7" t="s">
        <v>402</v>
      </c>
      <c r="D51" s="3">
        <v>209</v>
      </c>
      <c r="E51" t="str">
        <f>VLOOKUP(A51,HOP!A:L,12,0)</f>
        <v>209.00</v>
      </c>
      <c r="F51" t="str">
        <f>VLOOKUP(A51,HOP!A:C,3,0)</f>
        <v>2217128</v>
      </c>
      <c r="G51">
        <f t="shared" si="2"/>
        <v>0</v>
      </c>
      <c r="H51" t="str">
        <f t="shared" si="3"/>
        <v>，2217128</v>
      </c>
      <c r="I51" t="str">
        <f>VLOOKUP(A51,HOP!A:T,20,0)</f>
        <v>直连</v>
      </c>
    </row>
    <row r="52" ht="14.25" hidden="1" customHeight="1" spans="1:9">
      <c r="A52" s="6" t="s">
        <v>429</v>
      </c>
      <c r="B52" s="7" t="s">
        <v>346</v>
      </c>
      <c r="C52" s="7" t="s">
        <v>402</v>
      </c>
      <c r="D52" s="3">
        <v>104</v>
      </c>
      <c r="E52" t="str">
        <f>VLOOKUP(A52,HOP!A:L,12,0)</f>
        <v>104.00</v>
      </c>
      <c r="F52" t="str">
        <f>VLOOKUP(A52,HOP!A:C,3,0)</f>
        <v>2217092</v>
      </c>
      <c r="G52">
        <f t="shared" si="2"/>
        <v>0</v>
      </c>
      <c r="H52" t="str">
        <f t="shared" si="3"/>
        <v>，2217092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81</v>
      </c>
      <c r="C53" s="7" t="s">
        <v>402</v>
      </c>
      <c r="D53" s="3">
        <v>1656</v>
      </c>
      <c r="E53" t="str">
        <f>VLOOKUP(A53,HOP!A:L,12,0)</f>
        <v>1656.00</v>
      </c>
      <c r="F53" t="str">
        <f>VLOOKUP(A53,HOP!A:C,3,0)</f>
        <v>2215865</v>
      </c>
      <c r="G53">
        <f t="shared" si="2"/>
        <v>0</v>
      </c>
      <c r="H53" t="str">
        <f t="shared" si="3"/>
        <v>，2215865</v>
      </c>
      <c r="I53" t="str">
        <f>VLOOKUP(A53,HOP!A:T,20,0)</f>
        <v>直连</v>
      </c>
    </row>
    <row r="54" ht="14.25" hidden="1" customHeight="1" spans="1:9">
      <c r="A54" s="6" t="s">
        <v>442</v>
      </c>
      <c r="B54" s="7" t="s">
        <v>346</v>
      </c>
      <c r="C54" s="7" t="s">
        <v>402</v>
      </c>
      <c r="D54" s="3">
        <v>278</v>
      </c>
      <c r="E54" t="str">
        <f>VLOOKUP(A54,HOP!A:L,12,0)</f>
        <v>278.00</v>
      </c>
      <c r="F54" t="str">
        <f>VLOOKUP(A54,HOP!A:C,3,0)</f>
        <v>2216775</v>
      </c>
      <c r="G54">
        <f t="shared" si="2"/>
        <v>0</v>
      </c>
      <c r="H54" t="str">
        <f t="shared" si="3"/>
        <v>，2216775</v>
      </c>
      <c r="I54" t="str">
        <f>VLOOKUP(A54,HOP!A:T,20,0)</f>
        <v>直连</v>
      </c>
    </row>
    <row r="55" ht="14.25" hidden="1" customHeight="1" spans="1:9">
      <c r="A55" s="6" t="s">
        <v>449</v>
      </c>
      <c r="B55" s="7" t="s">
        <v>81</v>
      </c>
      <c r="C55" s="7" t="s">
        <v>402</v>
      </c>
      <c r="D55" s="3">
        <v>1431</v>
      </c>
      <c r="E55" t="str">
        <f>VLOOKUP(A55,HOP!A:L,12,0)</f>
        <v>1431.00</v>
      </c>
      <c r="F55" t="str">
        <f>VLOOKUP(A55,HOP!A:C,3,0)</f>
        <v>2207382</v>
      </c>
      <c r="G55">
        <f t="shared" si="2"/>
        <v>0</v>
      </c>
      <c r="H55" t="str">
        <f t="shared" si="3"/>
        <v>，2207382</v>
      </c>
      <c r="I55" t="str">
        <f>VLOOKUP(A55,HOP!A:T,20,0)</f>
        <v>直连</v>
      </c>
    </row>
    <row r="56" ht="14.25" hidden="1" customHeight="1" spans="1:9">
      <c r="A56" s="6" t="s">
        <v>455</v>
      </c>
      <c r="B56" s="7" t="s">
        <v>346</v>
      </c>
      <c r="C56" s="7" t="s">
        <v>402</v>
      </c>
      <c r="D56" s="3">
        <v>634</v>
      </c>
      <c r="E56" t="str">
        <f>VLOOKUP(A56,HOP!A:L,12,0)</f>
        <v>634.00</v>
      </c>
      <c r="F56" t="str">
        <f>VLOOKUP(A56,HOP!A:C,3,0)</f>
        <v>2216023</v>
      </c>
      <c r="G56">
        <f t="shared" si="2"/>
        <v>0</v>
      </c>
      <c r="H56" t="str">
        <f t="shared" si="3"/>
        <v>，2216023</v>
      </c>
      <c r="I56" t="str">
        <f>VLOOKUP(A56,HOP!A:T,20,0)</f>
        <v>直连</v>
      </c>
    </row>
    <row r="57" ht="14.25" hidden="1" customHeight="1" spans="1:9">
      <c r="A57" s="6" t="s">
        <v>463</v>
      </c>
      <c r="B57" s="7" t="s">
        <v>346</v>
      </c>
      <c r="C57" s="7" t="s">
        <v>402</v>
      </c>
      <c r="D57" s="3">
        <v>470</v>
      </c>
      <c r="E57" t="str">
        <f>VLOOKUP(A57,HOP!A:L,12,0)</f>
        <v>470.00</v>
      </c>
      <c r="F57" t="str">
        <f>VLOOKUP(A57,HOP!A:C,3,0)</f>
        <v>2216052</v>
      </c>
      <c r="G57">
        <f t="shared" si="2"/>
        <v>0</v>
      </c>
      <c r="H57" t="str">
        <f t="shared" si="3"/>
        <v>，2216052</v>
      </c>
      <c r="I57" t="str">
        <f>VLOOKUP(A57,HOP!A:T,20,0)</f>
        <v>直采</v>
      </c>
    </row>
    <row r="58" ht="14.25" hidden="1" customHeight="1" spans="1:9">
      <c r="A58" s="6" t="s">
        <v>471</v>
      </c>
      <c r="B58" s="7" t="s">
        <v>346</v>
      </c>
      <c r="C58" s="7" t="s">
        <v>402</v>
      </c>
      <c r="D58" s="3">
        <v>122</v>
      </c>
      <c r="E58" t="str">
        <f>VLOOKUP(A58,HOP!A:L,12,0)</f>
        <v>122.00</v>
      </c>
      <c r="F58" t="str">
        <f>VLOOKUP(A58,HOP!A:C,3,0)</f>
        <v>2216894</v>
      </c>
      <c r="G58">
        <f t="shared" si="2"/>
        <v>0</v>
      </c>
      <c r="H58" t="str">
        <f t="shared" si="3"/>
        <v>，2216894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346</v>
      </c>
      <c r="C59" s="7" t="s">
        <v>402</v>
      </c>
      <c r="D59" s="3">
        <v>112</v>
      </c>
      <c r="E59" t="str">
        <f>VLOOKUP(A59,HOP!A:L,12,0)</f>
        <v>112.00</v>
      </c>
      <c r="F59" t="str">
        <f>VLOOKUP(A59,HOP!A:C,3,0)</f>
        <v>2216980</v>
      </c>
      <c r="G59">
        <f t="shared" si="2"/>
        <v>0</v>
      </c>
      <c r="H59" t="str">
        <f t="shared" si="3"/>
        <v>，2216980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346</v>
      </c>
      <c r="C60" s="7" t="s">
        <v>402</v>
      </c>
      <c r="D60" s="3">
        <v>201</v>
      </c>
      <c r="E60" t="str">
        <f>VLOOKUP(A60,HOP!A:L,12,0)</f>
        <v>201.00</v>
      </c>
      <c r="F60" t="str">
        <f>VLOOKUP(A60,HOP!A:C,3,0)</f>
        <v>2216912</v>
      </c>
      <c r="G60">
        <f t="shared" si="2"/>
        <v>0</v>
      </c>
      <c r="H60" t="str">
        <f t="shared" si="3"/>
        <v>，2216912</v>
      </c>
      <c r="I60" t="str">
        <f>VLOOKUP(A60,HOP!A:T,20,0)</f>
        <v>直连</v>
      </c>
    </row>
    <row r="61" ht="14.25" hidden="1" customHeight="1" spans="1:9">
      <c r="A61" s="6" t="s">
        <v>489</v>
      </c>
      <c r="B61" s="7" t="s">
        <v>346</v>
      </c>
      <c r="C61" s="7" t="s">
        <v>493</v>
      </c>
      <c r="D61" s="3">
        <v>200</v>
      </c>
      <c r="E61" t="str">
        <f>VLOOKUP(A61,HOP!A:L,12,0)</f>
        <v>200.00</v>
      </c>
      <c r="F61" t="str">
        <f>VLOOKUP(A61,HOP!A:C,3,0)</f>
        <v>2216696</v>
      </c>
      <c r="G61">
        <f t="shared" si="2"/>
        <v>0</v>
      </c>
      <c r="H61" t="str">
        <f t="shared" si="3"/>
        <v>，2216696</v>
      </c>
      <c r="I61" t="str">
        <f>VLOOKUP(A61,HOP!A:T,20,0)</f>
        <v>直连</v>
      </c>
    </row>
    <row r="62" ht="14.25" customHeight="1" spans="1:10">
      <c r="A62" s="42" t="s">
        <v>497</v>
      </c>
      <c r="B62" s="7" t="s">
        <v>195</v>
      </c>
      <c r="C62" s="7" t="s">
        <v>493</v>
      </c>
      <c r="D62" s="3">
        <v>431</v>
      </c>
      <c r="E62" t="str">
        <f>VLOOKUP(A62,HOP!A:L,12,0)</f>
        <v>292.00</v>
      </c>
      <c r="F62" t="str">
        <f>VLOOKUP(A62,HOP!A:C,3,0)</f>
        <v>2216113</v>
      </c>
      <c r="G62">
        <f t="shared" si="2"/>
        <v>139</v>
      </c>
      <c r="H62" t="str">
        <f t="shared" si="3"/>
        <v>，2216113</v>
      </c>
      <c r="I62" t="str">
        <f>VLOOKUP(A62,HOP!A:T,20,0)</f>
        <v>直连</v>
      </c>
      <c r="J62" t="s">
        <v>681</v>
      </c>
    </row>
    <row r="63" ht="14.25" hidden="1" customHeight="1" spans="1:9">
      <c r="A63" s="6" t="s">
        <v>502</v>
      </c>
      <c r="B63" s="7" t="s">
        <v>402</v>
      </c>
      <c r="C63" s="7" t="s">
        <v>493</v>
      </c>
      <c r="D63" s="3">
        <v>444</v>
      </c>
      <c r="E63" t="str">
        <f>VLOOKUP(A63,HOP!A:L,12,0)</f>
        <v>444.00</v>
      </c>
      <c r="F63" t="str">
        <f>VLOOKUP(A63,HOP!A:C,3,0)</f>
        <v>2217420</v>
      </c>
      <c r="G63">
        <f t="shared" si="2"/>
        <v>0</v>
      </c>
      <c r="H63" t="str">
        <f t="shared" si="3"/>
        <v>，2217420</v>
      </c>
      <c r="I63" t="str">
        <f>VLOOKUP(A63,HOP!A:T,20,0)</f>
        <v>直连</v>
      </c>
    </row>
    <row r="64" ht="14.25" hidden="1" customHeight="1" spans="1:9">
      <c r="A64" s="6" t="s">
        <v>510</v>
      </c>
      <c r="B64" s="7" t="s">
        <v>402</v>
      </c>
      <c r="C64" s="7" t="s">
        <v>493</v>
      </c>
      <c r="D64" s="3">
        <v>222</v>
      </c>
      <c r="E64" t="str">
        <f>VLOOKUP(A64,HOP!A:L,12,0)</f>
        <v>222.00</v>
      </c>
      <c r="F64" t="str">
        <f>VLOOKUP(A64,HOP!A:C,3,0)</f>
        <v>2217421</v>
      </c>
      <c r="G64">
        <f t="shared" si="2"/>
        <v>0</v>
      </c>
      <c r="H64" t="str">
        <f t="shared" si="3"/>
        <v>，2217421</v>
      </c>
      <c r="I64" t="str">
        <f>VLOOKUP(A64,HOP!A:T,20,0)</f>
        <v>直连</v>
      </c>
    </row>
    <row r="65" ht="14.25" hidden="1" customHeight="1" spans="1:9">
      <c r="A65" s="6" t="s">
        <v>516</v>
      </c>
      <c r="B65" s="7" t="s">
        <v>402</v>
      </c>
      <c r="C65" s="7" t="s">
        <v>493</v>
      </c>
      <c r="D65" s="3">
        <v>477</v>
      </c>
      <c r="E65" t="str">
        <f>VLOOKUP(A65,HOP!A:L,12,0)</f>
        <v>477.00</v>
      </c>
      <c r="F65" t="str">
        <f>VLOOKUP(A65,HOP!A:C,3,0)</f>
        <v>2208459</v>
      </c>
      <c r="G65">
        <f t="shared" si="2"/>
        <v>0</v>
      </c>
      <c r="H65" t="str">
        <f t="shared" si="3"/>
        <v>，2208459</v>
      </c>
      <c r="I65" t="str">
        <f>VLOOKUP(A65,HOP!A:T,20,0)</f>
        <v>直连</v>
      </c>
    </row>
    <row r="66" ht="14.25" hidden="1" customHeight="1" spans="1:9">
      <c r="A66" s="6" t="s">
        <v>518</v>
      </c>
      <c r="B66" s="7" t="s">
        <v>402</v>
      </c>
      <c r="C66" s="7" t="s">
        <v>493</v>
      </c>
      <c r="D66" s="3">
        <v>96</v>
      </c>
      <c r="E66" t="str">
        <f>VLOOKUP(A66,HOP!A:L,12,0)</f>
        <v>96.00</v>
      </c>
      <c r="F66" t="str">
        <f>VLOOKUP(A66,HOP!A:C,3,0)</f>
        <v>2217307</v>
      </c>
      <c r="G66">
        <f t="shared" si="2"/>
        <v>0</v>
      </c>
      <c r="H66" t="str">
        <f t="shared" si="3"/>
        <v>，2217307</v>
      </c>
      <c r="I66" t="str">
        <f>VLOOKUP(A66,HOP!A:T,20,0)</f>
        <v>直连</v>
      </c>
    </row>
    <row r="67" ht="14.25" hidden="1" customHeight="1" spans="1:9">
      <c r="A67" s="6" t="s">
        <v>525</v>
      </c>
      <c r="B67" s="7" t="s">
        <v>402</v>
      </c>
      <c r="C67" s="7" t="s">
        <v>493</v>
      </c>
      <c r="D67" s="3">
        <v>458</v>
      </c>
      <c r="E67" t="str">
        <f>VLOOKUP(A67,HOP!A:L,12,0)</f>
        <v>458.00</v>
      </c>
      <c r="F67" t="str">
        <f>VLOOKUP(A67,HOP!A:C,3,0)</f>
        <v>2216318</v>
      </c>
      <c r="G67">
        <f t="shared" ref="G67:G90" si="4">D67-E67</f>
        <v>0</v>
      </c>
      <c r="H67" t="str">
        <f t="shared" ref="H67:H90" si="5">$H$1&amp;F67</f>
        <v>，2216318</v>
      </c>
      <c r="I67" t="str">
        <f>VLOOKUP(A67,HOP!A:T,20,0)</f>
        <v>直连</v>
      </c>
    </row>
    <row r="68" ht="14.25" hidden="1" customHeight="1" spans="1:9">
      <c r="A68" s="6" t="s">
        <v>533</v>
      </c>
      <c r="B68" s="7" t="s">
        <v>402</v>
      </c>
      <c r="C68" s="7" t="s">
        <v>493</v>
      </c>
      <c r="D68" s="3">
        <v>146</v>
      </c>
      <c r="E68" t="str">
        <f>VLOOKUP(A68,HOP!A:L,12,0)</f>
        <v>146.00</v>
      </c>
      <c r="F68" t="str">
        <f>VLOOKUP(A68,HOP!A:C,3,0)</f>
        <v>2217836</v>
      </c>
      <c r="G68">
        <f t="shared" si="4"/>
        <v>0</v>
      </c>
      <c r="H68" t="str">
        <f t="shared" si="5"/>
        <v>，2217836</v>
      </c>
      <c r="I68" t="str">
        <f>VLOOKUP(A68,HOP!A:T,20,0)</f>
        <v>直连</v>
      </c>
    </row>
    <row r="69" ht="14.25" hidden="1" customHeight="1" spans="1:9">
      <c r="A69" s="6" t="s">
        <v>540</v>
      </c>
      <c r="B69" s="7" t="s">
        <v>346</v>
      </c>
      <c r="C69" s="7" t="s">
        <v>493</v>
      </c>
      <c r="D69" s="3">
        <v>246</v>
      </c>
      <c r="E69" t="str">
        <f>VLOOKUP(A69,HOP!A:L,12,0)</f>
        <v>246.00</v>
      </c>
      <c r="F69" t="str">
        <f>VLOOKUP(A69,HOP!A:C,3,0)</f>
        <v>2216932</v>
      </c>
      <c r="G69">
        <f t="shared" si="4"/>
        <v>0</v>
      </c>
      <c r="H69" t="str">
        <f t="shared" si="5"/>
        <v>，2216932</v>
      </c>
      <c r="I69" t="str">
        <f>VLOOKUP(A69,HOP!A:T,20,0)</f>
        <v>直连</v>
      </c>
    </row>
    <row r="70" ht="14.25" hidden="1" customHeight="1" spans="1:9">
      <c r="A70" s="6" t="s">
        <v>548</v>
      </c>
      <c r="B70" s="7" t="s">
        <v>402</v>
      </c>
      <c r="C70" s="7" t="s">
        <v>493</v>
      </c>
      <c r="D70" s="3">
        <v>206</v>
      </c>
      <c r="E70" t="str">
        <f>VLOOKUP(A70,HOP!A:L,12,0)</f>
        <v>206.00</v>
      </c>
      <c r="F70" t="str">
        <f>VLOOKUP(A70,HOP!A:C,3,0)</f>
        <v>2217638</v>
      </c>
      <c r="G70">
        <f t="shared" si="4"/>
        <v>0</v>
      </c>
      <c r="H70" t="str">
        <f t="shared" si="5"/>
        <v>，2217638</v>
      </c>
      <c r="I70" t="str">
        <f>VLOOKUP(A70,HOP!A:T,20,0)</f>
        <v>直连</v>
      </c>
    </row>
    <row r="71" ht="14.25" hidden="1" customHeight="1" spans="1:9">
      <c r="A71" s="6" t="s">
        <v>555</v>
      </c>
      <c r="B71" s="7" t="s">
        <v>402</v>
      </c>
      <c r="C71" s="7" t="s">
        <v>493</v>
      </c>
      <c r="D71" s="3">
        <v>222</v>
      </c>
      <c r="E71" t="str">
        <f>VLOOKUP(A71,HOP!A:L,12,0)</f>
        <v>222.00</v>
      </c>
      <c r="F71" t="str">
        <f>VLOOKUP(A71,HOP!A:C,3,0)</f>
        <v>2217641</v>
      </c>
      <c r="G71">
        <f t="shared" si="4"/>
        <v>0</v>
      </c>
      <c r="H71" t="str">
        <f t="shared" si="5"/>
        <v>，2217641</v>
      </c>
      <c r="I71" t="str">
        <f>VLOOKUP(A71,HOP!A:T,20,0)</f>
        <v>直连</v>
      </c>
    </row>
    <row r="72" ht="14.25" hidden="1" customHeight="1" spans="1:9">
      <c r="A72" s="6" t="s">
        <v>557</v>
      </c>
      <c r="B72" s="7" t="s">
        <v>493</v>
      </c>
      <c r="C72" s="7" t="s">
        <v>561</v>
      </c>
      <c r="D72" s="3">
        <v>109</v>
      </c>
      <c r="E72" t="str">
        <f>VLOOKUP(A72,HOP!A:L,12,0)</f>
        <v>109.00</v>
      </c>
      <c r="F72" t="str">
        <f>VLOOKUP(A72,HOP!A:C,3,0)</f>
        <v>2217993</v>
      </c>
      <c r="G72">
        <f t="shared" si="4"/>
        <v>0</v>
      </c>
      <c r="H72" t="str">
        <f t="shared" si="5"/>
        <v>，2217993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402</v>
      </c>
      <c r="C73" s="7" t="s">
        <v>561</v>
      </c>
      <c r="D73" s="3">
        <v>368</v>
      </c>
      <c r="E73" t="str">
        <f>VLOOKUP(A73,HOP!A:L,12,0)</f>
        <v>368.00</v>
      </c>
      <c r="F73" t="str">
        <f>VLOOKUP(A73,HOP!A:C,3,0)</f>
        <v>2217589</v>
      </c>
      <c r="G73">
        <f t="shared" si="4"/>
        <v>0</v>
      </c>
      <c r="H73" t="str">
        <f t="shared" si="5"/>
        <v>，2217589</v>
      </c>
      <c r="I73" t="str">
        <f>VLOOKUP(A73,HOP!A:T,20,0)</f>
        <v>直连</v>
      </c>
    </row>
    <row r="74" ht="14.25" hidden="1" customHeight="1" spans="1:9">
      <c r="A74" s="6" t="s">
        <v>570</v>
      </c>
      <c r="B74" s="7" t="s">
        <v>493</v>
      </c>
      <c r="C74" s="7" t="s">
        <v>561</v>
      </c>
      <c r="D74" s="3">
        <v>180</v>
      </c>
      <c r="E74" t="str">
        <f>VLOOKUP(A74,HOP!A:L,12,0)</f>
        <v>180.00</v>
      </c>
      <c r="F74" t="str">
        <f>VLOOKUP(A74,HOP!A:C,3,0)</f>
        <v>2218138</v>
      </c>
      <c r="G74">
        <f t="shared" si="4"/>
        <v>0</v>
      </c>
      <c r="H74" t="str">
        <f t="shared" si="5"/>
        <v>，2218138</v>
      </c>
      <c r="I74" t="str">
        <f>VLOOKUP(A74,HOP!A:T,20,0)</f>
        <v>直连</v>
      </c>
    </row>
    <row r="75" ht="14.25" hidden="1" customHeight="1" spans="1:9">
      <c r="A75" s="6" t="s">
        <v>578</v>
      </c>
      <c r="B75" s="7" t="s">
        <v>493</v>
      </c>
      <c r="C75" s="7" t="s">
        <v>561</v>
      </c>
      <c r="D75" s="3">
        <v>117</v>
      </c>
      <c r="E75" t="str">
        <f>VLOOKUP(A75,HOP!A:L,12,0)</f>
        <v>117.00</v>
      </c>
      <c r="F75" t="str">
        <f>VLOOKUP(A75,HOP!A:C,3,0)</f>
        <v>2218268</v>
      </c>
      <c r="G75">
        <f t="shared" si="4"/>
        <v>0</v>
      </c>
      <c r="H75" t="str">
        <f t="shared" si="5"/>
        <v>，2218268</v>
      </c>
      <c r="I75" t="str">
        <f>VLOOKUP(A75,HOP!A:T,20,0)</f>
        <v>直连</v>
      </c>
    </row>
    <row r="76" ht="14.25" hidden="1" customHeight="1" spans="1:9">
      <c r="A76" s="6" t="s">
        <v>582</v>
      </c>
      <c r="B76" s="7" t="s">
        <v>346</v>
      </c>
      <c r="C76" s="7" t="s">
        <v>561</v>
      </c>
      <c r="D76" s="3">
        <v>633</v>
      </c>
      <c r="E76" t="str">
        <f>VLOOKUP(A76,HOP!A:L,12,0)</f>
        <v>633.00</v>
      </c>
      <c r="F76" t="str">
        <f>VLOOKUP(A76,HOP!A:C,3,0)</f>
        <v>2193776</v>
      </c>
      <c r="G76">
        <f t="shared" si="4"/>
        <v>0</v>
      </c>
      <c r="H76" t="str">
        <f t="shared" si="5"/>
        <v>，2193776</v>
      </c>
      <c r="I76" t="str">
        <f>VLOOKUP(A76,HOP!A:T,20,0)</f>
        <v>直连</v>
      </c>
    </row>
    <row r="77" ht="14.25" hidden="1" customHeight="1" spans="1:9">
      <c r="A77" s="6" t="s">
        <v>589</v>
      </c>
      <c r="B77" s="7" t="s">
        <v>493</v>
      </c>
      <c r="C77" s="7" t="s">
        <v>561</v>
      </c>
      <c r="D77" s="3">
        <v>98</v>
      </c>
      <c r="E77" t="str">
        <f>VLOOKUP(A77,HOP!A:L,12,0)</f>
        <v>98.00</v>
      </c>
      <c r="F77" t="str">
        <f>VLOOKUP(A77,HOP!A:C,3,0)</f>
        <v>2218286</v>
      </c>
      <c r="G77">
        <f t="shared" si="4"/>
        <v>0</v>
      </c>
      <c r="H77" t="str">
        <f t="shared" si="5"/>
        <v>，2218286</v>
      </c>
      <c r="I77" t="str">
        <f>VLOOKUP(A77,HOP!A:T,20,0)</f>
        <v>直连</v>
      </c>
    </row>
    <row r="78" ht="14.25" hidden="1" customHeight="1" spans="1:9">
      <c r="A78" s="6" t="s">
        <v>596</v>
      </c>
      <c r="B78" s="7" t="s">
        <v>561</v>
      </c>
      <c r="C78" s="7" t="s">
        <v>600</v>
      </c>
      <c r="D78" s="3">
        <v>187</v>
      </c>
      <c r="E78" t="str">
        <f>VLOOKUP(A78,HOP!A:L,12,0)</f>
        <v>187.00</v>
      </c>
      <c r="F78" t="str">
        <f>VLOOKUP(A78,HOP!A:C,3,0)</f>
        <v>2218891</v>
      </c>
      <c r="G78">
        <f t="shared" si="4"/>
        <v>0</v>
      </c>
      <c r="H78" t="str">
        <f t="shared" si="5"/>
        <v>，2218891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561</v>
      </c>
      <c r="C79" s="7" t="s">
        <v>600</v>
      </c>
      <c r="D79" s="3">
        <v>115</v>
      </c>
      <c r="E79" t="str">
        <f>VLOOKUP(A79,HOP!A:L,12,0)</f>
        <v>115.00</v>
      </c>
      <c r="F79" t="str">
        <f>VLOOKUP(A79,HOP!A:C,3,0)</f>
        <v>2218831</v>
      </c>
      <c r="G79">
        <f t="shared" si="4"/>
        <v>0</v>
      </c>
      <c r="H79" t="str">
        <f t="shared" si="5"/>
        <v>，2218831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561</v>
      </c>
      <c r="C80" s="7" t="s">
        <v>600</v>
      </c>
      <c r="D80" s="3">
        <v>107</v>
      </c>
      <c r="E80" t="str">
        <f>VLOOKUP(A80,HOP!A:L,12,0)</f>
        <v>107.00</v>
      </c>
      <c r="F80" t="str">
        <f>VLOOKUP(A80,HOP!A:C,3,0)</f>
        <v>2218654</v>
      </c>
      <c r="G80">
        <f t="shared" si="4"/>
        <v>0</v>
      </c>
      <c r="H80" t="str">
        <f t="shared" si="5"/>
        <v>，2218654</v>
      </c>
      <c r="I80" t="str">
        <f>VLOOKUP(A80,HOP!A:T,20,0)</f>
        <v>直连</v>
      </c>
    </row>
    <row r="81" ht="14.25" hidden="1" customHeight="1" spans="1:9">
      <c r="A81" s="6" t="s">
        <v>614</v>
      </c>
      <c r="B81" s="7" t="s">
        <v>561</v>
      </c>
      <c r="C81" s="7" t="s">
        <v>600</v>
      </c>
      <c r="D81" s="3">
        <v>115</v>
      </c>
      <c r="E81" t="str">
        <f>VLOOKUP(A81,HOP!A:L,12,0)</f>
        <v>115.00</v>
      </c>
      <c r="F81" t="str">
        <f>VLOOKUP(A81,HOP!A:C,3,0)</f>
        <v>2218521</v>
      </c>
      <c r="G81">
        <f t="shared" si="4"/>
        <v>0</v>
      </c>
      <c r="H81" t="str">
        <f t="shared" si="5"/>
        <v>，2218521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561</v>
      </c>
      <c r="C82" s="7" t="s">
        <v>600</v>
      </c>
      <c r="D82" s="3">
        <v>424</v>
      </c>
      <c r="E82" t="str">
        <f>VLOOKUP(A82,HOP!A:L,12,0)</f>
        <v>424.00</v>
      </c>
      <c r="F82" t="str">
        <f>VLOOKUP(A82,HOP!A:C,3,0)</f>
        <v>2215814</v>
      </c>
      <c r="G82">
        <f t="shared" si="4"/>
        <v>0</v>
      </c>
      <c r="H82" t="str">
        <f t="shared" si="5"/>
        <v>，2215814</v>
      </c>
      <c r="I82" t="str">
        <f>VLOOKUP(A82,HOP!A:T,20,0)</f>
        <v>直采</v>
      </c>
    </row>
    <row r="83" ht="14.25" hidden="1" customHeight="1" spans="1:9">
      <c r="A83" s="6" t="s">
        <v>626</v>
      </c>
      <c r="B83" s="7" t="s">
        <v>561</v>
      </c>
      <c r="C83" s="7" t="s">
        <v>600</v>
      </c>
      <c r="D83" s="3">
        <v>165</v>
      </c>
      <c r="E83" t="str">
        <f>VLOOKUP(A83,HOP!A:L,12,0)</f>
        <v>165.00</v>
      </c>
      <c r="F83" t="str">
        <f>VLOOKUP(A83,HOP!A:C,3,0)</f>
        <v>2218911</v>
      </c>
      <c r="G83">
        <f t="shared" si="4"/>
        <v>0</v>
      </c>
      <c r="H83" t="str">
        <f t="shared" si="5"/>
        <v>，2218911</v>
      </c>
      <c r="I83" t="str">
        <f>VLOOKUP(A83,HOP!A:T,20,0)</f>
        <v>直连</v>
      </c>
    </row>
    <row r="84" ht="14.25" hidden="1" customHeight="1" spans="1:9">
      <c r="A84" s="6" t="s">
        <v>633</v>
      </c>
      <c r="B84" s="7" t="s">
        <v>561</v>
      </c>
      <c r="C84" s="7" t="s">
        <v>600</v>
      </c>
      <c r="D84" s="3">
        <v>822</v>
      </c>
      <c r="E84" t="str">
        <f>VLOOKUP(A84,HOP!A:L,12,0)</f>
        <v>822.00</v>
      </c>
      <c r="F84" t="str">
        <f>VLOOKUP(A84,HOP!A:C,3,0)</f>
        <v>2218886</v>
      </c>
      <c r="G84">
        <f t="shared" si="4"/>
        <v>0</v>
      </c>
      <c r="H84" t="str">
        <f t="shared" si="5"/>
        <v>，2218886</v>
      </c>
      <c r="I84" t="str">
        <f>VLOOKUP(A84,HOP!A:T,20,0)</f>
        <v>直连</v>
      </c>
    </row>
    <row r="85" ht="14.25" hidden="1" customHeight="1" spans="1:9">
      <c r="A85" s="6" t="s">
        <v>640</v>
      </c>
      <c r="B85" s="7" t="s">
        <v>561</v>
      </c>
      <c r="C85" s="7" t="s">
        <v>600</v>
      </c>
      <c r="D85" s="3">
        <v>178</v>
      </c>
      <c r="E85" t="str">
        <f>VLOOKUP(A85,HOP!A:L,12,0)</f>
        <v>178.00</v>
      </c>
      <c r="F85" t="str">
        <f>VLOOKUP(A85,HOP!A:C,3,0)</f>
        <v>2218690</v>
      </c>
      <c r="G85">
        <f t="shared" si="4"/>
        <v>0</v>
      </c>
      <c r="H85" t="str">
        <f t="shared" si="5"/>
        <v>，2218690</v>
      </c>
      <c r="I85" t="str">
        <f>VLOOKUP(A85,HOP!A:T,20,0)</f>
        <v>直连</v>
      </c>
    </row>
    <row r="86" spans="1:10">
      <c r="A86" s="43" t="s">
        <v>657</v>
      </c>
      <c r="D86" s="8">
        <v>-80</v>
      </c>
      <c r="E86" t="e">
        <f>VLOOKUP(A86,HOP!A:L,12,0)</f>
        <v>#N/A</v>
      </c>
      <c r="F86">
        <v>2189792</v>
      </c>
      <c r="G86" t="e">
        <f t="shared" si="4"/>
        <v>#N/A</v>
      </c>
      <c r="H86" t="str">
        <f t="shared" si="5"/>
        <v>，2189792</v>
      </c>
      <c r="I86" t="e">
        <f>VLOOKUP(A86,HOP!A:T,20,0)</f>
        <v>#N/A</v>
      </c>
      <c r="J86" t="s">
        <v>682</v>
      </c>
    </row>
    <row r="87" spans="1:10">
      <c r="A87" s="43" t="s">
        <v>663</v>
      </c>
      <c r="D87" s="8">
        <v>-482</v>
      </c>
      <c r="E87" t="e">
        <f>VLOOKUP(A87,HOP!A:L,12,0)</f>
        <v>#N/A</v>
      </c>
      <c r="F87">
        <v>2165350</v>
      </c>
      <c r="G87" t="e">
        <f t="shared" si="4"/>
        <v>#N/A</v>
      </c>
      <c r="H87" t="str">
        <f t="shared" si="5"/>
        <v>，2165350</v>
      </c>
      <c r="I87" t="e">
        <f>VLOOKUP(A87,HOP!A:T,20,0)</f>
        <v>#N/A</v>
      </c>
      <c r="J87" t="s">
        <v>683</v>
      </c>
    </row>
    <row r="88" spans="1:10">
      <c r="A88" s="43" t="s">
        <v>667</v>
      </c>
      <c r="D88" s="8">
        <v>-260</v>
      </c>
      <c r="E88" t="e">
        <f>VLOOKUP(A88,HOP!A:L,12,0)</f>
        <v>#N/A</v>
      </c>
      <c r="F88">
        <v>2179507</v>
      </c>
      <c r="G88" t="e">
        <f t="shared" si="4"/>
        <v>#N/A</v>
      </c>
      <c r="H88" t="str">
        <f t="shared" si="5"/>
        <v>，2179507</v>
      </c>
      <c r="I88" t="e">
        <f>VLOOKUP(A88,HOP!A:T,20,0)</f>
        <v>#N/A</v>
      </c>
      <c r="J88" t="s">
        <v>684</v>
      </c>
    </row>
    <row r="89" spans="1:10">
      <c r="A89" s="43" t="s">
        <v>671</v>
      </c>
      <c r="D89" s="8">
        <v>-196</v>
      </c>
      <c r="E89" t="e">
        <f>VLOOKUP(A89,HOP!A:L,12,0)</f>
        <v>#N/A</v>
      </c>
      <c r="F89">
        <v>2184956</v>
      </c>
      <c r="G89" t="e">
        <f t="shared" si="4"/>
        <v>#N/A</v>
      </c>
      <c r="H89" t="str">
        <f t="shared" si="5"/>
        <v>，2184956</v>
      </c>
      <c r="I89" t="e">
        <f>VLOOKUP(A89,HOP!A:T,20,0)</f>
        <v>#N/A</v>
      </c>
      <c r="J89" s="5" t="s">
        <v>685</v>
      </c>
    </row>
    <row r="90" spans="1:10">
      <c r="A90" s="43" t="s">
        <v>675</v>
      </c>
      <c r="D90" s="8">
        <v>-152</v>
      </c>
      <c r="E90" t="e">
        <f>VLOOKUP(A90,HOP!A:L,12,0)</f>
        <v>#N/A</v>
      </c>
      <c r="F90">
        <v>2184947</v>
      </c>
      <c r="G90" t="e">
        <f t="shared" si="4"/>
        <v>#N/A</v>
      </c>
      <c r="H90" t="str">
        <f t="shared" si="5"/>
        <v>，2184947</v>
      </c>
      <c r="I90" t="e">
        <f>VLOOKUP(A90,HOP!A:T,20,0)</f>
        <v>#N/A</v>
      </c>
      <c r="J90" t="s">
        <v>686</v>
      </c>
    </row>
    <row r="92" spans="4:4">
      <c r="D92" s="3">
        <f>SUM(D2:D91)</f>
        <v>27283</v>
      </c>
    </row>
    <row r="93" ht="14.25" spans="4:4">
      <c r="D93" s="9" t="s">
        <v>23</v>
      </c>
    </row>
    <row r="97" spans="1:3">
      <c r="A97" t="s">
        <v>687</v>
      </c>
      <c r="C97">
        <v>1880</v>
      </c>
    </row>
    <row r="98" spans="1:3">
      <c r="A98" t="s">
        <v>688</v>
      </c>
      <c r="C98">
        <v>26108</v>
      </c>
    </row>
    <row r="99" spans="1:3">
      <c r="A99" t="s">
        <v>689</v>
      </c>
      <c r="C99">
        <v>269</v>
      </c>
    </row>
    <row r="100" spans="1:3">
      <c r="A100" t="s">
        <v>690</v>
      </c>
      <c r="C100">
        <v>-974</v>
      </c>
    </row>
    <row r="101" spans="1:3">
      <c r="A101" s="5" t="s">
        <v>691</v>
      </c>
      <c r="C101">
        <f>SUBTOTAL(9,C97:C100)</f>
        <v>27283</v>
      </c>
    </row>
  </sheetData>
  <autoFilter ref="A1:I90">
    <filterColumn colId="6">
      <filters>
        <filter val="130"/>
        <filter val="#N/A"/>
        <filter val="13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6"/>
  <sheetViews>
    <sheetView workbookViewId="0">
      <selection activeCell="A37" sqref="A37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692</v>
      </c>
      <c r="B1" s="2" t="s">
        <v>693</v>
      </c>
      <c r="C1" s="2" t="s">
        <v>694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695</v>
      </c>
      <c r="I1" s="2" t="s">
        <v>696</v>
      </c>
      <c r="J1" s="2" t="s">
        <v>697</v>
      </c>
      <c r="K1" s="2" t="s">
        <v>698</v>
      </c>
      <c r="L1" s="2" t="s">
        <v>699</v>
      </c>
      <c r="M1" s="2" t="s">
        <v>700</v>
      </c>
      <c r="N1" s="2" t="s">
        <v>701</v>
      </c>
      <c r="O1" s="2" t="s">
        <v>702</v>
      </c>
      <c r="P1" s="2" t="s">
        <v>703</v>
      </c>
      <c r="Q1" s="2" t="s">
        <v>704</v>
      </c>
      <c r="R1" s="2" t="s">
        <v>705</v>
      </c>
      <c r="S1" s="2" t="s">
        <v>706</v>
      </c>
      <c r="T1" s="2" t="s">
        <v>707</v>
      </c>
    </row>
    <row r="2" s="1" customFormat="1" spans="1:20">
      <c r="A2" s="1" t="s">
        <v>626</v>
      </c>
      <c r="B2" s="1" t="s">
        <v>561</v>
      </c>
      <c r="C2" s="1" t="s">
        <v>708</v>
      </c>
      <c r="D2" s="1" t="s">
        <v>628</v>
      </c>
      <c r="E2" s="1" t="s">
        <v>629</v>
      </c>
      <c r="F2" s="1" t="s">
        <v>561</v>
      </c>
      <c r="G2" s="1" t="s">
        <v>600</v>
      </c>
      <c r="H2" s="1" t="s">
        <v>709</v>
      </c>
      <c r="I2" s="1" t="s">
        <v>710</v>
      </c>
      <c r="J2" s="1" t="s">
        <v>711</v>
      </c>
      <c r="K2" s="1" t="s">
        <v>710</v>
      </c>
      <c r="L2" s="1" t="s">
        <v>710</v>
      </c>
      <c r="M2" s="1" t="s">
        <v>712</v>
      </c>
      <c r="N2" s="1" t="s">
        <v>712</v>
      </c>
      <c r="O2" s="1" t="s">
        <v>713</v>
      </c>
      <c r="P2" s="1" t="s">
        <v>714</v>
      </c>
      <c r="Q2" s="1" t="s">
        <v>715</v>
      </c>
      <c r="R2" s="1" t="s">
        <v>73</v>
      </c>
      <c r="S2" s="1" t="s">
        <v>716</v>
      </c>
      <c r="T2" s="1" t="s">
        <v>717</v>
      </c>
    </row>
    <row r="3" s="1" customFormat="1" spans="1:20">
      <c r="A3" s="1" t="s">
        <v>596</v>
      </c>
      <c r="B3" s="1" t="s">
        <v>561</v>
      </c>
      <c r="C3" s="1" t="s">
        <v>718</v>
      </c>
      <c r="D3" s="1" t="s">
        <v>598</v>
      </c>
      <c r="E3" s="1" t="s">
        <v>599</v>
      </c>
      <c r="F3" s="1" t="s">
        <v>561</v>
      </c>
      <c r="G3" s="1" t="s">
        <v>600</v>
      </c>
      <c r="H3" s="1" t="s">
        <v>709</v>
      </c>
      <c r="I3" s="1" t="s">
        <v>719</v>
      </c>
      <c r="J3" s="1" t="s">
        <v>711</v>
      </c>
      <c r="K3" s="1" t="s">
        <v>719</v>
      </c>
      <c r="L3" s="1" t="s">
        <v>719</v>
      </c>
      <c r="M3" s="1" t="s">
        <v>712</v>
      </c>
      <c r="N3" s="1" t="s">
        <v>712</v>
      </c>
      <c r="O3" s="1" t="s">
        <v>713</v>
      </c>
      <c r="P3" s="1" t="s">
        <v>714</v>
      </c>
      <c r="Q3" s="1" t="s">
        <v>720</v>
      </c>
      <c r="R3" s="1" t="s">
        <v>73</v>
      </c>
      <c r="S3" s="1" t="s">
        <v>716</v>
      </c>
      <c r="T3" s="1" t="s">
        <v>717</v>
      </c>
    </row>
    <row r="4" s="1" customFormat="1" spans="1:20">
      <c r="A4" s="1" t="s">
        <v>633</v>
      </c>
      <c r="B4" s="1" t="s">
        <v>561</v>
      </c>
      <c r="C4" s="1" t="s">
        <v>721</v>
      </c>
      <c r="D4" s="1" t="s">
        <v>635</v>
      </c>
      <c r="E4" s="1" t="s">
        <v>636</v>
      </c>
      <c r="F4" s="1" t="s">
        <v>561</v>
      </c>
      <c r="G4" s="1" t="s">
        <v>600</v>
      </c>
      <c r="H4" s="1" t="s">
        <v>709</v>
      </c>
      <c r="I4" s="1" t="s">
        <v>722</v>
      </c>
      <c r="J4" s="1" t="s">
        <v>711</v>
      </c>
      <c r="K4" s="1" t="s">
        <v>722</v>
      </c>
      <c r="L4" s="1" t="s">
        <v>722</v>
      </c>
      <c r="M4" s="1" t="s">
        <v>712</v>
      </c>
      <c r="N4" s="1" t="s">
        <v>712</v>
      </c>
      <c r="O4" s="1" t="s">
        <v>713</v>
      </c>
      <c r="P4" s="1" t="s">
        <v>714</v>
      </c>
      <c r="Q4" s="1" t="s">
        <v>723</v>
      </c>
      <c r="R4" s="1" t="s">
        <v>73</v>
      </c>
      <c r="S4" s="1" t="s">
        <v>716</v>
      </c>
      <c r="T4" s="1" t="s">
        <v>717</v>
      </c>
    </row>
    <row r="5" s="1" customFormat="1" spans="1:20">
      <c r="A5" s="1" t="s">
        <v>603</v>
      </c>
      <c r="B5" s="1" t="s">
        <v>561</v>
      </c>
      <c r="C5" s="1" t="s">
        <v>724</v>
      </c>
      <c r="D5" s="1" t="s">
        <v>605</v>
      </c>
      <c r="E5" s="1" t="s">
        <v>606</v>
      </c>
      <c r="F5" s="1" t="s">
        <v>561</v>
      </c>
      <c r="G5" s="1" t="s">
        <v>600</v>
      </c>
      <c r="H5" s="1" t="s">
        <v>709</v>
      </c>
      <c r="I5" s="1" t="s">
        <v>725</v>
      </c>
      <c r="J5" s="1" t="s">
        <v>711</v>
      </c>
      <c r="K5" s="1" t="s">
        <v>725</v>
      </c>
      <c r="L5" s="1" t="s">
        <v>725</v>
      </c>
      <c r="M5" s="1" t="s">
        <v>712</v>
      </c>
      <c r="N5" s="1" t="s">
        <v>712</v>
      </c>
      <c r="O5" s="1" t="s">
        <v>713</v>
      </c>
      <c r="P5" s="1" t="s">
        <v>714</v>
      </c>
      <c r="Q5" s="1" t="s">
        <v>726</v>
      </c>
      <c r="R5" s="1" t="s">
        <v>73</v>
      </c>
      <c r="S5" s="1" t="s">
        <v>716</v>
      </c>
      <c r="T5" s="1" t="s">
        <v>717</v>
      </c>
    </row>
    <row r="6" s="1" customFormat="1" spans="1:20">
      <c r="A6" s="1" t="s">
        <v>640</v>
      </c>
      <c r="B6" s="1" t="s">
        <v>561</v>
      </c>
      <c r="C6" s="1" t="s">
        <v>727</v>
      </c>
      <c r="D6" s="1" t="s">
        <v>728</v>
      </c>
      <c r="E6" s="1" t="s">
        <v>643</v>
      </c>
      <c r="F6" s="1" t="s">
        <v>561</v>
      </c>
      <c r="G6" s="1" t="s">
        <v>600</v>
      </c>
      <c r="H6" s="1" t="s">
        <v>709</v>
      </c>
      <c r="I6" s="1" t="s">
        <v>729</v>
      </c>
      <c r="J6" s="1" t="s">
        <v>711</v>
      </c>
      <c r="K6" s="1" t="s">
        <v>729</v>
      </c>
      <c r="L6" s="1" t="s">
        <v>729</v>
      </c>
      <c r="M6" s="1" t="s">
        <v>712</v>
      </c>
      <c r="N6" s="1" t="s">
        <v>712</v>
      </c>
      <c r="O6" s="1" t="s">
        <v>713</v>
      </c>
      <c r="P6" s="1" t="s">
        <v>714</v>
      </c>
      <c r="Q6" s="1" t="s">
        <v>730</v>
      </c>
      <c r="R6" s="1" t="s">
        <v>73</v>
      </c>
      <c r="S6" s="1" t="s">
        <v>716</v>
      </c>
      <c r="T6" s="1" t="s">
        <v>717</v>
      </c>
    </row>
    <row r="7" s="1" customFormat="1" spans="1:20">
      <c r="A7" s="1" t="s">
        <v>609</v>
      </c>
      <c r="B7" s="1" t="s">
        <v>561</v>
      </c>
      <c r="C7" s="1" t="s">
        <v>731</v>
      </c>
      <c r="D7" s="1" t="s">
        <v>611</v>
      </c>
      <c r="E7" s="1" t="s">
        <v>612</v>
      </c>
      <c r="F7" s="1" t="s">
        <v>561</v>
      </c>
      <c r="G7" s="1" t="s">
        <v>600</v>
      </c>
      <c r="H7" s="1" t="s">
        <v>709</v>
      </c>
      <c r="I7" s="1" t="s">
        <v>732</v>
      </c>
      <c r="J7" s="1" t="s">
        <v>711</v>
      </c>
      <c r="K7" s="1" t="s">
        <v>732</v>
      </c>
      <c r="L7" s="1" t="s">
        <v>732</v>
      </c>
      <c r="M7" s="1" t="s">
        <v>712</v>
      </c>
      <c r="N7" s="1" t="s">
        <v>712</v>
      </c>
      <c r="O7" s="1" t="s">
        <v>713</v>
      </c>
      <c r="P7" s="1" t="s">
        <v>714</v>
      </c>
      <c r="Q7" s="1" t="s">
        <v>733</v>
      </c>
      <c r="R7" s="1" t="s">
        <v>73</v>
      </c>
      <c r="S7" s="1" t="s">
        <v>716</v>
      </c>
      <c r="T7" s="1" t="s">
        <v>717</v>
      </c>
    </row>
    <row r="8" s="1" customFormat="1" spans="1:20">
      <c r="A8" s="1" t="s">
        <v>614</v>
      </c>
      <c r="B8" s="1" t="s">
        <v>561</v>
      </c>
      <c r="C8" s="1" t="s">
        <v>734</v>
      </c>
      <c r="D8" s="1" t="s">
        <v>735</v>
      </c>
      <c r="E8" s="1" t="s">
        <v>617</v>
      </c>
      <c r="F8" s="1" t="s">
        <v>561</v>
      </c>
      <c r="G8" s="1" t="s">
        <v>600</v>
      </c>
      <c r="H8" s="1" t="s">
        <v>709</v>
      </c>
      <c r="I8" s="1" t="s">
        <v>725</v>
      </c>
      <c r="J8" s="1" t="s">
        <v>711</v>
      </c>
      <c r="K8" s="1" t="s">
        <v>725</v>
      </c>
      <c r="L8" s="1" t="s">
        <v>725</v>
      </c>
      <c r="M8" s="1" t="s">
        <v>712</v>
      </c>
      <c r="N8" s="1" t="s">
        <v>712</v>
      </c>
      <c r="O8" s="1" t="s">
        <v>713</v>
      </c>
      <c r="P8" s="1" t="s">
        <v>714</v>
      </c>
      <c r="Q8" s="1" t="s">
        <v>736</v>
      </c>
      <c r="R8" s="1" t="s">
        <v>73</v>
      </c>
      <c r="S8" s="1" t="s">
        <v>716</v>
      </c>
      <c r="T8" s="1" t="s">
        <v>717</v>
      </c>
    </row>
    <row r="9" s="1" customFormat="1" spans="1:20">
      <c r="A9" s="1" t="s">
        <v>589</v>
      </c>
      <c r="B9" s="1" t="s">
        <v>493</v>
      </c>
      <c r="C9" s="1" t="s">
        <v>737</v>
      </c>
      <c r="D9" s="1" t="s">
        <v>738</v>
      </c>
      <c r="E9" s="1" t="s">
        <v>592</v>
      </c>
      <c r="F9" s="1" t="s">
        <v>493</v>
      </c>
      <c r="G9" s="1" t="s">
        <v>561</v>
      </c>
      <c r="H9" s="1" t="s">
        <v>709</v>
      </c>
      <c r="I9" s="1" t="s">
        <v>739</v>
      </c>
      <c r="J9" s="1" t="s">
        <v>711</v>
      </c>
      <c r="K9" s="1" t="s">
        <v>739</v>
      </c>
      <c r="L9" s="1" t="s">
        <v>739</v>
      </c>
      <c r="M9" s="1" t="s">
        <v>712</v>
      </c>
      <c r="N9" s="1" t="s">
        <v>712</v>
      </c>
      <c r="O9" s="1" t="s">
        <v>713</v>
      </c>
      <c r="P9" s="1" t="s">
        <v>714</v>
      </c>
      <c r="Q9" s="1" t="s">
        <v>740</v>
      </c>
      <c r="R9" s="1" t="s">
        <v>73</v>
      </c>
      <c r="S9" s="1" t="s">
        <v>716</v>
      </c>
      <c r="T9" s="1" t="s">
        <v>717</v>
      </c>
    </row>
    <row r="10" s="1" customFormat="1" spans="1:20">
      <c r="A10" s="1" t="s">
        <v>578</v>
      </c>
      <c r="B10" s="1" t="s">
        <v>493</v>
      </c>
      <c r="C10" s="1" t="s">
        <v>741</v>
      </c>
      <c r="D10" s="1" t="s">
        <v>303</v>
      </c>
      <c r="E10" s="1" t="s">
        <v>304</v>
      </c>
      <c r="F10" s="1" t="s">
        <v>493</v>
      </c>
      <c r="G10" s="1" t="s">
        <v>561</v>
      </c>
      <c r="H10" s="1" t="s">
        <v>709</v>
      </c>
      <c r="I10" s="1" t="s">
        <v>742</v>
      </c>
      <c r="J10" s="1" t="s">
        <v>711</v>
      </c>
      <c r="K10" s="1" t="s">
        <v>742</v>
      </c>
      <c r="L10" s="1" t="s">
        <v>742</v>
      </c>
      <c r="M10" s="1" t="s">
        <v>712</v>
      </c>
      <c r="N10" s="1" t="s">
        <v>712</v>
      </c>
      <c r="O10" s="1" t="s">
        <v>713</v>
      </c>
      <c r="P10" s="1" t="s">
        <v>714</v>
      </c>
      <c r="Q10" s="1" t="s">
        <v>743</v>
      </c>
      <c r="R10" s="1" t="s">
        <v>73</v>
      </c>
      <c r="S10" s="1" t="s">
        <v>716</v>
      </c>
      <c r="T10" s="1" t="s">
        <v>717</v>
      </c>
    </row>
    <row r="11" s="1" customFormat="1" spans="1:20">
      <c r="A11" s="1" t="s">
        <v>570</v>
      </c>
      <c r="B11" s="1" t="s">
        <v>493</v>
      </c>
      <c r="C11" s="1" t="s">
        <v>744</v>
      </c>
      <c r="D11" s="1" t="s">
        <v>745</v>
      </c>
      <c r="E11" s="1" t="s">
        <v>573</v>
      </c>
      <c r="F11" s="1" t="s">
        <v>493</v>
      </c>
      <c r="G11" s="1" t="s">
        <v>561</v>
      </c>
      <c r="H11" s="1" t="s">
        <v>709</v>
      </c>
      <c r="I11" s="1" t="s">
        <v>746</v>
      </c>
      <c r="J11" s="1" t="s">
        <v>711</v>
      </c>
      <c r="K11" s="1" t="s">
        <v>746</v>
      </c>
      <c r="L11" s="1" t="s">
        <v>746</v>
      </c>
      <c r="M11" s="1" t="s">
        <v>712</v>
      </c>
      <c r="N11" s="1" t="s">
        <v>712</v>
      </c>
      <c r="O11" s="1" t="s">
        <v>713</v>
      </c>
      <c r="P11" s="1" t="s">
        <v>714</v>
      </c>
      <c r="Q11" s="1" t="s">
        <v>747</v>
      </c>
      <c r="R11" s="1" t="s">
        <v>73</v>
      </c>
      <c r="S11" s="1" t="s">
        <v>716</v>
      </c>
      <c r="T11" s="1" t="s">
        <v>717</v>
      </c>
    </row>
    <row r="12" s="1" customFormat="1" spans="1:20">
      <c r="A12" s="1" t="s">
        <v>557</v>
      </c>
      <c r="B12" s="1" t="s">
        <v>493</v>
      </c>
      <c r="C12" s="1" t="s">
        <v>748</v>
      </c>
      <c r="D12" s="1" t="s">
        <v>749</v>
      </c>
      <c r="E12" s="1" t="s">
        <v>560</v>
      </c>
      <c r="F12" s="1" t="s">
        <v>493</v>
      </c>
      <c r="G12" s="1" t="s">
        <v>561</v>
      </c>
      <c r="H12" s="1" t="s">
        <v>709</v>
      </c>
      <c r="I12" s="1" t="s">
        <v>750</v>
      </c>
      <c r="J12" s="1" t="s">
        <v>711</v>
      </c>
      <c r="K12" s="1" t="s">
        <v>750</v>
      </c>
      <c r="L12" s="1" t="s">
        <v>750</v>
      </c>
      <c r="M12" s="1" t="s">
        <v>712</v>
      </c>
      <c r="N12" s="1" t="s">
        <v>712</v>
      </c>
      <c r="O12" s="1" t="s">
        <v>713</v>
      </c>
      <c r="P12" s="1" t="s">
        <v>714</v>
      </c>
      <c r="Q12" s="1" t="s">
        <v>751</v>
      </c>
      <c r="R12" s="1" t="s">
        <v>73</v>
      </c>
      <c r="S12" s="1" t="s">
        <v>716</v>
      </c>
      <c r="T12" s="1" t="s">
        <v>717</v>
      </c>
    </row>
    <row r="13" s="1" customFormat="1" spans="1:20">
      <c r="A13" s="1" t="s">
        <v>533</v>
      </c>
      <c r="B13" s="1" t="s">
        <v>402</v>
      </c>
      <c r="C13" s="1" t="s">
        <v>752</v>
      </c>
      <c r="D13" s="1" t="s">
        <v>535</v>
      </c>
      <c r="E13" s="1" t="s">
        <v>536</v>
      </c>
      <c r="F13" s="1" t="s">
        <v>402</v>
      </c>
      <c r="G13" s="1" t="s">
        <v>493</v>
      </c>
      <c r="H13" s="1" t="s">
        <v>709</v>
      </c>
      <c r="I13" s="1" t="s">
        <v>753</v>
      </c>
      <c r="J13" s="1" t="s">
        <v>711</v>
      </c>
      <c r="K13" s="1" t="s">
        <v>753</v>
      </c>
      <c r="L13" s="1" t="s">
        <v>753</v>
      </c>
      <c r="M13" s="1" t="s">
        <v>712</v>
      </c>
      <c r="N13" s="1" t="s">
        <v>712</v>
      </c>
      <c r="O13" s="1" t="s">
        <v>713</v>
      </c>
      <c r="P13" s="1" t="s">
        <v>714</v>
      </c>
      <c r="Q13" s="1" t="s">
        <v>754</v>
      </c>
      <c r="R13" s="1" t="s">
        <v>73</v>
      </c>
      <c r="S13" s="1" t="s">
        <v>716</v>
      </c>
      <c r="T13" s="1" t="s">
        <v>717</v>
      </c>
    </row>
    <row r="14" s="1" customFormat="1" spans="1:20">
      <c r="A14" s="1" t="s">
        <v>555</v>
      </c>
      <c r="B14" s="1" t="s">
        <v>402</v>
      </c>
      <c r="C14" s="1" t="s">
        <v>755</v>
      </c>
      <c r="D14" s="1" t="s">
        <v>756</v>
      </c>
      <c r="E14" s="1" t="s">
        <v>556</v>
      </c>
      <c r="F14" s="1" t="s">
        <v>402</v>
      </c>
      <c r="G14" s="1" t="s">
        <v>493</v>
      </c>
      <c r="H14" s="1" t="s">
        <v>709</v>
      </c>
      <c r="I14" s="1" t="s">
        <v>757</v>
      </c>
      <c r="J14" s="1" t="s">
        <v>711</v>
      </c>
      <c r="K14" s="1" t="s">
        <v>757</v>
      </c>
      <c r="L14" s="1" t="s">
        <v>757</v>
      </c>
      <c r="M14" s="1" t="s">
        <v>712</v>
      </c>
      <c r="N14" s="1" t="s">
        <v>712</v>
      </c>
      <c r="O14" s="1" t="s">
        <v>713</v>
      </c>
      <c r="P14" s="1" t="s">
        <v>714</v>
      </c>
      <c r="Q14" s="1" t="s">
        <v>758</v>
      </c>
      <c r="R14" s="1" t="s">
        <v>73</v>
      </c>
      <c r="S14" s="1" t="s">
        <v>716</v>
      </c>
      <c r="T14" s="1" t="s">
        <v>717</v>
      </c>
    </row>
    <row r="15" s="1" customFormat="1" spans="1:20">
      <c r="A15" s="1" t="s">
        <v>548</v>
      </c>
      <c r="B15" s="1" t="s">
        <v>402</v>
      </c>
      <c r="C15" s="1" t="s">
        <v>759</v>
      </c>
      <c r="D15" s="1" t="s">
        <v>760</v>
      </c>
      <c r="E15" s="1" t="s">
        <v>551</v>
      </c>
      <c r="F15" s="1" t="s">
        <v>402</v>
      </c>
      <c r="G15" s="1" t="s">
        <v>493</v>
      </c>
      <c r="H15" s="1" t="s">
        <v>709</v>
      </c>
      <c r="I15" s="1" t="s">
        <v>761</v>
      </c>
      <c r="J15" s="1" t="s">
        <v>711</v>
      </c>
      <c r="K15" s="1" t="s">
        <v>761</v>
      </c>
      <c r="L15" s="1" t="s">
        <v>761</v>
      </c>
      <c r="M15" s="1" t="s">
        <v>712</v>
      </c>
      <c r="N15" s="1" t="s">
        <v>712</v>
      </c>
      <c r="O15" s="1" t="s">
        <v>713</v>
      </c>
      <c r="P15" s="1" t="s">
        <v>714</v>
      </c>
      <c r="Q15" s="1" t="s">
        <v>762</v>
      </c>
      <c r="R15" s="1" t="s">
        <v>73</v>
      </c>
      <c r="S15" s="1" t="s">
        <v>716</v>
      </c>
      <c r="T15" s="1" t="s">
        <v>717</v>
      </c>
    </row>
    <row r="16" s="1" customFormat="1" spans="1:20">
      <c r="A16" s="1" t="s">
        <v>565</v>
      </c>
      <c r="B16" s="1" t="s">
        <v>402</v>
      </c>
      <c r="C16" s="1" t="s">
        <v>763</v>
      </c>
      <c r="D16" s="1" t="s">
        <v>764</v>
      </c>
      <c r="E16" s="1" t="s">
        <v>566</v>
      </c>
      <c r="F16" s="1" t="s">
        <v>402</v>
      </c>
      <c r="G16" s="1" t="s">
        <v>561</v>
      </c>
      <c r="H16" s="1" t="s">
        <v>709</v>
      </c>
      <c r="I16" s="1" t="s">
        <v>765</v>
      </c>
      <c r="J16" s="1" t="s">
        <v>711</v>
      </c>
      <c r="K16" s="1" t="s">
        <v>765</v>
      </c>
      <c r="L16" s="1" t="s">
        <v>765</v>
      </c>
      <c r="M16" s="1" t="s">
        <v>712</v>
      </c>
      <c r="N16" s="1" t="s">
        <v>712</v>
      </c>
      <c r="O16" s="1" t="s">
        <v>713</v>
      </c>
      <c r="P16" s="1" t="s">
        <v>714</v>
      </c>
      <c r="Q16" s="1" t="s">
        <v>766</v>
      </c>
      <c r="R16" s="1" t="s">
        <v>73</v>
      </c>
      <c r="S16" s="1" t="s">
        <v>716</v>
      </c>
      <c r="T16" s="1" t="s">
        <v>717</v>
      </c>
    </row>
    <row r="17" s="1" customFormat="1" spans="1:20">
      <c r="A17" s="1" t="s">
        <v>767</v>
      </c>
      <c r="B17" s="1" t="s">
        <v>402</v>
      </c>
      <c r="C17" s="1" t="s">
        <v>768</v>
      </c>
      <c r="D17" s="1" t="s">
        <v>769</v>
      </c>
      <c r="E17" s="1" t="s">
        <v>401</v>
      </c>
      <c r="F17" s="1" t="s">
        <v>402</v>
      </c>
      <c r="G17" s="1" t="s">
        <v>493</v>
      </c>
      <c r="H17" s="1" t="s">
        <v>709</v>
      </c>
      <c r="I17" s="1" t="s">
        <v>713</v>
      </c>
      <c r="J17" s="1" t="s">
        <v>711</v>
      </c>
      <c r="K17" s="1" t="s">
        <v>713</v>
      </c>
      <c r="L17" s="1" t="s">
        <v>713</v>
      </c>
      <c r="M17" s="1" t="s">
        <v>712</v>
      </c>
      <c r="N17" s="1" t="s">
        <v>712</v>
      </c>
      <c r="O17" s="1" t="s">
        <v>713</v>
      </c>
      <c r="P17" s="1" t="s">
        <v>714</v>
      </c>
      <c r="Q17" s="1" t="s">
        <v>770</v>
      </c>
      <c r="R17" s="1" t="s">
        <v>73</v>
      </c>
      <c r="S17" s="1" t="s">
        <v>716</v>
      </c>
      <c r="T17" s="1" t="s">
        <v>717</v>
      </c>
    </row>
    <row r="18" s="1" customFormat="1" spans="1:20">
      <c r="A18" s="1" t="s">
        <v>510</v>
      </c>
      <c r="B18" s="1" t="s">
        <v>402</v>
      </c>
      <c r="C18" s="1" t="s">
        <v>771</v>
      </c>
      <c r="D18" s="1" t="s">
        <v>504</v>
      </c>
      <c r="E18" s="1" t="s">
        <v>511</v>
      </c>
      <c r="F18" s="1" t="s">
        <v>402</v>
      </c>
      <c r="G18" s="1" t="s">
        <v>493</v>
      </c>
      <c r="H18" s="1" t="s">
        <v>709</v>
      </c>
      <c r="I18" s="1" t="s">
        <v>757</v>
      </c>
      <c r="J18" s="1" t="s">
        <v>711</v>
      </c>
      <c r="K18" s="1" t="s">
        <v>757</v>
      </c>
      <c r="L18" s="1" t="s">
        <v>757</v>
      </c>
      <c r="M18" s="1" t="s">
        <v>712</v>
      </c>
      <c r="N18" s="1" t="s">
        <v>712</v>
      </c>
      <c r="O18" s="1" t="s">
        <v>713</v>
      </c>
      <c r="P18" s="1" t="s">
        <v>714</v>
      </c>
      <c r="Q18" s="1" t="s">
        <v>772</v>
      </c>
      <c r="R18" s="1" t="s">
        <v>73</v>
      </c>
      <c r="S18" s="1" t="s">
        <v>716</v>
      </c>
      <c r="T18" s="1" t="s">
        <v>717</v>
      </c>
    </row>
    <row r="19" s="1" customFormat="1" spans="1:20">
      <c r="A19" s="1" t="s">
        <v>502</v>
      </c>
      <c r="B19" s="1" t="s">
        <v>402</v>
      </c>
      <c r="C19" s="1" t="s">
        <v>773</v>
      </c>
      <c r="D19" s="1" t="s">
        <v>504</v>
      </c>
      <c r="E19" s="1" t="s">
        <v>774</v>
      </c>
      <c r="F19" s="1" t="s">
        <v>402</v>
      </c>
      <c r="G19" s="1" t="s">
        <v>493</v>
      </c>
      <c r="H19" s="1" t="s">
        <v>709</v>
      </c>
      <c r="I19" s="1" t="s">
        <v>775</v>
      </c>
      <c r="J19" s="1" t="s">
        <v>711</v>
      </c>
      <c r="K19" s="1" t="s">
        <v>775</v>
      </c>
      <c r="L19" s="1" t="s">
        <v>775</v>
      </c>
      <c r="M19" s="1" t="s">
        <v>712</v>
      </c>
      <c r="N19" s="1" t="s">
        <v>712</v>
      </c>
      <c r="O19" s="1" t="s">
        <v>713</v>
      </c>
      <c r="P19" s="1" t="s">
        <v>714</v>
      </c>
      <c r="Q19" s="1" t="s">
        <v>776</v>
      </c>
      <c r="R19" s="1" t="s">
        <v>73</v>
      </c>
      <c r="S19" s="1" t="s">
        <v>716</v>
      </c>
      <c r="T19" s="1" t="s">
        <v>717</v>
      </c>
    </row>
    <row r="20" s="1" customFormat="1" spans="1:20">
      <c r="A20" s="1" t="s">
        <v>777</v>
      </c>
      <c r="B20" s="1" t="s">
        <v>402</v>
      </c>
      <c r="C20" s="1" t="s">
        <v>778</v>
      </c>
      <c r="D20" s="1" t="s">
        <v>756</v>
      </c>
      <c r="E20" s="1" t="s">
        <v>779</v>
      </c>
      <c r="F20" s="1" t="s">
        <v>402</v>
      </c>
      <c r="G20" s="1" t="s">
        <v>493</v>
      </c>
      <c r="H20" s="1" t="s">
        <v>709</v>
      </c>
      <c r="I20" s="1" t="s">
        <v>713</v>
      </c>
      <c r="J20" s="1" t="s">
        <v>711</v>
      </c>
      <c r="K20" s="1" t="s">
        <v>713</v>
      </c>
      <c r="L20" s="1" t="s">
        <v>713</v>
      </c>
      <c r="M20" s="1" t="s">
        <v>712</v>
      </c>
      <c r="N20" s="1" t="s">
        <v>712</v>
      </c>
      <c r="O20" s="1" t="s">
        <v>713</v>
      </c>
      <c r="P20" s="1" t="s">
        <v>714</v>
      </c>
      <c r="Q20" s="1" t="s">
        <v>780</v>
      </c>
      <c r="R20" s="1" t="s">
        <v>73</v>
      </c>
      <c r="S20" s="1" t="s">
        <v>716</v>
      </c>
      <c r="T20" s="1" t="s">
        <v>717</v>
      </c>
    </row>
    <row r="21" s="1" customFormat="1" spans="1:20">
      <c r="A21" s="1" t="s">
        <v>781</v>
      </c>
      <c r="B21" s="1" t="s">
        <v>402</v>
      </c>
      <c r="C21" s="1" t="s">
        <v>782</v>
      </c>
      <c r="D21" s="1" t="s">
        <v>769</v>
      </c>
      <c r="E21" s="1" t="s">
        <v>401</v>
      </c>
      <c r="F21" s="1" t="s">
        <v>402</v>
      </c>
      <c r="G21" s="1" t="s">
        <v>493</v>
      </c>
      <c r="H21" s="1" t="s">
        <v>709</v>
      </c>
      <c r="I21" s="1" t="s">
        <v>713</v>
      </c>
      <c r="J21" s="1" t="s">
        <v>711</v>
      </c>
      <c r="K21" s="1" t="s">
        <v>713</v>
      </c>
      <c r="L21" s="1" t="s">
        <v>713</v>
      </c>
      <c r="M21" s="1" t="s">
        <v>712</v>
      </c>
      <c r="N21" s="1" t="s">
        <v>712</v>
      </c>
      <c r="O21" s="1" t="s">
        <v>713</v>
      </c>
      <c r="P21" s="1" t="s">
        <v>714</v>
      </c>
      <c r="Q21" s="1" t="s">
        <v>783</v>
      </c>
      <c r="R21" s="1" t="s">
        <v>73</v>
      </c>
      <c r="S21" s="1" t="s">
        <v>716</v>
      </c>
      <c r="T21" s="1" t="s">
        <v>717</v>
      </c>
    </row>
    <row r="22" s="1" customFormat="1" spans="1:20">
      <c r="A22" s="1" t="s">
        <v>518</v>
      </c>
      <c r="B22" s="1" t="s">
        <v>402</v>
      </c>
      <c r="C22" s="1" t="s">
        <v>784</v>
      </c>
      <c r="D22" s="1" t="s">
        <v>520</v>
      </c>
      <c r="E22" s="1" t="s">
        <v>521</v>
      </c>
      <c r="F22" s="1" t="s">
        <v>402</v>
      </c>
      <c r="G22" s="1" t="s">
        <v>493</v>
      </c>
      <c r="H22" s="1" t="s">
        <v>709</v>
      </c>
      <c r="I22" s="1" t="s">
        <v>785</v>
      </c>
      <c r="J22" s="1" t="s">
        <v>711</v>
      </c>
      <c r="K22" s="1" t="s">
        <v>785</v>
      </c>
      <c r="L22" s="1" t="s">
        <v>785</v>
      </c>
      <c r="M22" s="1" t="s">
        <v>712</v>
      </c>
      <c r="N22" s="1" t="s">
        <v>712</v>
      </c>
      <c r="O22" s="1" t="s">
        <v>713</v>
      </c>
      <c r="P22" s="1" t="s">
        <v>714</v>
      </c>
      <c r="Q22" s="1" t="s">
        <v>786</v>
      </c>
      <c r="R22" s="1" t="s">
        <v>73</v>
      </c>
      <c r="S22" s="1" t="s">
        <v>716</v>
      </c>
      <c r="T22" s="1" t="s">
        <v>717</v>
      </c>
    </row>
    <row r="23" s="1" customFormat="1" spans="1:20">
      <c r="A23" s="1" t="s">
        <v>415</v>
      </c>
      <c r="B23" s="1" t="s">
        <v>346</v>
      </c>
      <c r="C23" s="1" t="s">
        <v>787</v>
      </c>
      <c r="D23" s="1" t="s">
        <v>788</v>
      </c>
      <c r="E23" s="1" t="s">
        <v>418</v>
      </c>
      <c r="F23" s="1" t="s">
        <v>346</v>
      </c>
      <c r="G23" s="1" t="s">
        <v>402</v>
      </c>
      <c r="H23" s="1" t="s">
        <v>709</v>
      </c>
      <c r="I23" s="1" t="s">
        <v>789</v>
      </c>
      <c r="J23" s="1" t="s">
        <v>711</v>
      </c>
      <c r="K23" s="1" t="s">
        <v>789</v>
      </c>
      <c r="L23" s="1" t="s">
        <v>789</v>
      </c>
      <c r="M23" s="1" t="s">
        <v>712</v>
      </c>
      <c r="N23" s="1" t="s">
        <v>712</v>
      </c>
      <c r="O23" s="1" t="s">
        <v>713</v>
      </c>
      <c r="P23" s="1" t="s">
        <v>714</v>
      </c>
      <c r="Q23" s="1" t="s">
        <v>790</v>
      </c>
      <c r="R23" s="1" t="s">
        <v>73</v>
      </c>
      <c r="S23" s="1" t="s">
        <v>716</v>
      </c>
      <c r="T23" s="1" t="s">
        <v>717</v>
      </c>
    </row>
    <row r="24" s="1" customFormat="1" spans="1:20">
      <c r="A24" s="1" t="s">
        <v>410</v>
      </c>
      <c r="B24" s="1" t="s">
        <v>346</v>
      </c>
      <c r="C24" s="1" t="s">
        <v>791</v>
      </c>
      <c r="D24" s="1" t="s">
        <v>412</v>
      </c>
      <c r="E24" s="1" t="s">
        <v>413</v>
      </c>
      <c r="F24" s="1" t="s">
        <v>346</v>
      </c>
      <c r="G24" s="1" t="s">
        <v>402</v>
      </c>
      <c r="H24" s="1" t="s">
        <v>709</v>
      </c>
      <c r="I24" s="1" t="s">
        <v>792</v>
      </c>
      <c r="J24" s="1" t="s">
        <v>711</v>
      </c>
      <c r="K24" s="1" t="s">
        <v>792</v>
      </c>
      <c r="L24" s="1" t="s">
        <v>792</v>
      </c>
      <c r="M24" s="1" t="s">
        <v>712</v>
      </c>
      <c r="N24" s="1" t="s">
        <v>712</v>
      </c>
      <c r="O24" s="1" t="s">
        <v>713</v>
      </c>
      <c r="P24" s="1" t="s">
        <v>714</v>
      </c>
      <c r="Q24" s="1" t="s">
        <v>793</v>
      </c>
      <c r="R24" s="1" t="s">
        <v>73</v>
      </c>
      <c r="S24" s="1" t="s">
        <v>716</v>
      </c>
      <c r="T24" s="1" t="s">
        <v>717</v>
      </c>
    </row>
    <row r="25" s="1" customFormat="1" spans="1:20">
      <c r="A25" s="1" t="s">
        <v>423</v>
      </c>
      <c r="B25" s="1" t="s">
        <v>346</v>
      </c>
      <c r="C25" s="1" t="s">
        <v>794</v>
      </c>
      <c r="D25" s="1" t="s">
        <v>425</v>
      </c>
      <c r="E25" s="1" t="s">
        <v>426</v>
      </c>
      <c r="F25" s="1" t="s">
        <v>346</v>
      </c>
      <c r="G25" s="1" t="s">
        <v>402</v>
      </c>
      <c r="H25" s="1" t="s">
        <v>709</v>
      </c>
      <c r="I25" s="1" t="s">
        <v>795</v>
      </c>
      <c r="J25" s="1" t="s">
        <v>711</v>
      </c>
      <c r="K25" s="1" t="s">
        <v>795</v>
      </c>
      <c r="L25" s="1" t="s">
        <v>795</v>
      </c>
      <c r="M25" s="1" t="s">
        <v>712</v>
      </c>
      <c r="N25" s="1" t="s">
        <v>712</v>
      </c>
      <c r="O25" s="1" t="s">
        <v>713</v>
      </c>
      <c r="P25" s="1" t="s">
        <v>714</v>
      </c>
      <c r="Q25" s="1" t="s">
        <v>796</v>
      </c>
      <c r="R25" s="1" t="s">
        <v>73</v>
      </c>
      <c r="S25" s="1" t="s">
        <v>716</v>
      </c>
      <c r="T25" s="1" t="s">
        <v>717</v>
      </c>
    </row>
    <row r="26" s="1" customFormat="1" spans="1:20">
      <c r="A26" s="1" t="s">
        <v>406</v>
      </c>
      <c r="B26" s="1" t="s">
        <v>346</v>
      </c>
      <c r="C26" s="1" t="s">
        <v>797</v>
      </c>
      <c r="D26" s="1" t="s">
        <v>798</v>
      </c>
      <c r="E26" s="1" t="s">
        <v>407</v>
      </c>
      <c r="F26" s="1" t="s">
        <v>346</v>
      </c>
      <c r="G26" s="1" t="s">
        <v>402</v>
      </c>
      <c r="H26" s="1" t="s">
        <v>709</v>
      </c>
      <c r="I26" s="1" t="s">
        <v>799</v>
      </c>
      <c r="J26" s="1" t="s">
        <v>711</v>
      </c>
      <c r="K26" s="1" t="s">
        <v>799</v>
      </c>
      <c r="L26" s="1" t="s">
        <v>799</v>
      </c>
      <c r="M26" s="1" t="s">
        <v>712</v>
      </c>
      <c r="N26" s="1" t="s">
        <v>712</v>
      </c>
      <c r="O26" s="1" t="s">
        <v>713</v>
      </c>
      <c r="P26" s="1" t="s">
        <v>714</v>
      </c>
      <c r="Q26" s="1" t="s">
        <v>800</v>
      </c>
      <c r="R26" s="1" t="s">
        <v>73</v>
      </c>
      <c r="S26" s="1" t="s">
        <v>716</v>
      </c>
      <c r="T26" s="1" t="s">
        <v>717</v>
      </c>
    </row>
    <row r="27" s="1" customFormat="1" spans="1:20">
      <c r="A27" s="1" t="s">
        <v>429</v>
      </c>
      <c r="B27" s="1" t="s">
        <v>346</v>
      </c>
      <c r="C27" s="1" t="s">
        <v>801</v>
      </c>
      <c r="D27" s="1" t="s">
        <v>802</v>
      </c>
      <c r="E27" s="1" t="s">
        <v>432</v>
      </c>
      <c r="F27" s="1" t="s">
        <v>346</v>
      </c>
      <c r="G27" s="1" t="s">
        <v>402</v>
      </c>
      <c r="H27" s="1" t="s">
        <v>709</v>
      </c>
      <c r="I27" s="1" t="s">
        <v>799</v>
      </c>
      <c r="J27" s="1" t="s">
        <v>711</v>
      </c>
      <c r="K27" s="1" t="s">
        <v>799</v>
      </c>
      <c r="L27" s="1" t="s">
        <v>799</v>
      </c>
      <c r="M27" s="1" t="s">
        <v>712</v>
      </c>
      <c r="N27" s="1" t="s">
        <v>712</v>
      </c>
      <c r="O27" s="1" t="s">
        <v>713</v>
      </c>
      <c r="P27" s="1" t="s">
        <v>714</v>
      </c>
      <c r="Q27" s="1" t="s">
        <v>803</v>
      </c>
      <c r="R27" s="1" t="s">
        <v>73</v>
      </c>
      <c r="S27" s="1" t="s">
        <v>716</v>
      </c>
      <c r="T27" s="1" t="s">
        <v>717</v>
      </c>
    </row>
    <row r="28" s="1" customFormat="1" spans="1:20">
      <c r="A28" s="1" t="s">
        <v>476</v>
      </c>
      <c r="B28" s="1" t="s">
        <v>346</v>
      </c>
      <c r="C28" s="1" t="s">
        <v>804</v>
      </c>
      <c r="D28" s="1" t="s">
        <v>478</v>
      </c>
      <c r="E28" s="1" t="s">
        <v>479</v>
      </c>
      <c r="F28" s="1" t="s">
        <v>346</v>
      </c>
      <c r="G28" s="1" t="s">
        <v>402</v>
      </c>
      <c r="H28" s="1" t="s">
        <v>709</v>
      </c>
      <c r="I28" s="1" t="s">
        <v>805</v>
      </c>
      <c r="J28" s="1" t="s">
        <v>711</v>
      </c>
      <c r="K28" s="1" t="s">
        <v>805</v>
      </c>
      <c r="L28" s="1" t="s">
        <v>805</v>
      </c>
      <c r="M28" s="1" t="s">
        <v>712</v>
      </c>
      <c r="N28" s="1" t="s">
        <v>712</v>
      </c>
      <c r="O28" s="1" t="s">
        <v>713</v>
      </c>
      <c r="P28" s="1" t="s">
        <v>714</v>
      </c>
      <c r="Q28" s="1" t="s">
        <v>806</v>
      </c>
      <c r="R28" s="1" t="s">
        <v>73</v>
      </c>
      <c r="S28" s="1" t="s">
        <v>716</v>
      </c>
      <c r="T28" s="1" t="s">
        <v>717</v>
      </c>
    </row>
    <row r="29" s="1" customFormat="1" spans="1:20">
      <c r="A29" s="1" t="s">
        <v>540</v>
      </c>
      <c r="B29" s="1" t="s">
        <v>346</v>
      </c>
      <c r="C29" s="1" t="s">
        <v>807</v>
      </c>
      <c r="D29" s="1" t="s">
        <v>808</v>
      </c>
      <c r="E29" s="1" t="s">
        <v>543</v>
      </c>
      <c r="F29" s="1" t="s">
        <v>346</v>
      </c>
      <c r="G29" s="1" t="s">
        <v>493</v>
      </c>
      <c r="H29" s="1" t="s">
        <v>709</v>
      </c>
      <c r="I29" s="1" t="s">
        <v>809</v>
      </c>
      <c r="J29" s="1" t="s">
        <v>711</v>
      </c>
      <c r="K29" s="1" t="s">
        <v>809</v>
      </c>
      <c r="L29" s="1" t="s">
        <v>809</v>
      </c>
      <c r="M29" s="1" t="s">
        <v>712</v>
      </c>
      <c r="N29" s="1" t="s">
        <v>712</v>
      </c>
      <c r="O29" s="1" t="s">
        <v>713</v>
      </c>
      <c r="P29" s="1" t="s">
        <v>714</v>
      </c>
      <c r="Q29" s="1" t="s">
        <v>810</v>
      </c>
      <c r="R29" s="1" t="s">
        <v>73</v>
      </c>
      <c r="S29" s="1" t="s">
        <v>716</v>
      </c>
      <c r="T29" s="1" t="s">
        <v>717</v>
      </c>
    </row>
    <row r="30" s="1" customFormat="1" spans="1:20">
      <c r="A30" s="1" t="s">
        <v>482</v>
      </c>
      <c r="B30" s="1" t="s">
        <v>346</v>
      </c>
      <c r="C30" s="1" t="s">
        <v>811</v>
      </c>
      <c r="D30" s="1" t="s">
        <v>812</v>
      </c>
      <c r="E30" s="1" t="s">
        <v>485</v>
      </c>
      <c r="F30" s="1" t="s">
        <v>346</v>
      </c>
      <c r="G30" s="1" t="s">
        <v>402</v>
      </c>
      <c r="H30" s="1" t="s">
        <v>709</v>
      </c>
      <c r="I30" s="1" t="s">
        <v>813</v>
      </c>
      <c r="J30" s="1" t="s">
        <v>711</v>
      </c>
      <c r="K30" s="1" t="s">
        <v>813</v>
      </c>
      <c r="L30" s="1" t="s">
        <v>813</v>
      </c>
      <c r="M30" s="1" t="s">
        <v>712</v>
      </c>
      <c r="N30" s="1" t="s">
        <v>712</v>
      </c>
      <c r="O30" s="1" t="s">
        <v>713</v>
      </c>
      <c r="P30" s="1" t="s">
        <v>714</v>
      </c>
      <c r="Q30" s="1" t="s">
        <v>814</v>
      </c>
      <c r="R30" s="1" t="s">
        <v>73</v>
      </c>
      <c r="S30" s="1" t="s">
        <v>716</v>
      </c>
      <c r="T30" s="1" t="s">
        <v>717</v>
      </c>
    </row>
    <row r="31" s="1" customFormat="1" spans="1:20">
      <c r="A31" s="1" t="s">
        <v>471</v>
      </c>
      <c r="B31" s="1" t="s">
        <v>346</v>
      </c>
      <c r="C31" s="1" t="s">
        <v>815</v>
      </c>
      <c r="D31" s="1" t="s">
        <v>473</v>
      </c>
      <c r="E31" s="1" t="s">
        <v>474</v>
      </c>
      <c r="F31" s="1" t="s">
        <v>346</v>
      </c>
      <c r="G31" s="1" t="s">
        <v>402</v>
      </c>
      <c r="H31" s="1" t="s">
        <v>709</v>
      </c>
      <c r="I31" s="1" t="s">
        <v>816</v>
      </c>
      <c r="J31" s="1" t="s">
        <v>711</v>
      </c>
      <c r="K31" s="1" t="s">
        <v>816</v>
      </c>
      <c r="L31" s="1" t="s">
        <v>816</v>
      </c>
      <c r="M31" s="1" t="s">
        <v>712</v>
      </c>
      <c r="N31" s="1" t="s">
        <v>712</v>
      </c>
      <c r="O31" s="1" t="s">
        <v>713</v>
      </c>
      <c r="P31" s="1" t="s">
        <v>714</v>
      </c>
      <c r="Q31" s="1" t="s">
        <v>817</v>
      </c>
      <c r="R31" s="1" t="s">
        <v>73</v>
      </c>
      <c r="S31" s="1" t="s">
        <v>716</v>
      </c>
      <c r="T31" s="1" t="s">
        <v>717</v>
      </c>
    </row>
    <row r="32" s="1" customFormat="1" spans="1:20">
      <c r="A32" s="1" t="s">
        <v>442</v>
      </c>
      <c r="B32" s="1" t="s">
        <v>346</v>
      </c>
      <c r="C32" s="1" t="s">
        <v>818</v>
      </c>
      <c r="D32" s="1" t="s">
        <v>819</v>
      </c>
      <c r="E32" s="1" t="s">
        <v>445</v>
      </c>
      <c r="F32" s="1" t="s">
        <v>346</v>
      </c>
      <c r="G32" s="1" t="s">
        <v>402</v>
      </c>
      <c r="H32" s="1" t="s">
        <v>709</v>
      </c>
      <c r="I32" s="1" t="s">
        <v>820</v>
      </c>
      <c r="J32" s="1" t="s">
        <v>711</v>
      </c>
      <c r="K32" s="1" t="s">
        <v>820</v>
      </c>
      <c r="L32" s="1" t="s">
        <v>820</v>
      </c>
      <c r="M32" s="1" t="s">
        <v>712</v>
      </c>
      <c r="N32" s="1" t="s">
        <v>712</v>
      </c>
      <c r="O32" s="1" t="s">
        <v>713</v>
      </c>
      <c r="P32" s="1" t="s">
        <v>714</v>
      </c>
      <c r="Q32" s="1" t="s">
        <v>821</v>
      </c>
      <c r="R32" s="1" t="s">
        <v>73</v>
      </c>
      <c r="S32" s="1" t="s">
        <v>716</v>
      </c>
      <c r="T32" s="1" t="s">
        <v>717</v>
      </c>
    </row>
    <row r="33" s="1" customFormat="1" spans="1:20">
      <c r="A33" s="1" t="s">
        <v>489</v>
      </c>
      <c r="B33" s="1" t="s">
        <v>346</v>
      </c>
      <c r="C33" s="1" t="s">
        <v>822</v>
      </c>
      <c r="D33" s="1" t="s">
        <v>823</v>
      </c>
      <c r="E33" s="1" t="s">
        <v>492</v>
      </c>
      <c r="F33" s="1" t="s">
        <v>346</v>
      </c>
      <c r="G33" s="1" t="s">
        <v>493</v>
      </c>
      <c r="H33" s="1" t="s">
        <v>709</v>
      </c>
      <c r="I33" s="1" t="s">
        <v>824</v>
      </c>
      <c r="J33" s="1" t="s">
        <v>711</v>
      </c>
      <c r="K33" s="1" t="s">
        <v>824</v>
      </c>
      <c r="L33" s="1" t="s">
        <v>824</v>
      </c>
      <c r="M33" s="1" t="s">
        <v>712</v>
      </c>
      <c r="N33" s="1" t="s">
        <v>712</v>
      </c>
      <c r="O33" s="1" t="s">
        <v>713</v>
      </c>
      <c r="P33" s="1" t="s">
        <v>714</v>
      </c>
      <c r="Q33" s="1" t="s">
        <v>825</v>
      </c>
      <c r="R33" s="1" t="s">
        <v>73</v>
      </c>
      <c r="S33" s="1" t="s">
        <v>716</v>
      </c>
      <c r="T33" s="1" t="s">
        <v>717</v>
      </c>
    </row>
    <row r="34" s="1" customFormat="1" spans="1:20">
      <c r="A34" s="1" t="s">
        <v>398</v>
      </c>
      <c r="B34" s="1" t="s">
        <v>346</v>
      </c>
      <c r="C34" s="1" t="s">
        <v>826</v>
      </c>
      <c r="D34" s="1" t="s">
        <v>769</v>
      </c>
      <c r="E34" s="1" t="s">
        <v>401</v>
      </c>
      <c r="F34" s="1" t="s">
        <v>346</v>
      </c>
      <c r="G34" s="1" t="s">
        <v>402</v>
      </c>
      <c r="H34" s="1" t="s">
        <v>709</v>
      </c>
      <c r="I34" s="1" t="s">
        <v>827</v>
      </c>
      <c r="J34" s="1" t="s">
        <v>711</v>
      </c>
      <c r="K34" s="1" t="s">
        <v>827</v>
      </c>
      <c r="L34" s="1" t="s">
        <v>827</v>
      </c>
      <c r="M34" s="1" t="s">
        <v>712</v>
      </c>
      <c r="N34" s="1" t="s">
        <v>712</v>
      </c>
      <c r="O34" s="1" t="s">
        <v>713</v>
      </c>
      <c r="P34" s="1" t="s">
        <v>714</v>
      </c>
      <c r="Q34" s="1" t="s">
        <v>828</v>
      </c>
      <c r="R34" s="1" t="s">
        <v>73</v>
      </c>
      <c r="S34" s="1" t="s">
        <v>716</v>
      </c>
      <c r="T34" s="1" t="s">
        <v>717</v>
      </c>
    </row>
    <row r="35" s="1" customFormat="1" spans="1:20">
      <c r="A35" s="1" t="s">
        <v>391</v>
      </c>
      <c r="B35" s="1" t="s">
        <v>195</v>
      </c>
      <c r="C35" s="1" t="s">
        <v>829</v>
      </c>
      <c r="D35" s="1" t="s">
        <v>393</v>
      </c>
      <c r="E35" s="1" t="s">
        <v>394</v>
      </c>
      <c r="F35" s="1" t="s">
        <v>195</v>
      </c>
      <c r="G35" s="1" t="s">
        <v>346</v>
      </c>
      <c r="H35" s="1" t="s">
        <v>709</v>
      </c>
      <c r="I35" s="1" t="s">
        <v>830</v>
      </c>
      <c r="J35" s="1" t="s">
        <v>711</v>
      </c>
      <c r="K35" s="1" t="s">
        <v>830</v>
      </c>
      <c r="L35" s="1" t="s">
        <v>830</v>
      </c>
      <c r="M35" s="1" t="s">
        <v>712</v>
      </c>
      <c r="N35" s="1" t="s">
        <v>712</v>
      </c>
      <c r="O35" s="1" t="s">
        <v>713</v>
      </c>
      <c r="P35" s="1" t="s">
        <v>714</v>
      </c>
      <c r="Q35" s="1" t="s">
        <v>831</v>
      </c>
      <c r="R35" s="1" t="s">
        <v>73</v>
      </c>
      <c r="S35" s="1" t="s">
        <v>716</v>
      </c>
      <c r="T35" s="1" t="s">
        <v>717</v>
      </c>
    </row>
    <row r="36" s="1" customFormat="1" spans="1:20">
      <c r="A36" s="1" t="s">
        <v>342</v>
      </c>
      <c r="B36" s="1" t="s">
        <v>195</v>
      </c>
      <c r="C36" s="1" t="s">
        <v>832</v>
      </c>
      <c r="D36" s="1" t="s">
        <v>833</v>
      </c>
      <c r="E36" s="1" t="s">
        <v>345</v>
      </c>
      <c r="F36" s="1" t="s">
        <v>195</v>
      </c>
      <c r="G36" s="1" t="s">
        <v>346</v>
      </c>
      <c r="H36" s="1" t="s">
        <v>709</v>
      </c>
      <c r="I36" s="1" t="s">
        <v>816</v>
      </c>
      <c r="J36" s="1" t="s">
        <v>711</v>
      </c>
      <c r="K36" s="1" t="s">
        <v>816</v>
      </c>
      <c r="L36" s="1" t="s">
        <v>816</v>
      </c>
      <c r="M36" s="1" t="s">
        <v>712</v>
      </c>
      <c r="N36" s="1" t="s">
        <v>712</v>
      </c>
      <c r="O36" s="1" t="s">
        <v>713</v>
      </c>
      <c r="P36" s="1" t="s">
        <v>714</v>
      </c>
      <c r="Q36" s="1" t="s">
        <v>834</v>
      </c>
      <c r="R36" s="1" t="s">
        <v>73</v>
      </c>
      <c r="S36" s="1" t="s">
        <v>716</v>
      </c>
      <c r="T36" s="1" t="s">
        <v>717</v>
      </c>
    </row>
    <row r="37" s="1" customFormat="1" spans="1:20">
      <c r="A37" s="1" t="s">
        <v>372</v>
      </c>
      <c r="B37" s="1" t="s">
        <v>195</v>
      </c>
      <c r="C37" s="1" t="s">
        <v>835</v>
      </c>
      <c r="D37" s="1" t="s">
        <v>833</v>
      </c>
      <c r="E37" s="1" t="s">
        <v>373</v>
      </c>
      <c r="F37" s="1" t="s">
        <v>195</v>
      </c>
      <c r="G37" s="1" t="s">
        <v>346</v>
      </c>
      <c r="H37" s="1" t="s">
        <v>709</v>
      </c>
      <c r="I37" s="1" t="s">
        <v>816</v>
      </c>
      <c r="J37" s="1" t="s">
        <v>711</v>
      </c>
      <c r="K37" s="1" t="s">
        <v>816</v>
      </c>
      <c r="L37" s="1" t="s">
        <v>816</v>
      </c>
      <c r="M37" s="1" t="s">
        <v>712</v>
      </c>
      <c r="N37" s="1" t="s">
        <v>712</v>
      </c>
      <c r="O37" s="1" t="s">
        <v>713</v>
      </c>
      <c r="P37" s="1" t="s">
        <v>714</v>
      </c>
      <c r="Q37" s="1" t="s">
        <v>836</v>
      </c>
      <c r="R37" s="1" t="s">
        <v>73</v>
      </c>
      <c r="S37" s="1" t="s">
        <v>716</v>
      </c>
      <c r="T37" s="1" t="s">
        <v>717</v>
      </c>
    </row>
    <row r="38" s="1" customFormat="1" spans="1:20">
      <c r="A38" s="1" t="s">
        <v>371</v>
      </c>
      <c r="B38" s="1" t="s">
        <v>195</v>
      </c>
      <c r="C38" s="1" t="s">
        <v>837</v>
      </c>
      <c r="D38" s="1" t="s">
        <v>303</v>
      </c>
      <c r="E38" s="1" t="s">
        <v>304</v>
      </c>
      <c r="F38" s="1" t="s">
        <v>195</v>
      </c>
      <c r="G38" s="1" t="s">
        <v>346</v>
      </c>
      <c r="H38" s="1" t="s">
        <v>709</v>
      </c>
      <c r="I38" s="1" t="s">
        <v>838</v>
      </c>
      <c r="J38" s="1" t="s">
        <v>711</v>
      </c>
      <c r="K38" s="1" t="s">
        <v>838</v>
      </c>
      <c r="L38" s="1" t="s">
        <v>838</v>
      </c>
      <c r="M38" s="1" t="s">
        <v>712</v>
      </c>
      <c r="N38" s="1" t="s">
        <v>712</v>
      </c>
      <c r="O38" s="1" t="s">
        <v>713</v>
      </c>
      <c r="P38" s="1" t="s">
        <v>714</v>
      </c>
      <c r="Q38" s="1" t="s">
        <v>839</v>
      </c>
      <c r="R38" s="1" t="s">
        <v>73</v>
      </c>
      <c r="S38" s="1" t="s">
        <v>716</v>
      </c>
      <c r="T38" s="1" t="s">
        <v>717</v>
      </c>
    </row>
    <row r="39" s="1" customFormat="1" spans="1:20">
      <c r="A39" s="1" t="s">
        <v>525</v>
      </c>
      <c r="B39" s="1" t="s">
        <v>195</v>
      </c>
      <c r="C39" s="1" t="s">
        <v>840</v>
      </c>
      <c r="D39" s="1" t="s">
        <v>841</v>
      </c>
      <c r="E39" s="1" t="s">
        <v>528</v>
      </c>
      <c r="F39" s="1" t="s">
        <v>402</v>
      </c>
      <c r="G39" s="1" t="s">
        <v>493</v>
      </c>
      <c r="H39" s="1" t="s">
        <v>709</v>
      </c>
      <c r="I39" s="1" t="s">
        <v>842</v>
      </c>
      <c r="J39" s="1" t="s">
        <v>711</v>
      </c>
      <c r="K39" s="1" t="s">
        <v>842</v>
      </c>
      <c r="L39" s="1" t="s">
        <v>842</v>
      </c>
      <c r="M39" s="1" t="s">
        <v>712</v>
      </c>
      <c r="N39" s="1" t="s">
        <v>712</v>
      </c>
      <c r="O39" s="1" t="s">
        <v>713</v>
      </c>
      <c r="P39" s="1" t="s">
        <v>714</v>
      </c>
      <c r="Q39" s="1" t="s">
        <v>843</v>
      </c>
      <c r="R39" s="1" t="s">
        <v>73</v>
      </c>
      <c r="S39" s="1" t="s">
        <v>716</v>
      </c>
      <c r="T39" s="1" t="s">
        <v>717</v>
      </c>
    </row>
    <row r="40" s="1" customFormat="1" spans="1:20">
      <c r="A40" s="1" t="s">
        <v>364</v>
      </c>
      <c r="B40" s="1" t="s">
        <v>195</v>
      </c>
      <c r="C40" s="1" t="s">
        <v>844</v>
      </c>
      <c r="D40" s="1" t="s">
        <v>845</v>
      </c>
      <c r="E40" s="1" t="s">
        <v>367</v>
      </c>
      <c r="F40" s="1" t="s">
        <v>195</v>
      </c>
      <c r="G40" s="1" t="s">
        <v>346</v>
      </c>
      <c r="H40" s="1" t="s">
        <v>709</v>
      </c>
      <c r="I40" s="1" t="s">
        <v>846</v>
      </c>
      <c r="J40" s="1" t="s">
        <v>711</v>
      </c>
      <c r="K40" s="1" t="s">
        <v>846</v>
      </c>
      <c r="L40" s="1" t="s">
        <v>846</v>
      </c>
      <c r="M40" s="1" t="s">
        <v>712</v>
      </c>
      <c r="N40" s="1" t="s">
        <v>712</v>
      </c>
      <c r="O40" s="1" t="s">
        <v>713</v>
      </c>
      <c r="P40" s="1" t="s">
        <v>714</v>
      </c>
      <c r="Q40" s="1" t="s">
        <v>847</v>
      </c>
      <c r="R40" s="1" t="s">
        <v>73</v>
      </c>
      <c r="S40" s="1" t="s">
        <v>716</v>
      </c>
      <c r="T40" s="1" t="s">
        <v>717</v>
      </c>
    </row>
    <row r="41" s="1" customFormat="1" spans="1:20">
      <c r="A41" s="1" t="s">
        <v>348</v>
      </c>
      <c r="B41" s="1" t="s">
        <v>195</v>
      </c>
      <c r="C41" s="1" t="s">
        <v>848</v>
      </c>
      <c r="D41" s="1" t="s">
        <v>849</v>
      </c>
      <c r="E41" s="1" t="s">
        <v>850</v>
      </c>
      <c r="F41" s="1" t="s">
        <v>195</v>
      </c>
      <c r="G41" s="1" t="s">
        <v>346</v>
      </c>
      <c r="H41" s="1" t="s">
        <v>709</v>
      </c>
      <c r="I41" s="1" t="s">
        <v>851</v>
      </c>
      <c r="J41" s="1" t="s">
        <v>711</v>
      </c>
      <c r="K41" s="1" t="s">
        <v>851</v>
      </c>
      <c r="L41" s="1" t="s">
        <v>851</v>
      </c>
      <c r="M41" s="1" t="s">
        <v>712</v>
      </c>
      <c r="N41" s="1" t="s">
        <v>712</v>
      </c>
      <c r="O41" s="1" t="s">
        <v>713</v>
      </c>
      <c r="P41" s="1" t="s">
        <v>714</v>
      </c>
      <c r="Q41" s="1" t="s">
        <v>852</v>
      </c>
      <c r="R41" s="1" t="s">
        <v>73</v>
      </c>
      <c r="S41" s="1" t="s">
        <v>716</v>
      </c>
      <c r="T41" s="1" t="s">
        <v>717</v>
      </c>
    </row>
    <row r="42" s="1" customFormat="1" spans="1:20">
      <c r="A42" s="1" t="s">
        <v>853</v>
      </c>
      <c r="B42" s="1" t="s">
        <v>195</v>
      </c>
      <c r="C42" s="1" t="s">
        <v>854</v>
      </c>
      <c r="D42" s="1" t="s">
        <v>855</v>
      </c>
      <c r="E42" s="1" t="s">
        <v>856</v>
      </c>
      <c r="F42" s="1" t="s">
        <v>195</v>
      </c>
      <c r="G42" s="1" t="s">
        <v>346</v>
      </c>
      <c r="H42" s="1" t="s">
        <v>709</v>
      </c>
      <c r="I42" s="1" t="s">
        <v>713</v>
      </c>
      <c r="J42" s="1" t="s">
        <v>711</v>
      </c>
      <c r="K42" s="1" t="s">
        <v>713</v>
      </c>
      <c r="L42" s="1" t="s">
        <v>713</v>
      </c>
      <c r="M42" s="1" t="s">
        <v>712</v>
      </c>
      <c r="N42" s="1" t="s">
        <v>712</v>
      </c>
      <c r="O42" s="1" t="s">
        <v>713</v>
      </c>
      <c r="P42" s="1" t="s">
        <v>714</v>
      </c>
      <c r="Q42" s="1" t="s">
        <v>857</v>
      </c>
      <c r="R42" s="1" t="s">
        <v>73</v>
      </c>
      <c r="S42" s="1" t="s">
        <v>716</v>
      </c>
      <c r="T42" s="1" t="s">
        <v>717</v>
      </c>
    </row>
    <row r="43" s="1" customFormat="1" spans="1:20">
      <c r="A43" s="1" t="s">
        <v>497</v>
      </c>
      <c r="B43" s="1" t="s">
        <v>195</v>
      </c>
      <c r="C43" s="1" t="s">
        <v>858</v>
      </c>
      <c r="D43" s="1" t="s">
        <v>859</v>
      </c>
      <c r="E43" s="1" t="s">
        <v>500</v>
      </c>
      <c r="F43" s="1" t="s">
        <v>195</v>
      </c>
      <c r="G43" s="1" t="s">
        <v>493</v>
      </c>
      <c r="H43" s="1" t="s">
        <v>709</v>
      </c>
      <c r="I43" s="1" t="s">
        <v>860</v>
      </c>
      <c r="J43" s="1" t="s">
        <v>711</v>
      </c>
      <c r="K43" s="1" t="s">
        <v>860</v>
      </c>
      <c r="L43" s="1" t="s">
        <v>861</v>
      </c>
      <c r="M43" s="1" t="s">
        <v>862</v>
      </c>
      <c r="N43" s="1" t="s">
        <v>862</v>
      </c>
      <c r="O43" s="1" t="s">
        <v>713</v>
      </c>
      <c r="P43" s="1" t="s">
        <v>714</v>
      </c>
      <c r="Q43" s="1" t="s">
        <v>863</v>
      </c>
      <c r="R43" s="1" t="s">
        <v>73</v>
      </c>
      <c r="S43" s="1" t="s">
        <v>716</v>
      </c>
      <c r="T43" s="1" t="s">
        <v>717</v>
      </c>
    </row>
    <row r="44" s="1" customFormat="1" spans="1:20">
      <c r="A44" s="1" t="s">
        <v>463</v>
      </c>
      <c r="B44" s="1" t="s">
        <v>195</v>
      </c>
      <c r="C44" s="1" t="s">
        <v>864</v>
      </c>
      <c r="D44" s="1" t="s">
        <v>465</v>
      </c>
      <c r="E44" s="1" t="s">
        <v>466</v>
      </c>
      <c r="F44" s="1" t="s">
        <v>346</v>
      </c>
      <c r="G44" s="1" t="s">
        <v>402</v>
      </c>
      <c r="H44" s="1" t="s">
        <v>709</v>
      </c>
      <c r="I44" s="1" t="s">
        <v>865</v>
      </c>
      <c r="J44" s="1" t="s">
        <v>711</v>
      </c>
      <c r="K44" s="1" t="s">
        <v>865</v>
      </c>
      <c r="L44" s="1" t="s">
        <v>865</v>
      </c>
      <c r="M44" s="1" t="s">
        <v>712</v>
      </c>
      <c r="N44" s="1" t="s">
        <v>712</v>
      </c>
      <c r="O44" s="1" t="s">
        <v>713</v>
      </c>
      <c r="P44" s="1" t="s">
        <v>714</v>
      </c>
      <c r="Q44" s="1" t="s">
        <v>866</v>
      </c>
      <c r="R44" s="1" t="s">
        <v>73</v>
      </c>
      <c r="S44" s="1" t="s">
        <v>716</v>
      </c>
      <c r="T44" s="1" t="s">
        <v>867</v>
      </c>
    </row>
    <row r="45" s="1" customFormat="1" spans="1:20">
      <c r="A45" s="1" t="s">
        <v>455</v>
      </c>
      <c r="B45" s="1" t="s">
        <v>81</v>
      </c>
      <c r="C45" s="1" t="s">
        <v>868</v>
      </c>
      <c r="D45" s="1" t="s">
        <v>869</v>
      </c>
      <c r="E45" s="1" t="s">
        <v>458</v>
      </c>
      <c r="F45" s="1" t="s">
        <v>346</v>
      </c>
      <c r="G45" s="1" t="s">
        <v>402</v>
      </c>
      <c r="H45" s="1" t="s">
        <v>709</v>
      </c>
      <c r="I45" s="1" t="s">
        <v>870</v>
      </c>
      <c r="J45" s="1" t="s">
        <v>711</v>
      </c>
      <c r="K45" s="1" t="s">
        <v>870</v>
      </c>
      <c r="L45" s="1" t="s">
        <v>870</v>
      </c>
      <c r="M45" s="1" t="s">
        <v>712</v>
      </c>
      <c r="N45" s="1" t="s">
        <v>712</v>
      </c>
      <c r="O45" s="1" t="s">
        <v>713</v>
      </c>
      <c r="P45" s="1" t="s">
        <v>714</v>
      </c>
      <c r="Q45" s="1" t="s">
        <v>871</v>
      </c>
      <c r="R45" s="1" t="s">
        <v>73</v>
      </c>
      <c r="S45" s="1" t="s">
        <v>716</v>
      </c>
      <c r="T45" s="1" t="s">
        <v>717</v>
      </c>
    </row>
    <row r="46" s="1" customFormat="1" spans="1:20">
      <c r="A46" s="1" t="s">
        <v>238</v>
      </c>
      <c r="B46" s="1" t="s">
        <v>81</v>
      </c>
      <c r="C46" s="1" t="s">
        <v>872</v>
      </c>
      <c r="D46" s="1" t="s">
        <v>873</v>
      </c>
      <c r="E46" s="1" t="s">
        <v>241</v>
      </c>
      <c r="F46" s="1" t="s">
        <v>81</v>
      </c>
      <c r="G46" s="1" t="s">
        <v>195</v>
      </c>
      <c r="H46" s="1" t="s">
        <v>709</v>
      </c>
      <c r="I46" s="1" t="s">
        <v>874</v>
      </c>
      <c r="J46" s="1" t="s">
        <v>711</v>
      </c>
      <c r="K46" s="1" t="s">
        <v>874</v>
      </c>
      <c r="L46" s="1" t="s">
        <v>874</v>
      </c>
      <c r="M46" s="1" t="s">
        <v>712</v>
      </c>
      <c r="N46" s="1" t="s">
        <v>712</v>
      </c>
      <c r="O46" s="1" t="s">
        <v>713</v>
      </c>
      <c r="P46" s="1" t="s">
        <v>714</v>
      </c>
      <c r="Q46" s="1" t="s">
        <v>875</v>
      </c>
      <c r="R46" s="1" t="s">
        <v>73</v>
      </c>
      <c r="S46" s="1" t="s">
        <v>716</v>
      </c>
      <c r="T46" s="1" t="s">
        <v>717</v>
      </c>
    </row>
    <row r="47" s="1" customFormat="1" spans="1:20">
      <c r="A47" s="1" t="s">
        <v>434</v>
      </c>
      <c r="B47" s="1" t="s">
        <v>81</v>
      </c>
      <c r="C47" s="1" t="s">
        <v>876</v>
      </c>
      <c r="D47" s="1" t="s">
        <v>756</v>
      </c>
      <c r="E47" s="1" t="s">
        <v>877</v>
      </c>
      <c r="F47" s="1" t="s">
        <v>81</v>
      </c>
      <c r="G47" s="1" t="s">
        <v>402</v>
      </c>
      <c r="H47" s="1" t="s">
        <v>709</v>
      </c>
      <c r="I47" s="1" t="s">
        <v>878</v>
      </c>
      <c r="J47" s="1" t="s">
        <v>711</v>
      </c>
      <c r="K47" s="1" t="s">
        <v>878</v>
      </c>
      <c r="L47" s="1" t="s">
        <v>878</v>
      </c>
      <c r="M47" s="1" t="s">
        <v>712</v>
      </c>
      <c r="N47" s="1" t="s">
        <v>712</v>
      </c>
      <c r="O47" s="1" t="s">
        <v>713</v>
      </c>
      <c r="P47" s="1" t="s">
        <v>714</v>
      </c>
      <c r="Q47" s="1" t="s">
        <v>879</v>
      </c>
      <c r="R47" s="1" t="s">
        <v>73</v>
      </c>
      <c r="S47" s="1" t="s">
        <v>716</v>
      </c>
      <c r="T47" s="1" t="s">
        <v>717</v>
      </c>
    </row>
    <row r="48" s="1" customFormat="1" spans="1:20">
      <c r="A48" s="1" t="s">
        <v>336</v>
      </c>
      <c r="B48" s="1" t="s">
        <v>81</v>
      </c>
      <c r="C48" s="1" t="s">
        <v>880</v>
      </c>
      <c r="D48" s="1" t="s">
        <v>881</v>
      </c>
      <c r="E48" s="1" t="s">
        <v>339</v>
      </c>
      <c r="F48" s="1" t="s">
        <v>81</v>
      </c>
      <c r="G48" s="1" t="s">
        <v>195</v>
      </c>
      <c r="H48" s="1" t="s">
        <v>709</v>
      </c>
      <c r="I48" s="1" t="s">
        <v>882</v>
      </c>
      <c r="J48" s="1" t="s">
        <v>711</v>
      </c>
      <c r="K48" s="1" t="s">
        <v>882</v>
      </c>
      <c r="L48" s="1" t="s">
        <v>882</v>
      </c>
      <c r="M48" s="1" t="s">
        <v>712</v>
      </c>
      <c r="N48" s="1" t="s">
        <v>712</v>
      </c>
      <c r="O48" s="1" t="s">
        <v>713</v>
      </c>
      <c r="P48" s="1" t="s">
        <v>714</v>
      </c>
      <c r="Q48" s="1" t="s">
        <v>883</v>
      </c>
      <c r="R48" s="1" t="s">
        <v>73</v>
      </c>
      <c r="S48" s="1" t="s">
        <v>716</v>
      </c>
      <c r="T48" s="1" t="s">
        <v>717</v>
      </c>
    </row>
    <row r="49" s="1" customFormat="1" spans="1:20">
      <c r="A49" s="1" t="s">
        <v>252</v>
      </c>
      <c r="B49" s="1" t="s">
        <v>81</v>
      </c>
      <c r="C49" s="1" t="s">
        <v>884</v>
      </c>
      <c r="D49" s="1" t="s">
        <v>885</v>
      </c>
      <c r="E49" s="1" t="s">
        <v>255</v>
      </c>
      <c r="F49" s="1" t="s">
        <v>81</v>
      </c>
      <c r="G49" s="1" t="s">
        <v>195</v>
      </c>
      <c r="H49" s="1" t="s">
        <v>709</v>
      </c>
      <c r="I49" s="1" t="s">
        <v>886</v>
      </c>
      <c r="J49" s="1" t="s">
        <v>711</v>
      </c>
      <c r="K49" s="1" t="s">
        <v>886</v>
      </c>
      <c r="L49" s="1" t="s">
        <v>886</v>
      </c>
      <c r="M49" s="1" t="s">
        <v>712</v>
      </c>
      <c r="N49" s="1" t="s">
        <v>712</v>
      </c>
      <c r="O49" s="1" t="s">
        <v>713</v>
      </c>
      <c r="P49" s="1" t="s">
        <v>714</v>
      </c>
      <c r="Q49" s="1" t="s">
        <v>887</v>
      </c>
      <c r="R49" s="1" t="s">
        <v>73</v>
      </c>
      <c r="S49" s="1" t="s">
        <v>716</v>
      </c>
      <c r="T49" s="1" t="s">
        <v>717</v>
      </c>
    </row>
    <row r="50" s="1" customFormat="1" spans="1:20">
      <c r="A50" s="1" t="s">
        <v>619</v>
      </c>
      <c r="B50" s="1" t="s">
        <v>81</v>
      </c>
      <c r="C50" s="1" t="s">
        <v>888</v>
      </c>
      <c r="D50" s="1" t="s">
        <v>889</v>
      </c>
      <c r="E50" s="1" t="s">
        <v>622</v>
      </c>
      <c r="F50" s="1" t="s">
        <v>561</v>
      </c>
      <c r="G50" s="1" t="s">
        <v>600</v>
      </c>
      <c r="H50" s="1" t="s">
        <v>709</v>
      </c>
      <c r="I50" s="1" t="s">
        <v>890</v>
      </c>
      <c r="J50" s="1" t="s">
        <v>711</v>
      </c>
      <c r="K50" s="1" t="s">
        <v>890</v>
      </c>
      <c r="L50" s="1" t="s">
        <v>890</v>
      </c>
      <c r="M50" s="1" t="s">
        <v>712</v>
      </c>
      <c r="N50" s="1" t="s">
        <v>712</v>
      </c>
      <c r="O50" s="1" t="s">
        <v>713</v>
      </c>
      <c r="P50" s="1" t="s">
        <v>714</v>
      </c>
      <c r="Q50" s="1" t="s">
        <v>891</v>
      </c>
      <c r="R50" s="1" t="s">
        <v>73</v>
      </c>
      <c r="S50" s="1" t="s">
        <v>716</v>
      </c>
      <c r="T50" s="1" t="s">
        <v>867</v>
      </c>
    </row>
    <row r="51" s="1" customFormat="1" spans="1:20">
      <c r="A51" s="1" t="s">
        <v>283</v>
      </c>
      <c r="B51" s="1" t="s">
        <v>81</v>
      </c>
      <c r="C51" s="1" t="s">
        <v>892</v>
      </c>
      <c r="D51" s="1" t="s">
        <v>764</v>
      </c>
      <c r="E51" s="1" t="s">
        <v>286</v>
      </c>
      <c r="F51" s="1" t="s">
        <v>81</v>
      </c>
      <c r="G51" s="1" t="s">
        <v>195</v>
      </c>
      <c r="H51" s="1" t="s">
        <v>709</v>
      </c>
      <c r="I51" s="1" t="s">
        <v>893</v>
      </c>
      <c r="J51" s="1" t="s">
        <v>711</v>
      </c>
      <c r="K51" s="1" t="s">
        <v>893</v>
      </c>
      <c r="L51" s="1" t="s">
        <v>893</v>
      </c>
      <c r="M51" s="1" t="s">
        <v>712</v>
      </c>
      <c r="N51" s="1" t="s">
        <v>712</v>
      </c>
      <c r="O51" s="1" t="s">
        <v>713</v>
      </c>
      <c r="P51" s="1" t="s">
        <v>714</v>
      </c>
      <c r="Q51" s="1" t="s">
        <v>894</v>
      </c>
      <c r="R51" s="1" t="s">
        <v>73</v>
      </c>
      <c r="S51" s="1" t="s">
        <v>716</v>
      </c>
      <c r="T51" s="1" t="s">
        <v>717</v>
      </c>
    </row>
    <row r="52" s="1" customFormat="1" spans="1:20">
      <c r="A52" s="1" t="s">
        <v>321</v>
      </c>
      <c r="B52" s="1" t="s">
        <v>81</v>
      </c>
      <c r="C52" s="1" t="s">
        <v>895</v>
      </c>
      <c r="D52" s="1" t="s">
        <v>323</v>
      </c>
      <c r="E52" s="1" t="s">
        <v>324</v>
      </c>
      <c r="F52" s="1" t="s">
        <v>81</v>
      </c>
      <c r="G52" s="1" t="s">
        <v>195</v>
      </c>
      <c r="H52" s="1" t="s">
        <v>709</v>
      </c>
      <c r="I52" s="1" t="s">
        <v>896</v>
      </c>
      <c r="J52" s="1" t="s">
        <v>711</v>
      </c>
      <c r="K52" s="1" t="s">
        <v>896</v>
      </c>
      <c r="L52" s="1" t="s">
        <v>896</v>
      </c>
      <c r="M52" s="1" t="s">
        <v>712</v>
      </c>
      <c r="N52" s="1" t="s">
        <v>712</v>
      </c>
      <c r="O52" s="1" t="s">
        <v>713</v>
      </c>
      <c r="P52" s="1" t="s">
        <v>714</v>
      </c>
      <c r="Q52" s="1" t="s">
        <v>897</v>
      </c>
      <c r="R52" s="1" t="s">
        <v>73</v>
      </c>
      <c r="S52" s="1" t="s">
        <v>716</v>
      </c>
      <c r="T52" s="1" t="s">
        <v>717</v>
      </c>
    </row>
    <row r="53" s="1" customFormat="1" spans="1:20">
      <c r="A53" s="1" t="s">
        <v>301</v>
      </c>
      <c r="B53" s="1" t="s">
        <v>81</v>
      </c>
      <c r="C53" s="1" t="s">
        <v>898</v>
      </c>
      <c r="D53" s="1" t="s">
        <v>303</v>
      </c>
      <c r="E53" s="1" t="s">
        <v>304</v>
      </c>
      <c r="F53" s="1" t="s">
        <v>81</v>
      </c>
      <c r="G53" s="1" t="s">
        <v>195</v>
      </c>
      <c r="H53" s="1" t="s">
        <v>709</v>
      </c>
      <c r="I53" s="1" t="s">
        <v>838</v>
      </c>
      <c r="J53" s="1" t="s">
        <v>711</v>
      </c>
      <c r="K53" s="1" t="s">
        <v>838</v>
      </c>
      <c r="L53" s="1" t="s">
        <v>838</v>
      </c>
      <c r="M53" s="1" t="s">
        <v>712</v>
      </c>
      <c r="N53" s="1" t="s">
        <v>712</v>
      </c>
      <c r="O53" s="1" t="s">
        <v>713</v>
      </c>
      <c r="P53" s="1" t="s">
        <v>714</v>
      </c>
      <c r="Q53" s="1" t="s">
        <v>899</v>
      </c>
      <c r="R53" s="1" t="s">
        <v>73</v>
      </c>
      <c r="S53" s="1" t="s">
        <v>716</v>
      </c>
      <c r="T53" s="1" t="s">
        <v>717</v>
      </c>
    </row>
    <row r="54" s="1" customFormat="1" spans="1:20">
      <c r="A54" s="1" t="s">
        <v>245</v>
      </c>
      <c r="B54" s="1" t="s">
        <v>81</v>
      </c>
      <c r="C54" s="1" t="s">
        <v>900</v>
      </c>
      <c r="D54" s="1" t="s">
        <v>901</v>
      </c>
      <c r="E54" s="1" t="s">
        <v>248</v>
      </c>
      <c r="F54" s="1" t="s">
        <v>81</v>
      </c>
      <c r="G54" s="1" t="s">
        <v>195</v>
      </c>
      <c r="H54" s="1" t="s">
        <v>709</v>
      </c>
      <c r="I54" s="1" t="s">
        <v>732</v>
      </c>
      <c r="J54" s="1" t="s">
        <v>711</v>
      </c>
      <c r="K54" s="1" t="s">
        <v>732</v>
      </c>
      <c r="L54" s="1" t="s">
        <v>732</v>
      </c>
      <c r="M54" s="1" t="s">
        <v>712</v>
      </c>
      <c r="N54" s="1" t="s">
        <v>712</v>
      </c>
      <c r="O54" s="1" t="s">
        <v>713</v>
      </c>
      <c r="P54" s="1" t="s">
        <v>714</v>
      </c>
      <c r="Q54" s="1" t="s">
        <v>902</v>
      </c>
      <c r="R54" s="1" t="s">
        <v>73</v>
      </c>
      <c r="S54" s="1" t="s">
        <v>716</v>
      </c>
      <c r="T54" s="1" t="s">
        <v>717</v>
      </c>
    </row>
    <row r="55" s="1" customFormat="1" spans="1:20">
      <c r="A55" s="1" t="s">
        <v>221</v>
      </c>
      <c r="B55" s="1" t="s">
        <v>80</v>
      </c>
      <c r="C55" s="1" t="s">
        <v>903</v>
      </c>
      <c r="D55" s="1" t="s">
        <v>76</v>
      </c>
      <c r="E55" s="1" t="s">
        <v>78</v>
      </c>
      <c r="F55" s="1" t="s">
        <v>81</v>
      </c>
      <c r="G55" s="1" t="s">
        <v>195</v>
      </c>
      <c r="H55" s="1" t="s">
        <v>709</v>
      </c>
      <c r="I55" s="1" t="s">
        <v>904</v>
      </c>
      <c r="J55" s="1" t="s">
        <v>711</v>
      </c>
      <c r="K55" s="1" t="s">
        <v>904</v>
      </c>
      <c r="L55" s="1" t="s">
        <v>904</v>
      </c>
      <c r="M55" s="1" t="s">
        <v>712</v>
      </c>
      <c r="N55" s="1" t="s">
        <v>712</v>
      </c>
      <c r="O55" s="1" t="s">
        <v>713</v>
      </c>
      <c r="P55" s="1" t="s">
        <v>714</v>
      </c>
      <c r="Q55" s="1" t="s">
        <v>905</v>
      </c>
      <c r="R55" s="1" t="s">
        <v>73</v>
      </c>
      <c r="S55" s="1" t="s">
        <v>716</v>
      </c>
      <c r="T55" s="1" t="s">
        <v>717</v>
      </c>
    </row>
    <row r="56" s="1" customFormat="1" spans="1:20">
      <c r="A56" s="1" t="s">
        <v>157</v>
      </c>
      <c r="B56" s="1" t="s">
        <v>80</v>
      </c>
      <c r="C56" s="1" t="s">
        <v>906</v>
      </c>
      <c r="D56" s="1" t="s">
        <v>159</v>
      </c>
      <c r="E56" s="1" t="s">
        <v>160</v>
      </c>
      <c r="F56" s="1" t="s">
        <v>80</v>
      </c>
      <c r="G56" s="1" t="s">
        <v>81</v>
      </c>
      <c r="H56" s="1" t="s">
        <v>709</v>
      </c>
      <c r="I56" s="1" t="s">
        <v>907</v>
      </c>
      <c r="J56" s="1" t="s">
        <v>711</v>
      </c>
      <c r="K56" s="1" t="s">
        <v>907</v>
      </c>
      <c r="L56" s="1" t="s">
        <v>907</v>
      </c>
      <c r="M56" s="1" t="s">
        <v>712</v>
      </c>
      <c r="N56" s="1" t="s">
        <v>712</v>
      </c>
      <c r="O56" s="1" t="s">
        <v>713</v>
      </c>
      <c r="P56" s="1" t="s">
        <v>714</v>
      </c>
      <c r="Q56" s="1" t="s">
        <v>908</v>
      </c>
      <c r="R56" s="1" t="s">
        <v>73</v>
      </c>
      <c r="S56" s="1" t="s">
        <v>716</v>
      </c>
      <c r="T56" s="1" t="s">
        <v>717</v>
      </c>
    </row>
    <row r="57" s="1" customFormat="1" spans="1:20">
      <c r="A57" s="1" t="s">
        <v>268</v>
      </c>
      <c r="B57" s="1" t="s">
        <v>80</v>
      </c>
      <c r="C57" s="1" t="s">
        <v>909</v>
      </c>
      <c r="D57" s="1" t="s">
        <v>270</v>
      </c>
      <c r="E57" s="1" t="s">
        <v>271</v>
      </c>
      <c r="F57" s="1" t="s">
        <v>81</v>
      </c>
      <c r="G57" s="1" t="s">
        <v>195</v>
      </c>
      <c r="H57" s="1" t="s">
        <v>709</v>
      </c>
      <c r="I57" s="1" t="s">
        <v>910</v>
      </c>
      <c r="J57" s="1" t="s">
        <v>711</v>
      </c>
      <c r="K57" s="1" t="s">
        <v>910</v>
      </c>
      <c r="L57" s="1" t="s">
        <v>910</v>
      </c>
      <c r="M57" s="1" t="s">
        <v>712</v>
      </c>
      <c r="N57" s="1" t="s">
        <v>712</v>
      </c>
      <c r="O57" s="1" t="s">
        <v>713</v>
      </c>
      <c r="P57" s="1" t="s">
        <v>714</v>
      </c>
      <c r="Q57" s="1" t="s">
        <v>911</v>
      </c>
      <c r="R57" s="1" t="s">
        <v>73</v>
      </c>
      <c r="S57" s="1" t="s">
        <v>716</v>
      </c>
      <c r="T57" s="1" t="s">
        <v>717</v>
      </c>
    </row>
    <row r="58" s="1" customFormat="1" spans="1:20">
      <c r="A58" s="1" t="s">
        <v>291</v>
      </c>
      <c r="B58" s="1" t="s">
        <v>80</v>
      </c>
      <c r="C58" s="1" t="s">
        <v>912</v>
      </c>
      <c r="D58" s="1" t="s">
        <v>293</v>
      </c>
      <c r="E58" s="1" t="s">
        <v>913</v>
      </c>
      <c r="F58" s="1" t="s">
        <v>80</v>
      </c>
      <c r="G58" s="1" t="s">
        <v>195</v>
      </c>
      <c r="H58" s="1" t="s">
        <v>709</v>
      </c>
      <c r="I58" s="1" t="s">
        <v>914</v>
      </c>
      <c r="J58" s="1" t="s">
        <v>711</v>
      </c>
      <c r="K58" s="1" t="s">
        <v>914</v>
      </c>
      <c r="L58" s="1" t="s">
        <v>914</v>
      </c>
      <c r="M58" s="1" t="s">
        <v>712</v>
      </c>
      <c r="N58" s="1" t="s">
        <v>712</v>
      </c>
      <c r="O58" s="1" t="s">
        <v>713</v>
      </c>
      <c r="P58" s="1" t="s">
        <v>714</v>
      </c>
      <c r="Q58" s="1" t="s">
        <v>915</v>
      </c>
      <c r="R58" s="1" t="s">
        <v>73</v>
      </c>
      <c r="S58" s="1" t="s">
        <v>716</v>
      </c>
      <c r="T58" s="1" t="s">
        <v>717</v>
      </c>
    </row>
    <row r="59" s="1" customFormat="1" spans="1:20">
      <c r="A59" s="1" t="s">
        <v>213</v>
      </c>
      <c r="B59" s="1" t="s">
        <v>80</v>
      </c>
      <c r="C59" s="1" t="s">
        <v>916</v>
      </c>
      <c r="D59" s="1" t="s">
        <v>215</v>
      </c>
      <c r="E59" s="1" t="s">
        <v>216</v>
      </c>
      <c r="F59" s="1" t="s">
        <v>81</v>
      </c>
      <c r="G59" s="1" t="s">
        <v>195</v>
      </c>
      <c r="H59" s="1" t="s">
        <v>709</v>
      </c>
      <c r="I59" s="1" t="s">
        <v>917</v>
      </c>
      <c r="J59" s="1" t="s">
        <v>711</v>
      </c>
      <c r="K59" s="1" t="s">
        <v>917</v>
      </c>
      <c r="L59" s="1" t="s">
        <v>917</v>
      </c>
      <c r="M59" s="1" t="s">
        <v>712</v>
      </c>
      <c r="N59" s="1" t="s">
        <v>712</v>
      </c>
      <c r="O59" s="1" t="s">
        <v>713</v>
      </c>
      <c r="P59" s="1" t="s">
        <v>714</v>
      </c>
      <c r="Q59" s="1" t="s">
        <v>918</v>
      </c>
      <c r="R59" s="1" t="s">
        <v>73</v>
      </c>
      <c r="S59" s="1" t="s">
        <v>716</v>
      </c>
      <c r="T59" s="1" t="s">
        <v>717</v>
      </c>
    </row>
    <row r="60" s="1" customFormat="1" spans="1:20">
      <c r="A60" s="1" t="s">
        <v>110</v>
      </c>
      <c r="B60" s="1" t="s">
        <v>80</v>
      </c>
      <c r="C60" s="1" t="s">
        <v>919</v>
      </c>
      <c r="D60" s="1" t="s">
        <v>920</v>
      </c>
      <c r="E60" s="1" t="s">
        <v>921</v>
      </c>
      <c r="F60" s="1" t="s">
        <v>80</v>
      </c>
      <c r="G60" s="1" t="s">
        <v>81</v>
      </c>
      <c r="H60" s="1" t="s">
        <v>709</v>
      </c>
      <c r="I60" s="1" t="s">
        <v>816</v>
      </c>
      <c r="J60" s="1" t="s">
        <v>711</v>
      </c>
      <c r="K60" s="1" t="s">
        <v>816</v>
      </c>
      <c r="L60" s="1" t="s">
        <v>816</v>
      </c>
      <c r="M60" s="1" t="s">
        <v>712</v>
      </c>
      <c r="N60" s="1" t="s">
        <v>712</v>
      </c>
      <c r="O60" s="1" t="s">
        <v>713</v>
      </c>
      <c r="P60" s="1" t="s">
        <v>714</v>
      </c>
      <c r="Q60" s="1" t="s">
        <v>922</v>
      </c>
      <c r="R60" s="1" t="s">
        <v>73</v>
      </c>
      <c r="S60" s="1" t="s">
        <v>716</v>
      </c>
      <c r="T60" s="1" t="s">
        <v>717</v>
      </c>
    </row>
    <row r="61" s="1" customFormat="1" spans="1:20">
      <c r="A61" s="1" t="s">
        <v>134</v>
      </c>
      <c r="B61" s="1" t="s">
        <v>80</v>
      </c>
      <c r="C61" s="1" t="s">
        <v>923</v>
      </c>
      <c r="D61" s="1" t="s">
        <v>136</v>
      </c>
      <c r="E61" s="1" t="s">
        <v>137</v>
      </c>
      <c r="F61" s="1" t="s">
        <v>80</v>
      </c>
      <c r="G61" s="1" t="s">
        <v>81</v>
      </c>
      <c r="H61" s="1" t="s">
        <v>709</v>
      </c>
      <c r="I61" s="1" t="s">
        <v>924</v>
      </c>
      <c r="J61" s="1" t="s">
        <v>711</v>
      </c>
      <c r="K61" s="1" t="s">
        <v>924</v>
      </c>
      <c r="L61" s="1" t="s">
        <v>924</v>
      </c>
      <c r="M61" s="1" t="s">
        <v>712</v>
      </c>
      <c r="N61" s="1" t="s">
        <v>712</v>
      </c>
      <c r="O61" s="1" t="s">
        <v>713</v>
      </c>
      <c r="P61" s="1" t="s">
        <v>714</v>
      </c>
      <c r="Q61" s="1" t="s">
        <v>925</v>
      </c>
      <c r="R61" s="1" t="s">
        <v>73</v>
      </c>
      <c r="S61" s="1" t="s">
        <v>716</v>
      </c>
      <c r="T61" s="1" t="s">
        <v>717</v>
      </c>
    </row>
    <row r="62" s="1" customFormat="1" spans="1:20">
      <c r="A62" s="1" t="s">
        <v>205</v>
      </c>
      <c r="B62" s="1" t="s">
        <v>80</v>
      </c>
      <c r="C62" s="1" t="s">
        <v>926</v>
      </c>
      <c r="D62" s="1" t="s">
        <v>798</v>
      </c>
      <c r="E62" s="1" t="s">
        <v>208</v>
      </c>
      <c r="F62" s="1" t="s">
        <v>81</v>
      </c>
      <c r="G62" s="1" t="s">
        <v>195</v>
      </c>
      <c r="H62" s="1" t="s">
        <v>709</v>
      </c>
      <c r="I62" s="1" t="s">
        <v>927</v>
      </c>
      <c r="J62" s="1" t="s">
        <v>711</v>
      </c>
      <c r="K62" s="1" t="s">
        <v>927</v>
      </c>
      <c r="L62" s="1" t="s">
        <v>927</v>
      </c>
      <c r="M62" s="1" t="s">
        <v>712</v>
      </c>
      <c r="N62" s="1" t="s">
        <v>712</v>
      </c>
      <c r="O62" s="1" t="s">
        <v>713</v>
      </c>
      <c r="P62" s="1" t="s">
        <v>714</v>
      </c>
      <c r="Q62" s="1" t="s">
        <v>928</v>
      </c>
      <c r="R62" s="1" t="s">
        <v>73</v>
      </c>
      <c r="S62" s="1" t="s">
        <v>716</v>
      </c>
      <c r="T62" s="1" t="s">
        <v>717</v>
      </c>
    </row>
    <row r="63" s="1" customFormat="1" spans="1:20">
      <c r="A63" s="1" t="s">
        <v>173</v>
      </c>
      <c r="B63" s="1" t="s">
        <v>80</v>
      </c>
      <c r="C63" s="1" t="s">
        <v>929</v>
      </c>
      <c r="D63" s="1" t="s">
        <v>930</v>
      </c>
      <c r="E63" s="1" t="s">
        <v>176</v>
      </c>
      <c r="F63" s="1" t="s">
        <v>80</v>
      </c>
      <c r="G63" s="1" t="s">
        <v>81</v>
      </c>
      <c r="H63" s="1" t="s">
        <v>709</v>
      </c>
      <c r="I63" s="1" t="s">
        <v>931</v>
      </c>
      <c r="J63" s="1" t="s">
        <v>711</v>
      </c>
      <c r="K63" s="1" t="s">
        <v>931</v>
      </c>
      <c r="L63" s="1" t="s">
        <v>931</v>
      </c>
      <c r="M63" s="1" t="s">
        <v>712</v>
      </c>
      <c r="N63" s="1" t="s">
        <v>712</v>
      </c>
      <c r="O63" s="1" t="s">
        <v>713</v>
      </c>
      <c r="P63" s="1" t="s">
        <v>714</v>
      </c>
      <c r="Q63" s="1" t="s">
        <v>932</v>
      </c>
      <c r="R63" s="1" t="s">
        <v>73</v>
      </c>
      <c r="S63" s="1" t="s">
        <v>716</v>
      </c>
      <c r="T63" s="1" t="s">
        <v>717</v>
      </c>
    </row>
    <row r="64" s="1" customFormat="1" spans="1:20">
      <c r="A64" s="1" t="s">
        <v>87</v>
      </c>
      <c r="B64" s="1" t="s">
        <v>80</v>
      </c>
      <c r="C64" s="1" t="s">
        <v>933</v>
      </c>
      <c r="D64" s="1" t="s">
        <v>934</v>
      </c>
      <c r="E64" s="1" t="s">
        <v>90</v>
      </c>
      <c r="F64" s="1" t="s">
        <v>80</v>
      </c>
      <c r="G64" s="1" t="s">
        <v>81</v>
      </c>
      <c r="H64" s="1" t="s">
        <v>709</v>
      </c>
      <c r="I64" s="1" t="s">
        <v>935</v>
      </c>
      <c r="J64" s="1" t="s">
        <v>711</v>
      </c>
      <c r="K64" s="1" t="s">
        <v>935</v>
      </c>
      <c r="L64" s="1" t="s">
        <v>935</v>
      </c>
      <c r="M64" s="1" t="s">
        <v>712</v>
      </c>
      <c r="N64" s="1" t="s">
        <v>712</v>
      </c>
      <c r="O64" s="1" t="s">
        <v>713</v>
      </c>
      <c r="P64" s="1" t="s">
        <v>714</v>
      </c>
      <c r="Q64" s="1" t="s">
        <v>936</v>
      </c>
      <c r="R64" s="1" t="s">
        <v>73</v>
      </c>
      <c r="S64" s="1" t="s">
        <v>716</v>
      </c>
      <c r="T64" s="1" t="s">
        <v>717</v>
      </c>
    </row>
    <row r="65" s="1" customFormat="1" spans="1:20">
      <c r="A65" s="1" t="s">
        <v>165</v>
      </c>
      <c r="B65" s="1" t="s">
        <v>80</v>
      </c>
      <c r="C65" s="1" t="s">
        <v>937</v>
      </c>
      <c r="D65" s="1" t="s">
        <v>167</v>
      </c>
      <c r="E65" s="1" t="s">
        <v>938</v>
      </c>
      <c r="F65" s="1" t="s">
        <v>80</v>
      </c>
      <c r="G65" s="1" t="s">
        <v>81</v>
      </c>
      <c r="H65" s="1" t="s">
        <v>709</v>
      </c>
      <c r="I65" s="1" t="s">
        <v>939</v>
      </c>
      <c r="J65" s="1" t="s">
        <v>711</v>
      </c>
      <c r="K65" s="1" t="s">
        <v>939</v>
      </c>
      <c r="L65" s="1" t="s">
        <v>939</v>
      </c>
      <c r="M65" s="1" t="s">
        <v>712</v>
      </c>
      <c r="N65" s="1" t="s">
        <v>712</v>
      </c>
      <c r="O65" s="1" t="s">
        <v>713</v>
      </c>
      <c r="P65" s="1" t="s">
        <v>714</v>
      </c>
      <c r="Q65" s="1" t="s">
        <v>940</v>
      </c>
      <c r="R65" s="1" t="s">
        <v>73</v>
      </c>
      <c r="S65" s="1" t="s">
        <v>716</v>
      </c>
      <c r="T65" s="1" t="s">
        <v>717</v>
      </c>
    </row>
    <row r="66" s="1" customFormat="1" spans="1:20">
      <c r="A66" s="1" t="s">
        <v>308</v>
      </c>
      <c r="B66" s="1" t="s">
        <v>99</v>
      </c>
      <c r="C66" s="1" t="s">
        <v>941</v>
      </c>
      <c r="D66" s="1" t="s">
        <v>942</v>
      </c>
      <c r="E66" s="1" t="s">
        <v>311</v>
      </c>
      <c r="F66" s="1" t="s">
        <v>80</v>
      </c>
      <c r="G66" s="1" t="s">
        <v>195</v>
      </c>
      <c r="H66" s="1" t="s">
        <v>709</v>
      </c>
      <c r="I66" s="1" t="s">
        <v>943</v>
      </c>
      <c r="J66" s="1" t="s">
        <v>711</v>
      </c>
      <c r="K66" s="1" t="s">
        <v>943</v>
      </c>
      <c r="L66" s="1" t="s">
        <v>943</v>
      </c>
      <c r="M66" s="1" t="s">
        <v>712</v>
      </c>
      <c r="N66" s="1" t="s">
        <v>712</v>
      </c>
      <c r="O66" s="1" t="s">
        <v>713</v>
      </c>
      <c r="P66" s="1" t="s">
        <v>714</v>
      </c>
      <c r="Q66" s="1" t="s">
        <v>944</v>
      </c>
      <c r="R66" s="1" t="s">
        <v>73</v>
      </c>
      <c r="S66" s="1" t="s">
        <v>716</v>
      </c>
      <c r="T66" s="1" t="s">
        <v>717</v>
      </c>
    </row>
    <row r="67" s="1" customFormat="1" spans="1:20">
      <c r="A67" s="1" t="s">
        <v>191</v>
      </c>
      <c r="B67" s="1" t="s">
        <v>99</v>
      </c>
      <c r="C67" s="1" t="s">
        <v>945</v>
      </c>
      <c r="D67" s="1" t="s">
        <v>193</v>
      </c>
      <c r="E67" s="1" t="s">
        <v>194</v>
      </c>
      <c r="F67" s="1" t="s">
        <v>99</v>
      </c>
      <c r="G67" s="1" t="s">
        <v>195</v>
      </c>
      <c r="H67" s="1" t="s">
        <v>709</v>
      </c>
      <c r="I67" s="1" t="s">
        <v>946</v>
      </c>
      <c r="J67" s="1" t="s">
        <v>711</v>
      </c>
      <c r="K67" s="1" t="s">
        <v>946</v>
      </c>
      <c r="L67" s="1" t="s">
        <v>946</v>
      </c>
      <c r="M67" s="1" t="s">
        <v>712</v>
      </c>
      <c r="N67" s="1" t="s">
        <v>712</v>
      </c>
      <c r="O67" s="1" t="s">
        <v>713</v>
      </c>
      <c r="P67" s="1" t="s">
        <v>714</v>
      </c>
      <c r="Q67" s="1" t="s">
        <v>947</v>
      </c>
      <c r="R67" s="1" t="s">
        <v>73</v>
      </c>
      <c r="S67" s="1" t="s">
        <v>716</v>
      </c>
      <c r="T67" s="1" t="s">
        <v>717</v>
      </c>
    </row>
    <row r="68" s="1" customFormat="1" spans="1:20">
      <c r="A68" s="1" t="s">
        <v>275</v>
      </c>
      <c r="B68" s="1" t="s">
        <v>99</v>
      </c>
      <c r="C68" s="1" t="s">
        <v>948</v>
      </c>
      <c r="D68" s="1" t="s">
        <v>277</v>
      </c>
      <c r="E68" s="1" t="s">
        <v>278</v>
      </c>
      <c r="F68" s="1" t="s">
        <v>99</v>
      </c>
      <c r="G68" s="1" t="s">
        <v>195</v>
      </c>
      <c r="H68" s="1" t="s">
        <v>709</v>
      </c>
      <c r="I68" s="1" t="s">
        <v>949</v>
      </c>
      <c r="J68" s="1" t="s">
        <v>711</v>
      </c>
      <c r="K68" s="1" t="s">
        <v>949</v>
      </c>
      <c r="L68" s="1" t="s">
        <v>949</v>
      </c>
      <c r="M68" s="1" t="s">
        <v>712</v>
      </c>
      <c r="N68" s="1" t="s">
        <v>712</v>
      </c>
      <c r="O68" s="1" t="s">
        <v>713</v>
      </c>
      <c r="P68" s="1" t="s">
        <v>714</v>
      </c>
      <c r="Q68" s="1" t="s">
        <v>950</v>
      </c>
      <c r="R68" s="1" t="s">
        <v>73</v>
      </c>
      <c r="S68" s="1" t="s">
        <v>716</v>
      </c>
      <c r="T68" s="1" t="s">
        <v>717</v>
      </c>
    </row>
    <row r="69" s="1" customFormat="1" spans="1:20">
      <c r="A69" s="1" t="s">
        <v>118</v>
      </c>
      <c r="B69" s="1" t="s">
        <v>99</v>
      </c>
      <c r="C69" s="1" t="s">
        <v>951</v>
      </c>
      <c r="D69" s="1" t="s">
        <v>952</v>
      </c>
      <c r="E69" s="1" t="s">
        <v>121</v>
      </c>
      <c r="F69" s="1" t="s">
        <v>80</v>
      </c>
      <c r="G69" s="1" t="s">
        <v>81</v>
      </c>
      <c r="H69" s="1" t="s">
        <v>709</v>
      </c>
      <c r="I69" s="1" t="s">
        <v>953</v>
      </c>
      <c r="J69" s="1" t="s">
        <v>711</v>
      </c>
      <c r="K69" s="1" t="s">
        <v>953</v>
      </c>
      <c r="L69" s="1" t="s">
        <v>953</v>
      </c>
      <c r="M69" s="1" t="s">
        <v>712</v>
      </c>
      <c r="N69" s="1" t="s">
        <v>712</v>
      </c>
      <c r="O69" s="1" t="s">
        <v>713</v>
      </c>
      <c r="P69" s="1" t="s">
        <v>714</v>
      </c>
      <c r="Q69" s="1" t="s">
        <v>954</v>
      </c>
      <c r="R69" s="1" t="s">
        <v>73</v>
      </c>
      <c r="S69" s="1" t="s">
        <v>716</v>
      </c>
      <c r="T69" s="1" t="s">
        <v>717</v>
      </c>
    </row>
    <row r="70" s="1" customFormat="1" spans="1:20">
      <c r="A70" s="1" t="s">
        <v>316</v>
      </c>
      <c r="B70" s="1" t="s">
        <v>99</v>
      </c>
      <c r="C70" s="1" t="s">
        <v>955</v>
      </c>
      <c r="D70" s="1" t="s">
        <v>318</v>
      </c>
      <c r="E70" s="1" t="s">
        <v>319</v>
      </c>
      <c r="F70" s="1" t="s">
        <v>81</v>
      </c>
      <c r="G70" s="1" t="s">
        <v>195</v>
      </c>
      <c r="H70" s="1" t="s">
        <v>709</v>
      </c>
      <c r="I70" s="1" t="s">
        <v>956</v>
      </c>
      <c r="J70" s="1" t="s">
        <v>711</v>
      </c>
      <c r="K70" s="1" t="s">
        <v>956</v>
      </c>
      <c r="L70" s="1" t="s">
        <v>956</v>
      </c>
      <c r="M70" s="1" t="s">
        <v>712</v>
      </c>
      <c r="N70" s="1" t="s">
        <v>712</v>
      </c>
      <c r="O70" s="1" t="s">
        <v>713</v>
      </c>
      <c r="P70" s="1" t="s">
        <v>714</v>
      </c>
      <c r="Q70" s="1" t="s">
        <v>957</v>
      </c>
      <c r="R70" s="1" t="s">
        <v>73</v>
      </c>
      <c r="S70" s="1" t="s">
        <v>716</v>
      </c>
      <c r="T70" s="1" t="s">
        <v>717</v>
      </c>
    </row>
    <row r="71" s="1" customFormat="1" spans="1:20">
      <c r="A71" s="1" t="s">
        <v>230</v>
      </c>
      <c r="B71" s="1" t="s">
        <v>99</v>
      </c>
      <c r="C71" s="1" t="s">
        <v>958</v>
      </c>
      <c r="D71" s="1" t="s">
        <v>232</v>
      </c>
      <c r="E71" s="1" t="s">
        <v>233</v>
      </c>
      <c r="F71" s="1" t="s">
        <v>99</v>
      </c>
      <c r="G71" s="1" t="s">
        <v>195</v>
      </c>
      <c r="H71" s="1" t="s">
        <v>709</v>
      </c>
      <c r="I71" s="1" t="s">
        <v>959</v>
      </c>
      <c r="J71" s="1" t="s">
        <v>711</v>
      </c>
      <c r="K71" s="1" t="s">
        <v>959</v>
      </c>
      <c r="L71" s="1" t="s">
        <v>959</v>
      </c>
      <c r="M71" s="1" t="s">
        <v>712</v>
      </c>
      <c r="N71" s="1" t="s">
        <v>712</v>
      </c>
      <c r="O71" s="1" t="s">
        <v>713</v>
      </c>
      <c r="P71" s="1" t="s">
        <v>714</v>
      </c>
      <c r="Q71" s="1" t="s">
        <v>960</v>
      </c>
      <c r="R71" s="1" t="s">
        <v>73</v>
      </c>
      <c r="S71" s="1" t="s">
        <v>716</v>
      </c>
      <c r="T71" s="1" t="s">
        <v>717</v>
      </c>
    </row>
    <row r="72" s="1" customFormat="1" spans="1:20">
      <c r="A72" s="1" t="s">
        <v>961</v>
      </c>
      <c r="B72" s="1" t="s">
        <v>99</v>
      </c>
      <c r="C72" s="1" t="s">
        <v>962</v>
      </c>
      <c r="D72" s="1" t="s">
        <v>963</v>
      </c>
      <c r="E72" s="1" t="s">
        <v>964</v>
      </c>
      <c r="F72" s="1" t="s">
        <v>493</v>
      </c>
      <c r="G72" s="1" t="s">
        <v>600</v>
      </c>
      <c r="H72" s="1" t="s">
        <v>709</v>
      </c>
      <c r="I72" s="1" t="s">
        <v>713</v>
      </c>
      <c r="J72" s="1" t="s">
        <v>711</v>
      </c>
      <c r="K72" s="1" t="s">
        <v>713</v>
      </c>
      <c r="L72" s="1" t="s">
        <v>713</v>
      </c>
      <c r="M72" s="1" t="s">
        <v>712</v>
      </c>
      <c r="N72" s="1" t="s">
        <v>712</v>
      </c>
      <c r="O72" s="1" t="s">
        <v>713</v>
      </c>
      <c r="P72" s="1" t="s">
        <v>714</v>
      </c>
      <c r="Q72" s="1" t="s">
        <v>965</v>
      </c>
      <c r="R72" s="1" t="s">
        <v>73</v>
      </c>
      <c r="S72" s="1" t="s">
        <v>716</v>
      </c>
      <c r="T72" s="1" t="s">
        <v>717</v>
      </c>
    </row>
    <row r="73" s="1" customFormat="1" spans="1:20">
      <c r="A73" s="1" t="s">
        <v>142</v>
      </c>
      <c r="B73" s="1" t="s">
        <v>99</v>
      </c>
      <c r="C73" s="1" t="s">
        <v>966</v>
      </c>
      <c r="D73" s="1" t="s">
        <v>144</v>
      </c>
      <c r="E73" s="1" t="s">
        <v>145</v>
      </c>
      <c r="F73" s="1" t="s">
        <v>80</v>
      </c>
      <c r="G73" s="1" t="s">
        <v>81</v>
      </c>
      <c r="H73" s="1" t="s">
        <v>709</v>
      </c>
      <c r="I73" s="1" t="s">
        <v>956</v>
      </c>
      <c r="J73" s="1" t="s">
        <v>711</v>
      </c>
      <c r="K73" s="1" t="s">
        <v>956</v>
      </c>
      <c r="L73" s="1" t="s">
        <v>956</v>
      </c>
      <c r="M73" s="1" t="s">
        <v>712</v>
      </c>
      <c r="N73" s="1" t="s">
        <v>712</v>
      </c>
      <c r="O73" s="1" t="s">
        <v>713</v>
      </c>
      <c r="P73" s="1" t="s">
        <v>714</v>
      </c>
      <c r="Q73" s="1" t="s">
        <v>967</v>
      </c>
      <c r="R73" s="1" t="s">
        <v>73</v>
      </c>
      <c r="S73" s="1" t="s">
        <v>716</v>
      </c>
      <c r="T73" s="1" t="s">
        <v>717</v>
      </c>
    </row>
    <row r="74" s="1" customFormat="1" spans="1:20">
      <c r="A74" s="1" t="s">
        <v>299</v>
      </c>
      <c r="B74" s="1" t="s">
        <v>99</v>
      </c>
      <c r="C74" s="1" t="s">
        <v>968</v>
      </c>
      <c r="D74" s="1" t="s">
        <v>97</v>
      </c>
      <c r="E74" s="1" t="s">
        <v>300</v>
      </c>
      <c r="F74" s="1" t="s">
        <v>81</v>
      </c>
      <c r="G74" s="1" t="s">
        <v>195</v>
      </c>
      <c r="H74" s="1" t="s">
        <v>709</v>
      </c>
      <c r="I74" s="1" t="s">
        <v>935</v>
      </c>
      <c r="J74" s="1" t="s">
        <v>711</v>
      </c>
      <c r="K74" s="1" t="s">
        <v>935</v>
      </c>
      <c r="L74" s="1" t="s">
        <v>935</v>
      </c>
      <c r="M74" s="1" t="s">
        <v>712</v>
      </c>
      <c r="N74" s="1" t="s">
        <v>712</v>
      </c>
      <c r="O74" s="1" t="s">
        <v>713</v>
      </c>
      <c r="P74" s="1" t="s">
        <v>714</v>
      </c>
      <c r="Q74" s="1" t="s">
        <v>969</v>
      </c>
      <c r="R74" s="1" t="s">
        <v>73</v>
      </c>
      <c r="S74" s="1" t="s">
        <v>716</v>
      </c>
      <c r="T74" s="1" t="s">
        <v>717</v>
      </c>
    </row>
    <row r="75" s="1" customFormat="1" spans="1:20">
      <c r="A75" s="1" t="s">
        <v>222</v>
      </c>
      <c r="B75" s="1" t="s">
        <v>99</v>
      </c>
      <c r="C75" s="1" t="s">
        <v>970</v>
      </c>
      <c r="D75" s="1" t="s">
        <v>971</v>
      </c>
      <c r="E75" s="1" t="s">
        <v>225</v>
      </c>
      <c r="F75" s="1" t="s">
        <v>81</v>
      </c>
      <c r="G75" s="1" t="s">
        <v>195</v>
      </c>
      <c r="H75" s="1" t="s">
        <v>709</v>
      </c>
      <c r="I75" s="1" t="s">
        <v>972</v>
      </c>
      <c r="J75" s="1" t="s">
        <v>711</v>
      </c>
      <c r="K75" s="1" t="s">
        <v>972</v>
      </c>
      <c r="L75" s="1" t="s">
        <v>972</v>
      </c>
      <c r="M75" s="1" t="s">
        <v>712</v>
      </c>
      <c r="N75" s="1" t="s">
        <v>712</v>
      </c>
      <c r="O75" s="1" t="s">
        <v>713</v>
      </c>
      <c r="P75" s="1" t="s">
        <v>714</v>
      </c>
      <c r="Q75" s="1" t="s">
        <v>973</v>
      </c>
      <c r="R75" s="1" t="s">
        <v>73</v>
      </c>
      <c r="S75" s="1" t="s">
        <v>716</v>
      </c>
      <c r="T75" s="1" t="s">
        <v>717</v>
      </c>
    </row>
    <row r="76" s="1" customFormat="1" spans="1:20">
      <c r="A76" s="1" t="s">
        <v>95</v>
      </c>
      <c r="B76" s="1" t="s">
        <v>99</v>
      </c>
      <c r="C76" s="1" t="s">
        <v>974</v>
      </c>
      <c r="D76" s="1" t="s">
        <v>97</v>
      </c>
      <c r="E76" s="1" t="s">
        <v>98</v>
      </c>
      <c r="F76" s="1" t="s">
        <v>80</v>
      </c>
      <c r="G76" s="1" t="s">
        <v>81</v>
      </c>
      <c r="H76" s="1" t="s">
        <v>709</v>
      </c>
      <c r="I76" s="1" t="s">
        <v>935</v>
      </c>
      <c r="J76" s="1" t="s">
        <v>711</v>
      </c>
      <c r="K76" s="1" t="s">
        <v>935</v>
      </c>
      <c r="L76" s="1" t="s">
        <v>935</v>
      </c>
      <c r="M76" s="1" t="s">
        <v>712</v>
      </c>
      <c r="N76" s="1" t="s">
        <v>712</v>
      </c>
      <c r="O76" s="1" t="s">
        <v>713</v>
      </c>
      <c r="P76" s="1" t="s">
        <v>714</v>
      </c>
      <c r="Q76" s="1" t="s">
        <v>975</v>
      </c>
      <c r="R76" s="1" t="s">
        <v>73</v>
      </c>
      <c r="S76" s="1" t="s">
        <v>716</v>
      </c>
      <c r="T76" s="1" t="s">
        <v>717</v>
      </c>
    </row>
    <row r="77" s="1" customFormat="1" spans="1:20">
      <c r="A77" s="1" t="s">
        <v>356</v>
      </c>
      <c r="B77" s="1" t="s">
        <v>99</v>
      </c>
      <c r="C77" s="1" t="s">
        <v>976</v>
      </c>
      <c r="D77" s="1" t="s">
        <v>358</v>
      </c>
      <c r="E77" s="1" t="s">
        <v>359</v>
      </c>
      <c r="F77" s="1" t="s">
        <v>195</v>
      </c>
      <c r="G77" s="1" t="s">
        <v>346</v>
      </c>
      <c r="H77" s="1" t="s">
        <v>709</v>
      </c>
      <c r="I77" s="1" t="s">
        <v>860</v>
      </c>
      <c r="J77" s="1" t="s">
        <v>711</v>
      </c>
      <c r="K77" s="1" t="s">
        <v>860</v>
      </c>
      <c r="L77" s="1" t="s">
        <v>860</v>
      </c>
      <c r="M77" s="1" t="s">
        <v>712</v>
      </c>
      <c r="N77" s="1" t="s">
        <v>712</v>
      </c>
      <c r="O77" s="1" t="s">
        <v>713</v>
      </c>
      <c r="P77" s="1" t="s">
        <v>714</v>
      </c>
      <c r="Q77" s="1" t="s">
        <v>977</v>
      </c>
      <c r="R77" s="1" t="s">
        <v>73</v>
      </c>
      <c r="S77" s="1" t="s">
        <v>716</v>
      </c>
      <c r="T77" s="1" t="s">
        <v>717</v>
      </c>
    </row>
    <row r="78" s="1" customFormat="1" spans="1:20">
      <c r="A78" s="1" t="s">
        <v>149</v>
      </c>
      <c r="B78" s="1" t="s">
        <v>79</v>
      </c>
      <c r="C78" s="1" t="s">
        <v>978</v>
      </c>
      <c r="D78" s="1" t="s">
        <v>979</v>
      </c>
      <c r="E78" s="1" t="s">
        <v>152</v>
      </c>
      <c r="F78" s="1" t="s">
        <v>99</v>
      </c>
      <c r="G78" s="1" t="s">
        <v>81</v>
      </c>
      <c r="H78" s="1" t="s">
        <v>709</v>
      </c>
      <c r="I78" s="1" t="s">
        <v>980</v>
      </c>
      <c r="J78" s="1" t="s">
        <v>711</v>
      </c>
      <c r="K78" s="1" t="s">
        <v>980</v>
      </c>
      <c r="L78" s="1" t="s">
        <v>981</v>
      </c>
      <c r="M78" s="1" t="s">
        <v>982</v>
      </c>
      <c r="N78" s="1" t="s">
        <v>982</v>
      </c>
      <c r="O78" s="1" t="s">
        <v>713</v>
      </c>
      <c r="P78" s="1" t="s">
        <v>714</v>
      </c>
      <c r="Q78" s="1" t="s">
        <v>983</v>
      </c>
      <c r="R78" s="1" t="s">
        <v>73</v>
      </c>
      <c r="S78" s="1" t="s">
        <v>716</v>
      </c>
      <c r="T78" s="1" t="s">
        <v>717</v>
      </c>
    </row>
    <row r="79" s="1" customFormat="1" spans="1:20">
      <c r="A79" s="1" t="s">
        <v>200</v>
      </c>
      <c r="B79" s="1" t="s">
        <v>79</v>
      </c>
      <c r="C79" s="1" t="s">
        <v>984</v>
      </c>
      <c r="D79" s="1" t="s">
        <v>97</v>
      </c>
      <c r="E79" s="1" t="s">
        <v>201</v>
      </c>
      <c r="F79" s="1" t="s">
        <v>80</v>
      </c>
      <c r="G79" s="1" t="s">
        <v>195</v>
      </c>
      <c r="H79" s="1" t="s">
        <v>709</v>
      </c>
      <c r="I79" s="1" t="s">
        <v>985</v>
      </c>
      <c r="J79" s="1" t="s">
        <v>711</v>
      </c>
      <c r="K79" s="1" t="s">
        <v>985</v>
      </c>
      <c r="L79" s="1" t="s">
        <v>985</v>
      </c>
      <c r="M79" s="1" t="s">
        <v>712</v>
      </c>
      <c r="N79" s="1" t="s">
        <v>712</v>
      </c>
      <c r="O79" s="1" t="s">
        <v>713</v>
      </c>
      <c r="P79" s="1" t="s">
        <v>714</v>
      </c>
      <c r="Q79" s="1" t="s">
        <v>986</v>
      </c>
      <c r="R79" s="1" t="s">
        <v>73</v>
      </c>
      <c r="S79" s="1" t="s">
        <v>716</v>
      </c>
      <c r="T79" s="1" t="s">
        <v>717</v>
      </c>
    </row>
    <row r="80" s="1" customFormat="1" spans="1:20">
      <c r="A80" s="1" t="s">
        <v>71</v>
      </c>
      <c r="B80" s="1" t="s">
        <v>79</v>
      </c>
      <c r="C80" s="1" t="s">
        <v>987</v>
      </c>
      <c r="D80" s="1" t="s">
        <v>76</v>
      </c>
      <c r="E80" s="1" t="s">
        <v>78</v>
      </c>
      <c r="F80" s="1" t="s">
        <v>80</v>
      </c>
      <c r="G80" s="1" t="s">
        <v>81</v>
      </c>
      <c r="H80" s="1" t="s">
        <v>709</v>
      </c>
      <c r="I80" s="1" t="s">
        <v>904</v>
      </c>
      <c r="J80" s="1" t="s">
        <v>711</v>
      </c>
      <c r="K80" s="1" t="s">
        <v>904</v>
      </c>
      <c r="L80" s="1" t="s">
        <v>904</v>
      </c>
      <c r="M80" s="1" t="s">
        <v>712</v>
      </c>
      <c r="N80" s="1" t="s">
        <v>712</v>
      </c>
      <c r="O80" s="1" t="s">
        <v>713</v>
      </c>
      <c r="P80" s="1" t="s">
        <v>714</v>
      </c>
      <c r="Q80" s="1" t="s">
        <v>988</v>
      </c>
      <c r="R80" s="1" t="s">
        <v>73</v>
      </c>
      <c r="S80" s="1" t="s">
        <v>716</v>
      </c>
      <c r="T80" s="1" t="s">
        <v>717</v>
      </c>
    </row>
    <row r="81" s="1" customFormat="1" spans="1:20">
      <c r="A81" s="1" t="s">
        <v>989</v>
      </c>
      <c r="B81" s="1" t="s">
        <v>79</v>
      </c>
      <c r="C81" s="1" t="s">
        <v>990</v>
      </c>
      <c r="D81" s="1" t="s">
        <v>991</v>
      </c>
      <c r="E81" s="1" t="s">
        <v>992</v>
      </c>
      <c r="F81" s="1" t="s">
        <v>80</v>
      </c>
      <c r="G81" s="1" t="s">
        <v>195</v>
      </c>
      <c r="H81" s="1" t="s">
        <v>709</v>
      </c>
      <c r="I81" s="1" t="s">
        <v>713</v>
      </c>
      <c r="J81" s="1" t="s">
        <v>711</v>
      </c>
      <c r="K81" s="1" t="s">
        <v>713</v>
      </c>
      <c r="L81" s="1" t="s">
        <v>713</v>
      </c>
      <c r="M81" s="1" t="s">
        <v>712</v>
      </c>
      <c r="N81" s="1" t="s">
        <v>712</v>
      </c>
      <c r="O81" s="1" t="s">
        <v>713</v>
      </c>
      <c r="P81" s="1" t="s">
        <v>714</v>
      </c>
      <c r="Q81" s="1" t="s">
        <v>993</v>
      </c>
      <c r="R81" s="1" t="s">
        <v>73</v>
      </c>
      <c r="S81" s="1" t="s">
        <v>716</v>
      </c>
      <c r="T81" s="1" t="s">
        <v>717</v>
      </c>
    </row>
    <row r="82" s="1" customFormat="1" spans="1:20">
      <c r="A82" s="1" t="s">
        <v>994</v>
      </c>
      <c r="B82" s="1" t="s">
        <v>129</v>
      </c>
      <c r="C82" s="1" t="s">
        <v>995</v>
      </c>
      <c r="D82" s="1" t="s">
        <v>996</v>
      </c>
      <c r="E82" s="1" t="s">
        <v>997</v>
      </c>
      <c r="F82" s="1" t="s">
        <v>402</v>
      </c>
      <c r="G82" s="1" t="s">
        <v>600</v>
      </c>
      <c r="H82" s="1" t="s">
        <v>709</v>
      </c>
      <c r="I82" s="1" t="s">
        <v>713</v>
      </c>
      <c r="J82" s="1" t="s">
        <v>711</v>
      </c>
      <c r="K82" s="1" t="s">
        <v>713</v>
      </c>
      <c r="L82" s="1" t="s">
        <v>713</v>
      </c>
      <c r="M82" s="1" t="s">
        <v>712</v>
      </c>
      <c r="N82" s="1" t="s">
        <v>712</v>
      </c>
      <c r="O82" s="1" t="s">
        <v>713</v>
      </c>
      <c r="P82" s="1" t="s">
        <v>714</v>
      </c>
      <c r="Q82" s="1" t="s">
        <v>998</v>
      </c>
      <c r="R82" s="1" t="s">
        <v>73</v>
      </c>
      <c r="S82" s="1" t="s">
        <v>716</v>
      </c>
      <c r="T82" s="1" t="s">
        <v>717</v>
      </c>
    </row>
    <row r="83" s="1" customFormat="1" spans="1:20">
      <c r="A83" s="1" t="s">
        <v>125</v>
      </c>
      <c r="B83" s="1" t="s">
        <v>129</v>
      </c>
      <c r="C83" s="1" t="s">
        <v>999</v>
      </c>
      <c r="D83" s="1" t="s">
        <v>127</v>
      </c>
      <c r="E83" s="1" t="s">
        <v>128</v>
      </c>
      <c r="F83" s="1" t="s">
        <v>80</v>
      </c>
      <c r="G83" s="1" t="s">
        <v>81</v>
      </c>
      <c r="H83" s="1" t="s">
        <v>709</v>
      </c>
      <c r="I83" s="1" t="s">
        <v>1000</v>
      </c>
      <c r="J83" s="1" t="s">
        <v>711</v>
      </c>
      <c r="K83" s="1" t="s">
        <v>1000</v>
      </c>
      <c r="L83" s="1" t="s">
        <v>1000</v>
      </c>
      <c r="M83" s="1" t="s">
        <v>712</v>
      </c>
      <c r="N83" s="1" t="s">
        <v>712</v>
      </c>
      <c r="O83" s="1" t="s">
        <v>713</v>
      </c>
      <c r="P83" s="1" t="s">
        <v>714</v>
      </c>
      <c r="Q83" s="1" t="s">
        <v>1001</v>
      </c>
      <c r="R83" s="1" t="s">
        <v>73</v>
      </c>
      <c r="S83" s="1" t="s">
        <v>716</v>
      </c>
      <c r="T83" s="1" t="s">
        <v>717</v>
      </c>
    </row>
    <row r="84" s="1" customFormat="1" spans="1:20">
      <c r="A84" s="1" t="s">
        <v>1002</v>
      </c>
      <c r="B84" s="1" t="s">
        <v>129</v>
      </c>
      <c r="C84" s="1" t="s">
        <v>1003</v>
      </c>
      <c r="D84" s="1" t="s">
        <v>103</v>
      </c>
      <c r="E84" s="1" t="s">
        <v>1004</v>
      </c>
      <c r="F84" s="1" t="s">
        <v>195</v>
      </c>
      <c r="G84" s="1" t="s">
        <v>402</v>
      </c>
      <c r="H84" s="1" t="s">
        <v>709</v>
      </c>
      <c r="I84" s="1" t="s">
        <v>713</v>
      </c>
      <c r="J84" s="1" t="s">
        <v>711</v>
      </c>
      <c r="K84" s="1" t="s">
        <v>713</v>
      </c>
      <c r="L84" s="1" t="s">
        <v>713</v>
      </c>
      <c r="M84" s="1" t="s">
        <v>712</v>
      </c>
      <c r="N84" s="1" t="s">
        <v>712</v>
      </c>
      <c r="O84" s="1" t="s">
        <v>713</v>
      </c>
      <c r="P84" s="1" t="s">
        <v>714</v>
      </c>
      <c r="Q84" s="1" t="s">
        <v>1005</v>
      </c>
      <c r="R84" s="1" t="s">
        <v>73</v>
      </c>
      <c r="S84" s="1" t="s">
        <v>716</v>
      </c>
      <c r="T84" s="1" t="s">
        <v>717</v>
      </c>
    </row>
    <row r="85" s="1" customFormat="1" spans="1:20">
      <c r="A85" s="1" t="s">
        <v>1006</v>
      </c>
      <c r="B85" s="1" t="s">
        <v>105</v>
      </c>
      <c r="C85" s="1" t="s">
        <v>1007</v>
      </c>
      <c r="D85" s="1" t="s">
        <v>1008</v>
      </c>
      <c r="E85" s="1" t="s">
        <v>1009</v>
      </c>
      <c r="F85" s="1" t="s">
        <v>346</v>
      </c>
      <c r="G85" s="1" t="s">
        <v>561</v>
      </c>
      <c r="H85" s="1" t="s">
        <v>709</v>
      </c>
      <c r="I85" s="1" t="s">
        <v>713</v>
      </c>
      <c r="J85" s="1" t="s">
        <v>711</v>
      </c>
      <c r="K85" s="1" t="s">
        <v>713</v>
      </c>
      <c r="L85" s="1" t="s">
        <v>713</v>
      </c>
      <c r="M85" s="1" t="s">
        <v>712</v>
      </c>
      <c r="N85" s="1" t="s">
        <v>712</v>
      </c>
      <c r="O85" s="1" t="s">
        <v>713</v>
      </c>
      <c r="P85" s="1" t="s">
        <v>714</v>
      </c>
      <c r="Q85" s="1" t="s">
        <v>1010</v>
      </c>
      <c r="R85" s="1" t="s">
        <v>73</v>
      </c>
      <c r="S85" s="1" t="s">
        <v>716</v>
      </c>
      <c r="T85" s="1" t="s">
        <v>717</v>
      </c>
    </row>
    <row r="86" s="1" customFormat="1" spans="1:20">
      <c r="A86" s="1" t="s">
        <v>516</v>
      </c>
      <c r="B86" s="1" t="s">
        <v>105</v>
      </c>
      <c r="C86" s="1" t="s">
        <v>1011</v>
      </c>
      <c r="D86" s="1" t="s">
        <v>103</v>
      </c>
      <c r="E86" s="1" t="s">
        <v>517</v>
      </c>
      <c r="F86" s="1" t="s">
        <v>402</v>
      </c>
      <c r="G86" s="1" t="s">
        <v>493</v>
      </c>
      <c r="H86" s="1" t="s">
        <v>709</v>
      </c>
      <c r="I86" s="1" t="s">
        <v>1012</v>
      </c>
      <c r="J86" s="1" t="s">
        <v>711</v>
      </c>
      <c r="K86" s="1" t="s">
        <v>1012</v>
      </c>
      <c r="L86" s="1" t="s">
        <v>1012</v>
      </c>
      <c r="M86" s="1" t="s">
        <v>712</v>
      </c>
      <c r="N86" s="1" t="s">
        <v>712</v>
      </c>
      <c r="O86" s="1" t="s">
        <v>713</v>
      </c>
      <c r="P86" s="1" t="s">
        <v>714</v>
      </c>
      <c r="Q86" s="1" t="s">
        <v>1013</v>
      </c>
      <c r="R86" s="1" t="s">
        <v>73</v>
      </c>
      <c r="S86" s="1" t="s">
        <v>716</v>
      </c>
      <c r="T86" s="1" t="s">
        <v>717</v>
      </c>
    </row>
    <row r="87" s="1" customFormat="1" spans="1:20">
      <c r="A87" s="1" t="s">
        <v>101</v>
      </c>
      <c r="B87" s="1" t="s">
        <v>105</v>
      </c>
      <c r="C87" s="1" t="s">
        <v>1014</v>
      </c>
      <c r="D87" s="1" t="s">
        <v>103</v>
      </c>
      <c r="E87" s="1" t="s">
        <v>104</v>
      </c>
      <c r="F87" s="1" t="s">
        <v>80</v>
      </c>
      <c r="G87" s="1" t="s">
        <v>81</v>
      </c>
      <c r="H87" s="1" t="s">
        <v>709</v>
      </c>
      <c r="I87" s="1" t="s">
        <v>1012</v>
      </c>
      <c r="J87" s="1" t="s">
        <v>711</v>
      </c>
      <c r="K87" s="1" t="s">
        <v>1012</v>
      </c>
      <c r="L87" s="1" t="s">
        <v>1012</v>
      </c>
      <c r="M87" s="1" t="s">
        <v>712</v>
      </c>
      <c r="N87" s="1" t="s">
        <v>712</v>
      </c>
      <c r="O87" s="1" t="s">
        <v>713</v>
      </c>
      <c r="P87" s="1" t="s">
        <v>714</v>
      </c>
      <c r="Q87" s="1" t="s">
        <v>1015</v>
      </c>
      <c r="R87" s="1" t="s">
        <v>73</v>
      </c>
      <c r="S87" s="1" t="s">
        <v>716</v>
      </c>
      <c r="T87" s="1" t="s">
        <v>717</v>
      </c>
    </row>
    <row r="88" s="1" customFormat="1" spans="1:20">
      <c r="A88" s="1" t="s">
        <v>449</v>
      </c>
      <c r="B88" s="1" t="s">
        <v>450</v>
      </c>
      <c r="C88" s="1" t="s">
        <v>1016</v>
      </c>
      <c r="D88" s="1" t="s">
        <v>103</v>
      </c>
      <c r="E88" s="1" t="s">
        <v>104</v>
      </c>
      <c r="F88" s="1" t="s">
        <v>81</v>
      </c>
      <c r="G88" s="1" t="s">
        <v>402</v>
      </c>
      <c r="H88" s="1" t="s">
        <v>709</v>
      </c>
      <c r="I88" s="1" t="s">
        <v>1017</v>
      </c>
      <c r="J88" s="1" t="s">
        <v>711</v>
      </c>
      <c r="K88" s="1" t="s">
        <v>1017</v>
      </c>
      <c r="L88" s="1" t="s">
        <v>1017</v>
      </c>
      <c r="M88" s="1" t="s">
        <v>712</v>
      </c>
      <c r="N88" s="1" t="s">
        <v>712</v>
      </c>
      <c r="O88" s="1" t="s">
        <v>713</v>
      </c>
      <c r="P88" s="1" t="s">
        <v>714</v>
      </c>
      <c r="Q88" s="1" t="s">
        <v>1018</v>
      </c>
      <c r="R88" s="1" t="s">
        <v>73</v>
      </c>
      <c r="S88" s="1" t="s">
        <v>716</v>
      </c>
      <c r="T88" s="1" t="s">
        <v>717</v>
      </c>
    </row>
    <row r="89" s="1" customFormat="1" spans="1:20">
      <c r="A89" s="1" t="s">
        <v>1019</v>
      </c>
      <c r="B89" s="1" t="s">
        <v>1020</v>
      </c>
      <c r="C89" s="1" t="s">
        <v>1021</v>
      </c>
      <c r="D89" s="1" t="s">
        <v>1022</v>
      </c>
      <c r="E89" s="1" t="s">
        <v>1023</v>
      </c>
      <c r="F89" s="1" t="s">
        <v>402</v>
      </c>
      <c r="G89" s="1" t="s">
        <v>493</v>
      </c>
      <c r="H89" s="1" t="s">
        <v>709</v>
      </c>
      <c r="I89" s="1" t="s">
        <v>713</v>
      </c>
      <c r="J89" s="1" t="s">
        <v>711</v>
      </c>
      <c r="K89" s="1" t="s">
        <v>713</v>
      </c>
      <c r="L89" s="1" t="s">
        <v>713</v>
      </c>
      <c r="M89" s="1" t="s">
        <v>712</v>
      </c>
      <c r="N89" s="1" t="s">
        <v>712</v>
      </c>
      <c r="O89" s="1" t="s">
        <v>713</v>
      </c>
      <c r="P89" s="1" t="s">
        <v>714</v>
      </c>
      <c r="Q89" s="1" t="s">
        <v>1024</v>
      </c>
      <c r="R89" s="1" t="s">
        <v>73</v>
      </c>
      <c r="S89" s="1" t="s">
        <v>716</v>
      </c>
      <c r="T89" s="1" t="s">
        <v>717</v>
      </c>
    </row>
    <row r="90" s="1" customFormat="1" spans="1:20">
      <c r="A90" s="1" t="s">
        <v>1025</v>
      </c>
      <c r="B90" s="1" t="s">
        <v>1020</v>
      </c>
      <c r="C90" s="1" t="s">
        <v>1026</v>
      </c>
      <c r="D90" s="1" t="s">
        <v>1022</v>
      </c>
      <c r="E90" s="1" t="s">
        <v>1027</v>
      </c>
      <c r="F90" s="1" t="s">
        <v>402</v>
      </c>
      <c r="G90" s="1" t="s">
        <v>493</v>
      </c>
      <c r="H90" s="1" t="s">
        <v>709</v>
      </c>
      <c r="I90" s="1" t="s">
        <v>713</v>
      </c>
      <c r="J90" s="1" t="s">
        <v>711</v>
      </c>
      <c r="K90" s="1" t="s">
        <v>713</v>
      </c>
      <c r="L90" s="1" t="s">
        <v>713</v>
      </c>
      <c r="M90" s="1" t="s">
        <v>712</v>
      </c>
      <c r="N90" s="1" t="s">
        <v>712</v>
      </c>
      <c r="O90" s="1" t="s">
        <v>713</v>
      </c>
      <c r="P90" s="1" t="s">
        <v>714</v>
      </c>
      <c r="Q90" s="1" t="s">
        <v>1028</v>
      </c>
      <c r="R90" s="1" t="s">
        <v>73</v>
      </c>
      <c r="S90" s="1" t="s">
        <v>716</v>
      </c>
      <c r="T90" s="1" t="s">
        <v>717</v>
      </c>
    </row>
    <row r="91" s="1" customFormat="1" spans="1:20">
      <c r="A91" s="1" t="s">
        <v>1029</v>
      </c>
      <c r="B91" s="1" t="s">
        <v>1020</v>
      </c>
      <c r="C91" s="1" t="s">
        <v>1030</v>
      </c>
      <c r="D91" s="1" t="s">
        <v>1031</v>
      </c>
      <c r="E91" s="1" t="s">
        <v>1032</v>
      </c>
      <c r="F91" s="1" t="s">
        <v>80</v>
      </c>
      <c r="G91" s="1" t="s">
        <v>81</v>
      </c>
      <c r="H91" s="1" t="s">
        <v>709</v>
      </c>
      <c r="I91" s="1" t="s">
        <v>713</v>
      </c>
      <c r="J91" s="1" t="s">
        <v>711</v>
      </c>
      <c r="K91" s="1" t="s">
        <v>713</v>
      </c>
      <c r="L91" s="1" t="s">
        <v>713</v>
      </c>
      <c r="M91" s="1" t="s">
        <v>712</v>
      </c>
      <c r="N91" s="1" t="s">
        <v>712</v>
      </c>
      <c r="O91" s="1" t="s">
        <v>713</v>
      </c>
      <c r="P91" s="1" t="s">
        <v>714</v>
      </c>
      <c r="Q91" s="1" t="s">
        <v>1033</v>
      </c>
      <c r="R91" s="1" t="s">
        <v>73</v>
      </c>
      <c r="S91" s="1" t="s">
        <v>716</v>
      </c>
      <c r="T91" s="1" t="s">
        <v>717</v>
      </c>
    </row>
    <row r="92" s="1" customFormat="1" spans="1:20">
      <c r="A92" s="1" t="s">
        <v>1034</v>
      </c>
      <c r="B92" s="1" t="s">
        <v>185</v>
      </c>
      <c r="C92" s="1" t="s">
        <v>1035</v>
      </c>
      <c r="D92" s="1" t="s">
        <v>1036</v>
      </c>
      <c r="E92" s="1" t="s">
        <v>1037</v>
      </c>
      <c r="F92" s="1" t="s">
        <v>81</v>
      </c>
      <c r="G92" s="1" t="s">
        <v>195</v>
      </c>
      <c r="H92" s="1" t="s">
        <v>709</v>
      </c>
      <c r="I92" s="1" t="s">
        <v>713</v>
      </c>
      <c r="J92" s="1" t="s">
        <v>711</v>
      </c>
      <c r="K92" s="1" t="s">
        <v>713</v>
      </c>
      <c r="L92" s="1" t="s">
        <v>713</v>
      </c>
      <c r="M92" s="1" t="s">
        <v>712</v>
      </c>
      <c r="N92" s="1" t="s">
        <v>712</v>
      </c>
      <c r="O92" s="1" t="s">
        <v>713</v>
      </c>
      <c r="P92" s="1" t="s">
        <v>714</v>
      </c>
      <c r="Q92" s="1" t="s">
        <v>1038</v>
      </c>
      <c r="R92" s="1" t="s">
        <v>73</v>
      </c>
      <c r="S92" s="1" t="s">
        <v>716</v>
      </c>
      <c r="T92" s="1" t="s">
        <v>717</v>
      </c>
    </row>
    <row r="93" s="1" customFormat="1" spans="1:20">
      <c r="A93" s="1" t="s">
        <v>1039</v>
      </c>
      <c r="B93" s="1" t="s">
        <v>185</v>
      </c>
      <c r="C93" s="1" t="s">
        <v>1040</v>
      </c>
      <c r="D93" s="1" t="s">
        <v>1036</v>
      </c>
      <c r="E93" s="1" t="s">
        <v>1041</v>
      </c>
      <c r="F93" s="1" t="s">
        <v>81</v>
      </c>
      <c r="G93" s="1" t="s">
        <v>195</v>
      </c>
      <c r="H93" s="1" t="s">
        <v>709</v>
      </c>
      <c r="I93" s="1" t="s">
        <v>713</v>
      </c>
      <c r="J93" s="1" t="s">
        <v>711</v>
      </c>
      <c r="K93" s="1" t="s">
        <v>713</v>
      </c>
      <c r="L93" s="1" t="s">
        <v>713</v>
      </c>
      <c r="M93" s="1" t="s">
        <v>712</v>
      </c>
      <c r="N93" s="1" t="s">
        <v>712</v>
      </c>
      <c r="O93" s="1" t="s">
        <v>713</v>
      </c>
      <c r="P93" s="1" t="s">
        <v>714</v>
      </c>
      <c r="Q93" s="1" t="s">
        <v>1042</v>
      </c>
      <c r="R93" s="1" t="s">
        <v>73</v>
      </c>
      <c r="S93" s="1" t="s">
        <v>716</v>
      </c>
      <c r="T93" s="1" t="s">
        <v>717</v>
      </c>
    </row>
    <row r="94" s="1" customFormat="1" spans="1:20">
      <c r="A94" s="1" t="s">
        <v>181</v>
      </c>
      <c r="B94" s="1" t="s">
        <v>185</v>
      </c>
      <c r="C94" s="1" t="s">
        <v>1043</v>
      </c>
      <c r="D94" s="1" t="s">
        <v>183</v>
      </c>
      <c r="E94" s="1" t="s">
        <v>184</v>
      </c>
      <c r="F94" s="1" t="s">
        <v>186</v>
      </c>
      <c r="G94" s="1" t="s">
        <v>81</v>
      </c>
      <c r="H94" s="1" t="s">
        <v>709</v>
      </c>
      <c r="I94" s="1" t="s">
        <v>1044</v>
      </c>
      <c r="J94" s="1" t="s">
        <v>711</v>
      </c>
      <c r="K94" s="1" t="s">
        <v>1044</v>
      </c>
      <c r="L94" s="1" t="s">
        <v>1044</v>
      </c>
      <c r="M94" s="1" t="s">
        <v>712</v>
      </c>
      <c r="N94" s="1" t="s">
        <v>712</v>
      </c>
      <c r="O94" s="1" t="s">
        <v>713</v>
      </c>
      <c r="P94" s="1" t="s">
        <v>714</v>
      </c>
      <c r="Q94" s="1" t="s">
        <v>1045</v>
      </c>
      <c r="R94" s="1" t="s">
        <v>73</v>
      </c>
      <c r="S94" s="1" t="s">
        <v>716</v>
      </c>
      <c r="T94" s="1" t="s">
        <v>717</v>
      </c>
    </row>
    <row r="95" s="1" customFormat="1" spans="1:20">
      <c r="A95" s="1" t="s">
        <v>1046</v>
      </c>
      <c r="B95" s="1" t="s">
        <v>185</v>
      </c>
      <c r="C95" s="1" t="s">
        <v>1047</v>
      </c>
      <c r="D95" s="1" t="s">
        <v>1048</v>
      </c>
      <c r="E95" s="1" t="s">
        <v>1049</v>
      </c>
      <c r="F95" s="1" t="s">
        <v>80</v>
      </c>
      <c r="G95" s="1" t="s">
        <v>81</v>
      </c>
      <c r="H95" s="1" t="s">
        <v>709</v>
      </c>
      <c r="I95" s="1" t="s">
        <v>713</v>
      </c>
      <c r="J95" s="1" t="s">
        <v>711</v>
      </c>
      <c r="K95" s="1" t="s">
        <v>713</v>
      </c>
      <c r="L95" s="1" t="s">
        <v>713</v>
      </c>
      <c r="M95" s="1" t="s">
        <v>712</v>
      </c>
      <c r="N95" s="1" t="s">
        <v>712</v>
      </c>
      <c r="O95" s="1" t="s">
        <v>713</v>
      </c>
      <c r="P95" s="1" t="s">
        <v>714</v>
      </c>
      <c r="Q95" s="1" t="s">
        <v>1050</v>
      </c>
      <c r="R95" s="1" t="s">
        <v>73</v>
      </c>
      <c r="S95" s="1" t="s">
        <v>716</v>
      </c>
      <c r="T95" s="1" t="s">
        <v>717</v>
      </c>
    </row>
    <row r="96" s="1" customFormat="1" spans="1:20">
      <c r="A96" s="1" t="s">
        <v>1051</v>
      </c>
      <c r="B96" s="1" t="s">
        <v>185</v>
      </c>
      <c r="C96" s="1" t="s">
        <v>1052</v>
      </c>
      <c r="D96" s="1" t="s">
        <v>1048</v>
      </c>
      <c r="E96" s="1" t="s">
        <v>1053</v>
      </c>
      <c r="F96" s="1" t="s">
        <v>80</v>
      </c>
      <c r="G96" s="1" t="s">
        <v>81</v>
      </c>
      <c r="H96" s="1" t="s">
        <v>709</v>
      </c>
      <c r="I96" s="1" t="s">
        <v>713</v>
      </c>
      <c r="J96" s="1" t="s">
        <v>711</v>
      </c>
      <c r="K96" s="1" t="s">
        <v>713</v>
      </c>
      <c r="L96" s="1" t="s">
        <v>713</v>
      </c>
      <c r="M96" s="1" t="s">
        <v>712</v>
      </c>
      <c r="N96" s="1" t="s">
        <v>712</v>
      </c>
      <c r="O96" s="1" t="s">
        <v>713</v>
      </c>
      <c r="P96" s="1" t="s">
        <v>714</v>
      </c>
      <c r="Q96" s="1" t="s">
        <v>1054</v>
      </c>
      <c r="R96" s="1" t="s">
        <v>73</v>
      </c>
      <c r="S96" s="1" t="s">
        <v>716</v>
      </c>
      <c r="T96" s="1" t="s">
        <v>717</v>
      </c>
    </row>
    <row r="97" s="1" customFormat="1" spans="1:20">
      <c r="A97" s="1" t="s">
        <v>1055</v>
      </c>
      <c r="B97" s="1" t="s">
        <v>185</v>
      </c>
      <c r="C97" s="1" t="s">
        <v>1056</v>
      </c>
      <c r="D97" s="1" t="s">
        <v>1048</v>
      </c>
      <c r="E97" s="1" t="s">
        <v>1057</v>
      </c>
      <c r="F97" s="1" t="s">
        <v>80</v>
      </c>
      <c r="G97" s="1" t="s">
        <v>81</v>
      </c>
      <c r="H97" s="1" t="s">
        <v>709</v>
      </c>
      <c r="I97" s="1" t="s">
        <v>713</v>
      </c>
      <c r="J97" s="1" t="s">
        <v>711</v>
      </c>
      <c r="K97" s="1" t="s">
        <v>713</v>
      </c>
      <c r="L97" s="1" t="s">
        <v>713</v>
      </c>
      <c r="M97" s="1" t="s">
        <v>712</v>
      </c>
      <c r="N97" s="1" t="s">
        <v>712</v>
      </c>
      <c r="O97" s="1" t="s">
        <v>713</v>
      </c>
      <c r="P97" s="1" t="s">
        <v>714</v>
      </c>
      <c r="Q97" s="1" t="s">
        <v>1058</v>
      </c>
      <c r="R97" s="1" t="s">
        <v>73</v>
      </c>
      <c r="S97" s="1" t="s">
        <v>716</v>
      </c>
      <c r="T97" s="1" t="s">
        <v>717</v>
      </c>
    </row>
    <row r="98" s="1" customFormat="1" spans="1:20">
      <c r="A98" s="1" t="s">
        <v>1059</v>
      </c>
      <c r="B98" s="1" t="s">
        <v>1060</v>
      </c>
      <c r="C98" s="1" t="s">
        <v>1061</v>
      </c>
      <c r="D98" s="1" t="s">
        <v>97</v>
      </c>
      <c r="E98" s="1" t="s">
        <v>1062</v>
      </c>
      <c r="F98" s="1" t="s">
        <v>80</v>
      </c>
      <c r="G98" s="1" t="s">
        <v>81</v>
      </c>
      <c r="H98" s="1" t="s">
        <v>709</v>
      </c>
      <c r="I98" s="1" t="s">
        <v>713</v>
      </c>
      <c r="J98" s="1" t="s">
        <v>711</v>
      </c>
      <c r="K98" s="1" t="s">
        <v>713</v>
      </c>
      <c r="L98" s="1" t="s">
        <v>713</v>
      </c>
      <c r="M98" s="1" t="s">
        <v>712</v>
      </c>
      <c r="N98" s="1" t="s">
        <v>712</v>
      </c>
      <c r="O98" s="1" t="s">
        <v>713</v>
      </c>
      <c r="P98" s="1" t="s">
        <v>714</v>
      </c>
      <c r="Q98" s="1" t="s">
        <v>1063</v>
      </c>
      <c r="R98" s="1" t="s">
        <v>73</v>
      </c>
      <c r="S98" s="1" t="s">
        <v>716</v>
      </c>
      <c r="T98" s="1" t="s">
        <v>717</v>
      </c>
    </row>
    <row r="99" s="1" customFormat="1" spans="1:20">
      <c r="A99" s="1" t="s">
        <v>1064</v>
      </c>
      <c r="B99" s="1" t="s">
        <v>263</v>
      </c>
      <c r="C99" s="1" t="s">
        <v>1065</v>
      </c>
      <c r="D99" s="1" t="s">
        <v>1066</v>
      </c>
      <c r="E99" s="1" t="s">
        <v>1067</v>
      </c>
      <c r="F99" s="1" t="s">
        <v>561</v>
      </c>
      <c r="G99" s="1" t="s">
        <v>600</v>
      </c>
      <c r="H99" s="1" t="s">
        <v>709</v>
      </c>
      <c r="I99" s="1" t="s">
        <v>713</v>
      </c>
      <c r="J99" s="1" t="s">
        <v>711</v>
      </c>
      <c r="K99" s="1" t="s">
        <v>713</v>
      </c>
      <c r="L99" s="1" t="s">
        <v>713</v>
      </c>
      <c r="M99" s="1" t="s">
        <v>712</v>
      </c>
      <c r="N99" s="1" t="s">
        <v>712</v>
      </c>
      <c r="O99" s="1" t="s">
        <v>713</v>
      </c>
      <c r="P99" s="1" t="s">
        <v>714</v>
      </c>
      <c r="Q99" s="1" t="s">
        <v>1068</v>
      </c>
      <c r="R99" s="1" t="s">
        <v>73</v>
      </c>
      <c r="S99" s="1" t="s">
        <v>716</v>
      </c>
      <c r="T99" s="1" t="s">
        <v>717</v>
      </c>
    </row>
    <row r="100" s="1" customFormat="1" spans="1:20">
      <c r="A100" s="1" t="s">
        <v>259</v>
      </c>
      <c r="B100" s="1" t="s">
        <v>263</v>
      </c>
      <c r="C100" s="1" t="s">
        <v>1069</v>
      </c>
      <c r="D100" s="1" t="s">
        <v>261</v>
      </c>
      <c r="E100" s="1" t="s">
        <v>262</v>
      </c>
      <c r="F100" s="1" t="s">
        <v>81</v>
      </c>
      <c r="G100" s="1" t="s">
        <v>195</v>
      </c>
      <c r="H100" s="1" t="s">
        <v>709</v>
      </c>
      <c r="I100" s="1" t="s">
        <v>1070</v>
      </c>
      <c r="J100" s="1" t="s">
        <v>711</v>
      </c>
      <c r="K100" s="1" t="s">
        <v>1070</v>
      </c>
      <c r="L100" s="1" t="s">
        <v>1070</v>
      </c>
      <c r="M100" s="1" t="s">
        <v>712</v>
      </c>
      <c r="N100" s="1" t="s">
        <v>712</v>
      </c>
      <c r="O100" s="1" t="s">
        <v>713</v>
      </c>
      <c r="P100" s="1" t="s">
        <v>714</v>
      </c>
      <c r="Q100" s="1" t="s">
        <v>1071</v>
      </c>
      <c r="R100" s="1" t="s">
        <v>73</v>
      </c>
      <c r="S100" s="1" t="s">
        <v>716</v>
      </c>
      <c r="T100" s="1" t="s">
        <v>717</v>
      </c>
    </row>
    <row r="101" s="1" customFormat="1" spans="1:20">
      <c r="A101" s="1" t="s">
        <v>374</v>
      </c>
      <c r="B101" s="1" t="s">
        <v>263</v>
      </c>
      <c r="C101" s="1" t="s">
        <v>1072</v>
      </c>
      <c r="D101" s="1" t="s">
        <v>376</v>
      </c>
      <c r="E101" s="1" t="s">
        <v>377</v>
      </c>
      <c r="F101" s="1" t="s">
        <v>81</v>
      </c>
      <c r="G101" s="1" t="s">
        <v>346</v>
      </c>
      <c r="H101" s="1" t="s">
        <v>709</v>
      </c>
      <c r="I101" s="1" t="s">
        <v>1073</v>
      </c>
      <c r="J101" s="1" t="s">
        <v>711</v>
      </c>
      <c r="K101" s="1" t="s">
        <v>1073</v>
      </c>
      <c r="L101" s="1" t="s">
        <v>1073</v>
      </c>
      <c r="M101" s="1" t="s">
        <v>712</v>
      </c>
      <c r="N101" s="1" t="s">
        <v>712</v>
      </c>
      <c r="O101" s="1" t="s">
        <v>713</v>
      </c>
      <c r="P101" s="1" t="s">
        <v>714</v>
      </c>
      <c r="Q101" s="1" t="s">
        <v>1074</v>
      </c>
      <c r="R101" s="1" t="s">
        <v>73</v>
      </c>
      <c r="S101" s="1" t="s">
        <v>716</v>
      </c>
      <c r="T101" s="1" t="s">
        <v>717</v>
      </c>
    </row>
    <row r="102" s="1" customFormat="1" spans="1:20">
      <c r="A102" s="1" t="s">
        <v>382</v>
      </c>
      <c r="B102" s="1" t="s">
        <v>386</v>
      </c>
      <c r="C102" s="1" t="s">
        <v>1075</v>
      </c>
      <c r="D102" s="1" t="s">
        <v>384</v>
      </c>
      <c r="E102" s="1" t="s">
        <v>385</v>
      </c>
      <c r="F102" s="1" t="s">
        <v>81</v>
      </c>
      <c r="G102" s="1" t="s">
        <v>346</v>
      </c>
      <c r="H102" s="1" t="s">
        <v>709</v>
      </c>
      <c r="I102" s="1" t="s">
        <v>1076</v>
      </c>
      <c r="J102" s="1" t="s">
        <v>711</v>
      </c>
      <c r="K102" s="1" t="s">
        <v>1076</v>
      </c>
      <c r="L102" s="1" t="s">
        <v>1076</v>
      </c>
      <c r="M102" s="1" t="s">
        <v>712</v>
      </c>
      <c r="N102" s="1" t="s">
        <v>712</v>
      </c>
      <c r="O102" s="1" t="s">
        <v>713</v>
      </c>
      <c r="P102" s="1" t="s">
        <v>714</v>
      </c>
      <c r="Q102" s="1" t="s">
        <v>1077</v>
      </c>
      <c r="R102" s="1" t="s">
        <v>73</v>
      </c>
      <c r="S102" s="1" t="s">
        <v>716</v>
      </c>
      <c r="T102" s="1" t="s">
        <v>717</v>
      </c>
    </row>
    <row r="103" s="1" customFormat="1" spans="1:20">
      <c r="A103" s="1" t="s">
        <v>1078</v>
      </c>
      <c r="B103" s="1" t="s">
        <v>586</v>
      </c>
      <c r="C103" s="1" t="s">
        <v>1079</v>
      </c>
      <c r="D103" s="1" t="s">
        <v>1080</v>
      </c>
      <c r="E103" s="1" t="s">
        <v>1081</v>
      </c>
      <c r="F103" s="1" t="s">
        <v>493</v>
      </c>
      <c r="G103" s="1" t="s">
        <v>561</v>
      </c>
      <c r="H103" s="1" t="s">
        <v>709</v>
      </c>
      <c r="I103" s="1" t="s">
        <v>713</v>
      </c>
      <c r="J103" s="1" t="s">
        <v>711</v>
      </c>
      <c r="K103" s="1" t="s">
        <v>713</v>
      </c>
      <c r="L103" s="1" t="s">
        <v>713</v>
      </c>
      <c r="M103" s="1" t="s">
        <v>712</v>
      </c>
      <c r="N103" s="1" t="s">
        <v>712</v>
      </c>
      <c r="O103" s="1" t="s">
        <v>713</v>
      </c>
      <c r="P103" s="1" t="s">
        <v>714</v>
      </c>
      <c r="Q103" s="1" t="s">
        <v>1082</v>
      </c>
      <c r="R103" s="1" t="s">
        <v>73</v>
      </c>
      <c r="S103" s="1" t="s">
        <v>716</v>
      </c>
      <c r="T103" s="1" t="s">
        <v>717</v>
      </c>
    </row>
    <row r="104" s="1" customFormat="1" spans="1:20">
      <c r="A104" s="1" t="s">
        <v>582</v>
      </c>
      <c r="B104" s="1" t="s">
        <v>586</v>
      </c>
      <c r="C104" s="1" t="s">
        <v>1083</v>
      </c>
      <c r="D104" s="1" t="s">
        <v>584</v>
      </c>
      <c r="E104" s="1" t="s">
        <v>585</v>
      </c>
      <c r="F104" s="1" t="s">
        <v>346</v>
      </c>
      <c r="G104" s="1" t="s">
        <v>561</v>
      </c>
      <c r="H104" s="1" t="s">
        <v>709</v>
      </c>
      <c r="I104" s="1" t="s">
        <v>1084</v>
      </c>
      <c r="J104" s="1" t="s">
        <v>711</v>
      </c>
      <c r="K104" s="1" t="s">
        <v>1084</v>
      </c>
      <c r="L104" s="1" t="s">
        <v>1084</v>
      </c>
      <c r="M104" s="1" t="s">
        <v>712</v>
      </c>
      <c r="N104" s="1" t="s">
        <v>712</v>
      </c>
      <c r="O104" s="1" t="s">
        <v>713</v>
      </c>
      <c r="P104" s="1" t="s">
        <v>714</v>
      </c>
      <c r="Q104" s="1" t="s">
        <v>1085</v>
      </c>
      <c r="R104" s="1" t="s">
        <v>73</v>
      </c>
      <c r="S104" s="1" t="s">
        <v>716</v>
      </c>
      <c r="T104" s="1" t="s">
        <v>717</v>
      </c>
    </row>
    <row r="105" s="1" customFormat="1" spans="1:20">
      <c r="A105" s="1" t="s">
        <v>1086</v>
      </c>
      <c r="B105" s="1" t="s">
        <v>1087</v>
      </c>
      <c r="C105" s="1" t="s">
        <v>1088</v>
      </c>
      <c r="D105" s="1" t="s">
        <v>1089</v>
      </c>
      <c r="E105" s="1" t="s">
        <v>1090</v>
      </c>
      <c r="F105" s="1" t="s">
        <v>561</v>
      </c>
      <c r="G105" s="1" t="s">
        <v>600</v>
      </c>
      <c r="H105" s="1" t="s">
        <v>709</v>
      </c>
      <c r="I105" s="1" t="s">
        <v>713</v>
      </c>
      <c r="J105" s="1" t="s">
        <v>711</v>
      </c>
      <c r="K105" s="1" t="s">
        <v>713</v>
      </c>
      <c r="L105" s="1" t="s">
        <v>713</v>
      </c>
      <c r="M105" s="1" t="s">
        <v>712</v>
      </c>
      <c r="N105" s="1" t="s">
        <v>712</v>
      </c>
      <c r="O105" s="1" t="s">
        <v>713</v>
      </c>
      <c r="P105" s="1" t="s">
        <v>714</v>
      </c>
      <c r="Q105" s="1" t="s">
        <v>1091</v>
      </c>
      <c r="R105" s="1" t="s">
        <v>73</v>
      </c>
      <c r="S105" s="1" t="s">
        <v>716</v>
      </c>
      <c r="T105" s="1" t="s">
        <v>717</v>
      </c>
    </row>
    <row r="106" s="1" customFormat="1" spans="1:20">
      <c r="A106" s="1" t="s">
        <v>1092</v>
      </c>
      <c r="B106" s="1" t="s">
        <v>1087</v>
      </c>
      <c r="C106" s="1" t="s">
        <v>1093</v>
      </c>
      <c r="D106" s="1" t="s">
        <v>1094</v>
      </c>
      <c r="E106" s="1" t="s">
        <v>1095</v>
      </c>
      <c r="F106" s="1" t="s">
        <v>195</v>
      </c>
      <c r="G106" s="1" t="s">
        <v>402</v>
      </c>
      <c r="H106" s="1" t="s">
        <v>709</v>
      </c>
      <c r="I106" s="1" t="s">
        <v>713</v>
      </c>
      <c r="J106" s="1" t="s">
        <v>711</v>
      </c>
      <c r="K106" s="1" t="s">
        <v>713</v>
      </c>
      <c r="L106" s="1" t="s">
        <v>713</v>
      </c>
      <c r="M106" s="1" t="s">
        <v>712</v>
      </c>
      <c r="N106" s="1" t="s">
        <v>712</v>
      </c>
      <c r="O106" s="1" t="s">
        <v>713</v>
      </c>
      <c r="P106" s="1" t="s">
        <v>714</v>
      </c>
      <c r="Q106" s="1" t="s">
        <v>1096</v>
      </c>
      <c r="R106" s="1" t="s">
        <v>73</v>
      </c>
      <c r="S106" s="1" t="s">
        <v>716</v>
      </c>
      <c r="T106" s="1" t="s">
        <v>717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2021-08-12T08:01:47Z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9B409C5F05114D09A1F72C9DDA1D1DBE</vt:lpwstr>
  </property>
</Properties>
</file>