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对账!$1:$83</definedName>
  </definedNames>
  <calcPr calcId="144525"/>
</workbook>
</file>

<file path=xl/sharedStrings.xml><?xml version="1.0" encoding="utf-8"?>
<sst xmlns="http://schemas.openxmlformats.org/spreadsheetml/2006/main" count="2154" uniqueCount="692">
  <si>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</si>
  <si>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</si>
  <si>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</si>
  <si>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</si>
  <si>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</si>
  <si>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</si>
  <si>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</si>
  <si>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</si>
  <si>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</si>
  <si>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</si>
  <si>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</si>
  <si>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</si>
  <si>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</si>
  <si>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</si>
  <si>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</si>
  <si>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</si>
  <si>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</si>
  <si>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</si>
  <si>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</si>
  <si>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</si>
  <si>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</si>
  <si>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</si>
  <si>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</si>
  <si>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</si>
  <si>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</si>
  <si>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</si>
  <si>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</si>
  <si>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[洛杉矶]好莱坞罗斯福酒店(The Hollywood Roosevelt)(37198052)</t>
  </si>
  <si>
    <t>豪华特大床房&lt;不退款&gt;&lt;2人入住&gt;</t>
  </si>
  <si>
    <t>USD</t>
  </si>
  <si>
    <t>Crissman/Nicholas William</t>
  </si>
  <si>
    <t>CA5326210811USD</t>
  </si>
  <si>
    <t>未提现</t>
  </si>
  <si>
    <t>携程开票</t>
  </si>
  <si>
    <t>[马赛]马赛欧洲地中海金色郁金香酒店(Golden Tulip Marseille Euromed)(37244064)</t>
  </si>
  <si>
    <t>高级特大床房&lt;不退款&gt;&lt;2人入住&gt;</t>
  </si>
  <si>
    <t>Merabet/Hanane</t>
  </si>
  <si>
    <t>[芝加哥]芝加哥瑞士酒店(Swissôtel Chicago)(37196271)</t>
  </si>
  <si>
    <t>经典河景双人房&lt;不退款&gt;&lt;2人入住&gt;</t>
  </si>
  <si>
    <t>Hughes/Michael</t>
  </si>
  <si>
    <t>[布鲁塞尔]布鲁塞尔歌剧酒店(Safestay Brussels)(39977671)</t>
  </si>
  <si>
    <t>双床房&lt;不退款&gt;&lt;2人入住&gt;</t>
  </si>
  <si>
    <t>ourak/khaoula farah ,gasmi/zouhaira</t>
  </si>
  <si>
    <t>[约克维尔]斯徒尔特凡特品质酒店(Quality Inn -Sturtevant)(40076153)</t>
  </si>
  <si>
    <t>标准间1特大床&lt;不退款&gt;&lt;2人入住&gt;</t>
  </si>
  <si>
    <t>Chafang/Jamie</t>
  </si>
  <si>
    <t>[拉斯维加斯]四皇后赌场酒店(Four Queens Hotel and Casino)(39037193)</t>
  </si>
  <si>
    <t>尊贵房(南塔楼)&lt;不退款&gt;&lt;2人入住&gt;</t>
  </si>
  <si>
    <t>Murray/Whitney Lee</t>
  </si>
  <si>
    <t>[巴西利亚]巴西利亚阿尔沃拉达皇家郁金香酒店(Royal Tulip Brasília Alvorada)(37199274)</t>
  </si>
  <si>
    <t>标准双人房&lt;不退款&gt;&lt;2人入住&gt;</t>
  </si>
  <si>
    <t>DE ARAUJO/Wendel</t>
  </si>
  <si>
    <t>Oliver/Austin</t>
  </si>
  <si>
    <t>[西归浦市]港景合作城市酒店(Co-op City Hotel Harborview)(70662137)</t>
  </si>
  <si>
    <t>海景家庭房&lt;不退款&gt;&lt;2人入住&gt;</t>
  </si>
  <si>
    <t>NOH/MINWOO,NOH/MINWOO</t>
  </si>
  <si>
    <t>高级海景特大床房&lt;不退款&gt;&lt;2人入住&gt;</t>
  </si>
  <si>
    <t>TOURE/Delphine</t>
  </si>
  <si>
    <t>[热姆诺]基里亚德马赛杰姆诺酒店(Kyriad Marseille Gemenos)(39620000)</t>
  </si>
  <si>
    <t>双人间&lt;不退款&gt;&lt;2人入住&gt;</t>
  </si>
  <si>
    <t>Guyot/Prisca</t>
  </si>
  <si>
    <t>[普里根]殷娜特拉特斯酒店(Inna Tretes Hotel)(39620756)</t>
  </si>
  <si>
    <t>标准间&lt;不退款&gt;&lt;2人入住&gt;</t>
  </si>
  <si>
    <t>winda/dian,winda/dian</t>
  </si>
  <si>
    <t>取消</t>
  </si>
  <si>
    <t>[坦帕]坦帕布什花园游乐场汽车旅馆(Tampa Inn Near Busch Gardens)(39974721)</t>
  </si>
  <si>
    <t>经济房1张特大床（吸烟）&lt;不退款&gt;&lt;2人入住&gt;</t>
  </si>
  <si>
    <t>Wilkins/Dawn marie</t>
  </si>
  <si>
    <t>[乌姆兰加]AHA 大闸酒店(Aha Gateway Hotel)(39045097)</t>
  </si>
  <si>
    <t>高级房&lt;不退款&gt;&lt;2人入住&gt;</t>
  </si>
  <si>
    <t>Jainarayan/Anusha,Jainarayan/Anusha</t>
  </si>
  <si>
    <t>[锡福德]特拉华州锡福德6号汽车旅馆(Motel 6-Seaford, De)(40106204)</t>
  </si>
  <si>
    <t>标准间2双人床（吸烟）&lt;不退款&gt;&lt;2人入住&gt;</t>
  </si>
  <si>
    <t>Rivera/Jose</t>
  </si>
  <si>
    <t>[安曼]安曼凯宾斯基酒店(Kempinski Hotel Amman)(37213697)</t>
  </si>
  <si>
    <t>sanchez/jane</t>
  </si>
  <si>
    <t>[巴黎]巴黎艾利兹蒙马特酒店(Hotel Alizé Montmartre Paris)(39041988)</t>
  </si>
  <si>
    <t>高级双人房&lt;1&gt;&lt;不退款&gt;&lt;2人入住&gt;</t>
  </si>
  <si>
    <t>Turtschi/Heinz,Turtschi/Heinz</t>
  </si>
  <si>
    <t>[斯蒂迪奥城]BLVD SPA 酒店 - 步行可至好莱坞环球影城(Blvd Hotel &amp; Spa-Walking Distance to Universal Studios Hollywood)(48433323)</t>
  </si>
  <si>
    <t>标准两张大床房&lt;不退款&gt;&lt;2人入住&gt;</t>
  </si>
  <si>
    <t>Tomb/Justin Lane</t>
  </si>
  <si>
    <t>[爱荷华]爱荷华市中心大学希尔顿花园酒店(Hilton Garden Inn Iowa City Downtown University)(40129083)</t>
  </si>
  <si>
    <t>客房1张特大床&lt;不退款&gt;&lt;2人入住&gt;</t>
  </si>
  <si>
    <t>Jacobsen/Alyssa Gail</t>
  </si>
  <si>
    <t>[迈阿密]东迈阿密酒店(East Miami)(37210597)</t>
  </si>
  <si>
    <t>都市房（特大床）&lt;2人入住&gt;&lt;不退款&gt;&lt;早餐&gt;</t>
  </si>
  <si>
    <t>Pena/Jennifer Ashley</t>
  </si>
  <si>
    <t>[玛琅]萨席蒙大拿玛琅酒店(Hotel Sahid Montana Malang)(39626108)</t>
  </si>
  <si>
    <t>高级房间&lt;不退款&gt;&lt;2人入住&gt;</t>
  </si>
  <si>
    <t>novi/eka</t>
  </si>
  <si>
    <t>[比扎诺]东比扎诺普瑞米尔经典酒店(Premiere Classe Pau Est-Bizanos)(45977497)</t>
  </si>
  <si>
    <t>标准1张双人床房&lt;不退款&gt;&lt;2人入住&gt;</t>
  </si>
  <si>
    <t>Aviet/Philippe</t>
  </si>
  <si>
    <t>[费城]费城俱乐部会所​​酒店(Club Quarters Hotel in Philadelphia)(46890855)</t>
  </si>
  <si>
    <t>标准房&lt;不退款&gt;&lt;2人入住&gt;</t>
  </si>
  <si>
    <t>Kamal/Salmaan Zaki</t>
  </si>
  <si>
    <t>[圣达菲]拉方达广场酒店(La Fonda on The Plaza)(40082420)</t>
  </si>
  <si>
    <t>传统客房1张特大床&lt;不退款&gt;&lt;2人入住&gt;</t>
  </si>
  <si>
    <t>Bramlett/Donnie,Bramlett/Patricia</t>
  </si>
  <si>
    <t>[尤金]价值汽车酒店(Valueinn Motel)(40059272)</t>
  </si>
  <si>
    <t>Vicars/Wayne Alan</t>
  </si>
  <si>
    <t>[爱达荷福尔斯]乐丽思套房酒店(Le Ritz Hotel &amp; Suites)(40082315)</t>
  </si>
  <si>
    <t>豪华客房1张特大床（河景）&lt;不退款&gt;&lt;2人入住&gt;</t>
  </si>
  <si>
    <t>Hunt/Tracey A</t>
  </si>
  <si>
    <t>[劳德代尔堡]拉戈马尔海滩度假俱乐部酒店(The Lago Mar Beach Resort and Club)(37243943)</t>
  </si>
  <si>
    <t>行政套房, 1 间卧室房&lt;不退款&gt;&lt;2人入住&gt;</t>
  </si>
  <si>
    <t>Muniz/Carina</t>
  </si>
  <si>
    <t>[亨特斯维尔]诺曼夏洛特湖喜来登福朋酒店(Four Points by Sheraton Charlotte - Lake Norman)(40089652)</t>
  </si>
  <si>
    <t>传统特大床房&lt;2人入住&gt;&lt;IBU黄金会员专享&gt;&lt;不退款&gt;</t>
  </si>
  <si>
    <t>cortezano/paula</t>
  </si>
  <si>
    <t>[汉密尔顿]汉密尔顿市中心温德姆华美达酒店(Ramada by Wyndham, Hamilton City Center)(40751760)</t>
  </si>
  <si>
    <t>客房&lt;不退款&gt;&lt;2人入住&gt;</t>
  </si>
  <si>
    <t>McMahon/Leonie</t>
  </si>
  <si>
    <t>[查韦斯]查韦斯赌场酒店(Hotel Casino Chaves)(44734441)</t>
  </si>
  <si>
    <t>豪华双人房&lt;不退款&gt;&lt;2人入住&gt;</t>
  </si>
  <si>
    <t>blanco alzueta/ana maria</t>
  </si>
  <si>
    <t>[让克]让科斯舒眠套房酒店(Sleep Inn &amp; Suites Ronks)(37244847)</t>
  </si>
  <si>
    <t>标准房, 1 张特大床房&lt;早餐&gt;&lt;不退款&gt;&lt;2人入住&gt;</t>
  </si>
  <si>
    <t>Catino/Sean Daniel</t>
  </si>
  <si>
    <t>[阿让特伊]克里亚德阿让特伊酒店(Kyriad Argenteuil)(39639528)</t>
  </si>
  <si>
    <t>Lebrun/Margot</t>
  </si>
  <si>
    <t>[奥斯汀]奥斯汀议会大厦喜来登酒店(Sheraton Austin Hotel at The Capitol)(39056661)</t>
  </si>
  <si>
    <t>特大床房&lt;2人入住&gt;&lt;IBU黄金会员专享&gt;&lt;不退款&gt;</t>
  </si>
  <si>
    <t>Gupta/Divya,Biswas/Srijeeta</t>
  </si>
  <si>
    <t>Rivers/Selina Ngahuinga</t>
  </si>
  <si>
    <t>Domingos/Alexander</t>
  </si>
  <si>
    <t>[纽约]切尔西曼哈顿第六大道假日酒店(Holiday Inn Manhattan 6th Ave - Chelsea, an Ihg Hotel)(37196578)</t>
  </si>
  <si>
    <t>休闲特大床房&lt;不退款&gt;&lt;2人入住&gt;</t>
  </si>
  <si>
    <t>randhawa/navkaran</t>
  </si>
  <si>
    <t>[亚历山德里亚]本特利酒店(Hotel Bentley)(39683144)</t>
  </si>
  <si>
    <t>FEAZELL/CLIFTON</t>
  </si>
  <si>
    <t>[尼姆]钟楼尼姆中央玛加博内尔酒店(Campanile Nîmes Centre Mas-Carbonnel)(39038817)</t>
  </si>
  <si>
    <t>双人房&lt;不退款&gt;&lt;2人入住&gt;</t>
  </si>
  <si>
    <t>Mihaylova/Galya</t>
  </si>
  <si>
    <t>[布朗斯维尔]马格努森布朗斯维尔汽车旅馆(Magnuson Hotel Brownsville)(39649423)</t>
  </si>
  <si>
    <t>Salce/Matthew Chipper</t>
  </si>
  <si>
    <t>特大床套房&lt;不退款&gt;&lt;2人入住&gt;</t>
  </si>
  <si>
    <t>Garza/Brenda Lee</t>
  </si>
  <si>
    <t>[巴登巴登]鲁蒙斯巴登巴登傲途格精选酒店(Roomers Baden-Baden, Autograph Collection)(37197043)</t>
  </si>
  <si>
    <t>Proellochs/Elke</t>
  </si>
  <si>
    <t>[底特律]底特律米高梅酒店(MGM Grand Detroit)(46883179)</t>
  </si>
  <si>
    <t>奢华特大床房&lt;不退款&gt;&lt;2人入住&gt;</t>
  </si>
  <si>
    <t>Jackson/Tracy L</t>
  </si>
  <si>
    <t>[瓦讷]瓦讷普瑞米尔经典酒店(Premiere Classe Vannes)(39683879)</t>
  </si>
  <si>
    <t>标准双人床间&lt;不退款&gt;&lt;2人入住&gt;</t>
  </si>
  <si>
    <t>Doudouh/Ibrahim</t>
  </si>
  <si>
    <t>Truche/Jacky</t>
  </si>
  <si>
    <t>[巴吞鲁日]巴吞鲁日希尔顿逸林酒店(DoubleTree by Hilton Baton Rouge)(37197826)</t>
  </si>
  <si>
    <t>特大床房&lt;不退款&gt;&lt;2人入住&gt;</t>
  </si>
  <si>
    <t>PALADUGULA/PRANEETH</t>
  </si>
  <si>
    <t>[金沙]赌场加塔楼套房国际酒店(International Hotel Casino &amp; Tower Suites)(39039349)</t>
  </si>
  <si>
    <t>高级公园景观房&lt;不退款&gt;&lt;2人入住&gt;</t>
  </si>
  <si>
    <t>akhramovich/Olesia,akhramovich/Olesia</t>
  </si>
  <si>
    <t>[埃里温]宜必思埃里温中心酒店(Ibis Yerevan Center)(44802030)</t>
  </si>
  <si>
    <t>标准双人床房&lt;不退款&gt;&lt;2人入住&gt;</t>
  </si>
  <si>
    <t>SUDAIF/ABDULMONEM IDREES</t>
  </si>
  <si>
    <t>[柏林]柏林动物园酒店(Hotel Zoo Berlin)(37205397)</t>
  </si>
  <si>
    <t>Merk/Christopher</t>
  </si>
  <si>
    <t>[墨西哥城]玛丽亚·巴巴拉克里斯托卫星酒店(Krystal Satelite Maria Barbara)(39622465)</t>
  </si>
  <si>
    <t>标准间2双人床&lt;不退款&gt;&lt;2人入住&gt;</t>
  </si>
  <si>
    <t>pinto/eduardo,delgado/miguel</t>
  </si>
  <si>
    <t>[斯科特斯德]斯科特斯德雅乐轩酒店(Aloft Scottsdale)(37214265)</t>
  </si>
  <si>
    <t>无景观传统特大床客房&lt;不退款&gt;&lt;2人入住&gt;</t>
  </si>
  <si>
    <t>Smedstad/Megan Nicole</t>
  </si>
  <si>
    <t>[博洛尼亚]阿尔贝格圣维塔勒酒店(Albergo San Vitale)(39673761)</t>
  </si>
  <si>
    <t>Zacchilli/Mattia,Zamfir/Alina</t>
  </si>
  <si>
    <t>[拉斯维加斯]美高梅大酒店(MGM Grand)(37200014)</t>
  </si>
  <si>
    <t>至尊两张大床房&lt;不退款&gt;&lt;2人入住&gt;</t>
  </si>
  <si>
    <t>Guinn/Malique</t>
  </si>
  <si>
    <t>[根特]根特中心圣巴夫斯凯瑟德拉尔宜必思酒店(Ibis Gent Centrum St. Baafs Kathedraal)(37214043)</t>
  </si>
  <si>
    <t>双人床房&lt;不退款&gt;&lt;2人入住&gt;</t>
  </si>
  <si>
    <t>van der Niet/Marcel,van de Laar/Chantal</t>
  </si>
  <si>
    <t>[马德里]斯考特尔马德里机场酒店(Sercotel Madrid Aeropuerto)(39048562)</t>
  </si>
  <si>
    <t>Petrel/Agnes</t>
  </si>
  <si>
    <t>[法鲁]法鲁酒店及海滩俱乐部(Hotel Faro &amp; Beach Club)(37225364)</t>
  </si>
  <si>
    <t>PONCE PEREZ/JOSE FRANCISCO,RODRIGUEZ LOPEZ/MARIA ESTHER</t>
  </si>
  <si>
    <t>[斯泰特科利奇]毕业州立学院酒店(Graduate State College)(37201258)</t>
  </si>
  <si>
    <t>毕业生特大床房&lt;不退款&gt;&lt;2人入住&gt;</t>
  </si>
  <si>
    <t>Sakach/Kaitlin</t>
  </si>
  <si>
    <t>[贡夫勒维尔洛谢]勒哈佛尔东 - 贡夫勒维尔基里亚德直达酒店(Kyriad Direct le Havre Est - Gonfreville)(46060045)</t>
  </si>
  <si>
    <t>Sainte-Luce/Jimmy</t>
  </si>
  <si>
    <t>[查尔斯顿]查尔斯顿时尚购物中心万豪酒店(Charleston Marriott Town Center)(45826461)</t>
  </si>
  <si>
    <t>Hastings/Kirk</t>
  </si>
  <si>
    <t>[盖雷]基里亚德杰雷酒店(Kyriad Gueret)(46737813)</t>
  </si>
  <si>
    <t>Dubus/Fanny,Delabarre/Heloise</t>
  </si>
  <si>
    <t>[龙克]北里尔龙克基里亚德饭店(Hôtel Kyriad Lille Nord - Roncq)(46578701)</t>
  </si>
  <si>
    <t>大床房&lt;不退款&gt;&lt;2人入住&gt;</t>
  </si>
  <si>
    <t>Bendaoud/Dalila</t>
  </si>
  <si>
    <t>[博伟湖]奥兰多 - 迪士尼之泉®区假日酒店 - IHG 酒店(Holiday Inn Orlando - Disney Springs® Area, an Ihg Hotel)(37285226)</t>
  </si>
  <si>
    <t>Phelps/Joseph A</t>
  </si>
  <si>
    <t>[维沙卡帕特南]维沙卡帕特南绿色公园酒店(Green Park, Visakhapatnam)(39612441)</t>
  </si>
  <si>
    <t>商务俱乐部客房&lt;不退款&gt;&lt;2人入住&gt;</t>
  </si>
  <si>
    <t>Yacob/Dasari</t>
  </si>
  <si>
    <t>[勒布朗－梅尼勒]勒布朗-梅尼尔基里亚德酒店(Kyriad le Blanc-Mesnil)(46578567)</t>
  </si>
  <si>
    <t>kukosikila matondo/frida</t>
  </si>
  <si>
    <t>[纳拉班达]娜拉邦达住宅酒店(Abode Narrabundah)(37213345)</t>
  </si>
  <si>
    <t>一室房&lt;不退款&gt;&lt;2人入住&gt;</t>
  </si>
  <si>
    <t>Morrison/Jeremy</t>
  </si>
  <si>
    <t>[拿骚湾]美国休斯顿NASA林顿·约翰逊太空中心长住酒店(Extended Stay America - Houston - NASA - Johnson Space Center)(40082126)</t>
  </si>
  <si>
    <t>1号工作室大床&lt;不退款&gt;&lt;2人入住&gt;</t>
  </si>
  <si>
    <t>rosell/joel</t>
  </si>
  <si>
    <t>[代托纳海滩]美洲宜居酒店 - 代托纳比奇 - 国际赛道(Extended Stay America - Daytona Beach - International Speedway)(40066079)</t>
  </si>
  <si>
    <t>豪华工作室1张带沙发床的大床（不吸烟）&lt;不退款&gt;&lt;2人入住&gt;</t>
  </si>
  <si>
    <t>Fowler/Sean Patrick</t>
  </si>
  <si>
    <t>[哈特福]古德温酒店(The Goodwin)(46901941)</t>
  </si>
  <si>
    <t>Davis/Thomas</t>
  </si>
  <si>
    <t>[那不勒斯]那不勒斯花园旅馆(Naples Garden Inn)(48433618)</t>
  </si>
  <si>
    <t>标准双人房&lt;2人入住&gt;&lt;不退款&gt;&lt;早餐&gt;</t>
  </si>
  <si>
    <t>Alvarez/Jose</t>
  </si>
  <si>
    <t>[珀斯]珀斯阿伦斯酒店(Pensione Hotel Perth)(37196742)</t>
  </si>
  <si>
    <t>小型大床房&lt;不退款&gt;&lt;2人入住&gt;</t>
  </si>
  <si>
    <t>West/David</t>
  </si>
  <si>
    <t>[茂物区]佩索纳阿拉姆度假酒店(Pesona Alam Resort &amp; Spa)(39036256)</t>
  </si>
  <si>
    <t>豪华山景房&lt;不退款&gt;&lt;2人入住&gt;</t>
  </si>
  <si>
    <t>FAISAL/FAISAL</t>
  </si>
  <si>
    <t>[塞利布雷申]基西米正门西罗德威旅馆(Rodeway Inn Kissimmee Main Gate West)(40138618)</t>
  </si>
  <si>
    <t>标准间1双人床&lt;不退款&gt;&lt;2人入住&gt;</t>
  </si>
  <si>
    <t>MORALES/JUAN</t>
  </si>
  <si>
    <t>[法兰克福]法兰克福莱昂纳多皇家酒店(Leonardo Royal Hotel Frankfurt)(37221195)</t>
  </si>
  <si>
    <t>舒适房&lt;不退款&gt;&lt;2人入住&gt;</t>
  </si>
  <si>
    <t>Muench/Marlon,Seiler/Robert</t>
  </si>
  <si>
    <t>[罗利]雅乐轩罗利酒店(Aloft Raleigh)(37207817)</t>
  </si>
  <si>
    <t>雅乐轩特大床房&lt;2人入住&gt;&lt;IBU黄金会员专享&gt;&lt;不退款&gt;</t>
  </si>
  <si>
    <t>XIAO/YIXIONG,ZHENG/MEIQING</t>
  </si>
  <si>
    <t>[剑桥]波士顿剑桥万豪费尔菲尔德酒店(Fairfield Inn &amp; Suites by Marriott Boston Cambridge)(37197039)</t>
  </si>
  <si>
    <t>Nunez/Orvin</t>
  </si>
  <si>
    <t>，</t>
  </si>
  <si>
    <t>15921740113此单多收201元退回</t>
  </si>
  <si>
    <t>A210811092111481</t>
  </si>
  <si>
    <t>A2108110922262566</t>
  </si>
  <si>
    <t>USD / HKD 当前参考汇率: 7.78161</t>
  </si>
  <si>
    <t>总计： 13707 USD/
106662.53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</si>
  <si>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</si>
  <si>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</si>
  <si>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</si>
  <si>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</si>
  <si>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</si>
  <si>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</si>
  <si>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</si>
  <si>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</si>
  <si>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</si>
  <si>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</si>
  <si>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</si>
  <si>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</si>
  <si>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</si>
  <si>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</si>
  <si>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</si>
  <si>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</si>
  <si>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</si>
  <si>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2021-08-07</t>
  </si>
  <si>
    <t>2219037</t>
  </si>
  <si>
    <t>波士顿剑桥万怡福尔德酒店和套房</t>
  </si>
  <si>
    <t>Nunez Orvin</t>
  </si>
  <si>
    <t>2021-08-08</t>
  </si>
  <si>
    <t>退房日周结</t>
  </si>
  <si>
    <t>1487.74</t>
  </si>
  <si>
    <t>229.00</t>
  </si>
  <si>
    <t>0</t>
  </si>
  <si>
    <t>0.00</t>
  </si>
  <si>
    <t>携程盛景国际直连</t>
  </si>
  <si>
    <t>2021-08-07 22:26:33</t>
  </si>
  <si>
    <t>否</t>
  </si>
  <si>
    <t>汇智国际旅游发展有限公司</t>
  </si>
  <si>
    <t>直连</t>
  </si>
  <si>
    <t>2218963</t>
  </si>
  <si>
    <t>雅乐轩罗利酒店</t>
  </si>
  <si>
    <t>XIAO YIXIONG,ZHENG MEIQING</t>
  </si>
  <si>
    <t>1533.22</t>
  </si>
  <si>
    <t>236.00</t>
  </si>
  <si>
    <t>2021-08-07 21:04:03</t>
  </si>
  <si>
    <t>2218895</t>
  </si>
  <si>
    <t>法兰克福莱昂纳多皇家酒店</t>
  </si>
  <si>
    <t>Muench Marlon,Seiler Robert</t>
  </si>
  <si>
    <t>331.33</t>
  </si>
  <si>
    <t>51.00</t>
  </si>
  <si>
    <t>2021-08-07 18:58:31</t>
  </si>
  <si>
    <t>2218883</t>
  </si>
  <si>
    <t>基西米梅因盖特西罗德威酒店</t>
  </si>
  <si>
    <t>MORALES JUAN</t>
  </si>
  <si>
    <t>435.28</t>
  </si>
  <si>
    <t>67.00</t>
  </si>
  <si>
    <t>2021-08-07 18:43:38</t>
  </si>
  <si>
    <t>2218803</t>
  </si>
  <si>
    <t>佩索纳阿拉姆度假酒店</t>
  </si>
  <si>
    <t>FAISAL FAISAL</t>
  </si>
  <si>
    <t>428.78</t>
  </si>
  <si>
    <t>66.00</t>
  </si>
  <si>
    <t>2021-08-07 15:24:29</t>
  </si>
  <si>
    <t>2218756</t>
  </si>
  <si>
    <t>珀斯阿伦斯酒店</t>
  </si>
  <si>
    <t>West David</t>
  </si>
  <si>
    <t>480.76</t>
  </si>
  <si>
    <t>74.00</t>
  </si>
  <si>
    <t>2021-08-07 13:55:22</t>
  </si>
  <si>
    <t>2218628</t>
  </si>
  <si>
    <t>那不勒斯花园旅馆</t>
  </si>
  <si>
    <t>Alvarez Jose</t>
  </si>
  <si>
    <t>727.63</t>
  </si>
  <si>
    <t>112.00</t>
  </si>
  <si>
    <t>2021-08-07 10:14:01</t>
  </si>
  <si>
    <t>2218605</t>
  </si>
  <si>
    <t>古德温酒店</t>
  </si>
  <si>
    <t>Davis Thomas</t>
  </si>
  <si>
    <t>1240.87</t>
  </si>
  <si>
    <t>191.00</t>
  </si>
  <si>
    <t>2021-08-07 09:37:54</t>
  </si>
  <si>
    <t>2218579</t>
  </si>
  <si>
    <t>戴托纳海滩国际赛道美国长住酒店</t>
  </si>
  <si>
    <t>Fowler Sean Patrick</t>
  </si>
  <si>
    <t>994.00</t>
  </si>
  <si>
    <t>153.00</t>
  </si>
  <si>
    <t>2021-08-07 08:23:52</t>
  </si>
  <si>
    <t>2218566</t>
  </si>
  <si>
    <t>休斯敦NASA约翰逊航天中心美国长住酒店</t>
  </si>
  <si>
    <t>rosell joel</t>
  </si>
  <si>
    <t>584.70</t>
  </si>
  <si>
    <t>90.00</t>
  </si>
  <si>
    <t>2021-08-07 06:53:01</t>
  </si>
  <si>
    <t>2218565</t>
  </si>
  <si>
    <t>堪培拉娜拉邦达酒店</t>
  </si>
  <si>
    <t>Morrison Jeremy</t>
  </si>
  <si>
    <t>545.72</t>
  </si>
  <si>
    <t>84.00</t>
  </si>
  <si>
    <t>2021-08-07 06:49:31</t>
  </si>
  <si>
    <t>2218549</t>
  </si>
  <si>
    <t>勒布朗-梅尼尔基里亚德酒店</t>
  </si>
  <si>
    <t>kukosikila matondo frida</t>
  </si>
  <si>
    <t>376.81</t>
  </si>
  <si>
    <t>58.00</t>
  </si>
  <si>
    <t>2021-08-07 05:17:53</t>
  </si>
  <si>
    <t>2218539</t>
  </si>
  <si>
    <t>格林公园酒店</t>
  </si>
  <si>
    <t>Yacob Dasari</t>
  </si>
  <si>
    <t>383.31</t>
  </si>
  <si>
    <t>59.00</t>
  </si>
  <si>
    <t>2021-08-07 04:34:35</t>
  </si>
  <si>
    <t>2218529</t>
  </si>
  <si>
    <t>奥兰多迪斯尼泉?区区假日酒店及度假村</t>
  </si>
  <si>
    <t>Phelps Joseph A</t>
  </si>
  <si>
    <t>948.52</t>
  </si>
  <si>
    <t>146.00</t>
  </si>
  <si>
    <t>2021-08-07 03:52:35</t>
  </si>
  <si>
    <t>2218526</t>
  </si>
  <si>
    <t>基里亚德北里尔酒店 - 龙克</t>
  </si>
  <si>
    <t>Bendaoud Dalila</t>
  </si>
  <si>
    <t>389.80</t>
  </si>
  <si>
    <t>60.00</t>
  </si>
  <si>
    <t>2021-08-07 03:28:54</t>
  </si>
  <si>
    <t>2218504</t>
  </si>
  <si>
    <t>基里亚德宾馆</t>
  </si>
  <si>
    <t>Dubus Fanny,Delabarre Heloise</t>
  </si>
  <si>
    <t>777.02</t>
  </si>
  <si>
    <t>120.00</t>
  </si>
  <si>
    <t>2021-08-07 01:33:45</t>
  </si>
  <si>
    <t>2218502</t>
  </si>
  <si>
    <t>查尔斯顿时尚购物中心万豪酒店</t>
  </si>
  <si>
    <t>Hastings Kirk</t>
  </si>
  <si>
    <t>1074.88</t>
  </si>
  <si>
    <t>166.00</t>
  </si>
  <si>
    <t>2021-08-07 01:02:42</t>
  </si>
  <si>
    <t>2021-08-06</t>
  </si>
  <si>
    <t>2218445</t>
  </si>
  <si>
    <t>东勒阿弗尔 - 冈弗维尔钟楼酒店</t>
  </si>
  <si>
    <t>Sainte-Luce Jimmy</t>
  </si>
  <si>
    <t>1010.13</t>
  </si>
  <si>
    <t>156.00</t>
  </si>
  <si>
    <t>2021-08-06 22:24:08</t>
  </si>
  <si>
    <t>2218402</t>
  </si>
  <si>
    <t>阿桑德连锁集团黄金大酒店</t>
  </si>
  <si>
    <t>Sakach Kaitlin</t>
  </si>
  <si>
    <t>1152.59</t>
  </si>
  <si>
    <t>178.00</t>
  </si>
  <si>
    <t>2021-08-06 21:32:08</t>
  </si>
  <si>
    <t>2218337</t>
  </si>
  <si>
    <t>法鲁酒店及海滩俱乐部</t>
  </si>
  <si>
    <t>PONCE PEREZ JOSE FRANCISCO,RODRIGUEZ LOPEZ MARIA ESTHER</t>
  </si>
  <si>
    <t>1036.03</t>
  </si>
  <si>
    <t>160.00</t>
  </si>
  <si>
    <t>2021-08-06 19:47:53</t>
  </si>
  <si>
    <t>2218322</t>
  </si>
  <si>
    <t>斯考特尔马德里机场酒店</t>
  </si>
  <si>
    <t>Petrel Agnes</t>
  </si>
  <si>
    <t>492.12</t>
  </si>
  <si>
    <t>76.00</t>
  </si>
  <si>
    <t>2021-08-06 19:32:55</t>
  </si>
  <si>
    <t>2218239</t>
  </si>
  <si>
    <t xml:space="preserve">根特中心圣巴夫斯凯瑟德拉尔宜必思酒店  </t>
  </si>
  <si>
    <t>van der Niet Marcel,van de Laar Chantal</t>
  </si>
  <si>
    <t>1489.30</t>
  </si>
  <si>
    <t>230.00</t>
  </si>
  <si>
    <t>2021-08-06 16:56:32</t>
  </si>
  <si>
    <t>2217952</t>
  </si>
  <si>
    <t>阿尔贝格圣维塔勒酒店</t>
  </si>
  <si>
    <t>Zacchilli Mattia,Zamfir Alina</t>
  </si>
  <si>
    <t>382.04</t>
  </si>
  <si>
    <t>2021-08-06 06:25:18</t>
  </si>
  <si>
    <t>2217946</t>
  </si>
  <si>
    <t>斯科特斯德雅乐轩酒店</t>
  </si>
  <si>
    <t>Smedstad Megan Nicole</t>
  </si>
  <si>
    <t>1709.45</t>
  </si>
  <si>
    <t>264.00</t>
  </si>
  <si>
    <t>2021-08-06 05:21:14</t>
  </si>
  <si>
    <t>2217939</t>
  </si>
  <si>
    <t>玛丽亚芭芭拉克里斯托卫星酒店</t>
  </si>
  <si>
    <t>pinto eduardo,delgado miguel</t>
  </si>
  <si>
    <t>343.19</t>
  </si>
  <si>
    <t>53.00</t>
  </si>
  <si>
    <t>2021-08-06 05:02:54</t>
  </si>
  <si>
    <t>2217935</t>
  </si>
  <si>
    <t>柏林动物园酒店</t>
  </si>
  <si>
    <t>Merk Christopher</t>
  </si>
  <si>
    <t>3548.41</t>
  </si>
  <si>
    <t>548.00</t>
  </si>
  <si>
    <t>2021-08-06 04:30:59</t>
  </si>
  <si>
    <t>2217913</t>
  </si>
  <si>
    <t>美高梅大酒店</t>
  </si>
  <si>
    <t>Guinn Malique</t>
  </si>
  <si>
    <t>745.17</t>
  </si>
  <si>
    <t>115.00</t>
  </si>
  <si>
    <t>2021-08-06 08:03:49</t>
  </si>
  <si>
    <t>2217891</t>
  </si>
  <si>
    <t>埃里温中央宜必思酒店</t>
  </si>
  <si>
    <t>SUDAIF ABDULMONEM IDREES</t>
  </si>
  <si>
    <t>635.01</t>
  </si>
  <si>
    <t>98.00</t>
  </si>
  <si>
    <t>2021-08-06 00:43:44</t>
  </si>
  <si>
    <t>2021-08-05</t>
  </si>
  <si>
    <t>2217737</t>
  </si>
  <si>
    <t>赌场加塔楼套房国际酒店</t>
  </si>
  <si>
    <t>akhramovich Olesia,akhramovich Olesia</t>
  </si>
  <si>
    <t>1535.69</t>
  </si>
  <si>
    <t>237.00</t>
  </si>
  <si>
    <t>2021-08-05 20:25:57</t>
  </si>
  <si>
    <t>2217728</t>
  </si>
  <si>
    <t>巴吞鲁日希尔顿逸林酒店</t>
  </si>
  <si>
    <t>PALADUGULA PRANEETH</t>
  </si>
  <si>
    <t>784.04</t>
  </si>
  <si>
    <t>121.00</t>
  </si>
  <si>
    <t>2021-08-05 20:05:35</t>
  </si>
  <si>
    <t>2217723</t>
  </si>
  <si>
    <t>东比扎诺普瑞米尔经典酒店</t>
  </si>
  <si>
    <t>Truche Jacky</t>
  </si>
  <si>
    <t>323.99</t>
  </si>
  <si>
    <t>50.00</t>
  </si>
  <si>
    <t>2021-08-05 20:00:10</t>
  </si>
  <si>
    <t>2217692</t>
  </si>
  <si>
    <t>瓦讷普瑞米尔经典酒店</t>
  </si>
  <si>
    <t>Doudouh Ibrahim</t>
  </si>
  <si>
    <t>498.94</t>
  </si>
  <si>
    <t>77.00</t>
  </si>
  <si>
    <t>2021-08-05 19:13:53</t>
  </si>
  <si>
    <t>2217416</t>
  </si>
  <si>
    <t>底特律米高梅酒店</t>
  </si>
  <si>
    <t>Jackson Tracy L</t>
  </si>
  <si>
    <t>2481.73</t>
  </si>
  <si>
    <t>383.00</t>
  </si>
  <si>
    <t>2021-08-05 11:03:04</t>
  </si>
  <si>
    <t>2217309</t>
  </si>
  <si>
    <t>傲途格精选巴登-巴登房客酒店</t>
  </si>
  <si>
    <t>Proellochs Elke</t>
  </si>
  <si>
    <t>2041.11</t>
  </si>
  <si>
    <t>315.00</t>
  </si>
  <si>
    <t>2021-08-05 07:15:39</t>
  </si>
  <si>
    <t>2217306</t>
  </si>
  <si>
    <t>林荫大道水疗酒店</t>
  </si>
  <si>
    <t>Garza Brenda Lee</t>
  </si>
  <si>
    <t>1302.42</t>
  </si>
  <si>
    <t>201.00</t>
  </si>
  <si>
    <t>2021-08-05 06:59:51</t>
  </si>
  <si>
    <t>2217277</t>
  </si>
  <si>
    <t>布朗斯维尔马格努森酒店</t>
  </si>
  <si>
    <t>Salce Matthew Chipper</t>
  </si>
  <si>
    <t>868.28</t>
  </si>
  <si>
    <t>134.00</t>
  </si>
  <si>
    <t>2021-08-05 03:21:54</t>
  </si>
  <si>
    <t>2217275</t>
  </si>
  <si>
    <t xml:space="preserve">钟楼尼姆中央玛加博内尔酒店 </t>
  </si>
  <si>
    <t>Mihaylova Galya</t>
  </si>
  <si>
    <t>589.65</t>
  </si>
  <si>
    <t>91.00</t>
  </si>
  <si>
    <t>2021-08-05 02:54:13</t>
  </si>
  <si>
    <t>2217264</t>
  </si>
  <si>
    <t>本特利酒店</t>
  </si>
  <si>
    <t>FEAZELL CLIFTON</t>
  </si>
  <si>
    <t>699.81</t>
  </si>
  <si>
    <t>108.00</t>
  </si>
  <si>
    <t>2021-08-05 02:41:42</t>
  </si>
  <si>
    <t>2217262</t>
  </si>
  <si>
    <t>切尔西曼哈顿第六大道假日酒店</t>
  </si>
  <si>
    <t>randhawa navkaran</t>
  </si>
  <si>
    <t>1049.71</t>
  </si>
  <si>
    <t>162.00</t>
  </si>
  <si>
    <t>2021-08-05 02:06:52</t>
  </si>
  <si>
    <t>2217245</t>
  </si>
  <si>
    <t>费城俱乐部会所酒店</t>
  </si>
  <si>
    <t>Domingos Alexander</t>
  </si>
  <si>
    <t>1160.67</t>
  </si>
  <si>
    <t>179.00</t>
  </si>
  <si>
    <t>2021-08-05 00:42:22</t>
  </si>
  <si>
    <t>2217235</t>
  </si>
  <si>
    <t>汉密尔顿市中心温德姆华美达酒店</t>
  </si>
  <si>
    <t>Rivers Selina Ngahuinga</t>
  </si>
  <si>
    <t>726.23</t>
  </si>
  <si>
    <t>2021-08-05 00:15:21</t>
  </si>
  <si>
    <t>2021-08-04</t>
  </si>
  <si>
    <t>2217226</t>
  </si>
  <si>
    <t>奥斯汀议会大厦喜来登酒店</t>
  </si>
  <si>
    <t>Gupta Divya,Biswas Srijeeta</t>
  </si>
  <si>
    <t>1082.86</t>
  </si>
  <si>
    <t>167.00</t>
  </si>
  <si>
    <t>2021-08-04 23:47:55</t>
  </si>
  <si>
    <t>2217188</t>
  </si>
  <si>
    <t>克里亚德阿让特伊酒店</t>
  </si>
  <si>
    <t>Lebrun Margot</t>
  </si>
  <si>
    <t>700.29</t>
  </si>
  <si>
    <t>2021-08-04 22:50:21</t>
  </si>
  <si>
    <t>2217136</t>
  </si>
  <si>
    <t>让科斯舒眠套房酒店</t>
  </si>
  <si>
    <t>Catino Sean Daniel</t>
  </si>
  <si>
    <t>953.18</t>
  </si>
  <si>
    <t>147.00</t>
  </si>
  <si>
    <t>2021-08-04 21:40:05</t>
  </si>
  <si>
    <t>2216992</t>
  </si>
  <si>
    <t>查韦斯赌场酒店</t>
  </si>
  <si>
    <t>blanco alzueta ana maria</t>
  </si>
  <si>
    <t>1789.64</t>
  </si>
  <si>
    <t>276.00</t>
  </si>
  <si>
    <t>2021-08-04 17:27:52</t>
  </si>
  <si>
    <t>2216905</t>
  </si>
  <si>
    <t>McMahon Leonie</t>
  </si>
  <si>
    <t>706.78</t>
  </si>
  <si>
    <t>109.00</t>
  </si>
  <si>
    <t>2021-08-04 15:14:12</t>
  </si>
  <si>
    <t>2216796</t>
  </si>
  <si>
    <t>诺曼夏洛特湖喜来登福朋酒店</t>
  </si>
  <si>
    <t>cortezano paula</t>
  </si>
  <si>
    <t>946.69</t>
  </si>
  <si>
    <t>2021-08-04 11:41:40</t>
  </si>
  <si>
    <t>2216790</t>
  </si>
  <si>
    <t>拉戈马尔海滩度假俱乐部酒店</t>
  </si>
  <si>
    <t>Muniz Carina</t>
  </si>
  <si>
    <t>4616.75</t>
  </si>
  <si>
    <t>712.00</t>
  </si>
  <si>
    <t>2021-08-04 11:40:46</t>
  </si>
  <si>
    <t>2216731</t>
  </si>
  <si>
    <t>丽思温泉酒店</t>
  </si>
  <si>
    <t>Hunt Tracey A</t>
  </si>
  <si>
    <t>3657.09</t>
  </si>
  <si>
    <t>564.00</t>
  </si>
  <si>
    <t>2021-08-04 09:56:36</t>
  </si>
  <si>
    <t>2216728</t>
  </si>
  <si>
    <t>价值汽车酒店</t>
  </si>
  <si>
    <t>Vicars Wayne Alan</t>
  </si>
  <si>
    <t>2021-08-04 09:42:05</t>
  </si>
  <si>
    <t>2216627</t>
  </si>
  <si>
    <t>拉方达广场酒店</t>
  </si>
  <si>
    <t>Bramlett Donnie,Bramlett Patricia</t>
  </si>
  <si>
    <t>2021-08-04 01:03:05</t>
  </si>
  <si>
    <t>2021-08-03</t>
  </si>
  <si>
    <t>2216543</t>
  </si>
  <si>
    <t>Kamal Salmaan Zaki</t>
  </si>
  <si>
    <t>2421.91</t>
  </si>
  <si>
    <t>374.00</t>
  </si>
  <si>
    <t>2021-08-03 22:07:14</t>
  </si>
  <si>
    <t>2216245</t>
  </si>
  <si>
    <t>Aviet Philippe</t>
  </si>
  <si>
    <t>323.79</t>
  </si>
  <si>
    <t>2021-08-03 13:26:00</t>
  </si>
  <si>
    <t>2216149</t>
  </si>
  <si>
    <t>萨席蒙大拿玛琅酒店</t>
  </si>
  <si>
    <t>novi eka</t>
  </si>
  <si>
    <t>110.09</t>
  </si>
  <si>
    <t>17.00</t>
  </si>
  <si>
    <t>2021-08-03 08:50:54</t>
  </si>
  <si>
    <t>2216117</t>
  </si>
  <si>
    <t>东迈阿密酒店</t>
  </si>
  <si>
    <t>Pena Jennifer Ashley</t>
  </si>
  <si>
    <t>3451.55</t>
  </si>
  <si>
    <t>533.00</t>
  </si>
  <si>
    <t>2021-08-03 07:57:14</t>
  </si>
  <si>
    <t>2216075</t>
  </si>
  <si>
    <t>爱荷华市中心大学希尔顿花园饭馆</t>
  </si>
  <si>
    <t>Jacobsen Alyssa Gail</t>
  </si>
  <si>
    <t>1016.68</t>
  </si>
  <si>
    <t>157.00</t>
  </si>
  <si>
    <t>2021-08-03 02:40:24</t>
  </si>
  <si>
    <t>2021-08-02</t>
  </si>
  <si>
    <t>2216013</t>
  </si>
  <si>
    <t>巴黎艾利兹蒙马特酒店</t>
  </si>
  <si>
    <t>Turtschi Heinz,Turtschi Heinz</t>
  </si>
  <si>
    <t>1360.21</t>
  </si>
  <si>
    <t>210.00</t>
  </si>
  <si>
    <t>2021-08-02 22:49:26</t>
  </si>
  <si>
    <t>2215849</t>
  </si>
  <si>
    <t>安曼凯宾斯基酒店</t>
  </si>
  <si>
    <t>sanchez jane</t>
  </si>
  <si>
    <t>3821.55</t>
  </si>
  <si>
    <t>590.00</t>
  </si>
  <si>
    <t>2021-08-02 18:22:04</t>
  </si>
  <si>
    <t>2215572</t>
  </si>
  <si>
    <t>锡福德品质酒店</t>
  </si>
  <si>
    <t>Rivera Jose</t>
  </si>
  <si>
    <t>2487.24</t>
  </si>
  <si>
    <t>384.00</t>
  </si>
  <si>
    <t>2021-08-02 07:21:36</t>
  </si>
  <si>
    <t>2215536</t>
  </si>
  <si>
    <t xml:space="preserve">AHA大闸酒店-乌姆兰加 </t>
  </si>
  <si>
    <t>Jainarayan Anusha,Jainarayan Anusha</t>
  </si>
  <si>
    <t>531.13</t>
  </si>
  <si>
    <t>82.00</t>
  </si>
  <si>
    <t>2021-08-02 01:51:07</t>
  </si>
  <si>
    <t>2021-08-01</t>
  </si>
  <si>
    <t>2215419</t>
  </si>
  <si>
    <t>殷娜特拉特斯酒店</t>
  </si>
  <si>
    <t>winda dian,winda dian</t>
  </si>
  <si>
    <t>116.59</t>
  </si>
  <si>
    <t>18.00</t>
  </si>
  <si>
    <t>2021-08-01 21:31:38</t>
  </si>
  <si>
    <t>2214978</t>
  </si>
  <si>
    <t>基里亚德马赛杰姆诺酒店</t>
  </si>
  <si>
    <t>Guyot Prisca</t>
  </si>
  <si>
    <t>4236.09</t>
  </si>
  <si>
    <t>654.00</t>
  </si>
  <si>
    <t>2021-08-01 02:58:01</t>
  </si>
  <si>
    <t>2021-07-31</t>
  </si>
  <si>
    <t>2214314</t>
  </si>
  <si>
    <t>马赛欧洲地中海金色郁金香酒店</t>
  </si>
  <si>
    <t>TOURE Delphine</t>
  </si>
  <si>
    <t>2241.11</t>
  </si>
  <si>
    <t>346.00</t>
  </si>
  <si>
    <t>2021-07-31 14:22:54</t>
  </si>
  <si>
    <t>2213958</t>
  </si>
  <si>
    <t>港景合作城市酒店</t>
  </si>
  <si>
    <t>NOH MINWOO,NOH MINWOO</t>
  </si>
  <si>
    <t>492.27</t>
  </si>
  <si>
    <t>2021-07-31 02:08:57</t>
  </si>
  <si>
    <t>2213895</t>
  </si>
  <si>
    <t>芝加哥瑞士酒店</t>
  </si>
  <si>
    <t>Oliver Austin</t>
  </si>
  <si>
    <t>1436.61</t>
  </si>
  <si>
    <t>222.00</t>
  </si>
  <si>
    <t>2021-07-31 00:01:36</t>
  </si>
  <si>
    <t>2021-07-30</t>
  </si>
  <si>
    <t>2213268</t>
  </si>
  <si>
    <t>巴西利亚阿尔沃拉达皇家郁金香酒店</t>
  </si>
  <si>
    <t>DE ARAUJO Wendel</t>
  </si>
  <si>
    <t>1074.22</t>
  </si>
  <si>
    <t>2021-07-30 09:19:49</t>
  </si>
  <si>
    <t>2213212</t>
  </si>
  <si>
    <t>四皇后赌场酒店</t>
  </si>
  <si>
    <t>Murray Whitney Lee</t>
  </si>
  <si>
    <t>2021-07-30 06:21:34</t>
  </si>
  <si>
    <t>2213192</t>
  </si>
  <si>
    <t>斯特蒂文特 - 拉辛品质酒店</t>
  </si>
  <si>
    <t>Chafang Jamie</t>
  </si>
  <si>
    <t>1902.53</t>
  </si>
  <si>
    <t>294.00</t>
  </si>
  <si>
    <t>2021-07-30 04:57:16</t>
  </si>
  <si>
    <t>2213181</t>
  </si>
  <si>
    <t>布鲁塞尔安全住宿酒店</t>
  </si>
  <si>
    <t>ourak khaoula farah,gasmi zouhaira</t>
  </si>
  <si>
    <t>912.44</t>
  </si>
  <si>
    <t>141.00</t>
  </si>
  <si>
    <t>2021-07-30 03:29:21</t>
  </si>
  <si>
    <t>2021-07-29</t>
  </si>
  <si>
    <t>2212874</t>
  </si>
  <si>
    <t>Hughes Michael</t>
  </si>
  <si>
    <t>1450.68</t>
  </si>
  <si>
    <t>223.00</t>
  </si>
  <si>
    <t>2021-07-29 19:22:21</t>
  </si>
  <si>
    <t>2212849</t>
  </si>
  <si>
    <t>Merabet Hanane</t>
  </si>
  <si>
    <t>1977.61</t>
  </si>
  <si>
    <t>304.00</t>
  </si>
  <si>
    <t>2021-07-29 18:49:46</t>
  </si>
  <si>
    <t>2212316</t>
  </si>
  <si>
    <t>好莱坞罗斯福酒店</t>
  </si>
  <si>
    <t>Crissman Nicholas William</t>
  </si>
  <si>
    <t>4293.50</t>
  </si>
  <si>
    <t>660.00</t>
  </si>
  <si>
    <t>2021-07-29 03:34:27</t>
  </si>
  <si>
    <t>2021-06-18</t>
  </si>
  <si>
    <t>2160906</t>
  </si>
  <si>
    <t>蒙塔勒贝特酒店</t>
  </si>
  <si>
    <t>Bonnefoi Bertrand</t>
  </si>
  <si>
    <t>2021-06-18 01:28:40</t>
  </si>
  <si>
    <t>2021-05-22</t>
  </si>
  <si>
    <t>2126912</t>
  </si>
  <si>
    <t>Sonesta Bee Cave Austin</t>
  </si>
  <si>
    <t>Zaman Mahbub</t>
  </si>
  <si>
    <t>2021-05-22 08:37:08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</si>
</sst>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18" fillId="15" borderId="1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15965931394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44414</v>
      </c>
      <c r="G2" s="5">
        <v>44416</v>
      </c>
      <c r="H2" s="4">
        <v>1</v>
      </c>
      <c r="I2" s="4">
        <v>2</v>
      </c>
      <c r="J2" s="4">
        <v>2</v>
      </c>
      <c r="K2" s="4" t="s">
        <v>29</v>
      </c>
      <c r="L2" s="4">
        <v>660</v>
      </c>
      <c r="M2" s="4">
        <v>660</v>
      </c>
      <c r="N2" s="4" t="s">
        <v>30</v>
      </c>
      <c r="O2" s="4" t="s">
        <v>31</v>
      </c>
      <c r="P2" s="4" t="s">
        <v>32</v>
      </c>
      <c r="Q2" s="4">
        <v>0</v>
      </c>
      <c r="R2" s="6">
        <v>44406</v>
      </c>
      <c r="S2" s="5">
        <v>44419</v>
      </c>
      <c r="T2" s="4" t="s">
        <v>33</v>
      </c>
      <c r="U2" s="4">
        <v>660</v>
      </c>
      <c r="V2" s="4">
        <v>0</v>
      </c>
      <c r="W2" s="4">
        <v>0</v>
      </c>
      <c r="X2" s="4">
        <v>2212316</v>
      </c>
    </row>
    <row r="3" s="4" customFormat="1" spans="1:24">
      <c r="A3" s="4">
        <v>15969338367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44414</v>
      </c>
      <c r="G3" s="5">
        <v>44416</v>
      </c>
      <c r="H3" s="4">
        <v>1</v>
      </c>
      <c r="I3" s="4">
        <v>2</v>
      </c>
      <c r="J3" s="4">
        <v>2</v>
      </c>
      <c r="K3" s="4" t="s">
        <v>29</v>
      </c>
      <c r="L3" s="4">
        <v>304</v>
      </c>
      <c r="M3" s="4">
        <v>304</v>
      </c>
      <c r="N3" s="4" t="s">
        <v>36</v>
      </c>
      <c r="O3" s="4" t="s">
        <v>31</v>
      </c>
      <c r="P3" s="4" t="s">
        <v>32</v>
      </c>
      <c r="Q3" s="4">
        <v>0</v>
      </c>
      <c r="R3" s="6">
        <v>44406</v>
      </c>
      <c r="S3" s="5">
        <v>44419</v>
      </c>
      <c r="T3" s="4" t="s">
        <v>33</v>
      </c>
      <c r="U3" s="4">
        <v>304</v>
      </c>
      <c r="V3" s="4">
        <v>0</v>
      </c>
      <c r="W3" s="4">
        <v>0</v>
      </c>
      <c r="X3" s="4">
        <v>2212849</v>
      </c>
    </row>
    <row r="4" s="4" customFormat="1" spans="1:24">
      <c r="A4" s="4">
        <v>15969511296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44415</v>
      </c>
      <c r="G4" s="5">
        <v>44416</v>
      </c>
      <c r="H4" s="4">
        <v>1</v>
      </c>
      <c r="I4" s="4">
        <v>1</v>
      </c>
      <c r="J4" s="4">
        <v>1</v>
      </c>
      <c r="K4" s="4" t="s">
        <v>29</v>
      </c>
      <c r="L4" s="4">
        <v>223</v>
      </c>
      <c r="M4" s="4">
        <v>223</v>
      </c>
      <c r="N4" s="4" t="s">
        <v>39</v>
      </c>
      <c r="O4" s="4" t="s">
        <v>31</v>
      </c>
      <c r="P4" s="4" t="s">
        <v>32</v>
      </c>
      <c r="Q4" s="4">
        <v>0</v>
      </c>
      <c r="R4" s="6">
        <v>44406</v>
      </c>
      <c r="S4" s="5">
        <v>44419</v>
      </c>
      <c r="T4" s="4" t="s">
        <v>33</v>
      </c>
      <c r="U4" s="4">
        <v>223</v>
      </c>
      <c r="V4" s="4">
        <v>0</v>
      </c>
      <c r="W4" s="4">
        <v>0</v>
      </c>
      <c r="X4" s="4">
        <v>2212874</v>
      </c>
    </row>
    <row r="5" s="4" customFormat="1" spans="1:24">
      <c r="A5" s="4">
        <v>15974622769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44413</v>
      </c>
      <c r="G5" s="5">
        <v>44416</v>
      </c>
      <c r="H5" s="4">
        <v>1</v>
      </c>
      <c r="I5" s="4">
        <v>3</v>
      </c>
      <c r="J5" s="4">
        <v>3</v>
      </c>
      <c r="K5" s="4" t="s">
        <v>29</v>
      </c>
      <c r="L5" s="4">
        <v>141</v>
      </c>
      <c r="M5" s="4">
        <v>141</v>
      </c>
      <c r="N5" s="4" t="s">
        <v>42</v>
      </c>
      <c r="O5" s="4" t="s">
        <v>31</v>
      </c>
      <c r="P5" s="4" t="s">
        <v>32</v>
      </c>
      <c r="Q5" s="4">
        <v>0</v>
      </c>
      <c r="R5" s="6">
        <v>44407</v>
      </c>
      <c r="S5" s="5">
        <v>44419</v>
      </c>
      <c r="T5" s="4" t="s">
        <v>33</v>
      </c>
      <c r="U5" s="4">
        <v>141</v>
      </c>
      <c r="V5" s="4">
        <v>0</v>
      </c>
      <c r="W5" s="4">
        <v>0</v>
      </c>
      <c r="X5" s="4">
        <v>2213181</v>
      </c>
    </row>
    <row r="6" s="4" customFormat="1" spans="1:24">
      <c r="A6" s="4">
        <v>15974670689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44414</v>
      </c>
      <c r="G6" s="5">
        <v>44416</v>
      </c>
      <c r="H6" s="4">
        <v>1</v>
      </c>
      <c r="I6" s="4">
        <v>2</v>
      </c>
      <c r="J6" s="4">
        <v>2</v>
      </c>
      <c r="K6" s="4" t="s">
        <v>29</v>
      </c>
      <c r="L6" s="4">
        <v>294</v>
      </c>
      <c r="M6" s="4">
        <v>294</v>
      </c>
      <c r="N6" s="4" t="s">
        <v>45</v>
      </c>
      <c r="O6" s="4" t="s">
        <v>31</v>
      </c>
      <c r="P6" s="4" t="s">
        <v>32</v>
      </c>
      <c r="Q6" s="4">
        <v>0</v>
      </c>
      <c r="R6" s="6">
        <v>44407</v>
      </c>
      <c r="S6" s="5">
        <v>44419</v>
      </c>
      <c r="T6" s="4" t="s">
        <v>33</v>
      </c>
      <c r="U6" s="4">
        <v>294</v>
      </c>
      <c r="V6" s="4">
        <v>0</v>
      </c>
      <c r="W6" s="4">
        <v>0</v>
      </c>
      <c r="X6" s="4">
        <v>2213192</v>
      </c>
    </row>
    <row r="7" s="4" customFormat="1" spans="1:24">
      <c r="A7" s="4">
        <v>15974729696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44415</v>
      </c>
      <c r="G7" s="5">
        <v>44416</v>
      </c>
      <c r="H7" s="4">
        <v>1</v>
      </c>
      <c r="I7" s="4">
        <v>1</v>
      </c>
      <c r="J7" s="4">
        <v>1</v>
      </c>
      <c r="K7" s="4" t="s">
        <v>29</v>
      </c>
      <c r="L7" s="4">
        <v>188</v>
      </c>
      <c r="M7" s="4">
        <v>188</v>
      </c>
      <c r="N7" s="4" t="s">
        <v>48</v>
      </c>
      <c r="O7" s="4" t="s">
        <v>31</v>
      </c>
      <c r="P7" s="4" t="s">
        <v>32</v>
      </c>
      <c r="Q7" s="4">
        <v>0</v>
      </c>
      <c r="R7" s="6">
        <v>44407</v>
      </c>
      <c r="S7" s="5">
        <v>44419</v>
      </c>
      <c r="T7" s="4" t="s">
        <v>33</v>
      </c>
      <c r="U7" s="4">
        <v>188</v>
      </c>
      <c r="V7" s="4">
        <v>0</v>
      </c>
      <c r="W7" s="4">
        <v>0</v>
      </c>
      <c r="X7" s="4">
        <v>2213212</v>
      </c>
    </row>
    <row r="8" s="4" customFormat="1" spans="1:24">
      <c r="A8" s="4">
        <v>15975096363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44414</v>
      </c>
      <c r="G8" s="5">
        <v>44416</v>
      </c>
      <c r="H8" s="4">
        <v>1</v>
      </c>
      <c r="I8" s="4">
        <v>2</v>
      </c>
      <c r="J8" s="4">
        <v>2</v>
      </c>
      <c r="K8" s="4" t="s">
        <v>29</v>
      </c>
      <c r="L8" s="4">
        <v>166</v>
      </c>
      <c r="M8" s="4">
        <v>166</v>
      </c>
      <c r="N8" s="4" t="s">
        <v>51</v>
      </c>
      <c r="O8" s="4" t="s">
        <v>31</v>
      </c>
      <c r="P8" s="4" t="s">
        <v>32</v>
      </c>
      <c r="Q8" s="4">
        <v>0</v>
      </c>
      <c r="R8" s="6">
        <v>44407</v>
      </c>
      <c r="S8" s="5">
        <v>44419</v>
      </c>
      <c r="T8" s="4" t="s">
        <v>33</v>
      </c>
      <c r="U8" s="4">
        <v>166</v>
      </c>
      <c r="V8" s="4">
        <v>0</v>
      </c>
      <c r="W8" s="4">
        <v>0</v>
      </c>
      <c r="X8" s="4">
        <v>2213268</v>
      </c>
    </row>
    <row r="9" s="4" customFormat="1" spans="1:24">
      <c r="A9" s="4">
        <v>15982934515</v>
      </c>
      <c r="B9" s="4" t="s">
        <v>25</v>
      </c>
      <c r="C9" s="4" t="s">
        <v>26</v>
      </c>
      <c r="D9" s="4" t="s">
        <v>37</v>
      </c>
      <c r="E9" s="4" t="s">
        <v>38</v>
      </c>
      <c r="F9" s="5">
        <v>44415</v>
      </c>
      <c r="G9" s="5">
        <v>44416</v>
      </c>
      <c r="H9" s="4">
        <v>1</v>
      </c>
      <c r="I9" s="4">
        <v>1</v>
      </c>
      <c r="J9" s="4">
        <v>1</v>
      </c>
      <c r="K9" s="4" t="s">
        <v>29</v>
      </c>
      <c r="L9" s="4">
        <v>222</v>
      </c>
      <c r="M9" s="4">
        <v>222</v>
      </c>
      <c r="N9" s="4" t="s">
        <v>52</v>
      </c>
      <c r="O9" s="4" t="s">
        <v>31</v>
      </c>
      <c r="P9" s="4" t="s">
        <v>32</v>
      </c>
      <c r="Q9" s="4">
        <v>0</v>
      </c>
      <c r="R9" s="6">
        <v>44408</v>
      </c>
      <c r="S9" s="5">
        <v>44419</v>
      </c>
      <c r="T9" s="4" t="s">
        <v>33</v>
      </c>
      <c r="U9" s="4">
        <v>222</v>
      </c>
      <c r="V9" s="4">
        <v>0</v>
      </c>
      <c r="W9" s="4">
        <v>0</v>
      </c>
      <c r="X9" s="4">
        <v>2213895</v>
      </c>
    </row>
    <row r="10" s="4" customFormat="1" spans="1:24">
      <c r="A10" s="4">
        <v>15983370685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44415</v>
      </c>
      <c r="G10" s="5">
        <v>44416</v>
      </c>
      <c r="H10" s="4">
        <v>1</v>
      </c>
      <c r="I10" s="4">
        <v>1</v>
      </c>
      <c r="J10" s="4">
        <v>1</v>
      </c>
      <c r="K10" s="4" t="s">
        <v>29</v>
      </c>
      <c r="L10" s="4">
        <v>76</v>
      </c>
      <c r="M10" s="4">
        <v>76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44408</v>
      </c>
      <c r="S10" s="5">
        <v>44419</v>
      </c>
      <c r="T10" s="4" t="s">
        <v>33</v>
      </c>
      <c r="U10" s="4">
        <v>76</v>
      </c>
      <c r="V10" s="4">
        <v>0</v>
      </c>
      <c r="W10" s="4">
        <v>0</v>
      </c>
      <c r="X10" s="4">
        <v>2213958</v>
      </c>
    </row>
    <row r="11" s="4" customFormat="1" spans="1:24">
      <c r="A11" s="4">
        <v>15985210826</v>
      </c>
      <c r="B11" s="4" t="s">
        <v>25</v>
      </c>
      <c r="C11" s="4" t="s">
        <v>26</v>
      </c>
      <c r="D11" s="4" t="s">
        <v>34</v>
      </c>
      <c r="E11" s="4" t="s">
        <v>56</v>
      </c>
      <c r="F11" s="5">
        <v>44414</v>
      </c>
      <c r="G11" s="5">
        <v>44416</v>
      </c>
      <c r="H11" s="4">
        <v>1</v>
      </c>
      <c r="I11" s="4">
        <v>2</v>
      </c>
      <c r="J11" s="4">
        <v>2</v>
      </c>
      <c r="K11" s="4" t="s">
        <v>29</v>
      </c>
      <c r="L11" s="4">
        <v>346</v>
      </c>
      <c r="M11" s="4">
        <v>346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44408</v>
      </c>
      <c r="S11" s="5">
        <v>44419</v>
      </c>
      <c r="T11" s="4" t="s">
        <v>33</v>
      </c>
      <c r="U11" s="4">
        <v>346</v>
      </c>
      <c r="V11" s="4">
        <v>0</v>
      </c>
      <c r="W11" s="4">
        <v>0</v>
      </c>
      <c r="X11" s="4">
        <v>2214314</v>
      </c>
    </row>
    <row r="12" s="4" customFormat="1" spans="1:24">
      <c r="A12" s="4">
        <v>15988119079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44410</v>
      </c>
      <c r="G12" s="5">
        <v>44416</v>
      </c>
      <c r="H12" s="4">
        <v>1</v>
      </c>
      <c r="I12" s="4">
        <v>6</v>
      </c>
      <c r="J12" s="4">
        <v>6</v>
      </c>
      <c r="K12" s="4" t="s">
        <v>29</v>
      </c>
      <c r="L12" s="4">
        <v>654</v>
      </c>
      <c r="M12" s="4">
        <v>654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44409</v>
      </c>
      <c r="S12" s="5">
        <v>44419</v>
      </c>
      <c r="T12" s="4" t="s">
        <v>33</v>
      </c>
      <c r="U12" s="4">
        <v>654</v>
      </c>
      <c r="V12" s="4">
        <v>0</v>
      </c>
      <c r="W12" s="4">
        <v>0</v>
      </c>
      <c r="X12" s="4">
        <v>2214978</v>
      </c>
    </row>
    <row r="13" s="4" customFormat="1" spans="1:24">
      <c r="A13" s="4">
        <v>15995450273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44415</v>
      </c>
      <c r="G13" s="5">
        <v>44416</v>
      </c>
      <c r="H13" s="4">
        <v>1</v>
      </c>
      <c r="I13" s="4">
        <v>1</v>
      </c>
      <c r="J13" s="4">
        <v>1</v>
      </c>
      <c r="K13" s="4" t="s">
        <v>29</v>
      </c>
      <c r="L13" s="4">
        <v>18</v>
      </c>
      <c r="M13" s="4">
        <v>18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44409</v>
      </c>
      <c r="S13" s="5">
        <v>44419</v>
      </c>
      <c r="T13" s="4" t="s">
        <v>33</v>
      </c>
      <c r="U13" s="4">
        <v>18</v>
      </c>
      <c r="V13" s="4">
        <v>0</v>
      </c>
      <c r="W13" s="4">
        <v>0</v>
      </c>
      <c r="X13" s="4">
        <v>2215419</v>
      </c>
    </row>
    <row r="14" s="4" customFormat="1" spans="1:24">
      <c r="A14" s="4">
        <v>15921740113</v>
      </c>
      <c r="B14" s="4" t="s">
        <v>25</v>
      </c>
      <c r="C14" s="4" t="s">
        <v>64</v>
      </c>
      <c r="D14" s="4" t="s">
        <v>65</v>
      </c>
      <c r="E14" s="4" t="s">
        <v>66</v>
      </c>
      <c r="F14" s="5">
        <v>44413</v>
      </c>
      <c r="G14" s="5">
        <v>44416</v>
      </c>
      <c r="H14" s="4">
        <v>1</v>
      </c>
      <c r="I14" s="4">
        <v>3</v>
      </c>
      <c r="J14" s="4">
        <v>3</v>
      </c>
      <c r="K14" s="4" t="s">
        <v>29</v>
      </c>
      <c r="L14" s="4">
        <v>-201</v>
      </c>
      <c r="M14" s="4">
        <v>-201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44401</v>
      </c>
      <c r="S14" s="5">
        <v>44419</v>
      </c>
      <c r="T14" s="4" t="s">
        <v>33</v>
      </c>
      <c r="U14" s="4">
        <v>-201</v>
      </c>
      <c r="V14" s="4">
        <v>0</v>
      </c>
      <c r="W14" s="4">
        <v>0</v>
      </c>
      <c r="X14" s="4">
        <v>2207944</v>
      </c>
    </row>
    <row r="15" s="4" customFormat="1" spans="1:24">
      <c r="A15" s="4">
        <v>15996158293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44415</v>
      </c>
      <c r="G15" s="5">
        <v>44416</v>
      </c>
      <c r="H15" s="4">
        <v>1</v>
      </c>
      <c r="I15" s="4">
        <v>1</v>
      </c>
      <c r="J15" s="4">
        <v>1</v>
      </c>
      <c r="K15" s="4" t="s">
        <v>29</v>
      </c>
      <c r="L15" s="4">
        <v>82</v>
      </c>
      <c r="M15" s="4">
        <v>82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44410</v>
      </c>
      <c r="S15" s="5">
        <v>44419</v>
      </c>
      <c r="T15" s="4" t="s">
        <v>33</v>
      </c>
      <c r="U15" s="4">
        <v>82</v>
      </c>
      <c r="V15" s="4">
        <v>0</v>
      </c>
      <c r="W15" s="4">
        <v>0</v>
      </c>
      <c r="X15" s="4">
        <v>2215536</v>
      </c>
    </row>
    <row r="16" s="4" customFormat="1" spans="1:24">
      <c r="A16" s="4">
        <v>15996313296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44414</v>
      </c>
      <c r="G16" s="5">
        <v>44416</v>
      </c>
      <c r="H16" s="4">
        <v>1</v>
      </c>
      <c r="I16" s="4">
        <v>2</v>
      </c>
      <c r="J16" s="4">
        <v>2</v>
      </c>
      <c r="K16" s="4" t="s">
        <v>29</v>
      </c>
      <c r="L16" s="4">
        <v>384</v>
      </c>
      <c r="M16" s="4">
        <v>384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44410</v>
      </c>
      <c r="S16" s="5">
        <v>44419</v>
      </c>
      <c r="T16" s="4" t="s">
        <v>33</v>
      </c>
      <c r="U16" s="4">
        <v>384</v>
      </c>
      <c r="V16" s="4">
        <v>0</v>
      </c>
      <c r="W16" s="4">
        <v>0</v>
      </c>
      <c r="X16" s="4">
        <v>2215572</v>
      </c>
    </row>
    <row r="17" s="4" customFormat="1" spans="1:24">
      <c r="A17" s="4">
        <v>16002453020</v>
      </c>
      <c r="B17" s="4" t="s">
        <v>25</v>
      </c>
      <c r="C17" s="4" t="s">
        <v>26</v>
      </c>
      <c r="D17" s="4" t="s">
        <v>74</v>
      </c>
      <c r="E17" s="4" t="s">
        <v>35</v>
      </c>
      <c r="F17" s="5">
        <v>44411</v>
      </c>
      <c r="G17" s="5">
        <v>44416</v>
      </c>
      <c r="H17" s="4">
        <v>1</v>
      </c>
      <c r="I17" s="4">
        <v>5</v>
      </c>
      <c r="J17" s="4">
        <v>5</v>
      </c>
      <c r="K17" s="4" t="s">
        <v>29</v>
      </c>
      <c r="L17" s="4">
        <v>590</v>
      </c>
      <c r="M17" s="4">
        <v>590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44410</v>
      </c>
      <c r="S17" s="5">
        <v>44419</v>
      </c>
      <c r="T17" s="4" t="s">
        <v>33</v>
      </c>
      <c r="U17" s="4">
        <v>590</v>
      </c>
      <c r="V17" s="4">
        <v>0</v>
      </c>
      <c r="W17" s="4">
        <v>0</v>
      </c>
      <c r="X17" s="4">
        <v>2215849</v>
      </c>
    </row>
    <row r="18" s="4" customFormat="1" spans="1:24">
      <c r="A18" s="4">
        <v>16003909473</v>
      </c>
      <c r="B18" s="4" t="s">
        <v>25</v>
      </c>
      <c r="C18" s="4" t="s">
        <v>26</v>
      </c>
      <c r="D18" s="4" t="s">
        <v>76</v>
      </c>
      <c r="E18" s="4" t="s">
        <v>77</v>
      </c>
      <c r="F18" s="5">
        <v>44413</v>
      </c>
      <c r="G18" s="5">
        <v>44416</v>
      </c>
      <c r="H18" s="4">
        <v>1</v>
      </c>
      <c r="I18" s="4">
        <v>3</v>
      </c>
      <c r="J18" s="4">
        <v>3</v>
      </c>
      <c r="K18" s="4" t="s">
        <v>29</v>
      </c>
      <c r="L18" s="4">
        <v>210</v>
      </c>
      <c r="M18" s="4">
        <v>210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44410</v>
      </c>
      <c r="S18" s="5">
        <v>44419</v>
      </c>
      <c r="T18" s="4" t="s">
        <v>33</v>
      </c>
      <c r="U18" s="4">
        <v>210</v>
      </c>
      <c r="V18" s="4">
        <v>0</v>
      </c>
      <c r="W18" s="4">
        <v>0</v>
      </c>
      <c r="X18" s="4">
        <v>2216013</v>
      </c>
    </row>
    <row r="19" s="4" customFormat="1" spans="1:24">
      <c r="A19" s="4">
        <v>16004260471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44415</v>
      </c>
      <c r="G19" s="5">
        <v>44416</v>
      </c>
      <c r="H19" s="4">
        <v>1</v>
      </c>
      <c r="I19" s="4">
        <v>1</v>
      </c>
      <c r="J19" s="4">
        <v>1</v>
      </c>
      <c r="K19" s="4" t="s">
        <v>29</v>
      </c>
      <c r="L19" s="4">
        <v>210</v>
      </c>
      <c r="M19" s="4">
        <v>210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44411</v>
      </c>
      <c r="S19" s="5">
        <v>44419</v>
      </c>
      <c r="T19" s="4" t="s">
        <v>33</v>
      </c>
      <c r="U19" s="4">
        <v>210</v>
      </c>
      <c r="V19" s="4">
        <v>0</v>
      </c>
      <c r="W19" s="4">
        <v>0</v>
      </c>
      <c r="X19" s="4">
        <v>2216060</v>
      </c>
    </row>
    <row r="20" s="4" customFormat="1" spans="1:24">
      <c r="A20" s="4">
        <v>16004345316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44415</v>
      </c>
      <c r="G20" s="5">
        <v>44416</v>
      </c>
      <c r="H20" s="4">
        <v>1</v>
      </c>
      <c r="I20" s="4">
        <v>1</v>
      </c>
      <c r="J20" s="4">
        <v>1</v>
      </c>
      <c r="K20" s="4" t="s">
        <v>29</v>
      </c>
      <c r="L20" s="4">
        <v>157</v>
      </c>
      <c r="M20" s="4">
        <v>157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44411</v>
      </c>
      <c r="S20" s="5">
        <v>44419</v>
      </c>
      <c r="T20" s="4" t="s">
        <v>33</v>
      </c>
      <c r="U20" s="4">
        <v>157</v>
      </c>
      <c r="V20" s="4">
        <v>0</v>
      </c>
      <c r="W20" s="4">
        <v>0</v>
      </c>
      <c r="X20" s="4">
        <v>2216075</v>
      </c>
    </row>
    <row r="21" s="4" customFormat="1" spans="1:24">
      <c r="A21" s="4">
        <v>16004484997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44415</v>
      </c>
      <c r="G21" s="5">
        <v>44416</v>
      </c>
      <c r="H21" s="4">
        <v>1</v>
      </c>
      <c r="I21" s="4">
        <v>1</v>
      </c>
      <c r="J21" s="4">
        <v>1</v>
      </c>
      <c r="K21" s="4" t="s">
        <v>29</v>
      </c>
      <c r="L21" s="4">
        <v>533</v>
      </c>
      <c r="M21" s="4">
        <v>533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44411</v>
      </c>
      <c r="S21" s="5">
        <v>44419</v>
      </c>
      <c r="T21" s="4" t="s">
        <v>33</v>
      </c>
      <c r="U21" s="4">
        <v>533</v>
      </c>
      <c r="V21" s="4">
        <v>0</v>
      </c>
      <c r="W21" s="4">
        <v>0</v>
      </c>
      <c r="X21" s="4">
        <v>2216117</v>
      </c>
    </row>
    <row r="22" s="4" customFormat="1" spans="1:24">
      <c r="A22" s="4">
        <v>16004260471</v>
      </c>
      <c r="B22" s="4" t="s">
        <v>25</v>
      </c>
      <c r="C22" s="4" t="s">
        <v>64</v>
      </c>
      <c r="D22" s="4" t="s">
        <v>79</v>
      </c>
      <c r="E22" s="4" t="s">
        <v>80</v>
      </c>
      <c r="F22" s="5">
        <v>44415</v>
      </c>
      <c r="G22" s="5">
        <v>44416</v>
      </c>
      <c r="H22" s="4">
        <v>1</v>
      </c>
      <c r="I22" s="4">
        <v>1</v>
      </c>
      <c r="J22" s="4">
        <v>1</v>
      </c>
      <c r="K22" s="4" t="s">
        <v>29</v>
      </c>
      <c r="L22" s="4">
        <v>-210</v>
      </c>
      <c r="M22" s="4">
        <v>-210</v>
      </c>
      <c r="N22" s="4" t="s">
        <v>81</v>
      </c>
      <c r="O22" s="4" t="s">
        <v>31</v>
      </c>
      <c r="P22" s="4" t="s">
        <v>32</v>
      </c>
      <c r="Q22" s="4">
        <v>0</v>
      </c>
      <c r="R22" s="6">
        <v>44411</v>
      </c>
      <c r="S22" s="5">
        <v>44419</v>
      </c>
      <c r="T22" s="4" t="s">
        <v>33</v>
      </c>
      <c r="U22" s="4">
        <v>-210</v>
      </c>
      <c r="V22" s="4">
        <v>0</v>
      </c>
      <c r="W22" s="4">
        <v>0</v>
      </c>
      <c r="X22" s="4">
        <v>2216060</v>
      </c>
    </row>
    <row r="23" s="4" customFormat="1" spans="1:24">
      <c r="A23" s="4">
        <v>16004602328</v>
      </c>
      <c r="B23" s="4" t="s">
        <v>25</v>
      </c>
      <c r="C23" s="4" t="s">
        <v>26</v>
      </c>
      <c r="D23" s="4" t="s">
        <v>88</v>
      </c>
      <c r="E23" s="4" t="s">
        <v>89</v>
      </c>
      <c r="F23" s="5">
        <v>44415</v>
      </c>
      <c r="G23" s="5">
        <v>44416</v>
      </c>
      <c r="H23" s="4">
        <v>1</v>
      </c>
      <c r="I23" s="4">
        <v>1</v>
      </c>
      <c r="J23" s="4">
        <v>1</v>
      </c>
      <c r="K23" s="4" t="s">
        <v>29</v>
      </c>
      <c r="L23" s="4">
        <v>17</v>
      </c>
      <c r="M23" s="4">
        <v>17</v>
      </c>
      <c r="N23" s="4" t="s">
        <v>90</v>
      </c>
      <c r="O23" s="4" t="s">
        <v>31</v>
      </c>
      <c r="P23" s="4" t="s">
        <v>32</v>
      </c>
      <c r="Q23" s="4">
        <v>0</v>
      </c>
      <c r="R23" s="6">
        <v>44411</v>
      </c>
      <c r="S23" s="5">
        <v>44419</v>
      </c>
      <c r="T23" s="4" t="s">
        <v>33</v>
      </c>
      <c r="U23" s="4">
        <v>17</v>
      </c>
      <c r="V23" s="4">
        <v>0</v>
      </c>
      <c r="W23" s="4">
        <v>0</v>
      </c>
      <c r="X23" s="4">
        <v>2216149</v>
      </c>
    </row>
    <row r="24" s="4" customFormat="1" spans="1:24">
      <c r="A24" s="4">
        <v>16005521857</v>
      </c>
      <c r="B24" s="4" t="s">
        <v>25</v>
      </c>
      <c r="C24" s="4" t="s">
        <v>26</v>
      </c>
      <c r="D24" s="4" t="s">
        <v>91</v>
      </c>
      <c r="E24" s="4" t="s">
        <v>92</v>
      </c>
      <c r="F24" s="5">
        <v>44415</v>
      </c>
      <c r="G24" s="5">
        <v>44416</v>
      </c>
      <c r="H24" s="4">
        <v>1</v>
      </c>
      <c r="I24" s="4">
        <v>1</v>
      </c>
      <c r="J24" s="4">
        <v>1</v>
      </c>
      <c r="K24" s="4" t="s">
        <v>29</v>
      </c>
      <c r="L24" s="4">
        <v>50</v>
      </c>
      <c r="M24" s="4">
        <v>50</v>
      </c>
      <c r="N24" s="4" t="s">
        <v>93</v>
      </c>
      <c r="O24" s="4" t="s">
        <v>31</v>
      </c>
      <c r="P24" s="4" t="s">
        <v>32</v>
      </c>
      <c r="Q24" s="4">
        <v>0</v>
      </c>
      <c r="R24" s="6">
        <v>44411</v>
      </c>
      <c r="S24" s="5">
        <v>44419</v>
      </c>
      <c r="T24" s="4" t="s">
        <v>33</v>
      </c>
      <c r="U24" s="4">
        <v>50</v>
      </c>
      <c r="V24" s="4">
        <v>0</v>
      </c>
      <c r="W24" s="4">
        <v>0</v>
      </c>
      <c r="X24" s="4">
        <v>2216245</v>
      </c>
    </row>
    <row r="25" s="4" customFormat="1" spans="1:24">
      <c r="A25" s="4">
        <v>16007552939</v>
      </c>
      <c r="B25" s="4" t="s">
        <v>25</v>
      </c>
      <c r="C25" s="4" t="s">
        <v>26</v>
      </c>
      <c r="D25" s="4" t="s">
        <v>94</v>
      </c>
      <c r="E25" s="4" t="s">
        <v>95</v>
      </c>
      <c r="F25" s="5">
        <v>44414</v>
      </c>
      <c r="G25" s="5">
        <v>44416</v>
      </c>
      <c r="H25" s="4">
        <v>1</v>
      </c>
      <c r="I25" s="4">
        <v>2</v>
      </c>
      <c r="J25" s="4">
        <v>2</v>
      </c>
      <c r="K25" s="4" t="s">
        <v>29</v>
      </c>
      <c r="L25" s="4">
        <v>374</v>
      </c>
      <c r="M25" s="4">
        <v>374</v>
      </c>
      <c r="N25" s="4" t="s">
        <v>96</v>
      </c>
      <c r="O25" s="4" t="s">
        <v>31</v>
      </c>
      <c r="P25" s="4" t="s">
        <v>32</v>
      </c>
      <c r="Q25" s="4">
        <v>0</v>
      </c>
      <c r="R25" s="6">
        <v>44411</v>
      </c>
      <c r="S25" s="5">
        <v>44419</v>
      </c>
      <c r="T25" s="4" t="s">
        <v>33</v>
      </c>
      <c r="U25" s="4">
        <v>374</v>
      </c>
      <c r="V25" s="4">
        <v>0</v>
      </c>
      <c r="W25" s="4">
        <v>0</v>
      </c>
      <c r="X25" s="4">
        <v>2216543</v>
      </c>
    </row>
    <row r="26" s="4" customFormat="1" spans="1:24">
      <c r="A26" s="4">
        <v>16007989462</v>
      </c>
      <c r="B26" s="4" t="s">
        <v>25</v>
      </c>
      <c r="C26" s="4" t="s">
        <v>26</v>
      </c>
      <c r="D26" s="4" t="s">
        <v>97</v>
      </c>
      <c r="E26" s="4" t="s">
        <v>98</v>
      </c>
      <c r="F26" s="5">
        <v>44414</v>
      </c>
      <c r="G26" s="5">
        <v>44416</v>
      </c>
      <c r="H26" s="4">
        <v>1</v>
      </c>
      <c r="I26" s="4">
        <v>2</v>
      </c>
      <c r="J26" s="4">
        <v>2</v>
      </c>
      <c r="K26" s="4" t="s">
        <v>29</v>
      </c>
      <c r="L26" s="4">
        <v>1004</v>
      </c>
      <c r="M26" s="4">
        <v>1004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44412</v>
      </c>
      <c r="S26" s="5">
        <v>44419</v>
      </c>
      <c r="T26" s="4" t="s">
        <v>33</v>
      </c>
      <c r="U26" s="4">
        <v>1004</v>
      </c>
      <c r="V26" s="4">
        <v>0</v>
      </c>
      <c r="W26" s="4">
        <v>0</v>
      </c>
      <c r="X26" s="4">
        <v>2216627</v>
      </c>
    </row>
    <row r="27" s="4" customFormat="1" spans="1:24">
      <c r="A27" s="4">
        <v>16008446884</v>
      </c>
      <c r="B27" s="4" t="s">
        <v>25</v>
      </c>
      <c r="C27" s="4" t="s">
        <v>26</v>
      </c>
      <c r="D27" s="4" t="s">
        <v>100</v>
      </c>
      <c r="E27" s="4" t="s">
        <v>83</v>
      </c>
      <c r="F27" s="5">
        <v>44415</v>
      </c>
      <c r="G27" s="5">
        <v>44416</v>
      </c>
      <c r="H27" s="4">
        <v>1</v>
      </c>
      <c r="I27" s="4">
        <v>1</v>
      </c>
      <c r="J27" s="4">
        <v>1</v>
      </c>
      <c r="K27" s="4" t="s">
        <v>29</v>
      </c>
      <c r="L27" s="4">
        <v>109</v>
      </c>
      <c r="M27" s="4">
        <v>109</v>
      </c>
      <c r="N27" s="4" t="s">
        <v>101</v>
      </c>
      <c r="O27" s="4" t="s">
        <v>31</v>
      </c>
      <c r="P27" s="4" t="s">
        <v>32</v>
      </c>
      <c r="Q27" s="4">
        <v>0</v>
      </c>
      <c r="R27" s="6">
        <v>44412</v>
      </c>
      <c r="S27" s="5">
        <v>44419</v>
      </c>
      <c r="T27" s="4" t="s">
        <v>33</v>
      </c>
      <c r="U27" s="4">
        <v>109</v>
      </c>
      <c r="V27" s="4">
        <v>0</v>
      </c>
      <c r="W27" s="4">
        <v>0</v>
      </c>
      <c r="X27" s="4">
        <v>2216728</v>
      </c>
    </row>
    <row r="28" s="4" customFormat="1" spans="1:24">
      <c r="A28" s="4">
        <v>16008456667</v>
      </c>
      <c r="B28" s="4" t="s">
        <v>25</v>
      </c>
      <c r="C28" s="4" t="s">
        <v>26</v>
      </c>
      <c r="D28" s="4" t="s">
        <v>102</v>
      </c>
      <c r="E28" s="4" t="s">
        <v>103</v>
      </c>
      <c r="F28" s="5">
        <v>44413</v>
      </c>
      <c r="G28" s="5">
        <v>44416</v>
      </c>
      <c r="H28" s="4">
        <v>1</v>
      </c>
      <c r="I28" s="4">
        <v>3</v>
      </c>
      <c r="J28" s="4">
        <v>3</v>
      </c>
      <c r="K28" s="4" t="s">
        <v>29</v>
      </c>
      <c r="L28" s="4">
        <v>564</v>
      </c>
      <c r="M28" s="4">
        <v>564</v>
      </c>
      <c r="N28" s="4" t="s">
        <v>104</v>
      </c>
      <c r="O28" s="4" t="s">
        <v>31</v>
      </c>
      <c r="P28" s="4" t="s">
        <v>32</v>
      </c>
      <c r="Q28" s="4">
        <v>0</v>
      </c>
      <c r="R28" s="6">
        <v>44412</v>
      </c>
      <c r="S28" s="5">
        <v>44419</v>
      </c>
      <c r="T28" s="4" t="s">
        <v>33</v>
      </c>
      <c r="U28" s="4">
        <v>564</v>
      </c>
      <c r="V28" s="4">
        <v>0</v>
      </c>
      <c r="W28" s="4">
        <v>0</v>
      </c>
      <c r="X28" s="4">
        <v>2216731</v>
      </c>
    </row>
    <row r="29" s="4" customFormat="1" spans="1:24">
      <c r="A29" s="4">
        <v>16012561707</v>
      </c>
      <c r="B29" s="4" t="s">
        <v>25</v>
      </c>
      <c r="C29" s="4" t="s">
        <v>26</v>
      </c>
      <c r="D29" s="4" t="s">
        <v>105</v>
      </c>
      <c r="E29" s="4" t="s">
        <v>106</v>
      </c>
      <c r="F29" s="5">
        <v>44414</v>
      </c>
      <c r="G29" s="5">
        <v>44416</v>
      </c>
      <c r="H29" s="4">
        <v>1</v>
      </c>
      <c r="I29" s="4">
        <v>2</v>
      </c>
      <c r="J29" s="4">
        <v>2</v>
      </c>
      <c r="K29" s="4" t="s">
        <v>29</v>
      </c>
      <c r="L29" s="4">
        <v>712</v>
      </c>
      <c r="M29" s="4">
        <v>712</v>
      </c>
      <c r="N29" s="4" t="s">
        <v>107</v>
      </c>
      <c r="O29" s="4" t="s">
        <v>31</v>
      </c>
      <c r="P29" s="4" t="s">
        <v>32</v>
      </c>
      <c r="Q29" s="4">
        <v>0</v>
      </c>
      <c r="R29" s="6">
        <v>44412</v>
      </c>
      <c r="S29" s="5">
        <v>44419</v>
      </c>
      <c r="T29" s="4" t="s">
        <v>33</v>
      </c>
      <c r="U29" s="4">
        <v>712</v>
      </c>
      <c r="V29" s="4">
        <v>0</v>
      </c>
      <c r="W29" s="4">
        <v>0</v>
      </c>
      <c r="X29" s="4">
        <v>2216790</v>
      </c>
    </row>
    <row r="30" s="4" customFormat="1" spans="1:24">
      <c r="A30" s="4">
        <v>16012695914</v>
      </c>
      <c r="B30" s="4" t="s">
        <v>25</v>
      </c>
      <c r="C30" s="4" t="s">
        <v>26</v>
      </c>
      <c r="D30" s="4" t="s">
        <v>108</v>
      </c>
      <c r="E30" s="4" t="s">
        <v>109</v>
      </c>
      <c r="F30" s="5">
        <v>44415</v>
      </c>
      <c r="G30" s="5">
        <v>44416</v>
      </c>
      <c r="H30" s="4">
        <v>1</v>
      </c>
      <c r="I30" s="4">
        <v>1</v>
      </c>
      <c r="J30" s="4">
        <v>1</v>
      </c>
      <c r="K30" s="4" t="s">
        <v>29</v>
      </c>
      <c r="L30" s="4">
        <v>146</v>
      </c>
      <c r="M30" s="4">
        <v>146</v>
      </c>
      <c r="N30" s="4" t="s">
        <v>110</v>
      </c>
      <c r="O30" s="4" t="s">
        <v>31</v>
      </c>
      <c r="P30" s="4" t="s">
        <v>32</v>
      </c>
      <c r="Q30" s="4">
        <v>0</v>
      </c>
      <c r="R30" s="6">
        <v>44412</v>
      </c>
      <c r="S30" s="5">
        <v>44419</v>
      </c>
      <c r="T30" s="4" t="s">
        <v>33</v>
      </c>
      <c r="U30" s="4">
        <v>146</v>
      </c>
      <c r="V30" s="4">
        <v>0</v>
      </c>
      <c r="W30" s="4">
        <v>0</v>
      </c>
      <c r="X30" s="4">
        <v>2216796</v>
      </c>
    </row>
    <row r="31" s="4" customFormat="1" spans="1:24">
      <c r="A31" s="4">
        <v>16014035356</v>
      </c>
      <c r="B31" s="4" t="s">
        <v>25</v>
      </c>
      <c r="C31" s="4" t="s">
        <v>26</v>
      </c>
      <c r="D31" s="4" t="s">
        <v>111</v>
      </c>
      <c r="E31" s="4" t="s">
        <v>112</v>
      </c>
      <c r="F31" s="5">
        <v>44415</v>
      </c>
      <c r="G31" s="5">
        <v>44416</v>
      </c>
      <c r="H31" s="4">
        <v>1</v>
      </c>
      <c r="I31" s="4">
        <v>1</v>
      </c>
      <c r="J31" s="4">
        <v>1</v>
      </c>
      <c r="K31" s="4" t="s">
        <v>29</v>
      </c>
      <c r="L31" s="4">
        <v>109</v>
      </c>
      <c r="M31" s="4">
        <v>109</v>
      </c>
      <c r="N31" s="4" t="s">
        <v>113</v>
      </c>
      <c r="O31" s="4" t="s">
        <v>31</v>
      </c>
      <c r="P31" s="4" t="s">
        <v>32</v>
      </c>
      <c r="Q31" s="4">
        <v>0</v>
      </c>
      <c r="R31" s="6">
        <v>44412</v>
      </c>
      <c r="S31" s="5">
        <v>44419</v>
      </c>
      <c r="T31" s="4" t="s">
        <v>33</v>
      </c>
      <c r="U31" s="4">
        <v>109</v>
      </c>
      <c r="V31" s="4">
        <v>0</v>
      </c>
      <c r="W31" s="4">
        <v>0</v>
      </c>
      <c r="X31" s="4">
        <v>2216905</v>
      </c>
    </row>
    <row r="32" s="4" customFormat="1" spans="1:24">
      <c r="A32" s="4">
        <v>16014485390</v>
      </c>
      <c r="B32" s="4" t="s">
        <v>25</v>
      </c>
      <c r="C32" s="4" t="s">
        <v>26</v>
      </c>
      <c r="D32" s="4" t="s">
        <v>114</v>
      </c>
      <c r="E32" s="4" t="s">
        <v>115</v>
      </c>
      <c r="F32" s="5">
        <v>44414</v>
      </c>
      <c r="G32" s="5">
        <v>44416</v>
      </c>
      <c r="H32" s="4">
        <v>1</v>
      </c>
      <c r="I32" s="4">
        <v>2</v>
      </c>
      <c r="J32" s="4">
        <v>2</v>
      </c>
      <c r="K32" s="4" t="s">
        <v>29</v>
      </c>
      <c r="L32" s="4">
        <v>276</v>
      </c>
      <c r="M32" s="4">
        <v>276</v>
      </c>
      <c r="N32" s="4" t="s">
        <v>116</v>
      </c>
      <c r="O32" s="4" t="s">
        <v>31</v>
      </c>
      <c r="P32" s="4" t="s">
        <v>32</v>
      </c>
      <c r="Q32" s="4">
        <v>0</v>
      </c>
      <c r="R32" s="6">
        <v>44412</v>
      </c>
      <c r="S32" s="5">
        <v>44419</v>
      </c>
      <c r="T32" s="4" t="s">
        <v>33</v>
      </c>
      <c r="U32" s="4">
        <v>276</v>
      </c>
      <c r="V32" s="4">
        <v>0</v>
      </c>
      <c r="W32" s="4">
        <v>0</v>
      </c>
      <c r="X32" s="4">
        <v>2216992</v>
      </c>
    </row>
    <row r="33" s="4" customFormat="1" spans="1:24">
      <c r="A33" s="4">
        <v>16015403090</v>
      </c>
      <c r="B33" s="4" t="s">
        <v>25</v>
      </c>
      <c r="C33" s="4" t="s">
        <v>26</v>
      </c>
      <c r="D33" s="4" t="s">
        <v>117</v>
      </c>
      <c r="E33" s="4" t="s">
        <v>118</v>
      </c>
      <c r="F33" s="5">
        <v>44415</v>
      </c>
      <c r="G33" s="5">
        <v>44416</v>
      </c>
      <c r="H33" s="4">
        <v>1</v>
      </c>
      <c r="I33" s="4">
        <v>1</v>
      </c>
      <c r="J33" s="4">
        <v>1</v>
      </c>
      <c r="K33" s="4" t="s">
        <v>29</v>
      </c>
      <c r="L33" s="4">
        <v>147</v>
      </c>
      <c r="M33" s="4">
        <v>147</v>
      </c>
      <c r="N33" s="4" t="s">
        <v>119</v>
      </c>
      <c r="O33" s="4" t="s">
        <v>31</v>
      </c>
      <c r="P33" s="4" t="s">
        <v>32</v>
      </c>
      <c r="Q33" s="4">
        <v>0</v>
      </c>
      <c r="R33" s="6">
        <v>44412</v>
      </c>
      <c r="S33" s="5">
        <v>44419</v>
      </c>
      <c r="T33" s="4" t="s">
        <v>33</v>
      </c>
      <c r="U33" s="4">
        <v>147</v>
      </c>
      <c r="V33" s="4">
        <v>0</v>
      </c>
      <c r="W33" s="4">
        <v>0</v>
      </c>
      <c r="X33" s="4">
        <v>2217136</v>
      </c>
    </row>
    <row r="34" s="4" customFormat="1" spans="1:24">
      <c r="A34" s="4">
        <v>16015674641</v>
      </c>
      <c r="B34" s="4" t="s">
        <v>25</v>
      </c>
      <c r="C34" s="4" t="s">
        <v>26</v>
      </c>
      <c r="D34" s="4" t="s">
        <v>120</v>
      </c>
      <c r="E34" s="4" t="s">
        <v>41</v>
      </c>
      <c r="F34" s="5">
        <v>44414</v>
      </c>
      <c r="G34" s="5">
        <v>44416</v>
      </c>
      <c r="H34" s="4">
        <v>1</v>
      </c>
      <c r="I34" s="4">
        <v>2</v>
      </c>
      <c r="J34" s="4">
        <v>2</v>
      </c>
      <c r="K34" s="4" t="s">
        <v>29</v>
      </c>
      <c r="L34" s="4">
        <v>108</v>
      </c>
      <c r="M34" s="4">
        <v>108</v>
      </c>
      <c r="N34" s="4" t="s">
        <v>121</v>
      </c>
      <c r="O34" s="4" t="s">
        <v>31</v>
      </c>
      <c r="P34" s="4" t="s">
        <v>32</v>
      </c>
      <c r="Q34" s="4">
        <v>0</v>
      </c>
      <c r="R34" s="6">
        <v>44412</v>
      </c>
      <c r="S34" s="5">
        <v>44419</v>
      </c>
      <c r="T34" s="4" t="s">
        <v>33</v>
      </c>
      <c r="U34" s="4">
        <v>108</v>
      </c>
      <c r="V34" s="4">
        <v>0</v>
      </c>
      <c r="W34" s="4">
        <v>0</v>
      </c>
      <c r="X34" s="4">
        <v>2217188</v>
      </c>
    </row>
    <row r="35" s="4" customFormat="1" spans="1:24">
      <c r="A35" s="4">
        <v>16015813466</v>
      </c>
      <c r="B35" s="4" t="s">
        <v>25</v>
      </c>
      <c r="C35" s="4" t="s">
        <v>26</v>
      </c>
      <c r="D35" s="4" t="s">
        <v>122</v>
      </c>
      <c r="E35" s="4" t="s">
        <v>123</v>
      </c>
      <c r="F35" s="5">
        <v>44415</v>
      </c>
      <c r="G35" s="5">
        <v>44416</v>
      </c>
      <c r="H35" s="4">
        <v>1</v>
      </c>
      <c r="I35" s="4">
        <v>1</v>
      </c>
      <c r="J35" s="4">
        <v>1</v>
      </c>
      <c r="K35" s="4" t="s">
        <v>29</v>
      </c>
      <c r="L35" s="4">
        <v>167</v>
      </c>
      <c r="M35" s="4">
        <v>167</v>
      </c>
      <c r="N35" s="4" t="s">
        <v>124</v>
      </c>
      <c r="O35" s="4" t="s">
        <v>31</v>
      </c>
      <c r="P35" s="4" t="s">
        <v>32</v>
      </c>
      <c r="Q35" s="4">
        <v>0</v>
      </c>
      <c r="R35" s="6">
        <v>44412</v>
      </c>
      <c r="S35" s="5">
        <v>44419</v>
      </c>
      <c r="T35" s="4" t="s">
        <v>33</v>
      </c>
      <c r="U35" s="4">
        <v>167</v>
      </c>
      <c r="V35" s="4">
        <v>0</v>
      </c>
      <c r="W35" s="4">
        <v>0</v>
      </c>
      <c r="X35" s="4">
        <v>2217226</v>
      </c>
    </row>
    <row r="36" s="4" customFormat="1" spans="1:24">
      <c r="A36" s="4">
        <v>16015893512</v>
      </c>
      <c r="B36" s="4" t="s">
        <v>25</v>
      </c>
      <c r="C36" s="4" t="s">
        <v>26</v>
      </c>
      <c r="D36" s="4" t="s">
        <v>111</v>
      </c>
      <c r="E36" s="4" t="s">
        <v>112</v>
      </c>
      <c r="F36" s="5">
        <v>44415</v>
      </c>
      <c r="G36" s="5">
        <v>44416</v>
      </c>
      <c r="H36" s="4">
        <v>1</v>
      </c>
      <c r="I36" s="4">
        <v>1</v>
      </c>
      <c r="J36" s="4">
        <v>1</v>
      </c>
      <c r="K36" s="4" t="s">
        <v>29</v>
      </c>
      <c r="L36" s="4">
        <v>112</v>
      </c>
      <c r="M36" s="4">
        <v>112</v>
      </c>
      <c r="N36" s="4" t="s">
        <v>125</v>
      </c>
      <c r="O36" s="4" t="s">
        <v>31</v>
      </c>
      <c r="P36" s="4" t="s">
        <v>32</v>
      </c>
      <c r="Q36" s="4">
        <v>0</v>
      </c>
      <c r="R36" s="6">
        <v>44413</v>
      </c>
      <c r="S36" s="5">
        <v>44419</v>
      </c>
      <c r="T36" s="4" t="s">
        <v>33</v>
      </c>
      <c r="U36" s="4">
        <v>112</v>
      </c>
      <c r="V36" s="4">
        <v>0</v>
      </c>
      <c r="W36" s="4">
        <v>0</v>
      </c>
      <c r="X36" s="4">
        <v>2217235</v>
      </c>
    </row>
    <row r="37" s="4" customFormat="1" spans="1:24">
      <c r="A37" s="4">
        <v>16015940464</v>
      </c>
      <c r="B37" s="4" t="s">
        <v>25</v>
      </c>
      <c r="C37" s="4" t="s">
        <v>26</v>
      </c>
      <c r="D37" s="4" t="s">
        <v>94</v>
      </c>
      <c r="E37" s="4" t="s">
        <v>95</v>
      </c>
      <c r="F37" s="5">
        <v>44415</v>
      </c>
      <c r="G37" s="5">
        <v>44416</v>
      </c>
      <c r="H37" s="4">
        <v>1</v>
      </c>
      <c r="I37" s="4">
        <v>1</v>
      </c>
      <c r="J37" s="4">
        <v>1</v>
      </c>
      <c r="K37" s="4" t="s">
        <v>29</v>
      </c>
      <c r="L37" s="4">
        <v>179</v>
      </c>
      <c r="M37" s="4">
        <v>179</v>
      </c>
      <c r="N37" s="4" t="s">
        <v>126</v>
      </c>
      <c r="O37" s="4" t="s">
        <v>31</v>
      </c>
      <c r="P37" s="4" t="s">
        <v>32</v>
      </c>
      <c r="Q37" s="4">
        <v>0</v>
      </c>
      <c r="R37" s="6">
        <v>44413</v>
      </c>
      <c r="S37" s="5">
        <v>44419</v>
      </c>
      <c r="T37" s="4" t="s">
        <v>33</v>
      </c>
      <c r="U37" s="4">
        <v>179</v>
      </c>
      <c r="V37" s="4">
        <v>0</v>
      </c>
      <c r="W37" s="4">
        <v>0</v>
      </c>
      <c r="X37" s="4">
        <v>2217245</v>
      </c>
    </row>
    <row r="38" s="4" customFormat="1" spans="1:24">
      <c r="A38" s="4">
        <v>16016018040</v>
      </c>
      <c r="B38" s="4" t="s">
        <v>25</v>
      </c>
      <c r="C38" s="4" t="s">
        <v>26</v>
      </c>
      <c r="D38" s="4" t="s">
        <v>127</v>
      </c>
      <c r="E38" s="4" t="s">
        <v>128</v>
      </c>
      <c r="F38" s="5">
        <v>44415</v>
      </c>
      <c r="G38" s="5">
        <v>44416</v>
      </c>
      <c r="H38" s="4">
        <v>1</v>
      </c>
      <c r="I38" s="4">
        <v>1</v>
      </c>
      <c r="J38" s="4">
        <v>1</v>
      </c>
      <c r="K38" s="4" t="s">
        <v>29</v>
      </c>
      <c r="L38" s="4">
        <v>162</v>
      </c>
      <c r="M38" s="4">
        <v>162</v>
      </c>
      <c r="N38" s="4" t="s">
        <v>129</v>
      </c>
      <c r="O38" s="4" t="s">
        <v>31</v>
      </c>
      <c r="P38" s="4" t="s">
        <v>32</v>
      </c>
      <c r="Q38" s="4">
        <v>0</v>
      </c>
      <c r="R38" s="6">
        <v>44413</v>
      </c>
      <c r="S38" s="5">
        <v>44419</v>
      </c>
      <c r="T38" s="4" t="s">
        <v>33</v>
      </c>
      <c r="U38" s="4">
        <v>162</v>
      </c>
      <c r="V38" s="4">
        <v>0</v>
      </c>
      <c r="W38" s="4">
        <v>0</v>
      </c>
      <c r="X38" s="4">
        <v>2217262</v>
      </c>
    </row>
    <row r="39" s="4" customFormat="1" spans="1:24">
      <c r="A39" s="4">
        <v>16016056039</v>
      </c>
      <c r="B39" s="4" t="s">
        <v>25</v>
      </c>
      <c r="C39" s="4" t="s">
        <v>26</v>
      </c>
      <c r="D39" s="4" t="s">
        <v>130</v>
      </c>
      <c r="E39" s="4" t="s">
        <v>62</v>
      </c>
      <c r="F39" s="5">
        <v>44415</v>
      </c>
      <c r="G39" s="5">
        <v>44416</v>
      </c>
      <c r="H39" s="4">
        <v>1</v>
      </c>
      <c r="I39" s="4">
        <v>1</v>
      </c>
      <c r="J39" s="4">
        <v>1</v>
      </c>
      <c r="K39" s="4" t="s">
        <v>29</v>
      </c>
      <c r="L39" s="4">
        <v>108</v>
      </c>
      <c r="M39" s="4">
        <v>108</v>
      </c>
      <c r="N39" s="4" t="s">
        <v>131</v>
      </c>
      <c r="O39" s="4" t="s">
        <v>31</v>
      </c>
      <c r="P39" s="4" t="s">
        <v>32</v>
      </c>
      <c r="Q39" s="4">
        <v>0</v>
      </c>
      <c r="R39" s="6">
        <v>44413</v>
      </c>
      <c r="S39" s="5">
        <v>44419</v>
      </c>
      <c r="T39" s="4" t="s">
        <v>33</v>
      </c>
      <c r="U39" s="4">
        <v>108</v>
      </c>
      <c r="V39" s="4">
        <v>0</v>
      </c>
      <c r="W39" s="4">
        <v>0</v>
      </c>
      <c r="X39" s="4">
        <v>2217264</v>
      </c>
    </row>
    <row r="40" s="4" customFormat="1" spans="1:24">
      <c r="A40" s="4">
        <v>16016070188</v>
      </c>
      <c r="B40" s="4" t="s">
        <v>25</v>
      </c>
      <c r="C40" s="4" t="s">
        <v>26</v>
      </c>
      <c r="D40" s="4" t="s">
        <v>132</v>
      </c>
      <c r="E40" s="4" t="s">
        <v>133</v>
      </c>
      <c r="F40" s="5">
        <v>44415</v>
      </c>
      <c r="G40" s="5">
        <v>44416</v>
      </c>
      <c r="H40" s="4">
        <v>1</v>
      </c>
      <c r="I40" s="4">
        <v>1</v>
      </c>
      <c r="J40" s="4">
        <v>1</v>
      </c>
      <c r="K40" s="4" t="s">
        <v>29</v>
      </c>
      <c r="L40" s="4">
        <v>91</v>
      </c>
      <c r="M40" s="4">
        <v>91</v>
      </c>
      <c r="N40" s="4" t="s">
        <v>134</v>
      </c>
      <c r="O40" s="4" t="s">
        <v>31</v>
      </c>
      <c r="P40" s="4" t="s">
        <v>32</v>
      </c>
      <c r="Q40" s="4">
        <v>0</v>
      </c>
      <c r="R40" s="6">
        <v>44413</v>
      </c>
      <c r="S40" s="5">
        <v>44419</v>
      </c>
      <c r="T40" s="4" t="s">
        <v>33</v>
      </c>
      <c r="U40" s="4">
        <v>91</v>
      </c>
      <c r="V40" s="4">
        <v>0</v>
      </c>
      <c r="W40" s="4">
        <v>0</v>
      </c>
      <c r="X40" s="4">
        <v>2217275</v>
      </c>
    </row>
    <row r="41" s="4" customFormat="1" spans="1:24">
      <c r="A41" s="4">
        <v>16016092931</v>
      </c>
      <c r="B41" s="4" t="s">
        <v>25</v>
      </c>
      <c r="C41" s="4" t="s">
        <v>26</v>
      </c>
      <c r="D41" s="4" t="s">
        <v>135</v>
      </c>
      <c r="E41" s="4" t="s">
        <v>83</v>
      </c>
      <c r="F41" s="5">
        <v>44414</v>
      </c>
      <c r="G41" s="5">
        <v>44416</v>
      </c>
      <c r="H41" s="4">
        <v>1</v>
      </c>
      <c r="I41" s="4">
        <v>2</v>
      </c>
      <c r="J41" s="4">
        <v>2</v>
      </c>
      <c r="K41" s="4" t="s">
        <v>29</v>
      </c>
      <c r="L41" s="4">
        <v>134</v>
      </c>
      <c r="M41" s="4">
        <v>134</v>
      </c>
      <c r="N41" s="4" t="s">
        <v>136</v>
      </c>
      <c r="O41" s="4" t="s">
        <v>31</v>
      </c>
      <c r="P41" s="4" t="s">
        <v>32</v>
      </c>
      <c r="Q41" s="4">
        <v>0</v>
      </c>
      <c r="R41" s="6">
        <v>44413</v>
      </c>
      <c r="S41" s="5">
        <v>44419</v>
      </c>
      <c r="T41" s="4" t="s">
        <v>33</v>
      </c>
      <c r="U41" s="4">
        <v>134</v>
      </c>
      <c r="V41" s="4">
        <v>0</v>
      </c>
      <c r="W41" s="4">
        <v>0</v>
      </c>
      <c r="X41" s="4">
        <v>2217277</v>
      </c>
    </row>
    <row r="42" s="4" customFormat="1" spans="1:24">
      <c r="A42" s="4">
        <v>16016165650</v>
      </c>
      <c r="B42" s="4" t="s">
        <v>25</v>
      </c>
      <c r="C42" s="4" t="s">
        <v>26</v>
      </c>
      <c r="D42" s="4" t="s">
        <v>79</v>
      </c>
      <c r="E42" s="4" t="s">
        <v>137</v>
      </c>
      <c r="F42" s="5">
        <v>44415</v>
      </c>
      <c r="G42" s="5">
        <v>44416</v>
      </c>
      <c r="H42" s="4">
        <v>1</v>
      </c>
      <c r="I42" s="4">
        <v>1</v>
      </c>
      <c r="J42" s="4">
        <v>1</v>
      </c>
      <c r="K42" s="4" t="s">
        <v>29</v>
      </c>
      <c r="L42" s="4">
        <v>201</v>
      </c>
      <c r="M42" s="4">
        <v>201</v>
      </c>
      <c r="N42" s="4" t="s">
        <v>138</v>
      </c>
      <c r="O42" s="4" t="s">
        <v>31</v>
      </c>
      <c r="P42" s="4" t="s">
        <v>32</v>
      </c>
      <c r="Q42" s="4">
        <v>0</v>
      </c>
      <c r="R42" s="6">
        <v>44413</v>
      </c>
      <c r="S42" s="5">
        <v>44419</v>
      </c>
      <c r="T42" s="4" t="s">
        <v>33</v>
      </c>
      <c r="U42" s="4">
        <v>201</v>
      </c>
      <c r="V42" s="4">
        <v>0</v>
      </c>
      <c r="W42" s="4">
        <v>0</v>
      </c>
      <c r="X42" s="4">
        <v>2217306</v>
      </c>
    </row>
    <row r="43" s="4" customFormat="1" spans="1:24">
      <c r="A43" s="4">
        <v>16016175938</v>
      </c>
      <c r="B43" s="4" t="s">
        <v>25</v>
      </c>
      <c r="C43" s="4" t="s">
        <v>26</v>
      </c>
      <c r="D43" s="4" t="s">
        <v>139</v>
      </c>
      <c r="E43" s="4" t="s">
        <v>28</v>
      </c>
      <c r="F43" s="5">
        <v>44415</v>
      </c>
      <c r="G43" s="5">
        <v>44416</v>
      </c>
      <c r="H43" s="4">
        <v>1</v>
      </c>
      <c r="I43" s="4">
        <v>1</v>
      </c>
      <c r="J43" s="4">
        <v>1</v>
      </c>
      <c r="K43" s="4" t="s">
        <v>29</v>
      </c>
      <c r="L43" s="4">
        <v>315</v>
      </c>
      <c r="M43" s="4">
        <v>315</v>
      </c>
      <c r="N43" s="4" t="s">
        <v>140</v>
      </c>
      <c r="O43" s="4" t="s">
        <v>31</v>
      </c>
      <c r="P43" s="4" t="s">
        <v>32</v>
      </c>
      <c r="Q43" s="4">
        <v>0</v>
      </c>
      <c r="R43" s="6">
        <v>44413</v>
      </c>
      <c r="S43" s="5">
        <v>44419</v>
      </c>
      <c r="T43" s="4" t="s">
        <v>33</v>
      </c>
      <c r="U43" s="4">
        <v>315</v>
      </c>
      <c r="V43" s="4">
        <v>0</v>
      </c>
      <c r="W43" s="4">
        <v>0</v>
      </c>
      <c r="X43" s="4">
        <v>2217309</v>
      </c>
    </row>
    <row r="44" s="4" customFormat="1" spans="1:24">
      <c r="A44" s="4">
        <v>16007989462</v>
      </c>
      <c r="B44" s="4" t="s">
        <v>25</v>
      </c>
      <c r="C44" s="4" t="s">
        <v>64</v>
      </c>
      <c r="D44" s="4" t="s">
        <v>97</v>
      </c>
      <c r="E44" s="4" t="s">
        <v>98</v>
      </c>
      <c r="F44" s="5">
        <v>44414</v>
      </c>
      <c r="G44" s="5">
        <v>44416</v>
      </c>
      <c r="H44" s="4">
        <v>1</v>
      </c>
      <c r="I44" s="4">
        <v>2</v>
      </c>
      <c r="J44" s="4">
        <v>2</v>
      </c>
      <c r="K44" s="4" t="s">
        <v>29</v>
      </c>
      <c r="L44" s="4">
        <v>-1004</v>
      </c>
      <c r="M44" s="4">
        <v>-1004</v>
      </c>
      <c r="N44" s="4" t="s">
        <v>99</v>
      </c>
      <c r="O44" s="4" t="s">
        <v>31</v>
      </c>
      <c r="P44" s="4" t="s">
        <v>32</v>
      </c>
      <c r="Q44" s="4">
        <v>0</v>
      </c>
      <c r="R44" s="6">
        <v>44412</v>
      </c>
      <c r="S44" s="5">
        <v>44419</v>
      </c>
      <c r="T44" s="4" t="s">
        <v>33</v>
      </c>
      <c r="U44" s="4">
        <v>-1004</v>
      </c>
      <c r="V44" s="4">
        <v>0</v>
      </c>
      <c r="W44" s="4">
        <v>0</v>
      </c>
      <c r="X44" s="4">
        <v>2216627</v>
      </c>
    </row>
    <row r="45" s="4" customFormat="1" spans="1:24">
      <c r="A45" s="4">
        <v>15974729696</v>
      </c>
      <c r="B45" s="4" t="s">
        <v>25</v>
      </c>
      <c r="C45" s="4" t="s">
        <v>64</v>
      </c>
      <c r="D45" s="4" t="s">
        <v>46</v>
      </c>
      <c r="E45" s="4" t="s">
        <v>47</v>
      </c>
      <c r="F45" s="5">
        <v>44415</v>
      </c>
      <c r="G45" s="5">
        <v>44416</v>
      </c>
      <c r="H45" s="4">
        <v>1</v>
      </c>
      <c r="I45" s="4">
        <v>1</v>
      </c>
      <c r="J45" s="4">
        <v>1</v>
      </c>
      <c r="K45" s="4" t="s">
        <v>29</v>
      </c>
      <c r="L45" s="4">
        <v>-188</v>
      </c>
      <c r="M45" s="4">
        <v>-188</v>
      </c>
      <c r="N45" s="4" t="s">
        <v>48</v>
      </c>
      <c r="O45" s="4" t="s">
        <v>31</v>
      </c>
      <c r="P45" s="4" t="s">
        <v>32</v>
      </c>
      <c r="Q45" s="4">
        <v>0</v>
      </c>
      <c r="R45" s="6">
        <v>44407</v>
      </c>
      <c r="S45" s="5">
        <v>44419</v>
      </c>
      <c r="T45" s="4" t="s">
        <v>33</v>
      </c>
      <c r="U45" s="4">
        <v>-188</v>
      </c>
      <c r="V45" s="4">
        <v>0</v>
      </c>
      <c r="W45" s="4">
        <v>0</v>
      </c>
      <c r="X45" s="4">
        <v>2213212</v>
      </c>
    </row>
    <row r="46" s="4" customFormat="1" spans="1:24">
      <c r="A46" s="4">
        <v>16016562099</v>
      </c>
      <c r="B46" s="4" t="s">
        <v>25</v>
      </c>
      <c r="C46" s="4" t="s">
        <v>26</v>
      </c>
      <c r="D46" s="4" t="s">
        <v>141</v>
      </c>
      <c r="E46" s="4" t="s">
        <v>142</v>
      </c>
      <c r="F46" s="5">
        <v>44415</v>
      </c>
      <c r="G46" s="5">
        <v>44416</v>
      </c>
      <c r="H46" s="4">
        <v>1</v>
      </c>
      <c r="I46" s="4">
        <v>1</v>
      </c>
      <c r="J46" s="4">
        <v>1</v>
      </c>
      <c r="K46" s="4" t="s">
        <v>29</v>
      </c>
      <c r="L46" s="4">
        <v>383</v>
      </c>
      <c r="M46" s="4">
        <v>383</v>
      </c>
      <c r="N46" s="4" t="s">
        <v>143</v>
      </c>
      <c r="O46" s="4" t="s">
        <v>31</v>
      </c>
      <c r="P46" s="4" t="s">
        <v>32</v>
      </c>
      <c r="Q46" s="4">
        <v>0</v>
      </c>
      <c r="R46" s="6">
        <v>44413</v>
      </c>
      <c r="S46" s="5">
        <v>44419</v>
      </c>
      <c r="T46" s="4" t="s">
        <v>33</v>
      </c>
      <c r="U46" s="4">
        <v>383</v>
      </c>
      <c r="V46" s="4">
        <v>0</v>
      </c>
      <c r="W46" s="4">
        <v>0</v>
      </c>
      <c r="X46" s="4">
        <v>2217416</v>
      </c>
    </row>
    <row r="47" s="4" customFormat="1" spans="1:24">
      <c r="A47" s="4">
        <v>16018312945</v>
      </c>
      <c r="B47" s="4" t="s">
        <v>25</v>
      </c>
      <c r="C47" s="4" t="s">
        <v>26</v>
      </c>
      <c r="D47" s="4" t="s">
        <v>144</v>
      </c>
      <c r="E47" s="4" t="s">
        <v>145</v>
      </c>
      <c r="F47" s="5">
        <v>44415</v>
      </c>
      <c r="G47" s="5">
        <v>44416</v>
      </c>
      <c r="H47" s="4">
        <v>1</v>
      </c>
      <c r="I47" s="4">
        <v>1</v>
      </c>
      <c r="J47" s="4">
        <v>1</v>
      </c>
      <c r="K47" s="4" t="s">
        <v>29</v>
      </c>
      <c r="L47" s="4">
        <v>77</v>
      </c>
      <c r="M47" s="4">
        <v>77</v>
      </c>
      <c r="N47" s="4" t="s">
        <v>146</v>
      </c>
      <c r="O47" s="4" t="s">
        <v>31</v>
      </c>
      <c r="P47" s="4" t="s">
        <v>32</v>
      </c>
      <c r="Q47" s="4">
        <v>0</v>
      </c>
      <c r="R47" s="6">
        <v>44413</v>
      </c>
      <c r="S47" s="5">
        <v>44419</v>
      </c>
      <c r="T47" s="4" t="s">
        <v>33</v>
      </c>
      <c r="U47" s="4">
        <v>77</v>
      </c>
      <c r="V47" s="4">
        <v>0</v>
      </c>
      <c r="W47" s="4">
        <v>0</v>
      </c>
      <c r="X47" s="4">
        <v>2217692</v>
      </c>
    </row>
    <row r="48" s="4" customFormat="1" spans="1:24">
      <c r="A48" s="4">
        <v>16018470761</v>
      </c>
      <c r="B48" s="4" t="s">
        <v>25</v>
      </c>
      <c r="C48" s="4" t="s">
        <v>26</v>
      </c>
      <c r="D48" s="4" t="s">
        <v>91</v>
      </c>
      <c r="E48" s="4" t="s">
        <v>92</v>
      </c>
      <c r="F48" s="5">
        <v>44415</v>
      </c>
      <c r="G48" s="5">
        <v>44416</v>
      </c>
      <c r="H48" s="4">
        <v>1</v>
      </c>
      <c r="I48" s="4">
        <v>1</v>
      </c>
      <c r="J48" s="4">
        <v>1</v>
      </c>
      <c r="K48" s="4" t="s">
        <v>29</v>
      </c>
      <c r="L48" s="4">
        <v>50</v>
      </c>
      <c r="M48" s="4">
        <v>50</v>
      </c>
      <c r="N48" s="4" t="s">
        <v>147</v>
      </c>
      <c r="O48" s="4" t="s">
        <v>31</v>
      </c>
      <c r="P48" s="4" t="s">
        <v>32</v>
      </c>
      <c r="Q48" s="4">
        <v>0</v>
      </c>
      <c r="R48" s="6">
        <v>44413</v>
      </c>
      <c r="S48" s="5">
        <v>44419</v>
      </c>
      <c r="T48" s="4" t="s">
        <v>33</v>
      </c>
      <c r="U48" s="4">
        <v>50</v>
      </c>
      <c r="V48" s="4">
        <v>0</v>
      </c>
      <c r="W48" s="4">
        <v>0</v>
      </c>
      <c r="X48" s="4">
        <v>2217723</v>
      </c>
    </row>
    <row r="49" s="4" customFormat="1" spans="1:24">
      <c r="A49" s="4">
        <v>16018500114</v>
      </c>
      <c r="B49" s="4" t="s">
        <v>25</v>
      </c>
      <c r="C49" s="4" t="s">
        <v>26</v>
      </c>
      <c r="D49" s="4" t="s">
        <v>148</v>
      </c>
      <c r="E49" s="4" t="s">
        <v>149</v>
      </c>
      <c r="F49" s="5">
        <v>44415</v>
      </c>
      <c r="G49" s="5">
        <v>44416</v>
      </c>
      <c r="H49" s="4">
        <v>1</v>
      </c>
      <c r="I49" s="4">
        <v>1</v>
      </c>
      <c r="J49" s="4">
        <v>1</v>
      </c>
      <c r="K49" s="4" t="s">
        <v>29</v>
      </c>
      <c r="L49" s="4">
        <v>121</v>
      </c>
      <c r="M49" s="4">
        <v>121</v>
      </c>
      <c r="N49" s="4" t="s">
        <v>150</v>
      </c>
      <c r="O49" s="4" t="s">
        <v>31</v>
      </c>
      <c r="P49" s="4" t="s">
        <v>32</v>
      </c>
      <c r="Q49" s="4">
        <v>0</v>
      </c>
      <c r="R49" s="6">
        <v>44413</v>
      </c>
      <c r="S49" s="5">
        <v>44419</v>
      </c>
      <c r="T49" s="4" t="s">
        <v>33</v>
      </c>
      <c r="U49" s="4">
        <v>121</v>
      </c>
      <c r="V49" s="4">
        <v>0</v>
      </c>
      <c r="W49" s="4">
        <v>0</v>
      </c>
      <c r="X49" s="4">
        <v>2217728</v>
      </c>
    </row>
    <row r="50" s="4" customFormat="1" spans="1:24">
      <c r="A50" s="4">
        <v>16018557909</v>
      </c>
      <c r="B50" s="4" t="s">
        <v>25</v>
      </c>
      <c r="C50" s="4" t="s">
        <v>26</v>
      </c>
      <c r="D50" s="4" t="s">
        <v>151</v>
      </c>
      <c r="E50" s="4" t="s">
        <v>152</v>
      </c>
      <c r="F50" s="5">
        <v>44415</v>
      </c>
      <c r="G50" s="5">
        <v>44416</v>
      </c>
      <c r="H50" s="4">
        <v>1</v>
      </c>
      <c r="I50" s="4">
        <v>1</v>
      </c>
      <c r="J50" s="4">
        <v>1</v>
      </c>
      <c r="K50" s="4" t="s">
        <v>29</v>
      </c>
      <c r="L50" s="4">
        <v>237</v>
      </c>
      <c r="M50" s="4">
        <v>237</v>
      </c>
      <c r="N50" s="4" t="s">
        <v>153</v>
      </c>
      <c r="O50" s="4" t="s">
        <v>31</v>
      </c>
      <c r="P50" s="4" t="s">
        <v>32</v>
      </c>
      <c r="Q50" s="4">
        <v>0</v>
      </c>
      <c r="R50" s="6">
        <v>44413</v>
      </c>
      <c r="S50" s="5">
        <v>44419</v>
      </c>
      <c r="T50" s="4" t="s">
        <v>33</v>
      </c>
      <c r="U50" s="4">
        <v>237</v>
      </c>
      <c r="V50" s="4">
        <v>0</v>
      </c>
      <c r="W50" s="4">
        <v>0</v>
      </c>
      <c r="X50" s="4">
        <v>2217737</v>
      </c>
    </row>
    <row r="51" s="4" customFormat="1" spans="1:24">
      <c r="A51" s="4">
        <v>16023013707</v>
      </c>
      <c r="B51" s="4" t="s">
        <v>25</v>
      </c>
      <c r="C51" s="4" t="s">
        <v>26</v>
      </c>
      <c r="D51" s="4" t="s">
        <v>154</v>
      </c>
      <c r="E51" s="4" t="s">
        <v>155</v>
      </c>
      <c r="F51" s="5">
        <v>44414</v>
      </c>
      <c r="G51" s="5">
        <v>44416</v>
      </c>
      <c r="H51" s="4">
        <v>1</v>
      </c>
      <c r="I51" s="4">
        <v>2</v>
      </c>
      <c r="J51" s="4">
        <v>2</v>
      </c>
      <c r="K51" s="4" t="s">
        <v>29</v>
      </c>
      <c r="L51" s="4">
        <v>98</v>
      </c>
      <c r="M51" s="4">
        <v>98</v>
      </c>
      <c r="N51" s="4" t="s">
        <v>156</v>
      </c>
      <c r="O51" s="4" t="s">
        <v>31</v>
      </c>
      <c r="P51" s="4" t="s">
        <v>32</v>
      </c>
      <c r="Q51" s="4">
        <v>0</v>
      </c>
      <c r="R51" s="6">
        <v>44414</v>
      </c>
      <c r="S51" s="5">
        <v>44419</v>
      </c>
      <c r="T51" s="4" t="s">
        <v>33</v>
      </c>
      <c r="U51" s="4">
        <v>98</v>
      </c>
      <c r="V51" s="4">
        <v>0</v>
      </c>
      <c r="W51" s="4">
        <v>0</v>
      </c>
      <c r="X51" s="4">
        <v>2217891</v>
      </c>
    </row>
    <row r="52" s="4" customFormat="1" spans="1:24">
      <c r="A52" s="4">
        <v>16023517488</v>
      </c>
      <c r="B52" s="4" t="s">
        <v>25</v>
      </c>
      <c r="C52" s="4" t="s">
        <v>26</v>
      </c>
      <c r="D52" s="4" t="s">
        <v>157</v>
      </c>
      <c r="E52" s="4" t="s">
        <v>137</v>
      </c>
      <c r="F52" s="5">
        <v>44415</v>
      </c>
      <c r="G52" s="5">
        <v>44416</v>
      </c>
      <c r="H52" s="4">
        <v>1</v>
      </c>
      <c r="I52" s="4">
        <v>1</v>
      </c>
      <c r="J52" s="4">
        <v>1</v>
      </c>
      <c r="K52" s="4" t="s">
        <v>29</v>
      </c>
      <c r="L52" s="4">
        <v>548</v>
      </c>
      <c r="M52" s="4">
        <v>548</v>
      </c>
      <c r="N52" s="4" t="s">
        <v>158</v>
      </c>
      <c r="O52" s="4" t="s">
        <v>31</v>
      </c>
      <c r="P52" s="4" t="s">
        <v>32</v>
      </c>
      <c r="Q52" s="4">
        <v>0</v>
      </c>
      <c r="R52" s="6">
        <v>44414</v>
      </c>
      <c r="S52" s="5">
        <v>44419</v>
      </c>
      <c r="T52" s="4" t="s">
        <v>33</v>
      </c>
      <c r="U52" s="4">
        <v>548</v>
      </c>
      <c r="V52" s="4">
        <v>0</v>
      </c>
      <c r="W52" s="4">
        <v>0</v>
      </c>
      <c r="X52" s="4">
        <v>2217935</v>
      </c>
    </row>
    <row r="53" s="4" customFormat="1" spans="1:24">
      <c r="A53" s="4">
        <v>16023537786</v>
      </c>
      <c r="B53" s="4" t="s">
        <v>25</v>
      </c>
      <c r="C53" s="4" t="s">
        <v>26</v>
      </c>
      <c r="D53" s="4" t="s">
        <v>159</v>
      </c>
      <c r="E53" s="4" t="s">
        <v>160</v>
      </c>
      <c r="F53" s="5">
        <v>44415</v>
      </c>
      <c r="G53" s="5">
        <v>44416</v>
      </c>
      <c r="H53" s="4">
        <v>1</v>
      </c>
      <c r="I53" s="4">
        <v>1</v>
      </c>
      <c r="J53" s="4">
        <v>1</v>
      </c>
      <c r="K53" s="4" t="s">
        <v>29</v>
      </c>
      <c r="L53" s="4">
        <v>53</v>
      </c>
      <c r="M53" s="4">
        <v>53</v>
      </c>
      <c r="N53" s="4" t="s">
        <v>161</v>
      </c>
      <c r="O53" s="4" t="s">
        <v>31</v>
      </c>
      <c r="P53" s="4" t="s">
        <v>32</v>
      </c>
      <c r="Q53" s="4">
        <v>0</v>
      </c>
      <c r="R53" s="6">
        <v>44414</v>
      </c>
      <c r="S53" s="5">
        <v>44419</v>
      </c>
      <c r="T53" s="4" t="s">
        <v>33</v>
      </c>
      <c r="U53" s="4">
        <v>53</v>
      </c>
      <c r="V53" s="4">
        <v>0</v>
      </c>
      <c r="W53" s="4">
        <v>0</v>
      </c>
      <c r="X53" s="4">
        <v>2217939</v>
      </c>
    </row>
    <row r="54" s="4" customFormat="1" spans="1:24">
      <c r="A54" s="4">
        <v>16023557292</v>
      </c>
      <c r="B54" s="4" t="s">
        <v>25</v>
      </c>
      <c r="C54" s="4" t="s">
        <v>26</v>
      </c>
      <c r="D54" s="4" t="s">
        <v>162</v>
      </c>
      <c r="E54" s="4" t="s">
        <v>163</v>
      </c>
      <c r="F54" s="5">
        <v>44414</v>
      </c>
      <c r="G54" s="5">
        <v>44416</v>
      </c>
      <c r="H54" s="4">
        <v>1</v>
      </c>
      <c r="I54" s="4">
        <v>2</v>
      </c>
      <c r="J54" s="4">
        <v>2</v>
      </c>
      <c r="K54" s="4" t="s">
        <v>29</v>
      </c>
      <c r="L54" s="4">
        <v>264</v>
      </c>
      <c r="M54" s="4">
        <v>264</v>
      </c>
      <c r="N54" s="4" t="s">
        <v>164</v>
      </c>
      <c r="O54" s="4" t="s">
        <v>31</v>
      </c>
      <c r="P54" s="4" t="s">
        <v>32</v>
      </c>
      <c r="Q54" s="4">
        <v>0</v>
      </c>
      <c r="R54" s="6">
        <v>44414</v>
      </c>
      <c r="S54" s="5">
        <v>44419</v>
      </c>
      <c r="T54" s="4" t="s">
        <v>33</v>
      </c>
      <c r="U54" s="4">
        <v>264</v>
      </c>
      <c r="V54" s="4">
        <v>0</v>
      </c>
      <c r="W54" s="4">
        <v>0</v>
      </c>
      <c r="X54" s="4">
        <v>2217946</v>
      </c>
    </row>
    <row r="55" s="4" customFormat="1" spans="1:24">
      <c r="A55" s="4">
        <v>16023582525</v>
      </c>
      <c r="B55" s="4" t="s">
        <v>25</v>
      </c>
      <c r="C55" s="4" t="s">
        <v>26</v>
      </c>
      <c r="D55" s="4" t="s">
        <v>165</v>
      </c>
      <c r="E55" s="4" t="s">
        <v>59</v>
      </c>
      <c r="F55" s="5">
        <v>44415</v>
      </c>
      <c r="G55" s="5">
        <v>44416</v>
      </c>
      <c r="H55" s="4">
        <v>1</v>
      </c>
      <c r="I55" s="4">
        <v>1</v>
      </c>
      <c r="J55" s="4">
        <v>1</v>
      </c>
      <c r="K55" s="4" t="s">
        <v>29</v>
      </c>
      <c r="L55" s="4">
        <v>59</v>
      </c>
      <c r="M55" s="4">
        <v>59</v>
      </c>
      <c r="N55" s="4" t="s">
        <v>166</v>
      </c>
      <c r="O55" s="4" t="s">
        <v>31</v>
      </c>
      <c r="P55" s="4" t="s">
        <v>32</v>
      </c>
      <c r="Q55" s="4">
        <v>0</v>
      </c>
      <c r="R55" s="6">
        <v>44414</v>
      </c>
      <c r="S55" s="5">
        <v>44419</v>
      </c>
      <c r="T55" s="4" t="s">
        <v>33</v>
      </c>
      <c r="U55" s="4">
        <v>59</v>
      </c>
      <c r="V55" s="4">
        <v>0</v>
      </c>
      <c r="W55" s="4">
        <v>0</v>
      </c>
      <c r="X55" s="4">
        <v>2217952</v>
      </c>
    </row>
    <row r="56" s="4" customFormat="1" spans="1:23">
      <c r="A56" s="4">
        <v>16023256738</v>
      </c>
      <c r="B56" s="4" t="s">
        <v>25</v>
      </c>
      <c r="C56" s="4" t="s">
        <v>26</v>
      </c>
      <c r="D56" s="4" t="s">
        <v>167</v>
      </c>
      <c r="E56" s="4" t="s">
        <v>168</v>
      </c>
      <c r="F56" s="5">
        <v>44415</v>
      </c>
      <c r="G56" s="5">
        <v>44416</v>
      </c>
      <c r="H56" s="4">
        <v>1</v>
      </c>
      <c r="I56" s="4">
        <v>1</v>
      </c>
      <c r="J56" s="4">
        <v>1</v>
      </c>
      <c r="K56" s="4" t="s">
        <v>29</v>
      </c>
      <c r="L56" s="4">
        <v>115</v>
      </c>
      <c r="M56" s="4">
        <v>115</v>
      </c>
      <c r="N56" s="4" t="s">
        <v>169</v>
      </c>
      <c r="O56" s="4" t="s">
        <v>31</v>
      </c>
      <c r="P56" s="4" t="s">
        <v>32</v>
      </c>
      <c r="Q56" s="4">
        <v>0</v>
      </c>
      <c r="R56" s="6">
        <v>44414</v>
      </c>
      <c r="S56" s="5">
        <v>44419</v>
      </c>
      <c r="T56" s="4" t="s">
        <v>33</v>
      </c>
      <c r="U56" s="4">
        <v>115</v>
      </c>
      <c r="V56" s="4">
        <v>0</v>
      </c>
      <c r="W56" s="4">
        <v>0</v>
      </c>
    </row>
    <row r="57" s="4" customFormat="1" spans="1:24">
      <c r="A57" s="4">
        <v>16025772867</v>
      </c>
      <c r="B57" s="4" t="s">
        <v>25</v>
      </c>
      <c r="C57" s="4" t="s">
        <v>26</v>
      </c>
      <c r="D57" s="4" t="s">
        <v>170</v>
      </c>
      <c r="E57" s="4" t="s">
        <v>171</v>
      </c>
      <c r="F57" s="5">
        <v>44414</v>
      </c>
      <c r="G57" s="5">
        <v>44416</v>
      </c>
      <c r="H57" s="4">
        <v>1</v>
      </c>
      <c r="I57" s="4">
        <v>2</v>
      </c>
      <c r="J57" s="4">
        <v>2</v>
      </c>
      <c r="K57" s="4" t="s">
        <v>29</v>
      </c>
      <c r="L57" s="4">
        <v>230</v>
      </c>
      <c r="M57" s="4">
        <v>230</v>
      </c>
      <c r="N57" s="4" t="s">
        <v>172</v>
      </c>
      <c r="O57" s="4" t="s">
        <v>31</v>
      </c>
      <c r="P57" s="4" t="s">
        <v>32</v>
      </c>
      <c r="Q57" s="4">
        <v>0</v>
      </c>
      <c r="R57" s="6">
        <v>44414</v>
      </c>
      <c r="S57" s="5">
        <v>44419</v>
      </c>
      <c r="T57" s="4" t="s">
        <v>33</v>
      </c>
      <c r="U57" s="4">
        <v>230</v>
      </c>
      <c r="V57" s="4">
        <v>0</v>
      </c>
      <c r="W57" s="4">
        <v>0</v>
      </c>
      <c r="X57" s="4">
        <v>2218239</v>
      </c>
    </row>
    <row r="58" s="4" customFormat="1" spans="1:23">
      <c r="A58" s="4">
        <v>16026274442</v>
      </c>
      <c r="B58" s="4" t="s">
        <v>25</v>
      </c>
      <c r="C58" s="4" t="s">
        <v>26</v>
      </c>
      <c r="D58" s="4" t="s">
        <v>173</v>
      </c>
      <c r="E58" s="4" t="s">
        <v>112</v>
      </c>
      <c r="F58" s="5">
        <v>44415</v>
      </c>
      <c r="G58" s="5">
        <v>44416</v>
      </c>
      <c r="H58" s="4">
        <v>1</v>
      </c>
      <c r="I58" s="4">
        <v>1</v>
      </c>
      <c r="J58" s="4">
        <v>1</v>
      </c>
      <c r="K58" s="4" t="s">
        <v>29</v>
      </c>
      <c r="L58" s="4">
        <v>76</v>
      </c>
      <c r="M58" s="4">
        <v>76</v>
      </c>
      <c r="N58" s="4" t="s">
        <v>174</v>
      </c>
      <c r="O58" s="4" t="s">
        <v>31</v>
      </c>
      <c r="P58" s="4" t="s">
        <v>32</v>
      </c>
      <c r="Q58" s="4">
        <v>0</v>
      </c>
      <c r="R58" s="6">
        <v>44414</v>
      </c>
      <c r="S58" s="5">
        <v>44419</v>
      </c>
      <c r="T58" s="4" t="s">
        <v>33</v>
      </c>
      <c r="U58" s="4">
        <v>76</v>
      </c>
      <c r="V58" s="4">
        <v>0</v>
      </c>
      <c r="W58" s="4">
        <v>0</v>
      </c>
    </row>
    <row r="59" s="4" customFormat="1" spans="1:23">
      <c r="A59" s="4">
        <v>16026337697</v>
      </c>
      <c r="B59" s="4" t="s">
        <v>25</v>
      </c>
      <c r="C59" s="4" t="s">
        <v>26</v>
      </c>
      <c r="D59" s="4" t="s">
        <v>175</v>
      </c>
      <c r="E59" s="4" t="s">
        <v>95</v>
      </c>
      <c r="F59" s="5">
        <v>44415</v>
      </c>
      <c r="G59" s="5">
        <v>44416</v>
      </c>
      <c r="H59" s="4">
        <v>1</v>
      </c>
      <c r="I59" s="4">
        <v>1</v>
      </c>
      <c r="J59" s="4">
        <v>1</v>
      </c>
      <c r="K59" s="4" t="s">
        <v>29</v>
      </c>
      <c r="L59" s="4">
        <v>160</v>
      </c>
      <c r="M59" s="4">
        <v>160</v>
      </c>
      <c r="N59" s="4" t="s">
        <v>176</v>
      </c>
      <c r="O59" s="4" t="s">
        <v>31</v>
      </c>
      <c r="P59" s="4" t="s">
        <v>32</v>
      </c>
      <c r="Q59" s="4">
        <v>0</v>
      </c>
      <c r="R59" s="6">
        <v>44414</v>
      </c>
      <c r="S59" s="5">
        <v>44419</v>
      </c>
      <c r="T59" s="4" t="s">
        <v>33</v>
      </c>
      <c r="U59" s="4">
        <v>160</v>
      </c>
      <c r="V59" s="4">
        <v>0</v>
      </c>
      <c r="W59" s="4">
        <v>0</v>
      </c>
    </row>
    <row r="60" s="4" customFormat="1" spans="1:24">
      <c r="A60" s="4">
        <v>16026707672</v>
      </c>
      <c r="B60" s="4" t="s">
        <v>25</v>
      </c>
      <c r="C60" s="4" t="s">
        <v>26</v>
      </c>
      <c r="D60" s="4" t="s">
        <v>177</v>
      </c>
      <c r="E60" s="4" t="s">
        <v>178</v>
      </c>
      <c r="F60" s="5">
        <v>44415</v>
      </c>
      <c r="G60" s="5">
        <v>44416</v>
      </c>
      <c r="H60" s="4">
        <v>1</v>
      </c>
      <c r="I60" s="4">
        <v>1</v>
      </c>
      <c r="J60" s="4">
        <v>1</v>
      </c>
      <c r="K60" s="4" t="s">
        <v>29</v>
      </c>
      <c r="L60" s="4">
        <v>178</v>
      </c>
      <c r="M60" s="4">
        <v>178</v>
      </c>
      <c r="N60" s="4" t="s">
        <v>179</v>
      </c>
      <c r="O60" s="4" t="s">
        <v>31</v>
      </c>
      <c r="P60" s="4" t="s">
        <v>32</v>
      </c>
      <c r="Q60" s="4">
        <v>0</v>
      </c>
      <c r="R60" s="6">
        <v>44414</v>
      </c>
      <c r="S60" s="5">
        <v>44419</v>
      </c>
      <c r="T60" s="4" t="s">
        <v>33</v>
      </c>
      <c r="U60" s="4">
        <v>178</v>
      </c>
      <c r="V60" s="4">
        <v>0</v>
      </c>
      <c r="W60" s="4">
        <v>0</v>
      </c>
      <c r="X60" s="4">
        <v>2218402</v>
      </c>
    </row>
    <row r="61" s="4" customFormat="1" spans="1:24">
      <c r="A61" s="4">
        <v>16026871347</v>
      </c>
      <c r="B61" s="4" t="s">
        <v>25</v>
      </c>
      <c r="C61" s="4" t="s">
        <v>26</v>
      </c>
      <c r="D61" s="4" t="s">
        <v>180</v>
      </c>
      <c r="E61" s="4" t="s">
        <v>59</v>
      </c>
      <c r="F61" s="5">
        <v>44414</v>
      </c>
      <c r="G61" s="5">
        <v>44416</v>
      </c>
      <c r="H61" s="4">
        <v>1</v>
      </c>
      <c r="I61" s="4">
        <v>2</v>
      </c>
      <c r="J61" s="4">
        <v>2</v>
      </c>
      <c r="K61" s="4" t="s">
        <v>29</v>
      </c>
      <c r="L61" s="4">
        <v>156</v>
      </c>
      <c r="M61" s="4">
        <v>156</v>
      </c>
      <c r="N61" s="4" t="s">
        <v>181</v>
      </c>
      <c r="O61" s="4" t="s">
        <v>31</v>
      </c>
      <c r="P61" s="4" t="s">
        <v>32</v>
      </c>
      <c r="Q61" s="4">
        <v>0</v>
      </c>
      <c r="R61" s="6">
        <v>44414</v>
      </c>
      <c r="S61" s="5">
        <v>44419</v>
      </c>
      <c r="T61" s="4" t="s">
        <v>33</v>
      </c>
      <c r="U61" s="4">
        <v>156</v>
      </c>
      <c r="V61" s="4">
        <v>0</v>
      </c>
      <c r="W61" s="4">
        <v>0</v>
      </c>
      <c r="X61" s="4">
        <v>2218445</v>
      </c>
    </row>
    <row r="62" s="4" customFormat="1" spans="1:24">
      <c r="A62" s="4">
        <v>16027288701</v>
      </c>
      <c r="B62" s="4" t="s">
        <v>25</v>
      </c>
      <c r="C62" s="4" t="s">
        <v>26</v>
      </c>
      <c r="D62" s="4" t="s">
        <v>182</v>
      </c>
      <c r="E62" s="4" t="s">
        <v>149</v>
      </c>
      <c r="F62" s="5">
        <v>44415</v>
      </c>
      <c r="G62" s="5">
        <v>44416</v>
      </c>
      <c r="H62" s="4">
        <v>1</v>
      </c>
      <c r="I62" s="4">
        <v>1</v>
      </c>
      <c r="J62" s="4">
        <v>1</v>
      </c>
      <c r="K62" s="4" t="s">
        <v>29</v>
      </c>
      <c r="L62" s="4">
        <v>166</v>
      </c>
      <c r="M62" s="4">
        <v>166</v>
      </c>
      <c r="N62" s="4" t="s">
        <v>183</v>
      </c>
      <c r="O62" s="4" t="s">
        <v>31</v>
      </c>
      <c r="P62" s="4" t="s">
        <v>32</v>
      </c>
      <c r="Q62" s="4">
        <v>0</v>
      </c>
      <c r="R62" s="6">
        <v>44415</v>
      </c>
      <c r="S62" s="5">
        <v>44419</v>
      </c>
      <c r="T62" s="4" t="s">
        <v>33</v>
      </c>
      <c r="U62" s="4">
        <v>166</v>
      </c>
      <c r="V62" s="4">
        <v>0</v>
      </c>
      <c r="W62" s="4">
        <v>0</v>
      </c>
      <c r="X62" s="4">
        <v>2218502</v>
      </c>
    </row>
    <row r="63" s="4" customFormat="1" spans="1:23">
      <c r="A63" s="4">
        <v>16027303022</v>
      </c>
      <c r="B63" s="4" t="s">
        <v>25</v>
      </c>
      <c r="C63" s="4" t="s">
        <v>26</v>
      </c>
      <c r="D63" s="4" t="s">
        <v>184</v>
      </c>
      <c r="E63" s="4" t="s">
        <v>171</v>
      </c>
      <c r="F63" s="5">
        <v>44415</v>
      </c>
      <c r="G63" s="5">
        <v>44416</v>
      </c>
      <c r="H63" s="4">
        <v>1</v>
      </c>
      <c r="I63" s="4">
        <v>1</v>
      </c>
      <c r="J63" s="4">
        <v>1</v>
      </c>
      <c r="K63" s="4" t="s">
        <v>29</v>
      </c>
      <c r="L63" s="4">
        <v>120</v>
      </c>
      <c r="M63" s="4">
        <v>120</v>
      </c>
      <c r="N63" s="4" t="s">
        <v>185</v>
      </c>
      <c r="O63" s="4" t="s">
        <v>31</v>
      </c>
      <c r="P63" s="4" t="s">
        <v>32</v>
      </c>
      <c r="Q63" s="4">
        <v>0</v>
      </c>
      <c r="R63" s="6">
        <v>44415</v>
      </c>
      <c r="S63" s="5">
        <v>44419</v>
      </c>
      <c r="T63" s="4" t="s">
        <v>33</v>
      </c>
      <c r="U63" s="4">
        <v>120</v>
      </c>
      <c r="V63" s="4">
        <v>0</v>
      </c>
      <c r="W63" s="4">
        <v>0</v>
      </c>
    </row>
    <row r="64" s="4" customFormat="1" spans="1:24">
      <c r="A64" s="4">
        <v>16027413247</v>
      </c>
      <c r="B64" s="4" t="s">
        <v>25</v>
      </c>
      <c r="C64" s="4" t="s">
        <v>26</v>
      </c>
      <c r="D64" s="4" t="s">
        <v>186</v>
      </c>
      <c r="E64" s="4" t="s">
        <v>187</v>
      </c>
      <c r="F64" s="5">
        <v>44415</v>
      </c>
      <c r="G64" s="5">
        <v>44416</v>
      </c>
      <c r="H64" s="4">
        <v>1</v>
      </c>
      <c r="I64" s="4">
        <v>1</v>
      </c>
      <c r="J64" s="4">
        <v>1</v>
      </c>
      <c r="K64" s="4" t="s">
        <v>29</v>
      </c>
      <c r="L64" s="4">
        <v>60</v>
      </c>
      <c r="M64" s="4">
        <v>60</v>
      </c>
      <c r="N64" s="4" t="s">
        <v>188</v>
      </c>
      <c r="O64" s="4" t="s">
        <v>31</v>
      </c>
      <c r="P64" s="4" t="s">
        <v>32</v>
      </c>
      <c r="Q64" s="4">
        <v>0</v>
      </c>
      <c r="R64" s="6">
        <v>44415</v>
      </c>
      <c r="S64" s="5">
        <v>44419</v>
      </c>
      <c r="T64" s="4" t="s">
        <v>33</v>
      </c>
      <c r="U64" s="4">
        <v>60</v>
      </c>
      <c r="V64" s="4">
        <v>0</v>
      </c>
      <c r="W64" s="4">
        <v>0</v>
      </c>
      <c r="X64" s="4">
        <v>2218526</v>
      </c>
    </row>
    <row r="65" s="4" customFormat="1" spans="1:24">
      <c r="A65" s="4">
        <v>16027426207</v>
      </c>
      <c r="B65" s="4" t="s">
        <v>25</v>
      </c>
      <c r="C65" s="4" t="s">
        <v>26</v>
      </c>
      <c r="D65" s="4" t="s">
        <v>189</v>
      </c>
      <c r="E65" s="4" t="s">
        <v>149</v>
      </c>
      <c r="F65" s="5">
        <v>44415</v>
      </c>
      <c r="G65" s="5">
        <v>44416</v>
      </c>
      <c r="H65" s="4">
        <v>1</v>
      </c>
      <c r="I65" s="4">
        <v>1</v>
      </c>
      <c r="J65" s="4">
        <v>1</v>
      </c>
      <c r="K65" s="4" t="s">
        <v>29</v>
      </c>
      <c r="L65" s="4">
        <v>146</v>
      </c>
      <c r="M65" s="4">
        <v>146</v>
      </c>
      <c r="N65" s="4" t="s">
        <v>190</v>
      </c>
      <c r="O65" s="4" t="s">
        <v>31</v>
      </c>
      <c r="P65" s="4" t="s">
        <v>32</v>
      </c>
      <c r="Q65" s="4">
        <v>0</v>
      </c>
      <c r="R65" s="6">
        <v>44415</v>
      </c>
      <c r="S65" s="5">
        <v>44419</v>
      </c>
      <c r="T65" s="4" t="s">
        <v>33</v>
      </c>
      <c r="U65" s="4">
        <v>146</v>
      </c>
      <c r="V65" s="4">
        <v>0</v>
      </c>
      <c r="W65" s="4">
        <v>0</v>
      </c>
      <c r="X65" s="4">
        <v>2218529</v>
      </c>
    </row>
    <row r="66" s="4" customFormat="1" spans="1:24">
      <c r="A66" s="4">
        <v>16027445521</v>
      </c>
      <c r="B66" s="4" t="s">
        <v>25</v>
      </c>
      <c r="C66" s="4" t="s">
        <v>26</v>
      </c>
      <c r="D66" s="4" t="s">
        <v>191</v>
      </c>
      <c r="E66" s="4" t="s">
        <v>192</v>
      </c>
      <c r="F66" s="5">
        <v>44415</v>
      </c>
      <c r="G66" s="5">
        <v>44416</v>
      </c>
      <c r="H66" s="4">
        <v>1</v>
      </c>
      <c r="I66" s="4">
        <v>1</v>
      </c>
      <c r="J66" s="4">
        <v>1</v>
      </c>
      <c r="K66" s="4" t="s">
        <v>29</v>
      </c>
      <c r="L66" s="4">
        <v>59</v>
      </c>
      <c r="M66" s="4">
        <v>59</v>
      </c>
      <c r="N66" s="4" t="s">
        <v>193</v>
      </c>
      <c r="O66" s="4" t="s">
        <v>31</v>
      </c>
      <c r="P66" s="4" t="s">
        <v>32</v>
      </c>
      <c r="Q66" s="4">
        <v>0</v>
      </c>
      <c r="R66" s="6">
        <v>44415</v>
      </c>
      <c r="S66" s="5">
        <v>44419</v>
      </c>
      <c r="T66" s="4" t="s">
        <v>33</v>
      </c>
      <c r="U66" s="4">
        <v>59</v>
      </c>
      <c r="V66" s="4">
        <v>0</v>
      </c>
      <c r="W66" s="4">
        <v>0</v>
      </c>
      <c r="X66" s="4">
        <v>2218539</v>
      </c>
    </row>
    <row r="67" s="4" customFormat="1" spans="1:24">
      <c r="A67" s="4">
        <v>16027463474</v>
      </c>
      <c r="B67" s="4" t="s">
        <v>25</v>
      </c>
      <c r="C67" s="4" t="s">
        <v>26</v>
      </c>
      <c r="D67" s="4" t="s">
        <v>194</v>
      </c>
      <c r="E67" s="4" t="s">
        <v>187</v>
      </c>
      <c r="F67" s="5">
        <v>44415</v>
      </c>
      <c r="G67" s="5">
        <v>44416</v>
      </c>
      <c r="H67" s="4">
        <v>1</v>
      </c>
      <c r="I67" s="4">
        <v>1</v>
      </c>
      <c r="J67" s="4">
        <v>1</v>
      </c>
      <c r="K67" s="4" t="s">
        <v>29</v>
      </c>
      <c r="L67" s="4">
        <v>58</v>
      </c>
      <c r="M67" s="4">
        <v>58</v>
      </c>
      <c r="N67" s="4" t="s">
        <v>195</v>
      </c>
      <c r="O67" s="4" t="s">
        <v>31</v>
      </c>
      <c r="P67" s="4" t="s">
        <v>32</v>
      </c>
      <c r="Q67" s="4">
        <v>0</v>
      </c>
      <c r="R67" s="6">
        <v>44415</v>
      </c>
      <c r="S67" s="5">
        <v>44419</v>
      </c>
      <c r="T67" s="4" t="s">
        <v>33</v>
      </c>
      <c r="U67" s="4">
        <v>58</v>
      </c>
      <c r="V67" s="4">
        <v>0</v>
      </c>
      <c r="W67" s="4">
        <v>0</v>
      </c>
      <c r="X67" s="4">
        <v>2218549</v>
      </c>
    </row>
    <row r="68" s="4" customFormat="1" spans="1:24">
      <c r="A68" s="4">
        <v>16027486589</v>
      </c>
      <c r="B68" s="4" t="s">
        <v>25</v>
      </c>
      <c r="C68" s="4" t="s">
        <v>26</v>
      </c>
      <c r="D68" s="4" t="s">
        <v>196</v>
      </c>
      <c r="E68" s="4" t="s">
        <v>197</v>
      </c>
      <c r="F68" s="5">
        <v>44415</v>
      </c>
      <c r="G68" s="5">
        <v>44416</v>
      </c>
      <c r="H68" s="4">
        <v>1</v>
      </c>
      <c r="I68" s="4">
        <v>1</v>
      </c>
      <c r="J68" s="4">
        <v>1</v>
      </c>
      <c r="K68" s="4" t="s">
        <v>29</v>
      </c>
      <c r="L68" s="4">
        <v>84</v>
      </c>
      <c r="M68" s="4">
        <v>84</v>
      </c>
      <c r="N68" s="4" t="s">
        <v>198</v>
      </c>
      <c r="O68" s="4" t="s">
        <v>31</v>
      </c>
      <c r="P68" s="4" t="s">
        <v>32</v>
      </c>
      <c r="Q68" s="4">
        <v>0</v>
      </c>
      <c r="R68" s="6">
        <v>44415</v>
      </c>
      <c r="S68" s="5">
        <v>44419</v>
      </c>
      <c r="T68" s="4" t="s">
        <v>33</v>
      </c>
      <c r="U68" s="4">
        <v>84</v>
      </c>
      <c r="V68" s="4">
        <v>0</v>
      </c>
      <c r="W68" s="4">
        <v>0</v>
      </c>
      <c r="X68" s="4">
        <v>2218565</v>
      </c>
    </row>
    <row r="69" s="4" customFormat="1" spans="1:24">
      <c r="A69" s="4">
        <v>16027492199</v>
      </c>
      <c r="B69" s="4" t="s">
        <v>25</v>
      </c>
      <c r="C69" s="4" t="s">
        <v>26</v>
      </c>
      <c r="D69" s="4" t="s">
        <v>199</v>
      </c>
      <c r="E69" s="4" t="s">
        <v>200</v>
      </c>
      <c r="F69" s="5">
        <v>44415</v>
      </c>
      <c r="G69" s="5">
        <v>44416</v>
      </c>
      <c r="H69" s="4">
        <v>1</v>
      </c>
      <c r="I69" s="4">
        <v>1</v>
      </c>
      <c r="J69" s="4">
        <v>1</v>
      </c>
      <c r="K69" s="4" t="s">
        <v>29</v>
      </c>
      <c r="L69" s="4">
        <v>90</v>
      </c>
      <c r="M69" s="4">
        <v>90</v>
      </c>
      <c r="N69" s="4" t="s">
        <v>201</v>
      </c>
      <c r="O69" s="4" t="s">
        <v>31</v>
      </c>
      <c r="P69" s="4" t="s">
        <v>32</v>
      </c>
      <c r="Q69" s="4">
        <v>0</v>
      </c>
      <c r="R69" s="6">
        <v>44415</v>
      </c>
      <c r="S69" s="5">
        <v>44419</v>
      </c>
      <c r="T69" s="4" t="s">
        <v>33</v>
      </c>
      <c r="U69" s="4">
        <v>90</v>
      </c>
      <c r="V69" s="4">
        <v>0</v>
      </c>
      <c r="W69" s="4">
        <v>0</v>
      </c>
      <c r="X69" s="4">
        <v>2218566</v>
      </c>
    </row>
    <row r="70" s="4" customFormat="1" spans="1:24">
      <c r="A70" s="4">
        <v>16027557561</v>
      </c>
      <c r="B70" s="4" t="s">
        <v>25</v>
      </c>
      <c r="C70" s="4" t="s">
        <v>26</v>
      </c>
      <c r="D70" s="4" t="s">
        <v>202</v>
      </c>
      <c r="E70" s="4" t="s">
        <v>203</v>
      </c>
      <c r="F70" s="5">
        <v>44415</v>
      </c>
      <c r="G70" s="5">
        <v>44416</v>
      </c>
      <c r="H70" s="4">
        <v>1</v>
      </c>
      <c r="I70" s="4">
        <v>1</v>
      </c>
      <c r="J70" s="4">
        <v>1</v>
      </c>
      <c r="K70" s="4" t="s">
        <v>29</v>
      </c>
      <c r="L70" s="4">
        <v>153</v>
      </c>
      <c r="M70" s="4">
        <v>153</v>
      </c>
      <c r="N70" s="4" t="s">
        <v>204</v>
      </c>
      <c r="O70" s="4" t="s">
        <v>31</v>
      </c>
      <c r="P70" s="4" t="s">
        <v>32</v>
      </c>
      <c r="Q70" s="4">
        <v>0</v>
      </c>
      <c r="R70" s="6">
        <v>44415</v>
      </c>
      <c r="S70" s="5">
        <v>44419</v>
      </c>
      <c r="T70" s="4" t="s">
        <v>33</v>
      </c>
      <c r="U70" s="4">
        <v>153</v>
      </c>
      <c r="V70" s="4">
        <v>0</v>
      </c>
      <c r="W70" s="4">
        <v>0</v>
      </c>
      <c r="X70" s="4">
        <v>2218579</v>
      </c>
    </row>
    <row r="71" s="4" customFormat="1" spans="1:24">
      <c r="A71" s="4">
        <v>16027661857</v>
      </c>
      <c r="B71" s="4" t="s">
        <v>25</v>
      </c>
      <c r="C71" s="4" t="s">
        <v>26</v>
      </c>
      <c r="D71" s="4" t="s">
        <v>205</v>
      </c>
      <c r="E71" s="4" t="s">
        <v>28</v>
      </c>
      <c r="F71" s="5">
        <v>44415</v>
      </c>
      <c r="G71" s="5">
        <v>44416</v>
      </c>
      <c r="H71" s="4">
        <v>1</v>
      </c>
      <c r="I71" s="4">
        <v>1</v>
      </c>
      <c r="J71" s="4">
        <v>1</v>
      </c>
      <c r="K71" s="4" t="s">
        <v>29</v>
      </c>
      <c r="L71" s="4">
        <v>191</v>
      </c>
      <c r="M71" s="4">
        <v>191</v>
      </c>
      <c r="N71" s="4" t="s">
        <v>206</v>
      </c>
      <c r="O71" s="4" t="s">
        <v>31</v>
      </c>
      <c r="P71" s="4" t="s">
        <v>32</v>
      </c>
      <c r="Q71" s="4">
        <v>0</v>
      </c>
      <c r="R71" s="6">
        <v>44415</v>
      </c>
      <c r="S71" s="5">
        <v>44419</v>
      </c>
      <c r="T71" s="4" t="s">
        <v>33</v>
      </c>
      <c r="U71" s="4">
        <v>191</v>
      </c>
      <c r="V71" s="4">
        <v>0</v>
      </c>
      <c r="W71" s="4">
        <v>0</v>
      </c>
      <c r="X71" s="4">
        <v>2218605</v>
      </c>
    </row>
    <row r="72" s="4" customFormat="1" spans="1:24">
      <c r="A72" s="4">
        <v>16027786188</v>
      </c>
      <c r="B72" s="4" t="s">
        <v>25</v>
      </c>
      <c r="C72" s="4" t="s">
        <v>26</v>
      </c>
      <c r="D72" s="4" t="s">
        <v>207</v>
      </c>
      <c r="E72" s="4" t="s">
        <v>208</v>
      </c>
      <c r="F72" s="5">
        <v>44415</v>
      </c>
      <c r="G72" s="5">
        <v>44416</v>
      </c>
      <c r="H72" s="4">
        <v>1</v>
      </c>
      <c r="I72" s="4">
        <v>1</v>
      </c>
      <c r="J72" s="4">
        <v>1</v>
      </c>
      <c r="K72" s="4" t="s">
        <v>29</v>
      </c>
      <c r="L72" s="4">
        <v>112</v>
      </c>
      <c r="M72" s="4">
        <v>112</v>
      </c>
      <c r="N72" s="4" t="s">
        <v>209</v>
      </c>
      <c r="O72" s="4" t="s">
        <v>31</v>
      </c>
      <c r="P72" s="4" t="s">
        <v>32</v>
      </c>
      <c r="Q72" s="4">
        <v>0</v>
      </c>
      <c r="R72" s="6">
        <v>44415</v>
      </c>
      <c r="S72" s="5">
        <v>44419</v>
      </c>
      <c r="T72" s="4" t="s">
        <v>33</v>
      </c>
      <c r="U72" s="4">
        <v>112</v>
      </c>
      <c r="V72" s="4">
        <v>0</v>
      </c>
      <c r="W72" s="4">
        <v>0</v>
      </c>
      <c r="X72" s="4">
        <v>2218628</v>
      </c>
    </row>
    <row r="73" s="4" customFormat="1" spans="1:24">
      <c r="A73" s="4">
        <v>16028497366</v>
      </c>
      <c r="B73" s="4" t="s">
        <v>25</v>
      </c>
      <c r="C73" s="4" t="s">
        <v>26</v>
      </c>
      <c r="D73" s="4" t="s">
        <v>210</v>
      </c>
      <c r="E73" s="4" t="s">
        <v>211</v>
      </c>
      <c r="F73" s="5">
        <v>44415</v>
      </c>
      <c r="G73" s="5">
        <v>44416</v>
      </c>
      <c r="H73" s="4">
        <v>1</v>
      </c>
      <c r="I73" s="4">
        <v>1</v>
      </c>
      <c r="J73" s="4">
        <v>1</v>
      </c>
      <c r="K73" s="4" t="s">
        <v>29</v>
      </c>
      <c r="L73" s="4">
        <v>74</v>
      </c>
      <c r="M73" s="4">
        <v>74</v>
      </c>
      <c r="N73" s="4" t="s">
        <v>212</v>
      </c>
      <c r="O73" s="4" t="s">
        <v>31</v>
      </c>
      <c r="P73" s="4" t="s">
        <v>32</v>
      </c>
      <c r="Q73" s="4">
        <v>0</v>
      </c>
      <c r="R73" s="6">
        <v>44415</v>
      </c>
      <c r="S73" s="5">
        <v>44419</v>
      </c>
      <c r="T73" s="4" t="s">
        <v>33</v>
      </c>
      <c r="U73" s="4">
        <v>74</v>
      </c>
      <c r="V73" s="4">
        <v>0</v>
      </c>
      <c r="W73" s="4">
        <v>0</v>
      </c>
      <c r="X73" s="4">
        <v>2218756</v>
      </c>
    </row>
    <row r="74" s="4" customFormat="1" spans="1:24">
      <c r="A74" s="4">
        <v>16028759153</v>
      </c>
      <c r="B74" s="4" t="s">
        <v>25</v>
      </c>
      <c r="C74" s="4" t="s">
        <v>26</v>
      </c>
      <c r="D74" s="4" t="s">
        <v>213</v>
      </c>
      <c r="E74" s="4" t="s">
        <v>214</v>
      </c>
      <c r="F74" s="5">
        <v>44415</v>
      </c>
      <c r="G74" s="5">
        <v>44416</v>
      </c>
      <c r="H74" s="4">
        <v>1</v>
      </c>
      <c r="I74" s="4">
        <v>1</v>
      </c>
      <c r="J74" s="4">
        <v>1</v>
      </c>
      <c r="K74" s="4" t="s">
        <v>29</v>
      </c>
      <c r="L74" s="4">
        <v>66</v>
      </c>
      <c r="M74" s="4">
        <v>66</v>
      </c>
      <c r="N74" s="4" t="s">
        <v>215</v>
      </c>
      <c r="O74" s="4" t="s">
        <v>31</v>
      </c>
      <c r="P74" s="4" t="s">
        <v>32</v>
      </c>
      <c r="Q74" s="4">
        <v>0</v>
      </c>
      <c r="R74" s="6">
        <v>44415</v>
      </c>
      <c r="S74" s="5">
        <v>44419</v>
      </c>
      <c r="T74" s="4" t="s">
        <v>33</v>
      </c>
      <c r="U74" s="4">
        <v>66</v>
      </c>
      <c r="V74" s="4">
        <v>0</v>
      </c>
      <c r="W74" s="4">
        <v>0</v>
      </c>
      <c r="X74" s="4">
        <v>2218803</v>
      </c>
    </row>
    <row r="75" s="4" customFormat="1" spans="1:24">
      <c r="A75" s="4">
        <v>16029333582</v>
      </c>
      <c r="B75" s="4" t="s">
        <v>25</v>
      </c>
      <c r="C75" s="4" t="s">
        <v>26</v>
      </c>
      <c r="D75" s="4" t="s">
        <v>216</v>
      </c>
      <c r="E75" s="4" t="s">
        <v>217</v>
      </c>
      <c r="F75" s="5">
        <v>44415</v>
      </c>
      <c r="G75" s="5">
        <v>44416</v>
      </c>
      <c r="H75" s="4">
        <v>1</v>
      </c>
      <c r="I75" s="4">
        <v>1</v>
      </c>
      <c r="J75" s="4">
        <v>1</v>
      </c>
      <c r="K75" s="4" t="s">
        <v>29</v>
      </c>
      <c r="L75" s="4">
        <v>67</v>
      </c>
      <c r="M75" s="4">
        <v>67</v>
      </c>
      <c r="N75" s="4" t="s">
        <v>218</v>
      </c>
      <c r="O75" s="4" t="s">
        <v>31</v>
      </c>
      <c r="P75" s="4" t="s">
        <v>32</v>
      </c>
      <c r="Q75" s="4">
        <v>0</v>
      </c>
      <c r="R75" s="6">
        <v>44415</v>
      </c>
      <c r="S75" s="5">
        <v>44419</v>
      </c>
      <c r="T75" s="4" t="s">
        <v>33</v>
      </c>
      <c r="U75" s="4">
        <v>67</v>
      </c>
      <c r="V75" s="4">
        <v>0</v>
      </c>
      <c r="W75" s="4">
        <v>0</v>
      </c>
      <c r="X75" s="4">
        <v>2218883</v>
      </c>
    </row>
    <row r="76" s="4" customFormat="1" spans="1:24">
      <c r="A76" s="4">
        <v>16029403453</v>
      </c>
      <c r="B76" s="4" t="s">
        <v>25</v>
      </c>
      <c r="C76" s="4" t="s">
        <v>26</v>
      </c>
      <c r="D76" s="4" t="s">
        <v>219</v>
      </c>
      <c r="E76" s="4" t="s">
        <v>220</v>
      </c>
      <c r="F76" s="5">
        <v>44415</v>
      </c>
      <c r="G76" s="5">
        <v>44416</v>
      </c>
      <c r="H76" s="4">
        <v>1</v>
      </c>
      <c r="I76" s="4">
        <v>1</v>
      </c>
      <c r="J76" s="4">
        <v>1</v>
      </c>
      <c r="K76" s="4" t="s">
        <v>29</v>
      </c>
      <c r="L76" s="4">
        <v>51</v>
      </c>
      <c r="M76" s="4">
        <v>51</v>
      </c>
      <c r="N76" s="4" t="s">
        <v>221</v>
      </c>
      <c r="O76" s="4" t="s">
        <v>31</v>
      </c>
      <c r="P76" s="4" t="s">
        <v>32</v>
      </c>
      <c r="Q76" s="4">
        <v>0</v>
      </c>
      <c r="R76" s="6">
        <v>44415</v>
      </c>
      <c r="S76" s="5">
        <v>44419</v>
      </c>
      <c r="T76" s="4" t="s">
        <v>33</v>
      </c>
      <c r="U76" s="4">
        <v>51</v>
      </c>
      <c r="V76" s="4">
        <v>0</v>
      </c>
      <c r="W76" s="4">
        <v>0</v>
      </c>
      <c r="X76" s="4">
        <v>2218895</v>
      </c>
    </row>
    <row r="77" s="4" customFormat="1" spans="1:24">
      <c r="A77" s="4">
        <v>16029815169</v>
      </c>
      <c r="B77" s="4" t="s">
        <v>25</v>
      </c>
      <c r="C77" s="4" t="s">
        <v>26</v>
      </c>
      <c r="D77" s="4" t="s">
        <v>222</v>
      </c>
      <c r="E77" s="4" t="s">
        <v>223</v>
      </c>
      <c r="F77" s="5">
        <v>44415</v>
      </c>
      <c r="G77" s="5">
        <v>44416</v>
      </c>
      <c r="H77" s="4">
        <v>1</v>
      </c>
      <c r="I77" s="4">
        <v>1</v>
      </c>
      <c r="J77" s="4">
        <v>1</v>
      </c>
      <c r="K77" s="4" t="s">
        <v>29</v>
      </c>
      <c r="L77" s="4">
        <v>236</v>
      </c>
      <c r="M77" s="4">
        <v>236</v>
      </c>
      <c r="N77" s="4" t="s">
        <v>224</v>
      </c>
      <c r="O77" s="4" t="s">
        <v>31</v>
      </c>
      <c r="P77" s="4" t="s">
        <v>32</v>
      </c>
      <c r="Q77" s="4">
        <v>0</v>
      </c>
      <c r="R77" s="6">
        <v>44415</v>
      </c>
      <c r="S77" s="5">
        <v>44419</v>
      </c>
      <c r="T77" s="4" t="s">
        <v>33</v>
      </c>
      <c r="U77" s="4">
        <v>236</v>
      </c>
      <c r="V77" s="4">
        <v>0</v>
      </c>
      <c r="W77" s="4">
        <v>0</v>
      </c>
      <c r="X77" s="4">
        <v>2218963</v>
      </c>
    </row>
    <row r="78" s="4" customFormat="1" spans="1:24">
      <c r="A78" s="4">
        <v>16030077629</v>
      </c>
      <c r="B78" s="4" t="s">
        <v>25</v>
      </c>
      <c r="C78" s="4" t="s">
        <v>26</v>
      </c>
      <c r="D78" s="4" t="s">
        <v>225</v>
      </c>
      <c r="E78" s="4" t="s">
        <v>149</v>
      </c>
      <c r="F78" s="5">
        <v>44415</v>
      </c>
      <c r="G78" s="5">
        <v>44416</v>
      </c>
      <c r="H78" s="4">
        <v>1</v>
      </c>
      <c r="I78" s="4">
        <v>1</v>
      </c>
      <c r="J78" s="4">
        <v>1</v>
      </c>
      <c r="K78" s="4" t="s">
        <v>29</v>
      </c>
      <c r="L78" s="4">
        <v>229</v>
      </c>
      <c r="M78" s="4">
        <v>229</v>
      </c>
      <c r="N78" s="4" t="s">
        <v>226</v>
      </c>
      <c r="O78" s="4" t="s">
        <v>31</v>
      </c>
      <c r="P78" s="4" t="s">
        <v>32</v>
      </c>
      <c r="Q78" s="4">
        <v>0</v>
      </c>
      <c r="R78" s="6">
        <v>44415</v>
      </c>
      <c r="S78" s="5">
        <v>44419</v>
      </c>
      <c r="T78" s="4" t="s">
        <v>33</v>
      </c>
      <c r="U78" s="4">
        <v>229</v>
      </c>
      <c r="V78" s="4">
        <v>0</v>
      </c>
      <c r="W78" s="4">
        <v>0</v>
      </c>
      <c r="X78" s="4">
        <v>2219037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3"/>
  <sheetViews>
    <sheetView tabSelected="1" workbookViewId="0">
      <selection activeCell="A80" sqref="A80:A83"/>
    </sheetView>
  </sheetViews>
  <sheetFormatPr defaultColWidth="9" defaultRowHeight="13.5"/>
  <cols>
    <col min="1" max="1" width="13.87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227</v>
      </c>
    </row>
    <row r="2" s="4" customFormat="1" hidden="1" spans="1:9">
      <c r="A2" s="4">
        <v>15965931394</v>
      </c>
      <c r="B2" s="5">
        <v>44414</v>
      </c>
      <c r="C2" s="5">
        <v>44416</v>
      </c>
      <c r="D2" s="4">
        <v>660</v>
      </c>
      <c r="E2" s="4" t="str">
        <f>VLOOKUP(A2,HOP!A:L,12,0)</f>
        <v>660.00</v>
      </c>
      <c r="F2" s="4" t="str">
        <f>VLOOKUP(A2,HOP!A:C,3,0)</f>
        <v>2212316</v>
      </c>
      <c r="G2" s="4">
        <f>D2-E2</f>
        <v>0</v>
      </c>
      <c r="H2" s="4" t="str">
        <f>$H$1&amp;F2</f>
        <v>，2212316</v>
      </c>
      <c r="I2" s="4" t="str">
        <f>VLOOKUP(A2,HOP!A:T,20,0)</f>
        <v>直连</v>
      </c>
    </row>
    <row r="3" s="4" customFormat="1" hidden="1" spans="1:9">
      <c r="A3" s="4">
        <v>15969338367</v>
      </c>
      <c r="B3" s="5">
        <v>44414</v>
      </c>
      <c r="C3" s="5">
        <v>44416</v>
      </c>
      <c r="D3" s="4">
        <v>304</v>
      </c>
      <c r="E3" s="4" t="str">
        <f>VLOOKUP(A3,HOP!A:L,12,0)</f>
        <v>304.00</v>
      </c>
      <c r="F3" s="4" t="str">
        <f>VLOOKUP(A3,HOP!A:C,3,0)</f>
        <v>2212849</v>
      </c>
      <c r="G3" s="4">
        <f t="shared" ref="G3:G34" si="0">D3-E3</f>
        <v>0</v>
      </c>
      <c r="H3" s="4" t="str">
        <f t="shared" ref="H3:H34" si="1">$H$1&amp;F3</f>
        <v>，2212849</v>
      </c>
      <c r="I3" s="4" t="str">
        <f>VLOOKUP(A3,HOP!A:T,20,0)</f>
        <v>直连</v>
      </c>
    </row>
    <row r="4" s="4" customFormat="1" hidden="1" spans="1:9">
      <c r="A4" s="4">
        <v>15969511296</v>
      </c>
      <c r="B4" s="5">
        <v>44415</v>
      </c>
      <c r="C4" s="5">
        <v>44416</v>
      </c>
      <c r="D4" s="4">
        <v>223</v>
      </c>
      <c r="E4" s="4" t="str">
        <f>VLOOKUP(A4,HOP!A:L,12,0)</f>
        <v>223.00</v>
      </c>
      <c r="F4" s="4" t="str">
        <f>VLOOKUP(A4,HOP!A:C,3,0)</f>
        <v>2212874</v>
      </c>
      <c r="G4" s="4">
        <f t="shared" si="0"/>
        <v>0</v>
      </c>
      <c r="H4" s="4" t="str">
        <f t="shared" si="1"/>
        <v>，2212874</v>
      </c>
      <c r="I4" s="4" t="str">
        <f>VLOOKUP(A4,HOP!A:T,20,0)</f>
        <v>直连</v>
      </c>
    </row>
    <row r="5" s="4" customFormat="1" hidden="1" spans="1:9">
      <c r="A5" s="4">
        <v>15974622769</v>
      </c>
      <c r="B5" s="5">
        <v>44413</v>
      </c>
      <c r="C5" s="5">
        <v>44416</v>
      </c>
      <c r="D5" s="4">
        <v>141</v>
      </c>
      <c r="E5" s="4" t="str">
        <f>VLOOKUP(A5,HOP!A:L,12,0)</f>
        <v>141.00</v>
      </c>
      <c r="F5" s="4" t="str">
        <f>VLOOKUP(A5,HOP!A:C,3,0)</f>
        <v>2213181</v>
      </c>
      <c r="G5" s="4">
        <f t="shared" si="0"/>
        <v>0</v>
      </c>
      <c r="H5" s="4" t="str">
        <f t="shared" si="1"/>
        <v>，2213181</v>
      </c>
      <c r="I5" s="4" t="str">
        <f>VLOOKUP(A5,HOP!A:T,20,0)</f>
        <v>直连</v>
      </c>
    </row>
    <row r="6" s="4" customFormat="1" hidden="1" spans="1:9">
      <c r="A6" s="4">
        <v>15974670689</v>
      </c>
      <c r="B6" s="5">
        <v>44414</v>
      </c>
      <c r="C6" s="5">
        <v>44416</v>
      </c>
      <c r="D6" s="4">
        <v>294</v>
      </c>
      <c r="E6" s="4" t="str">
        <f>VLOOKUP(A6,HOP!A:L,12,0)</f>
        <v>294.00</v>
      </c>
      <c r="F6" s="4" t="str">
        <f>VLOOKUP(A6,HOP!A:C,3,0)</f>
        <v>2213192</v>
      </c>
      <c r="G6" s="4">
        <f t="shared" si="0"/>
        <v>0</v>
      </c>
      <c r="H6" s="4" t="str">
        <f t="shared" si="1"/>
        <v>，2213192</v>
      </c>
      <c r="I6" s="4" t="str">
        <f>VLOOKUP(A6,HOP!A:T,20,0)</f>
        <v>直连</v>
      </c>
    </row>
    <row r="7" s="4" customFormat="1" hidden="1" spans="1:9">
      <c r="A7" s="4">
        <v>15974729696</v>
      </c>
      <c r="B7" s="5">
        <v>44415</v>
      </c>
      <c r="C7" s="5">
        <v>44416</v>
      </c>
      <c r="D7" s="4">
        <v>0</v>
      </c>
      <c r="E7" s="4" t="str">
        <f>VLOOKUP(A7,HOP!A:L,12,0)</f>
        <v>0.00</v>
      </c>
      <c r="F7" s="4" t="str">
        <f>VLOOKUP(A7,HOP!A:C,3,0)</f>
        <v>2213212</v>
      </c>
      <c r="G7" s="4">
        <f t="shared" si="0"/>
        <v>0</v>
      </c>
      <c r="H7" s="4" t="str">
        <f t="shared" si="1"/>
        <v>，2213212</v>
      </c>
      <c r="I7" s="4" t="str">
        <f>VLOOKUP(A7,HOP!A:T,20,0)</f>
        <v>直连</v>
      </c>
    </row>
    <row r="8" s="4" customFormat="1" hidden="1" spans="1:9">
      <c r="A8" s="4">
        <v>15975096363</v>
      </c>
      <c r="B8" s="5">
        <v>44414</v>
      </c>
      <c r="C8" s="5">
        <v>44416</v>
      </c>
      <c r="D8" s="4">
        <v>166</v>
      </c>
      <c r="E8" s="4" t="str">
        <f>VLOOKUP(A8,HOP!A:L,12,0)</f>
        <v>166.00</v>
      </c>
      <c r="F8" s="4" t="str">
        <f>VLOOKUP(A8,HOP!A:C,3,0)</f>
        <v>2213268</v>
      </c>
      <c r="G8" s="4">
        <f t="shared" si="0"/>
        <v>0</v>
      </c>
      <c r="H8" s="4" t="str">
        <f t="shared" si="1"/>
        <v>，2213268</v>
      </c>
      <c r="I8" s="4" t="str">
        <f>VLOOKUP(A8,HOP!A:T,20,0)</f>
        <v>直连</v>
      </c>
    </row>
    <row r="9" s="4" customFormat="1" hidden="1" spans="1:9">
      <c r="A9" s="4">
        <v>15982934515</v>
      </c>
      <c r="B9" s="5">
        <v>44415</v>
      </c>
      <c r="C9" s="5">
        <v>44416</v>
      </c>
      <c r="D9" s="4">
        <v>222</v>
      </c>
      <c r="E9" s="4" t="str">
        <f>VLOOKUP(A9,HOP!A:L,12,0)</f>
        <v>222.00</v>
      </c>
      <c r="F9" s="4" t="str">
        <f>VLOOKUP(A9,HOP!A:C,3,0)</f>
        <v>2213895</v>
      </c>
      <c r="G9" s="4">
        <f t="shared" si="0"/>
        <v>0</v>
      </c>
      <c r="H9" s="4" t="str">
        <f t="shared" si="1"/>
        <v>，2213895</v>
      </c>
      <c r="I9" s="4" t="str">
        <f>VLOOKUP(A9,HOP!A:T,20,0)</f>
        <v>直连</v>
      </c>
    </row>
    <row r="10" s="4" customFormat="1" hidden="1" spans="1:9">
      <c r="A10" s="4">
        <v>15983370685</v>
      </c>
      <c r="B10" s="5">
        <v>44415</v>
      </c>
      <c r="C10" s="5">
        <v>44416</v>
      </c>
      <c r="D10" s="4">
        <v>76</v>
      </c>
      <c r="E10" s="4" t="str">
        <f>VLOOKUP(A10,HOP!A:L,12,0)</f>
        <v>76.00</v>
      </c>
      <c r="F10" s="4" t="str">
        <f>VLOOKUP(A10,HOP!A:C,3,0)</f>
        <v>2213958</v>
      </c>
      <c r="G10" s="4">
        <f t="shared" si="0"/>
        <v>0</v>
      </c>
      <c r="H10" s="4" t="str">
        <f t="shared" si="1"/>
        <v>，2213958</v>
      </c>
      <c r="I10" s="4" t="str">
        <f>VLOOKUP(A10,HOP!A:T,20,0)</f>
        <v>直连</v>
      </c>
    </row>
    <row r="11" s="4" customFormat="1" hidden="1" spans="1:9">
      <c r="A11" s="4">
        <v>15985210826</v>
      </c>
      <c r="B11" s="5">
        <v>44414</v>
      </c>
      <c r="C11" s="5">
        <v>44416</v>
      </c>
      <c r="D11" s="4">
        <v>346</v>
      </c>
      <c r="E11" s="4" t="str">
        <f>VLOOKUP(A11,HOP!A:L,12,0)</f>
        <v>346.00</v>
      </c>
      <c r="F11" s="4" t="str">
        <f>VLOOKUP(A11,HOP!A:C,3,0)</f>
        <v>2214314</v>
      </c>
      <c r="G11" s="4">
        <f t="shared" si="0"/>
        <v>0</v>
      </c>
      <c r="H11" s="4" t="str">
        <f t="shared" si="1"/>
        <v>，2214314</v>
      </c>
      <c r="I11" s="4" t="str">
        <f>VLOOKUP(A11,HOP!A:T,20,0)</f>
        <v>直连</v>
      </c>
    </row>
    <row r="12" s="4" customFormat="1" hidden="1" spans="1:9">
      <c r="A12" s="4">
        <v>15988119079</v>
      </c>
      <c r="B12" s="5">
        <v>44410</v>
      </c>
      <c r="C12" s="5">
        <v>44416</v>
      </c>
      <c r="D12" s="4">
        <v>654</v>
      </c>
      <c r="E12" s="4" t="str">
        <f>VLOOKUP(A12,HOP!A:L,12,0)</f>
        <v>654.00</v>
      </c>
      <c r="F12" s="4" t="str">
        <f>VLOOKUP(A12,HOP!A:C,3,0)</f>
        <v>2214978</v>
      </c>
      <c r="G12" s="4">
        <f t="shared" si="0"/>
        <v>0</v>
      </c>
      <c r="H12" s="4" t="str">
        <f t="shared" si="1"/>
        <v>，2214978</v>
      </c>
      <c r="I12" s="4" t="str">
        <f>VLOOKUP(A12,HOP!A:T,20,0)</f>
        <v>直连</v>
      </c>
    </row>
    <row r="13" s="4" customFormat="1" hidden="1" spans="1:9">
      <c r="A13" s="4">
        <v>15995450273</v>
      </c>
      <c r="B13" s="5">
        <v>44415</v>
      </c>
      <c r="C13" s="5">
        <v>44416</v>
      </c>
      <c r="D13" s="4">
        <v>18</v>
      </c>
      <c r="E13" s="4" t="str">
        <f>VLOOKUP(A13,HOP!A:L,12,0)</f>
        <v>18.00</v>
      </c>
      <c r="F13" s="4" t="str">
        <f>VLOOKUP(A13,HOP!A:C,3,0)</f>
        <v>2215419</v>
      </c>
      <c r="G13" s="4">
        <f t="shared" si="0"/>
        <v>0</v>
      </c>
      <c r="H13" s="4" t="str">
        <f t="shared" si="1"/>
        <v>，2215419</v>
      </c>
      <c r="I13" s="4" t="str">
        <f>VLOOKUP(A13,HOP!A:T,20,0)</f>
        <v>直连</v>
      </c>
    </row>
    <row r="14" s="4" customFormat="1" spans="1:10">
      <c r="A14" s="4">
        <v>15921740113</v>
      </c>
      <c r="B14" s="5">
        <v>44413</v>
      </c>
      <c r="C14" s="5">
        <v>44416</v>
      </c>
      <c r="D14" s="4">
        <v>-201</v>
      </c>
      <c r="E14" s="4" t="e">
        <f>VLOOKUP(A14,HOP!A:L,12,0)</f>
        <v>#N/A</v>
      </c>
      <c r="F14" s="4">
        <v>2207944</v>
      </c>
      <c r="G14" s="4" t="e">
        <f t="shared" si="0"/>
        <v>#N/A</v>
      </c>
      <c r="H14" s="4" t="str">
        <f t="shared" si="1"/>
        <v>，2207944</v>
      </c>
      <c r="I14" s="4" t="e">
        <f>VLOOKUP(A14,HOP!A:T,20,0)</f>
        <v>#N/A</v>
      </c>
      <c r="J14" s="4" t="s">
        <v>228</v>
      </c>
    </row>
    <row r="15" s="4" customFormat="1" hidden="1" spans="1:9">
      <c r="A15" s="4">
        <v>15996158293</v>
      </c>
      <c r="B15" s="5">
        <v>44415</v>
      </c>
      <c r="C15" s="5">
        <v>44416</v>
      </c>
      <c r="D15" s="4">
        <v>82</v>
      </c>
      <c r="E15" s="4" t="str">
        <f>VLOOKUP(A15,HOP!A:L,12,0)</f>
        <v>82.00</v>
      </c>
      <c r="F15" s="4" t="str">
        <f>VLOOKUP(A15,HOP!A:C,3,0)</f>
        <v>2215536</v>
      </c>
      <c r="G15" s="4">
        <f t="shared" si="0"/>
        <v>0</v>
      </c>
      <c r="H15" s="4" t="str">
        <f t="shared" si="1"/>
        <v>，2215536</v>
      </c>
      <c r="I15" s="4" t="str">
        <f>VLOOKUP(A15,HOP!A:T,20,0)</f>
        <v>直连</v>
      </c>
    </row>
    <row r="16" s="4" customFormat="1" hidden="1" spans="1:9">
      <c r="A16" s="4">
        <v>15996313296</v>
      </c>
      <c r="B16" s="5">
        <v>44414</v>
      </c>
      <c r="C16" s="5">
        <v>44416</v>
      </c>
      <c r="D16" s="4">
        <v>384</v>
      </c>
      <c r="E16" s="4" t="str">
        <f>VLOOKUP(A16,HOP!A:L,12,0)</f>
        <v>384.00</v>
      </c>
      <c r="F16" s="4" t="str">
        <f>VLOOKUP(A16,HOP!A:C,3,0)</f>
        <v>2215572</v>
      </c>
      <c r="G16" s="4">
        <f t="shared" si="0"/>
        <v>0</v>
      </c>
      <c r="H16" s="4" t="str">
        <f t="shared" si="1"/>
        <v>，2215572</v>
      </c>
      <c r="I16" s="4" t="str">
        <f>VLOOKUP(A16,HOP!A:T,20,0)</f>
        <v>直连</v>
      </c>
    </row>
    <row r="17" s="4" customFormat="1" hidden="1" spans="1:9">
      <c r="A17" s="4">
        <v>16002453020</v>
      </c>
      <c r="B17" s="5">
        <v>44411</v>
      </c>
      <c r="C17" s="5">
        <v>44416</v>
      </c>
      <c r="D17" s="4">
        <v>590</v>
      </c>
      <c r="E17" s="4" t="str">
        <f>VLOOKUP(A17,HOP!A:L,12,0)</f>
        <v>590.00</v>
      </c>
      <c r="F17" s="4" t="str">
        <f>VLOOKUP(A17,HOP!A:C,3,0)</f>
        <v>2215849</v>
      </c>
      <c r="G17" s="4">
        <f t="shared" si="0"/>
        <v>0</v>
      </c>
      <c r="H17" s="4" t="str">
        <f t="shared" si="1"/>
        <v>，2215849</v>
      </c>
      <c r="I17" s="4" t="str">
        <f>VLOOKUP(A17,HOP!A:T,20,0)</f>
        <v>直连</v>
      </c>
    </row>
    <row r="18" s="4" customFormat="1" hidden="1" spans="1:9">
      <c r="A18" s="4">
        <v>16003909473</v>
      </c>
      <c r="B18" s="5">
        <v>44413</v>
      </c>
      <c r="C18" s="5">
        <v>44416</v>
      </c>
      <c r="D18" s="4">
        <v>210</v>
      </c>
      <c r="E18" s="4" t="str">
        <f>VLOOKUP(A18,HOP!A:L,12,0)</f>
        <v>210.00</v>
      </c>
      <c r="F18" s="4" t="str">
        <f>VLOOKUP(A18,HOP!A:C,3,0)</f>
        <v>2216013</v>
      </c>
      <c r="G18" s="4">
        <f t="shared" si="0"/>
        <v>0</v>
      </c>
      <c r="H18" s="4" t="str">
        <f t="shared" si="1"/>
        <v>，2216013</v>
      </c>
      <c r="I18" s="4" t="str">
        <f>VLOOKUP(A18,HOP!A:T,20,0)</f>
        <v>直连</v>
      </c>
    </row>
    <row r="19" s="4" customFormat="1" hidden="1" spans="1:9">
      <c r="A19" s="4">
        <v>16004260471</v>
      </c>
      <c r="B19" s="5">
        <v>44415</v>
      </c>
      <c r="C19" s="5">
        <v>44416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hidden="1" spans="1:9">
      <c r="A20" s="4">
        <v>16004345316</v>
      </c>
      <c r="B20" s="5">
        <v>44415</v>
      </c>
      <c r="C20" s="5">
        <v>44416</v>
      </c>
      <c r="D20" s="4">
        <v>157</v>
      </c>
      <c r="E20" s="4" t="str">
        <f>VLOOKUP(A20,HOP!A:L,12,0)</f>
        <v>157.00</v>
      </c>
      <c r="F20" s="4" t="str">
        <f>VLOOKUP(A20,HOP!A:C,3,0)</f>
        <v>2216075</v>
      </c>
      <c r="G20" s="4">
        <f t="shared" si="0"/>
        <v>0</v>
      </c>
      <c r="H20" s="4" t="str">
        <f t="shared" si="1"/>
        <v>，2216075</v>
      </c>
      <c r="I20" s="4" t="str">
        <f>VLOOKUP(A20,HOP!A:T,20,0)</f>
        <v>直连</v>
      </c>
    </row>
    <row r="21" s="4" customFormat="1" hidden="1" spans="1:9">
      <c r="A21" s="4">
        <v>16004484997</v>
      </c>
      <c r="B21" s="5">
        <v>44415</v>
      </c>
      <c r="C21" s="5">
        <v>44416</v>
      </c>
      <c r="D21" s="4">
        <v>533</v>
      </c>
      <c r="E21" s="4" t="str">
        <f>VLOOKUP(A21,HOP!A:L,12,0)</f>
        <v>533.00</v>
      </c>
      <c r="F21" s="4" t="str">
        <f>VLOOKUP(A21,HOP!A:C,3,0)</f>
        <v>2216117</v>
      </c>
      <c r="G21" s="4">
        <f t="shared" si="0"/>
        <v>0</v>
      </c>
      <c r="H21" s="4" t="str">
        <f t="shared" si="1"/>
        <v>，2216117</v>
      </c>
      <c r="I21" s="4" t="str">
        <f>VLOOKUP(A21,HOP!A:T,20,0)</f>
        <v>直连</v>
      </c>
    </row>
    <row r="22" s="4" customFormat="1" hidden="1" spans="1:9">
      <c r="A22" s="4">
        <v>16004602328</v>
      </c>
      <c r="B22" s="5">
        <v>44415</v>
      </c>
      <c r="C22" s="5">
        <v>44416</v>
      </c>
      <c r="D22" s="4">
        <v>17</v>
      </c>
      <c r="E22" s="4" t="str">
        <f>VLOOKUP(A22,HOP!A:L,12,0)</f>
        <v>17.00</v>
      </c>
      <c r="F22" s="4" t="str">
        <f>VLOOKUP(A22,HOP!A:C,3,0)</f>
        <v>2216149</v>
      </c>
      <c r="G22" s="4">
        <f>D22-E22</f>
        <v>0</v>
      </c>
      <c r="H22" s="4" t="str">
        <f>$H$1&amp;F22</f>
        <v>，2216149</v>
      </c>
      <c r="I22" s="4" t="str">
        <f>VLOOKUP(A22,HOP!A:T,20,0)</f>
        <v>直连</v>
      </c>
    </row>
    <row r="23" s="4" customFormat="1" hidden="1" spans="1:9">
      <c r="A23" s="4">
        <v>16005521857</v>
      </c>
      <c r="B23" s="5">
        <v>44415</v>
      </c>
      <c r="C23" s="5">
        <v>44416</v>
      </c>
      <c r="D23" s="4">
        <v>50</v>
      </c>
      <c r="E23" s="4" t="str">
        <f>VLOOKUP(A23,HOP!A:L,12,0)</f>
        <v>50.00</v>
      </c>
      <c r="F23" s="4" t="str">
        <f>VLOOKUP(A23,HOP!A:C,3,0)</f>
        <v>2216245</v>
      </c>
      <c r="G23" s="4">
        <f>D23-E23</f>
        <v>0</v>
      </c>
      <c r="H23" s="4" t="str">
        <f>$H$1&amp;F23</f>
        <v>，2216245</v>
      </c>
      <c r="I23" s="4" t="str">
        <f>VLOOKUP(A23,HOP!A:T,20,0)</f>
        <v>直连</v>
      </c>
    </row>
    <row r="24" s="4" customFormat="1" hidden="1" spans="1:9">
      <c r="A24" s="4">
        <v>16007552939</v>
      </c>
      <c r="B24" s="5">
        <v>44414</v>
      </c>
      <c r="C24" s="5">
        <v>44416</v>
      </c>
      <c r="D24" s="4">
        <v>374</v>
      </c>
      <c r="E24" s="4" t="str">
        <f>VLOOKUP(A24,HOP!A:L,12,0)</f>
        <v>374.00</v>
      </c>
      <c r="F24" s="4" t="str">
        <f>VLOOKUP(A24,HOP!A:C,3,0)</f>
        <v>2216543</v>
      </c>
      <c r="G24" s="4">
        <f>D24-E24</f>
        <v>0</v>
      </c>
      <c r="H24" s="4" t="str">
        <f>$H$1&amp;F24</f>
        <v>，2216543</v>
      </c>
      <c r="I24" s="4" t="str">
        <f>VLOOKUP(A24,HOP!A:T,20,0)</f>
        <v>直连</v>
      </c>
    </row>
    <row r="25" s="4" customFormat="1" hidden="1" spans="1:9">
      <c r="A25" s="4">
        <v>16007989462</v>
      </c>
      <c r="B25" s="5">
        <v>44414</v>
      </c>
      <c r="C25" s="5">
        <v>44416</v>
      </c>
      <c r="D25" s="4">
        <v>0</v>
      </c>
      <c r="E25" s="4" t="str">
        <f>VLOOKUP(A25,HOP!A:L,12,0)</f>
        <v>0.00</v>
      </c>
      <c r="F25" s="4" t="str">
        <f>VLOOKUP(A25,HOP!A:C,3,0)</f>
        <v>2216627</v>
      </c>
      <c r="G25" s="4">
        <f>D25-E25</f>
        <v>0</v>
      </c>
      <c r="H25" s="4" t="str">
        <f>$H$1&amp;F25</f>
        <v>，2216627</v>
      </c>
      <c r="I25" s="4" t="str">
        <f>VLOOKUP(A25,HOP!A:T,20,0)</f>
        <v>直连</v>
      </c>
    </row>
    <row r="26" s="4" customFormat="1" hidden="1" spans="1:9">
      <c r="A26" s="4">
        <v>16008446884</v>
      </c>
      <c r="B26" s="5">
        <v>44415</v>
      </c>
      <c r="C26" s="5">
        <v>44416</v>
      </c>
      <c r="D26" s="4">
        <v>109</v>
      </c>
      <c r="E26" s="4" t="str">
        <f>VLOOKUP(A26,HOP!A:L,12,0)</f>
        <v>109.00</v>
      </c>
      <c r="F26" s="4" t="str">
        <f>VLOOKUP(A26,HOP!A:C,3,0)</f>
        <v>2216728</v>
      </c>
      <c r="G26" s="4">
        <f>D26-E26</f>
        <v>0</v>
      </c>
      <c r="H26" s="4" t="str">
        <f>$H$1&amp;F26</f>
        <v>，2216728</v>
      </c>
      <c r="I26" s="4" t="str">
        <f>VLOOKUP(A26,HOP!A:T,20,0)</f>
        <v>直连</v>
      </c>
    </row>
    <row r="27" s="4" customFormat="1" hidden="1" spans="1:9">
      <c r="A27" s="4">
        <v>16008456667</v>
      </c>
      <c r="B27" s="5">
        <v>44413</v>
      </c>
      <c r="C27" s="5">
        <v>44416</v>
      </c>
      <c r="D27" s="4">
        <v>564</v>
      </c>
      <c r="E27" s="4" t="str">
        <f>VLOOKUP(A27,HOP!A:L,12,0)</f>
        <v>564.00</v>
      </c>
      <c r="F27" s="4" t="str">
        <f>VLOOKUP(A27,HOP!A:C,3,0)</f>
        <v>2216731</v>
      </c>
      <c r="G27" s="4">
        <f>D27-E27</f>
        <v>0</v>
      </c>
      <c r="H27" s="4" t="str">
        <f>$H$1&amp;F27</f>
        <v>，2216731</v>
      </c>
      <c r="I27" s="4" t="str">
        <f>VLOOKUP(A27,HOP!A:T,20,0)</f>
        <v>直连</v>
      </c>
    </row>
    <row r="28" s="4" customFormat="1" hidden="1" spans="1:9">
      <c r="A28" s="4">
        <v>16012561707</v>
      </c>
      <c r="B28" s="5">
        <v>44414</v>
      </c>
      <c r="C28" s="5">
        <v>44416</v>
      </c>
      <c r="D28" s="4">
        <v>712</v>
      </c>
      <c r="E28" s="4" t="str">
        <f>VLOOKUP(A28,HOP!A:L,12,0)</f>
        <v>712.00</v>
      </c>
      <c r="F28" s="4" t="str">
        <f>VLOOKUP(A28,HOP!A:C,3,0)</f>
        <v>2216790</v>
      </c>
      <c r="G28" s="4">
        <f>D28-E28</f>
        <v>0</v>
      </c>
      <c r="H28" s="4" t="str">
        <f>$H$1&amp;F28</f>
        <v>，2216790</v>
      </c>
      <c r="I28" s="4" t="str">
        <f>VLOOKUP(A28,HOP!A:T,20,0)</f>
        <v>直连</v>
      </c>
    </row>
    <row r="29" s="4" customFormat="1" hidden="1" spans="1:9">
      <c r="A29" s="4">
        <v>16012695914</v>
      </c>
      <c r="B29" s="5">
        <v>44415</v>
      </c>
      <c r="C29" s="5">
        <v>44416</v>
      </c>
      <c r="D29" s="4">
        <v>146</v>
      </c>
      <c r="E29" s="4" t="str">
        <f>VLOOKUP(A29,HOP!A:L,12,0)</f>
        <v>146.00</v>
      </c>
      <c r="F29" s="4" t="str">
        <f>VLOOKUP(A29,HOP!A:C,3,0)</f>
        <v>2216796</v>
      </c>
      <c r="G29" s="4">
        <f>D29-E29</f>
        <v>0</v>
      </c>
      <c r="H29" s="4" t="str">
        <f>$H$1&amp;F29</f>
        <v>，2216796</v>
      </c>
      <c r="I29" s="4" t="str">
        <f>VLOOKUP(A29,HOP!A:T,20,0)</f>
        <v>直连</v>
      </c>
    </row>
    <row r="30" s="4" customFormat="1" hidden="1" spans="1:9">
      <c r="A30" s="4">
        <v>16014035356</v>
      </c>
      <c r="B30" s="5">
        <v>44415</v>
      </c>
      <c r="C30" s="5">
        <v>44416</v>
      </c>
      <c r="D30" s="4">
        <v>109</v>
      </c>
      <c r="E30" s="4" t="str">
        <f>VLOOKUP(A30,HOP!A:L,12,0)</f>
        <v>109.00</v>
      </c>
      <c r="F30" s="4" t="str">
        <f>VLOOKUP(A30,HOP!A:C,3,0)</f>
        <v>2216905</v>
      </c>
      <c r="G30" s="4">
        <f>D30-E30</f>
        <v>0</v>
      </c>
      <c r="H30" s="4" t="str">
        <f>$H$1&amp;F30</f>
        <v>，2216905</v>
      </c>
      <c r="I30" s="4" t="str">
        <f>VLOOKUP(A30,HOP!A:T,20,0)</f>
        <v>直连</v>
      </c>
    </row>
    <row r="31" s="4" customFormat="1" hidden="1" spans="1:9">
      <c r="A31" s="4">
        <v>16014485390</v>
      </c>
      <c r="B31" s="5">
        <v>44414</v>
      </c>
      <c r="C31" s="5">
        <v>44416</v>
      </c>
      <c r="D31" s="4">
        <v>276</v>
      </c>
      <c r="E31" s="4" t="str">
        <f>VLOOKUP(A31,HOP!A:L,12,0)</f>
        <v>276.00</v>
      </c>
      <c r="F31" s="4" t="str">
        <f>VLOOKUP(A31,HOP!A:C,3,0)</f>
        <v>2216992</v>
      </c>
      <c r="G31" s="4">
        <f>D31-E31</f>
        <v>0</v>
      </c>
      <c r="H31" s="4" t="str">
        <f>$H$1&amp;F31</f>
        <v>，2216992</v>
      </c>
      <c r="I31" s="4" t="str">
        <f>VLOOKUP(A31,HOP!A:T,20,0)</f>
        <v>直连</v>
      </c>
    </row>
    <row r="32" s="4" customFormat="1" hidden="1" spans="1:9">
      <c r="A32" s="4">
        <v>16015403090</v>
      </c>
      <c r="B32" s="5">
        <v>44415</v>
      </c>
      <c r="C32" s="5">
        <v>44416</v>
      </c>
      <c r="D32" s="4">
        <v>147</v>
      </c>
      <c r="E32" s="4" t="str">
        <f>VLOOKUP(A32,HOP!A:L,12,0)</f>
        <v>147.00</v>
      </c>
      <c r="F32" s="4" t="str">
        <f>VLOOKUP(A32,HOP!A:C,3,0)</f>
        <v>2217136</v>
      </c>
      <c r="G32" s="4">
        <f>D32-E32</f>
        <v>0</v>
      </c>
      <c r="H32" s="4" t="str">
        <f>$H$1&amp;F32</f>
        <v>，2217136</v>
      </c>
      <c r="I32" s="4" t="str">
        <f>VLOOKUP(A32,HOP!A:T,20,0)</f>
        <v>直连</v>
      </c>
    </row>
    <row r="33" s="4" customFormat="1" hidden="1" spans="1:9">
      <c r="A33" s="4">
        <v>16015674641</v>
      </c>
      <c r="B33" s="5">
        <v>44414</v>
      </c>
      <c r="C33" s="5">
        <v>44416</v>
      </c>
      <c r="D33" s="4">
        <v>108</v>
      </c>
      <c r="E33" s="4" t="str">
        <f>VLOOKUP(A33,HOP!A:L,12,0)</f>
        <v>108.00</v>
      </c>
      <c r="F33" s="4" t="str">
        <f>VLOOKUP(A33,HOP!A:C,3,0)</f>
        <v>2217188</v>
      </c>
      <c r="G33" s="4">
        <f>D33-E33</f>
        <v>0</v>
      </c>
      <c r="H33" s="4" t="str">
        <f>$H$1&amp;F33</f>
        <v>，2217188</v>
      </c>
      <c r="I33" s="4" t="str">
        <f>VLOOKUP(A33,HOP!A:T,20,0)</f>
        <v>直连</v>
      </c>
    </row>
    <row r="34" s="4" customFormat="1" hidden="1" spans="1:9">
      <c r="A34" s="4">
        <v>16015813466</v>
      </c>
      <c r="B34" s="5">
        <v>44415</v>
      </c>
      <c r="C34" s="5">
        <v>44416</v>
      </c>
      <c r="D34" s="4">
        <v>167</v>
      </c>
      <c r="E34" s="4" t="str">
        <f>VLOOKUP(A34,HOP!A:L,12,0)</f>
        <v>167.00</v>
      </c>
      <c r="F34" s="4" t="str">
        <f>VLOOKUP(A34,HOP!A:C,3,0)</f>
        <v>2217226</v>
      </c>
      <c r="G34" s="4">
        <f>D34-E34</f>
        <v>0</v>
      </c>
      <c r="H34" s="4" t="str">
        <f>$H$1&amp;F34</f>
        <v>，2217226</v>
      </c>
      <c r="I34" s="4" t="str">
        <f>VLOOKUP(A34,HOP!A:T,20,0)</f>
        <v>直连</v>
      </c>
    </row>
    <row r="35" s="4" customFormat="1" hidden="1" spans="1:9">
      <c r="A35" s="4">
        <v>16015893512</v>
      </c>
      <c r="B35" s="5">
        <v>44415</v>
      </c>
      <c r="C35" s="5">
        <v>44416</v>
      </c>
      <c r="D35" s="4">
        <v>112</v>
      </c>
      <c r="E35" s="4" t="str">
        <f>VLOOKUP(A35,HOP!A:L,12,0)</f>
        <v>112.00</v>
      </c>
      <c r="F35" s="4" t="str">
        <f>VLOOKUP(A35,HOP!A:C,3,0)</f>
        <v>2217235</v>
      </c>
      <c r="G35" s="4">
        <f>D35-E35</f>
        <v>0</v>
      </c>
      <c r="H35" s="4" t="str">
        <f>$H$1&amp;F35</f>
        <v>，2217235</v>
      </c>
      <c r="I35" s="4" t="str">
        <f>VLOOKUP(A35,HOP!A:T,20,0)</f>
        <v>直连</v>
      </c>
    </row>
    <row r="36" s="4" customFormat="1" hidden="1" spans="1:9">
      <c r="A36" s="4">
        <v>16015940464</v>
      </c>
      <c r="B36" s="5">
        <v>44415</v>
      </c>
      <c r="C36" s="5">
        <v>44416</v>
      </c>
      <c r="D36" s="4">
        <v>179</v>
      </c>
      <c r="E36" s="4" t="str">
        <f>VLOOKUP(A36,HOP!A:L,12,0)</f>
        <v>179.00</v>
      </c>
      <c r="F36" s="4" t="str">
        <f>VLOOKUP(A36,HOP!A:C,3,0)</f>
        <v>2217245</v>
      </c>
      <c r="G36" s="4">
        <f>D36-E36</f>
        <v>0</v>
      </c>
      <c r="H36" s="4" t="str">
        <f>$H$1&amp;F36</f>
        <v>，2217245</v>
      </c>
      <c r="I36" s="4" t="str">
        <f>VLOOKUP(A36,HOP!A:T,20,0)</f>
        <v>直连</v>
      </c>
    </row>
    <row r="37" s="4" customFormat="1" hidden="1" spans="1:9">
      <c r="A37" s="4">
        <v>16016018040</v>
      </c>
      <c r="B37" s="5">
        <v>44415</v>
      </c>
      <c r="C37" s="5">
        <v>44416</v>
      </c>
      <c r="D37" s="4">
        <v>162</v>
      </c>
      <c r="E37" s="4" t="str">
        <f>VLOOKUP(A37,HOP!A:L,12,0)</f>
        <v>162.00</v>
      </c>
      <c r="F37" s="4" t="str">
        <f>VLOOKUP(A37,HOP!A:C,3,0)</f>
        <v>2217262</v>
      </c>
      <c r="G37" s="4">
        <f>D37-E37</f>
        <v>0</v>
      </c>
      <c r="H37" s="4" t="str">
        <f>$H$1&amp;F37</f>
        <v>，2217262</v>
      </c>
      <c r="I37" s="4" t="str">
        <f>VLOOKUP(A37,HOP!A:T,20,0)</f>
        <v>直连</v>
      </c>
    </row>
    <row r="38" s="4" customFormat="1" hidden="1" spans="1:9">
      <c r="A38" s="4">
        <v>16016056039</v>
      </c>
      <c r="B38" s="5">
        <v>44415</v>
      </c>
      <c r="C38" s="5">
        <v>44416</v>
      </c>
      <c r="D38" s="4">
        <v>108</v>
      </c>
      <c r="E38" s="4" t="str">
        <f>VLOOKUP(A38,HOP!A:L,12,0)</f>
        <v>108.00</v>
      </c>
      <c r="F38" s="4" t="str">
        <f>VLOOKUP(A38,HOP!A:C,3,0)</f>
        <v>2217264</v>
      </c>
      <c r="G38" s="4">
        <f>D38-E38</f>
        <v>0</v>
      </c>
      <c r="H38" s="4" t="str">
        <f>$H$1&amp;F38</f>
        <v>，2217264</v>
      </c>
      <c r="I38" s="4" t="str">
        <f>VLOOKUP(A38,HOP!A:T,20,0)</f>
        <v>直连</v>
      </c>
    </row>
    <row r="39" s="4" customFormat="1" hidden="1" spans="1:9">
      <c r="A39" s="4">
        <v>16016070188</v>
      </c>
      <c r="B39" s="5">
        <v>44415</v>
      </c>
      <c r="C39" s="5">
        <v>44416</v>
      </c>
      <c r="D39" s="4">
        <v>91</v>
      </c>
      <c r="E39" s="4" t="str">
        <f>VLOOKUP(A39,HOP!A:L,12,0)</f>
        <v>91.00</v>
      </c>
      <c r="F39" s="4" t="str">
        <f>VLOOKUP(A39,HOP!A:C,3,0)</f>
        <v>2217275</v>
      </c>
      <c r="G39" s="4">
        <f>D39-E39</f>
        <v>0</v>
      </c>
      <c r="H39" s="4" t="str">
        <f>$H$1&amp;F39</f>
        <v>，2217275</v>
      </c>
      <c r="I39" s="4" t="str">
        <f>VLOOKUP(A39,HOP!A:T,20,0)</f>
        <v>直连</v>
      </c>
    </row>
    <row r="40" s="4" customFormat="1" hidden="1" spans="1:9">
      <c r="A40" s="4">
        <v>16016092931</v>
      </c>
      <c r="B40" s="5">
        <v>44414</v>
      </c>
      <c r="C40" s="5">
        <v>44416</v>
      </c>
      <c r="D40" s="4">
        <v>134</v>
      </c>
      <c r="E40" s="4" t="str">
        <f>VLOOKUP(A40,HOP!A:L,12,0)</f>
        <v>134.00</v>
      </c>
      <c r="F40" s="4" t="str">
        <f>VLOOKUP(A40,HOP!A:C,3,0)</f>
        <v>2217277</v>
      </c>
      <c r="G40" s="4">
        <f>D40-E40</f>
        <v>0</v>
      </c>
      <c r="H40" s="4" t="str">
        <f>$H$1&amp;F40</f>
        <v>，2217277</v>
      </c>
      <c r="I40" s="4" t="str">
        <f>VLOOKUP(A40,HOP!A:T,20,0)</f>
        <v>直连</v>
      </c>
    </row>
    <row r="41" s="4" customFormat="1" hidden="1" spans="1:9">
      <c r="A41" s="4">
        <v>16016165650</v>
      </c>
      <c r="B41" s="5">
        <v>44415</v>
      </c>
      <c r="C41" s="5">
        <v>44416</v>
      </c>
      <c r="D41" s="4">
        <v>201</v>
      </c>
      <c r="E41" s="4" t="str">
        <f>VLOOKUP(A41,HOP!A:L,12,0)</f>
        <v>201.00</v>
      </c>
      <c r="F41" s="4" t="str">
        <f>VLOOKUP(A41,HOP!A:C,3,0)</f>
        <v>2217306</v>
      </c>
      <c r="G41" s="4">
        <f>D41-E41</f>
        <v>0</v>
      </c>
      <c r="H41" s="4" t="str">
        <f>$H$1&amp;F41</f>
        <v>，2217306</v>
      </c>
      <c r="I41" s="4" t="str">
        <f>VLOOKUP(A41,HOP!A:T,20,0)</f>
        <v>直连</v>
      </c>
    </row>
    <row r="42" s="4" customFormat="1" hidden="1" spans="1:9">
      <c r="A42" s="4">
        <v>16016175938</v>
      </c>
      <c r="B42" s="5">
        <v>44415</v>
      </c>
      <c r="C42" s="5">
        <v>44416</v>
      </c>
      <c r="D42" s="4">
        <v>315</v>
      </c>
      <c r="E42" s="4" t="str">
        <f>VLOOKUP(A42,HOP!A:L,12,0)</f>
        <v>315.00</v>
      </c>
      <c r="F42" s="4" t="str">
        <f>VLOOKUP(A42,HOP!A:C,3,0)</f>
        <v>2217309</v>
      </c>
      <c r="G42" s="4">
        <f>D42-E42</f>
        <v>0</v>
      </c>
      <c r="H42" s="4" t="str">
        <f>$H$1&amp;F42</f>
        <v>，2217309</v>
      </c>
      <c r="I42" s="4" t="str">
        <f>VLOOKUP(A42,HOP!A:T,20,0)</f>
        <v>直连</v>
      </c>
    </row>
    <row r="43" s="4" customFormat="1" hidden="1" spans="1:9">
      <c r="A43" s="4">
        <v>16016562099</v>
      </c>
      <c r="B43" s="5">
        <v>44415</v>
      </c>
      <c r="C43" s="5">
        <v>44416</v>
      </c>
      <c r="D43" s="4">
        <v>383</v>
      </c>
      <c r="E43" s="4" t="str">
        <f>VLOOKUP(A43,HOP!A:L,12,0)</f>
        <v>383.00</v>
      </c>
      <c r="F43" s="4" t="str">
        <f>VLOOKUP(A43,HOP!A:C,3,0)</f>
        <v>2217416</v>
      </c>
      <c r="G43" s="4">
        <f t="shared" ref="G43:G63" si="2">D43-E43</f>
        <v>0</v>
      </c>
      <c r="H43" s="4" t="str">
        <f t="shared" ref="H43:H63" si="3">$H$1&amp;F43</f>
        <v>，2217416</v>
      </c>
      <c r="I43" s="4" t="str">
        <f>VLOOKUP(A43,HOP!A:T,20,0)</f>
        <v>直连</v>
      </c>
    </row>
    <row r="44" s="4" customFormat="1" hidden="1" spans="1:9">
      <c r="A44" s="4">
        <v>16018312945</v>
      </c>
      <c r="B44" s="5">
        <v>44415</v>
      </c>
      <c r="C44" s="5">
        <v>44416</v>
      </c>
      <c r="D44" s="4">
        <v>77</v>
      </c>
      <c r="E44" s="4" t="str">
        <f>VLOOKUP(A44,HOP!A:L,12,0)</f>
        <v>77.00</v>
      </c>
      <c r="F44" s="4" t="str">
        <f>VLOOKUP(A44,HOP!A:C,3,0)</f>
        <v>2217692</v>
      </c>
      <c r="G44" s="4">
        <f t="shared" si="2"/>
        <v>0</v>
      </c>
      <c r="H44" s="4" t="str">
        <f t="shared" si="3"/>
        <v>，2217692</v>
      </c>
      <c r="I44" s="4" t="str">
        <f>VLOOKUP(A44,HOP!A:T,20,0)</f>
        <v>直连</v>
      </c>
    </row>
    <row r="45" s="4" customFormat="1" hidden="1" spans="1:9">
      <c r="A45" s="4">
        <v>16018470761</v>
      </c>
      <c r="B45" s="5">
        <v>44415</v>
      </c>
      <c r="C45" s="5">
        <v>44416</v>
      </c>
      <c r="D45" s="4">
        <v>50</v>
      </c>
      <c r="E45" s="4" t="str">
        <f>VLOOKUP(A45,HOP!A:L,12,0)</f>
        <v>50.00</v>
      </c>
      <c r="F45" s="4" t="str">
        <f>VLOOKUP(A45,HOP!A:C,3,0)</f>
        <v>2217723</v>
      </c>
      <c r="G45" s="4">
        <f t="shared" si="2"/>
        <v>0</v>
      </c>
      <c r="H45" s="4" t="str">
        <f t="shared" si="3"/>
        <v>，2217723</v>
      </c>
      <c r="I45" s="4" t="str">
        <f>VLOOKUP(A45,HOP!A:T,20,0)</f>
        <v>直连</v>
      </c>
    </row>
    <row r="46" s="4" customFormat="1" hidden="1" spans="1:9">
      <c r="A46" s="4">
        <v>16018500114</v>
      </c>
      <c r="B46" s="5">
        <v>44415</v>
      </c>
      <c r="C46" s="5">
        <v>44416</v>
      </c>
      <c r="D46" s="4">
        <v>121</v>
      </c>
      <c r="E46" s="4" t="str">
        <f>VLOOKUP(A46,HOP!A:L,12,0)</f>
        <v>121.00</v>
      </c>
      <c r="F46" s="4" t="str">
        <f>VLOOKUP(A46,HOP!A:C,3,0)</f>
        <v>2217728</v>
      </c>
      <c r="G46" s="4">
        <f t="shared" si="2"/>
        <v>0</v>
      </c>
      <c r="H46" s="4" t="str">
        <f t="shared" si="3"/>
        <v>，2217728</v>
      </c>
      <c r="I46" s="4" t="str">
        <f>VLOOKUP(A46,HOP!A:T,20,0)</f>
        <v>直连</v>
      </c>
    </row>
    <row r="47" s="4" customFormat="1" hidden="1" spans="1:9">
      <c r="A47" s="4">
        <v>16018557909</v>
      </c>
      <c r="B47" s="5">
        <v>44415</v>
      </c>
      <c r="C47" s="5">
        <v>44416</v>
      </c>
      <c r="D47" s="4">
        <v>237</v>
      </c>
      <c r="E47" s="4" t="str">
        <f>VLOOKUP(A47,HOP!A:L,12,0)</f>
        <v>237.00</v>
      </c>
      <c r="F47" s="4" t="str">
        <f>VLOOKUP(A47,HOP!A:C,3,0)</f>
        <v>2217737</v>
      </c>
      <c r="G47" s="4">
        <f t="shared" si="2"/>
        <v>0</v>
      </c>
      <c r="H47" s="4" t="str">
        <f t="shared" si="3"/>
        <v>，2217737</v>
      </c>
      <c r="I47" s="4" t="str">
        <f>VLOOKUP(A47,HOP!A:T,20,0)</f>
        <v>直连</v>
      </c>
    </row>
    <row r="48" s="4" customFormat="1" hidden="1" spans="1:9">
      <c r="A48" s="4">
        <v>16023013707</v>
      </c>
      <c r="B48" s="5">
        <v>44414</v>
      </c>
      <c r="C48" s="5">
        <v>44416</v>
      </c>
      <c r="D48" s="4">
        <v>98</v>
      </c>
      <c r="E48" s="4" t="str">
        <f>VLOOKUP(A48,HOP!A:L,12,0)</f>
        <v>98.00</v>
      </c>
      <c r="F48" s="4" t="str">
        <f>VLOOKUP(A48,HOP!A:C,3,0)</f>
        <v>2217891</v>
      </c>
      <c r="G48" s="4">
        <f t="shared" si="2"/>
        <v>0</v>
      </c>
      <c r="H48" s="4" t="str">
        <f t="shared" si="3"/>
        <v>，2217891</v>
      </c>
      <c r="I48" s="4" t="str">
        <f>VLOOKUP(A48,HOP!A:T,20,0)</f>
        <v>直连</v>
      </c>
    </row>
    <row r="49" s="4" customFormat="1" hidden="1" spans="1:9">
      <c r="A49" s="4">
        <v>16023517488</v>
      </c>
      <c r="B49" s="5">
        <v>44415</v>
      </c>
      <c r="C49" s="5">
        <v>44416</v>
      </c>
      <c r="D49" s="4">
        <v>548</v>
      </c>
      <c r="E49" s="4" t="str">
        <f>VLOOKUP(A49,HOP!A:L,12,0)</f>
        <v>548.00</v>
      </c>
      <c r="F49" s="4" t="str">
        <f>VLOOKUP(A49,HOP!A:C,3,0)</f>
        <v>2217935</v>
      </c>
      <c r="G49" s="4">
        <f t="shared" si="2"/>
        <v>0</v>
      </c>
      <c r="H49" s="4" t="str">
        <f t="shared" si="3"/>
        <v>，2217935</v>
      </c>
      <c r="I49" s="4" t="str">
        <f>VLOOKUP(A49,HOP!A:T,20,0)</f>
        <v>直连</v>
      </c>
    </row>
    <row r="50" s="4" customFormat="1" hidden="1" spans="1:9">
      <c r="A50" s="4">
        <v>16023537786</v>
      </c>
      <c r="B50" s="5">
        <v>44415</v>
      </c>
      <c r="C50" s="5">
        <v>44416</v>
      </c>
      <c r="D50" s="4">
        <v>53</v>
      </c>
      <c r="E50" s="4" t="str">
        <f>VLOOKUP(A50,HOP!A:L,12,0)</f>
        <v>53.00</v>
      </c>
      <c r="F50" s="4" t="str">
        <f>VLOOKUP(A50,HOP!A:C,3,0)</f>
        <v>2217939</v>
      </c>
      <c r="G50" s="4">
        <f t="shared" si="2"/>
        <v>0</v>
      </c>
      <c r="H50" s="4" t="str">
        <f t="shared" si="3"/>
        <v>，2217939</v>
      </c>
      <c r="I50" s="4" t="str">
        <f>VLOOKUP(A50,HOP!A:T,20,0)</f>
        <v>直连</v>
      </c>
    </row>
    <row r="51" s="4" customFormat="1" hidden="1" spans="1:9">
      <c r="A51" s="4">
        <v>16023557292</v>
      </c>
      <c r="B51" s="5">
        <v>44414</v>
      </c>
      <c r="C51" s="5">
        <v>44416</v>
      </c>
      <c r="D51" s="4">
        <v>264</v>
      </c>
      <c r="E51" s="4" t="str">
        <f>VLOOKUP(A51,HOP!A:L,12,0)</f>
        <v>264.00</v>
      </c>
      <c r="F51" s="4" t="str">
        <f>VLOOKUP(A51,HOP!A:C,3,0)</f>
        <v>2217946</v>
      </c>
      <c r="G51" s="4">
        <f t="shared" si="2"/>
        <v>0</v>
      </c>
      <c r="H51" s="4" t="str">
        <f t="shared" si="3"/>
        <v>，2217946</v>
      </c>
      <c r="I51" s="4" t="str">
        <f>VLOOKUP(A51,HOP!A:T,20,0)</f>
        <v>直连</v>
      </c>
    </row>
    <row r="52" s="4" customFormat="1" hidden="1" spans="1:9">
      <c r="A52" s="4">
        <v>16023582525</v>
      </c>
      <c r="B52" s="5">
        <v>44415</v>
      </c>
      <c r="C52" s="5">
        <v>44416</v>
      </c>
      <c r="D52" s="4">
        <v>59</v>
      </c>
      <c r="E52" s="4" t="str">
        <f>VLOOKUP(A52,HOP!A:L,12,0)</f>
        <v>59.00</v>
      </c>
      <c r="F52" s="4" t="str">
        <f>VLOOKUP(A52,HOP!A:C,3,0)</f>
        <v>2217952</v>
      </c>
      <c r="G52" s="4">
        <f t="shared" si="2"/>
        <v>0</v>
      </c>
      <c r="H52" s="4" t="str">
        <f t="shared" si="3"/>
        <v>，2217952</v>
      </c>
      <c r="I52" s="4" t="str">
        <f>VLOOKUP(A52,HOP!A:T,20,0)</f>
        <v>直连</v>
      </c>
    </row>
    <row r="53" s="4" customFormat="1" hidden="1" spans="1:9">
      <c r="A53" s="4">
        <v>16023256738</v>
      </c>
      <c r="B53" s="5">
        <v>44415</v>
      </c>
      <c r="C53" s="5">
        <v>44416</v>
      </c>
      <c r="D53" s="4">
        <v>115</v>
      </c>
      <c r="E53" s="4" t="str">
        <f>VLOOKUP(A53,HOP!A:L,12,0)</f>
        <v>115.00</v>
      </c>
      <c r="F53" s="4" t="str">
        <f>VLOOKUP(A53,HOP!A:C,3,0)</f>
        <v>2217913</v>
      </c>
      <c r="G53" s="4">
        <f t="shared" si="2"/>
        <v>0</v>
      </c>
      <c r="H53" s="4" t="str">
        <f t="shared" si="3"/>
        <v>，2217913</v>
      </c>
      <c r="I53" s="4" t="str">
        <f>VLOOKUP(A53,HOP!A:T,20,0)</f>
        <v>直连</v>
      </c>
    </row>
    <row r="54" s="4" customFormat="1" hidden="1" spans="1:9">
      <c r="A54" s="4">
        <v>16025772867</v>
      </c>
      <c r="B54" s="5">
        <v>44414</v>
      </c>
      <c r="C54" s="5">
        <v>44416</v>
      </c>
      <c r="D54" s="4">
        <v>230</v>
      </c>
      <c r="E54" s="4" t="str">
        <f>VLOOKUP(A54,HOP!A:L,12,0)</f>
        <v>230.00</v>
      </c>
      <c r="F54" s="4" t="str">
        <f>VLOOKUP(A54,HOP!A:C,3,0)</f>
        <v>2218239</v>
      </c>
      <c r="G54" s="4">
        <f t="shared" si="2"/>
        <v>0</v>
      </c>
      <c r="H54" s="4" t="str">
        <f t="shared" si="3"/>
        <v>，2218239</v>
      </c>
      <c r="I54" s="4" t="str">
        <f>VLOOKUP(A54,HOP!A:T,20,0)</f>
        <v>直连</v>
      </c>
    </row>
    <row r="55" s="4" customFormat="1" hidden="1" spans="1:9">
      <c r="A55" s="4">
        <v>16026274442</v>
      </c>
      <c r="B55" s="5">
        <v>44415</v>
      </c>
      <c r="C55" s="5">
        <v>44416</v>
      </c>
      <c r="D55" s="4">
        <v>76</v>
      </c>
      <c r="E55" s="4" t="str">
        <f>VLOOKUP(A55,HOP!A:L,12,0)</f>
        <v>76.00</v>
      </c>
      <c r="F55" s="4" t="str">
        <f>VLOOKUP(A55,HOP!A:C,3,0)</f>
        <v>2218322</v>
      </c>
      <c r="G55" s="4">
        <f t="shared" si="2"/>
        <v>0</v>
      </c>
      <c r="H55" s="4" t="str">
        <f t="shared" si="3"/>
        <v>，2218322</v>
      </c>
      <c r="I55" s="4" t="str">
        <f>VLOOKUP(A55,HOP!A:T,20,0)</f>
        <v>直连</v>
      </c>
    </row>
    <row r="56" s="4" customFormat="1" hidden="1" spans="1:9">
      <c r="A56" s="4">
        <v>16026337697</v>
      </c>
      <c r="B56" s="5">
        <v>44415</v>
      </c>
      <c r="C56" s="5">
        <v>44416</v>
      </c>
      <c r="D56" s="4">
        <v>160</v>
      </c>
      <c r="E56" s="4" t="str">
        <f>VLOOKUP(A56,HOP!A:L,12,0)</f>
        <v>160.00</v>
      </c>
      <c r="F56" s="4" t="str">
        <f>VLOOKUP(A56,HOP!A:C,3,0)</f>
        <v>2218337</v>
      </c>
      <c r="G56" s="4">
        <f t="shared" si="2"/>
        <v>0</v>
      </c>
      <c r="H56" s="4" t="str">
        <f t="shared" si="3"/>
        <v>，2218337</v>
      </c>
      <c r="I56" s="4" t="str">
        <f>VLOOKUP(A56,HOP!A:T,20,0)</f>
        <v>直连</v>
      </c>
    </row>
    <row r="57" s="4" customFormat="1" hidden="1" spans="1:9">
      <c r="A57" s="4">
        <v>16026707672</v>
      </c>
      <c r="B57" s="5">
        <v>44415</v>
      </c>
      <c r="C57" s="5">
        <v>44416</v>
      </c>
      <c r="D57" s="4">
        <v>178</v>
      </c>
      <c r="E57" s="4" t="str">
        <f>VLOOKUP(A57,HOP!A:L,12,0)</f>
        <v>178.00</v>
      </c>
      <c r="F57" s="4" t="str">
        <f>VLOOKUP(A57,HOP!A:C,3,0)</f>
        <v>2218402</v>
      </c>
      <c r="G57" s="4">
        <f t="shared" si="2"/>
        <v>0</v>
      </c>
      <c r="H57" s="4" t="str">
        <f t="shared" si="3"/>
        <v>，2218402</v>
      </c>
      <c r="I57" s="4" t="str">
        <f>VLOOKUP(A57,HOP!A:T,20,0)</f>
        <v>直连</v>
      </c>
    </row>
    <row r="58" s="4" customFormat="1" hidden="1" spans="1:9">
      <c r="A58" s="4">
        <v>16026871347</v>
      </c>
      <c r="B58" s="5">
        <v>44414</v>
      </c>
      <c r="C58" s="5">
        <v>44416</v>
      </c>
      <c r="D58" s="4">
        <v>156</v>
      </c>
      <c r="E58" s="4" t="str">
        <f>VLOOKUP(A58,HOP!A:L,12,0)</f>
        <v>156.00</v>
      </c>
      <c r="F58" s="4" t="str">
        <f>VLOOKUP(A58,HOP!A:C,3,0)</f>
        <v>2218445</v>
      </c>
      <c r="G58" s="4">
        <f t="shared" si="2"/>
        <v>0</v>
      </c>
      <c r="H58" s="4" t="str">
        <f t="shared" si="3"/>
        <v>，2218445</v>
      </c>
      <c r="I58" s="4" t="str">
        <f>VLOOKUP(A58,HOP!A:T,20,0)</f>
        <v>直连</v>
      </c>
    </row>
    <row r="59" s="4" customFormat="1" hidden="1" spans="1:9">
      <c r="A59" s="4">
        <v>16027288701</v>
      </c>
      <c r="B59" s="5">
        <v>44415</v>
      </c>
      <c r="C59" s="5">
        <v>44416</v>
      </c>
      <c r="D59" s="4">
        <v>166</v>
      </c>
      <c r="E59" s="4" t="str">
        <f>VLOOKUP(A59,HOP!A:L,12,0)</f>
        <v>166.00</v>
      </c>
      <c r="F59" s="4" t="str">
        <f>VLOOKUP(A59,HOP!A:C,3,0)</f>
        <v>2218502</v>
      </c>
      <c r="G59" s="4">
        <f t="shared" si="2"/>
        <v>0</v>
      </c>
      <c r="H59" s="4" t="str">
        <f t="shared" si="3"/>
        <v>，2218502</v>
      </c>
      <c r="I59" s="4" t="str">
        <f>VLOOKUP(A59,HOP!A:T,20,0)</f>
        <v>直连</v>
      </c>
    </row>
    <row r="60" s="4" customFormat="1" hidden="1" spans="1:9">
      <c r="A60" s="4">
        <v>16027303022</v>
      </c>
      <c r="B60" s="5">
        <v>44415</v>
      </c>
      <c r="C60" s="5">
        <v>44416</v>
      </c>
      <c r="D60" s="4">
        <v>120</v>
      </c>
      <c r="E60" s="4" t="str">
        <f>VLOOKUP(A60,HOP!A:L,12,0)</f>
        <v>120.00</v>
      </c>
      <c r="F60" s="4" t="str">
        <f>VLOOKUP(A60,HOP!A:C,3,0)</f>
        <v>2218504</v>
      </c>
      <c r="G60" s="4">
        <f t="shared" si="2"/>
        <v>0</v>
      </c>
      <c r="H60" s="4" t="str">
        <f t="shared" si="3"/>
        <v>，2218504</v>
      </c>
      <c r="I60" s="4" t="str">
        <f>VLOOKUP(A60,HOP!A:T,20,0)</f>
        <v>直连</v>
      </c>
    </row>
    <row r="61" s="4" customFormat="1" hidden="1" spans="1:9">
      <c r="A61" s="4">
        <v>16027413247</v>
      </c>
      <c r="B61" s="5">
        <v>44415</v>
      </c>
      <c r="C61" s="5">
        <v>44416</v>
      </c>
      <c r="D61" s="4">
        <v>60</v>
      </c>
      <c r="E61" s="4" t="str">
        <f>VLOOKUP(A61,HOP!A:L,12,0)</f>
        <v>60.00</v>
      </c>
      <c r="F61" s="4" t="str">
        <f>VLOOKUP(A61,HOP!A:C,3,0)</f>
        <v>2218526</v>
      </c>
      <c r="G61" s="4">
        <f t="shared" si="2"/>
        <v>0</v>
      </c>
      <c r="H61" s="4" t="str">
        <f t="shared" si="3"/>
        <v>，2218526</v>
      </c>
      <c r="I61" s="4" t="str">
        <f>VLOOKUP(A61,HOP!A:T,20,0)</f>
        <v>直连</v>
      </c>
    </row>
    <row r="62" s="4" customFormat="1" hidden="1" spans="1:9">
      <c r="A62" s="4">
        <v>16027426207</v>
      </c>
      <c r="B62" s="5">
        <v>44415</v>
      </c>
      <c r="C62" s="5">
        <v>44416</v>
      </c>
      <c r="D62" s="4">
        <v>146</v>
      </c>
      <c r="E62" s="4" t="str">
        <f>VLOOKUP(A62,HOP!A:L,12,0)</f>
        <v>146.00</v>
      </c>
      <c r="F62" s="4" t="str">
        <f>VLOOKUP(A62,HOP!A:C,3,0)</f>
        <v>2218529</v>
      </c>
      <c r="G62" s="4">
        <f t="shared" si="2"/>
        <v>0</v>
      </c>
      <c r="H62" s="4" t="str">
        <f t="shared" si="3"/>
        <v>，2218529</v>
      </c>
      <c r="I62" s="4" t="str">
        <f>VLOOKUP(A62,HOP!A:T,20,0)</f>
        <v>直连</v>
      </c>
    </row>
    <row r="63" s="4" customFormat="1" hidden="1" spans="1:9">
      <c r="A63" s="4">
        <v>16027445521</v>
      </c>
      <c r="B63" s="5">
        <v>44415</v>
      </c>
      <c r="C63" s="5">
        <v>44416</v>
      </c>
      <c r="D63" s="4">
        <v>59</v>
      </c>
      <c r="E63" s="4" t="str">
        <f>VLOOKUP(A63,HOP!A:L,12,0)</f>
        <v>59.00</v>
      </c>
      <c r="F63" s="4" t="str">
        <f>VLOOKUP(A63,HOP!A:C,3,0)</f>
        <v>2218539</v>
      </c>
      <c r="G63" s="4">
        <f t="shared" si="2"/>
        <v>0</v>
      </c>
      <c r="H63" s="4" t="str">
        <f t="shared" si="3"/>
        <v>，2218539</v>
      </c>
      <c r="I63" s="4" t="str">
        <f>VLOOKUP(A63,HOP!A:T,20,0)</f>
        <v>直连</v>
      </c>
    </row>
    <row r="64" s="4" customFormat="1" hidden="1" spans="1:9">
      <c r="A64" s="4">
        <v>16027463474</v>
      </c>
      <c r="B64" s="5">
        <v>44415</v>
      </c>
      <c r="C64" s="5">
        <v>44416</v>
      </c>
      <c r="D64" s="4">
        <v>58</v>
      </c>
      <c r="E64" s="4" t="str">
        <f>VLOOKUP(A64,HOP!A:L,12,0)</f>
        <v>58.00</v>
      </c>
      <c r="F64" s="4" t="str">
        <f>VLOOKUP(A64,HOP!A:C,3,0)</f>
        <v>2218549</v>
      </c>
      <c r="G64" s="4">
        <f>D64-E64</f>
        <v>0</v>
      </c>
      <c r="H64" s="4" t="str">
        <f>$H$1&amp;F64</f>
        <v>，2218549</v>
      </c>
      <c r="I64" s="4" t="str">
        <f>VLOOKUP(A64,HOP!A:T,20,0)</f>
        <v>直连</v>
      </c>
    </row>
    <row r="65" s="4" customFormat="1" hidden="1" spans="1:9">
      <c r="A65" s="4">
        <v>16027486589</v>
      </c>
      <c r="B65" s="5">
        <v>44415</v>
      </c>
      <c r="C65" s="5">
        <v>44416</v>
      </c>
      <c r="D65" s="4">
        <v>84</v>
      </c>
      <c r="E65" s="4" t="str">
        <f>VLOOKUP(A65,HOP!A:L,12,0)</f>
        <v>84.00</v>
      </c>
      <c r="F65" s="4" t="str">
        <f>VLOOKUP(A65,HOP!A:C,3,0)</f>
        <v>2218565</v>
      </c>
      <c r="G65" s="4">
        <f>D65-E65</f>
        <v>0</v>
      </c>
      <c r="H65" s="4" t="str">
        <f>$H$1&amp;F65</f>
        <v>，2218565</v>
      </c>
      <c r="I65" s="4" t="str">
        <f>VLOOKUP(A65,HOP!A:T,20,0)</f>
        <v>直连</v>
      </c>
    </row>
    <row r="66" s="4" customFormat="1" hidden="1" spans="1:9">
      <c r="A66" s="4">
        <v>16027492199</v>
      </c>
      <c r="B66" s="5">
        <v>44415</v>
      </c>
      <c r="C66" s="5">
        <v>44416</v>
      </c>
      <c r="D66" s="4">
        <v>90</v>
      </c>
      <c r="E66" s="4" t="str">
        <f>VLOOKUP(A66,HOP!A:L,12,0)</f>
        <v>90.00</v>
      </c>
      <c r="F66" s="4" t="str">
        <f>VLOOKUP(A66,HOP!A:C,3,0)</f>
        <v>2218566</v>
      </c>
      <c r="G66" s="4">
        <f>D66-E66</f>
        <v>0</v>
      </c>
      <c r="H66" s="4" t="str">
        <f>$H$1&amp;F66</f>
        <v>，2218566</v>
      </c>
      <c r="I66" s="4" t="str">
        <f>VLOOKUP(A66,HOP!A:T,20,0)</f>
        <v>直连</v>
      </c>
    </row>
    <row r="67" s="4" customFormat="1" hidden="1" spans="1:9">
      <c r="A67" s="4">
        <v>16027557561</v>
      </c>
      <c r="B67" s="5">
        <v>44415</v>
      </c>
      <c r="C67" s="5">
        <v>44416</v>
      </c>
      <c r="D67" s="4">
        <v>153</v>
      </c>
      <c r="E67" s="4" t="str">
        <f>VLOOKUP(A67,HOP!A:L,12,0)</f>
        <v>153.00</v>
      </c>
      <c r="F67" s="4" t="str">
        <f>VLOOKUP(A67,HOP!A:C,3,0)</f>
        <v>2218579</v>
      </c>
      <c r="G67" s="4">
        <f>D67-E67</f>
        <v>0</v>
      </c>
      <c r="H67" s="4" t="str">
        <f>$H$1&amp;F67</f>
        <v>，2218579</v>
      </c>
      <c r="I67" s="4" t="str">
        <f>VLOOKUP(A67,HOP!A:T,20,0)</f>
        <v>直连</v>
      </c>
    </row>
    <row r="68" s="4" customFormat="1" hidden="1" spans="1:9">
      <c r="A68" s="4">
        <v>16027661857</v>
      </c>
      <c r="B68" s="5">
        <v>44415</v>
      </c>
      <c r="C68" s="5">
        <v>44416</v>
      </c>
      <c r="D68" s="4">
        <v>191</v>
      </c>
      <c r="E68" s="4" t="str">
        <f>VLOOKUP(A68,HOP!A:L,12,0)</f>
        <v>191.00</v>
      </c>
      <c r="F68" s="4" t="str">
        <f>VLOOKUP(A68,HOP!A:C,3,0)</f>
        <v>2218605</v>
      </c>
      <c r="G68" s="4">
        <f>D68-E68</f>
        <v>0</v>
      </c>
      <c r="H68" s="4" t="str">
        <f>$H$1&amp;F68</f>
        <v>，2218605</v>
      </c>
      <c r="I68" s="4" t="str">
        <f>VLOOKUP(A68,HOP!A:T,20,0)</f>
        <v>直连</v>
      </c>
    </row>
    <row r="69" s="4" customFormat="1" hidden="1" spans="1:9">
      <c r="A69" s="4">
        <v>16027786188</v>
      </c>
      <c r="B69" s="5">
        <v>44415</v>
      </c>
      <c r="C69" s="5">
        <v>44416</v>
      </c>
      <c r="D69" s="4">
        <v>112</v>
      </c>
      <c r="E69" s="4" t="str">
        <f>VLOOKUP(A69,HOP!A:L,12,0)</f>
        <v>112.00</v>
      </c>
      <c r="F69" s="4" t="str">
        <f>VLOOKUP(A69,HOP!A:C,3,0)</f>
        <v>2218628</v>
      </c>
      <c r="G69" s="4">
        <f>D69-E69</f>
        <v>0</v>
      </c>
      <c r="H69" s="4" t="str">
        <f>$H$1&amp;F69</f>
        <v>，2218628</v>
      </c>
      <c r="I69" s="4" t="str">
        <f>VLOOKUP(A69,HOP!A:T,20,0)</f>
        <v>直连</v>
      </c>
    </row>
    <row r="70" s="4" customFormat="1" hidden="1" spans="1:9">
      <c r="A70" s="4">
        <v>16028497366</v>
      </c>
      <c r="B70" s="5">
        <v>44415</v>
      </c>
      <c r="C70" s="5">
        <v>44416</v>
      </c>
      <c r="D70" s="4">
        <v>74</v>
      </c>
      <c r="E70" s="4" t="str">
        <f>VLOOKUP(A70,HOP!A:L,12,0)</f>
        <v>74.00</v>
      </c>
      <c r="F70" s="4" t="str">
        <f>VLOOKUP(A70,HOP!A:C,3,0)</f>
        <v>2218756</v>
      </c>
      <c r="G70" s="4">
        <f>D70-E70</f>
        <v>0</v>
      </c>
      <c r="H70" s="4" t="str">
        <f>$H$1&amp;F70</f>
        <v>，2218756</v>
      </c>
      <c r="I70" s="4" t="str">
        <f>VLOOKUP(A70,HOP!A:T,20,0)</f>
        <v>直连</v>
      </c>
    </row>
    <row r="71" s="4" customFormat="1" hidden="1" spans="1:9">
      <c r="A71" s="4">
        <v>16028759153</v>
      </c>
      <c r="B71" s="5">
        <v>44415</v>
      </c>
      <c r="C71" s="5">
        <v>44416</v>
      </c>
      <c r="D71" s="4">
        <v>66</v>
      </c>
      <c r="E71" s="4" t="str">
        <f>VLOOKUP(A71,HOP!A:L,12,0)</f>
        <v>66.00</v>
      </c>
      <c r="F71" s="4" t="str">
        <f>VLOOKUP(A71,HOP!A:C,3,0)</f>
        <v>2218803</v>
      </c>
      <c r="G71" s="4">
        <f>D71-E71</f>
        <v>0</v>
      </c>
      <c r="H71" s="4" t="str">
        <f>$H$1&amp;F71</f>
        <v>，2218803</v>
      </c>
      <c r="I71" s="4" t="str">
        <f>VLOOKUP(A71,HOP!A:T,20,0)</f>
        <v>直连</v>
      </c>
    </row>
    <row r="72" s="4" customFormat="1" hidden="1" spans="1:9">
      <c r="A72" s="4">
        <v>16029333582</v>
      </c>
      <c r="B72" s="5">
        <v>44415</v>
      </c>
      <c r="C72" s="5">
        <v>44416</v>
      </c>
      <c r="D72" s="4">
        <v>67</v>
      </c>
      <c r="E72" s="4" t="str">
        <f>VLOOKUP(A72,HOP!A:L,12,0)</f>
        <v>67.00</v>
      </c>
      <c r="F72" s="4" t="str">
        <f>VLOOKUP(A72,HOP!A:C,3,0)</f>
        <v>2218883</v>
      </c>
      <c r="G72" s="4">
        <f>D72-E72</f>
        <v>0</v>
      </c>
      <c r="H72" s="4" t="str">
        <f>$H$1&amp;F72</f>
        <v>，2218883</v>
      </c>
      <c r="I72" s="4" t="str">
        <f>VLOOKUP(A72,HOP!A:T,20,0)</f>
        <v>直连</v>
      </c>
    </row>
    <row r="73" s="4" customFormat="1" hidden="1" spans="1:9">
      <c r="A73" s="4">
        <v>16029403453</v>
      </c>
      <c r="B73" s="5">
        <v>44415</v>
      </c>
      <c r="C73" s="5">
        <v>44416</v>
      </c>
      <c r="D73" s="4">
        <v>51</v>
      </c>
      <c r="E73" s="4" t="str">
        <f>VLOOKUP(A73,HOP!A:L,12,0)</f>
        <v>51.00</v>
      </c>
      <c r="F73" s="4" t="str">
        <f>VLOOKUP(A73,HOP!A:C,3,0)</f>
        <v>2218895</v>
      </c>
      <c r="G73" s="4">
        <f>D73-E73</f>
        <v>0</v>
      </c>
      <c r="H73" s="4" t="str">
        <f>$H$1&amp;F73</f>
        <v>，2218895</v>
      </c>
      <c r="I73" s="4" t="str">
        <f>VLOOKUP(A73,HOP!A:T,20,0)</f>
        <v>直连</v>
      </c>
    </row>
    <row r="74" s="4" customFormat="1" hidden="1" spans="1:9">
      <c r="A74" s="4">
        <v>16029815169</v>
      </c>
      <c r="B74" s="5">
        <v>44415</v>
      </c>
      <c r="C74" s="5">
        <v>44416</v>
      </c>
      <c r="D74" s="4">
        <v>236</v>
      </c>
      <c r="E74" s="4" t="str">
        <f>VLOOKUP(A74,HOP!A:L,12,0)</f>
        <v>236.00</v>
      </c>
      <c r="F74" s="4" t="str">
        <f>VLOOKUP(A74,HOP!A:C,3,0)</f>
        <v>2218963</v>
      </c>
      <c r="G74" s="4">
        <f>D74-E74</f>
        <v>0</v>
      </c>
      <c r="H74" s="4" t="str">
        <f>$H$1&amp;F74</f>
        <v>，2218963</v>
      </c>
      <c r="I74" s="4" t="str">
        <f>VLOOKUP(A74,HOP!A:T,20,0)</f>
        <v>直连</v>
      </c>
    </row>
    <row r="75" s="4" customFormat="1" hidden="1" spans="1:9">
      <c r="A75" s="4">
        <v>16030077629</v>
      </c>
      <c r="B75" s="5">
        <v>44415</v>
      </c>
      <c r="C75" s="5">
        <v>44416</v>
      </c>
      <c r="D75" s="4">
        <v>229</v>
      </c>
      <c r="E75" s="4" t="str">
        <f>VLOOKUP(A75,HOP!A:L,12,0)</f>
        <v>229.00</v>
      </c>
      <c r="F75" s="4" t="str">
        <f>VLOOKUP(A75,HOP!A:C,3,0)</f>
        <v>2219037</v>
      </c>
      <c r="G75" s="4">
        <f>D75-E75</f>
        <v>0</v>
      </c>
      <c r="H75" s="4" t="str">
        <f>$H$1&amp;F75</f>
        <v>，2219037</v>
      </c>
      <c r="I75" s="4" t="str">
        <f>VLOOKUP(A75,HOP!A:T,20,0)</f>
        <v>直连</v>
      </c>
    </row>
    <row r="77" spans="4:4">
      <c r="D77" s="4">
        <f>SUM(D2:D76)</f>
        <v>13707</v>
      </c>
    </row>
    <row r="80" spans="1:1">
      <c r="A80" s="4" t="s">
        <v>229</v>
      </c>
    </row>
    <row r="81" spans="1:1">
      <c r="A81" s="4" t="s">
        <v>230</v>
      </c>
    </row>
    <row r="82" spans="1:1">
      <c r="A82" s="4" t="s">
        <v>231</v>
      </c>
    </row>
    <row r="83" spans="1:1">
      <c r="A83" s="4" t="s">
        <v>232</v>
      </c>
    </row>
  </sheetData>
  <autoFilter ref="A1:XFD83">
    <filterColumn colId="3">
      <filters blank="1">
        <filter val="201"/>
        <filter val="-201"/>
        <filter val="304"/>
        <filter val="13707"/>
        <filter val="108"/>
        <filter val="109"/>
        <filter val="210"/>
        <filter val="112"/>
        <filter val="712"/>
        <filter val="115"/>
        <filter val="315"/>
        <filter val="17"/>
        <filter val="18"/>
        <filter val="120"/>
        <filter val="121"/>
        <filter val="222"/>
        <filter val="223"/>
        <filter val="229"/>
        <filter val="230"/>
        <filter val="533"/>
        <filter val="134"/>
        <filter val="236"/>
        <filter val="237"/>
        <filter val="141"/>
        <filter val="146"/>
        <filter val="346"/>
        <filter val="147"/>
        <filter val="548"/>
        <filter val="50"/>
        <filter val="51"/>
        <filter val="53"/>
        <filter val="153"/>
        <filter val="654"/>
        <filter val="156"/>
        <filter val="157"/>
        <filter val="58"/>
        <filter val="59"/>
        <filter val="60"/>
        <filter val="160"/>
        <filter val="660"/>
        <filter val="162"/>
        <filter val="264"/>
        <filter val="564"/>
        <filter val="66"/>
        <filter val="166"/>
        <filter val="67"/>
        <filter val="167"/>
        <filter val="74"/>
        <filter val="374"/>
        <filter val="76"/>
        <filter val="276"/>
        <filter val="77"/>
        <filter val="178"/>
        <filter val="179"/>
        <filter val="82"/>
        <filter val="383"/>
        <filter val="84"/>
        <filter val="384"/>
        <filter val="90"/>
        <filter val="590"/>
        <filter val="91"/>
        <filter val="191"/>
        <filter val="294"/>
        <filter val="98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5"/>
  <sheetViews>
    <sheetView workbookViewId="0">
      <selection activeCell="G35" sqref="G3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233</v>
      </c>
      <c r="B1" s="2" t="s">
        <v>234</v>
      </c>
      <c r="C1" s="2" t="s">
        <v>235</v>
      </c>
      <c r="D1" s="2" t="s">
        <v>236</v>
      </c>
      <c r="E1" s="2" t="s">
        <v>13</v>
      </c>
      <c r="F1" s="2" t="s">
        <v>5</v>
      </c>
      <c r="G1" s="2" t="s">
        <v>6</v>
      </c>
      <c r="H1" s="2" t="s">
        <v>237</v>
      </c>
      <c r="I1" s="2" t="s">
        <v>238</v>
      </c>
      <c r="J1" s="2" t="s">
        <v>239</v>
      </c>
      <c r="K1" s="2" t="s">
        <v>240</v>
      </c>
      <c r="L1" s="2" t="s">
        <v>241</v>
      </c>
      <c r="M1" s="2" t="s">
        <v>242</v>
      </c>
      <c r="N1" s="2" t="s">
        <v>243</v>
      </c>
      <c r="O1" s="2" t="s">
        <v>244</v>
      </c>
      <c r="P1" s="2" t="s">
        <v>245</v>
      </c>
      <c r="Q1" s="2" t="s">
        <v>246</v>
      </c>
      <c r="R1" s="2" t="s">
        <v>247</v>
      </c>
      <c r="S1" s="2" t="s">
        <v>248</v>
      </c>
      <c r="T1" s="2" t="s">
        <v>249</v>
      </c>
    </row>
    <row r="2" s="1" customFormat="1" spans="1:20">
      <c r="A2" s="3">
        <v>16030077629</v>
      </c>
      <c r="B2" s="1" t="s">
        <v>250</v>
      </c>
      <c r="C2" s="1" t="s">
        <v>251</v>
      </c>
      <c r="D2" s="1" t="s">
        <v>252</v>
      </c>
      <c r="E2" s="1" t="s">
        <v>253</v>
      </c>
      <c r="F2" s="1" t="s">
        <v>250</v>
      </c>
      <c r="G2" s="1" t="s">
        <v>254</v>
      </c>
      <c r="H2" s="1" t="s">
        <v>255</v>
      </c>
      <c r="I2" s="1" t="s">
        <v>256</v>
      </c>
      <c r="J2" s="1" t="s">
        <v>29</v>
      </c>
      <c r="K2" s="1" t="s">
        <v>257</v>
      </c>
      <c r="L2" s="1" t="s">
        <v>257</v>
      </c>
      <c r="M2" s="1" t="s">
        <v>258</v>
      </c>
      <c r="N2" s="1" t="s">
        <v>258</v>
      </c>
      <c r="O2" s="1" t="s">
        <v>259</v>
      </c>
      <c r="P2" s="1" t="s">
        <v>260</v>
      </c>
      <c r="Q2" s="1" t="s">
        <v>261</v>
      </c>
      <c r="R2" s="1" t="s">
        <v>262</v>
      </c>
      <c r="S2" s="1" t="s">
        <v>263</v>
      </c>
      <c r="T2" s="1" t="s">
        <v>264</v>
      </c>
    </row>
    <row r="3" s="1" customFormat="1" spans="1:20">
      <c r="A3" s="3">
        <v>16029815169</v>
      </c>
      <c r="B3" s="1" t="s">
        <v>250</v>
      </c>
      <c r="C3" s="1" t="s">
        <v>265</v>
      </c>
      <c r="D3" s="1" t="s">
        <v>266</v>
      </c>
      <c r="E3" s="1" t="s">
        <v>267</v>
      </c>
      <c r="F3" s="1" t="s">
        <v>250</v>
      </c>
      <c r="G3" s="1" t="s">
        <v>254</v>
      </c>
      <c r="H3" s="1" t="s">
        <v>255</v>
      </c>
      <c r="I3" s="1" t="s">
        <v>268</v>
      </c>
      <c r="J3" s="1" t="s">
        <v>29</v>
      </c>
      <c r="K3" s="1" t="s">
        <v>269</v>
      </c>
      <c r="L3" s="1" t="s">
        <v>269</v>
      </c>
      <c r="M3" s="1" t="s">
        <v>258</v>
      </c>
      <c r="N3" s="1" t="s">
        <v>258</v>
      </c>
      <c r="O3" s="1" t="s">
        <v>259</v>
      </c>
      <c r="P3" s="1" t="s">
        <v>260</v>
      </c>
      <c r="Q3" s="1" t="s">
        <v>270</v>
      </c>
      <c r="R3" s="1" t="s">
        <v>262</v>
      </c>
      <c r="S3" s="1" t="s">
        <v>263</v>
      </c>
      <c r="T3" s="1" t="s">
        <v>264</v>
      </c>
    </row>
    <row r="4" s="1" customFormat="1" spans="1:20">
      <c r="A4" s="3">
        <v>16029403453</v>
      </c>
      <c r="B4" s="1" t="s">
        <v>250</v>
      </c>
      <c r="C4" s="1" t="s">
        <v>271</v>
      </c>
      <c r="D4" s="1" t="s">
        <v>272</v>
      </c>
      <c r="E4" s="1" t="s">
        <v>273</v>
      </c>
      <c r="F4" s="1" t="s">
        <v>250</v>
      </c>
      <c r="G4" s="1" t="s">
        <v>254</v>
      </c>
      <c r="H4" s="1" t="s">
        <v>255</v>
      </c>
      <c r="I4" s="1" t="s">
        <v>274</v>
      </c>
      <c r="J4" s="1" t="s">
        <v>29</v>
      </c>
      <c r="K4" s="1" t="s">
        <v>275</v>
      </c>
      <c r="L4" s="1" t="s">
        <v>275</v>
      </c>
      <c r="M4" s="1" t="s">
        <v>258</v>
      </c>
      <c r="N4" s="1" t="s">
        <v>258</v>
      </c>
      <c r="O4" s="1" t="s">
        <v>259</v>
      </c>
      <c r="P4" s="1" t="s">
        <v>260</v>
      </c>
      <c r="Q4" s="1" t="s">
        <v>276</v>
      </c>
      <c r="R4" s="1" t="s">
        <v>262</v>
      </c>
      <c r="S4" s="1" t="s">
        <v>263</v>
      </c>
      <c r="T4" s="1" t="s">
        <v>264</v>
      </c>
    </row>
    <row r="5" s="1" customFormat="1" spans="1:20">
      <c r="A5" s="3">
        <v>16029333582</v>
      </c>
      <c r="B5" s="1" t="s">
        <v>250</v>
      </c>
      <c r="C5" s="1" t="s">
        <v>277</v>
      </c>
      <c r="D5" s="1" t="s">
        <v>278</v>
      </c>
      <c r="E5" s="1" t="s">
        <v>279</v>
      </c>
      <c r="F5" s="1" t="s">
        <v>250</v>
      </c>
      <c r="G5" s="1" t="s">
        <v>254</v>
      </c>
      <c r="H5" s="1" t="s">
        <v>255</v>
      </c>
      <c r="I5" s="1" t="s">
        <v>280</v>
      </c>
      <c r="J5" s="1" t="s">
        <v>29</v>
      </c>
      <c r="K5" s="1" t="s">
        <v>281</v>
      </c>
      <c r="L5" s="1" t="s">
        <v>281</v>
      </c>
      <c r="M5" s="1" t="s">
        <v>258</v>
      </c>
      <c r="N5" s="1" t="s">
        <v>258</v>
      </c>
      <c r="O5" s="1" t="s">
        <v>259</v>
      </c>
      <c r="P5" s="1" t="s">
        <v>260</v>
      </c>
      <c r="Q5" s="1" t="s">
        <v>282</v>
      </c>
      <c r="R5" s="1" t="s">
        <v>262</v>
      </c>
      <c r="S5" s="1" t="s">
        <v>263</v>
      </c>
      <c r="T5" s="1" t="s">
        <v>264</v>
      </c>
    </row>
    <row r="6" s="1" customFormat="1" spans="1:20">
      <c r="A6" s="3">
        <v>16028759153</v>
      </c>
      <c r="B6" s="1" t="s">
        <v>250</v>
      </c>
      <c r="C6" s="1" t="s">
        <v>283</v>
      </c>
      <c r="D6" s="1" t="s">
        <v>284</v>
      </c>
      <c r="E6" s="1" t="s">
        <v>285</v>
      </c>
      <c r="F6" s="1" t="s">
        <v>250</v>
      </c>
      <c r="G6" s="1" t="s">
        <v>254</v>
      </c>
      <c r="H6" s="1" t="s">
        <v>255</v>
      </c>
      <c r="I6" s="1" t="s">
        <v>286</v>
      </c>
      <c r="J6" s="1" t="s">
        <v>29</v>
      </c>
      <c r="K6" s="1" t="s">
        <v>287</v>
      </c>
      <c r="L6" s="1" t="s">
        <v>287</v>
      </c>
      <c r="M6" s="1" t="s">
        <v>258</v>
      </c>
      <c r="N6" s="1" t="s">
        <v>258</v>
      </c>
      <c r="O6" s="1" t="s">
        <v>259</v>
      </c>
      <c r="P6" s="1" t="s">
        <v>260</v>
      </c>
      <c r="Q6" s="1" t="s">
        <v>288</v>
      </c>
      <c r="R6" s="1" t="s">
        <v>262</v>
      </c>
      <c r="S6" s="1" t="s">
        <v>263</v>
      </c>
      <c r="T6" s="1" t="s">
        <v>264</v>
      </c>
    </row>
    <row r="7" s="1" customFormat="1" spans="1:20">
      <c r="A7" s="3">
        <v>16028497366</v>
      </c>
      <c r="B7" s="1" t="s">
        <v>250</v>
      </c>
      <c r="C7" s="1" t="s">
        <v>289</v>
      </c>
      <c r="D7" s="1" t="s">
        <v>290</v>
      </c>
      <c r="E7" s="1" t="s">
        <v>291</v>
      </c>
      <c r="F7" s="1" t="s">
        <v>250</v>
      </c>
      <c r="G7" s="1" t="s">
        <v>254</v>
      </c>
      <c r="H7" s="1" t="s">
        <v>255</v>
      </c>
      <c r="I7" s="1" t="s">
        <v>292</v>
      </c>
      <c r="J7" s="1" t="s">
        <v>29</v>
      </c>
      <c r="K7" s="1" t="s">
        <v>293</v>
      </c>
      <c r="L7" s="1" t="s">
        <v>293</v>
      </c>
      <c r="M7" s="1" t="s">
        <v>258</v>
      </c>
      <c r="N7" s="1" t="s">
        <v>258</v>
      </c>
      <c r="O7" s="1" t="s">
        <v>259</v>
      </c>
      <c r="P7" s="1" t="s">
        <v>260</v>
      </c>
      <c r="Q7" s="1" t="s">
        <v>294</v>
      </c>
      <c r="R7" s="1" t="s">
        <v>262</v>
      </c>
      <c r="S7" s="1" t="s">
        <v>263</v>
      </c>
      <c r="T7" s="1" t="s">
        <v>264</v>
      </c>
    </row>
    <row r="8" s="1" customFormat="1" spans="1:20">
      <c r="A8" s="3">
        <v>16027786188</v>
      </c>
      <c r="B8" s="1" t="s">
        <v>250</v>
      </c>
      <c r="C8" s="1" t="s">
        <v>295</v>
      </c>
      <c r="D8" s="1" t="s">
        <v>296</v>
      </c>
      <c r="E8" s="1" t="s">
        <v>297</v>
      </c>
      <c r="F8" s="1" t="s">
        <v>250</v>
      </c>
      <c r="G8" s="1" t="s">
        <v>254</v>
      </c>
      <c r="H8" s="1" t="s">
        <v>255</v>
      </c>
      <c r="I8" s="1" t="s">
        <v>298</v>
      </c>
      <c r="J8" s="1" t="s">
        <v>29</v>
      </c>
      <c r="K8" s="1" t="s">
        <v>299</v>
      </c>
      <c r="L8" s="1" t="s">
        <v>299</v>
      </c>
      <c r="M8" s="1" t="s">
        <v>258</v>
      </c>
      <c r="N8" s="1" t="s">
        <v>258</v>
      </c>
      <c r="O8" s="1" t="s">
        <v>259</v>
      </c>
      <c r="P8" s="1" t="s">
        <v>260</v>
      </c>
      <c r="Q8" s="1" t="s">
        <v>300</v>
      </c>
      <c r="R8" s="1" t="s">
        <v>262</v>
      </c>
      <c r="S8" s="1" t="s">
        <v>263</v>
      </c>
      <c r="T8" s="1" t="s">
        <v>264</v>
      </c>
    </row>
    <row r="9" s="1" customFormat="1" spans="1:20">
      <c r="A9" s="3">
        <v>16027661857</v>
      </c>
      <c r="B9" s="1" t="s">
        <v>250</v>
      </c>
      <c r="C9" s="1" t="s">
        <v>301</v>
      </c>
      <c r="D9" s="1" t="s">
        <v>302</v>
      </c>
      <c r="E9" s="1" t="s">
        <v>303</v>
      </c>
      <c r="F9" s="1" t="s">
        <v>250</v>
      </c>
      <c r="G9" s="1" t="s">
        <v>254</v>
      </c>
      <c r="H9" s="1" t="s">
        <v>255</v>
      </c>
      <c r="I9" s="1" t="s">
        <v>304</v>
      </c>
      <c r="J9" s="1" t="s">
        <v>29</v>
      </c>
      <c r="K9" s="1" t="s">
        <v>305</v>
      </c>
      <c r="L9" s="1" t="s">
        <v>305</v>
      </c>
      <c r="M9" s="1" t="s">
        <v>258</v>
      </c>
      <c r="N9" s="1" t="s">
        <v>258</v>
      </c>
      <c r="O9" s="1" t="s">
        <v>259</v>
      </c>
      <c r="P9" s="1" t="s">
        <v>260</v>
      </c>
      <c r="Q9" s="1" t="s">
        <v>306</v>
      </c>
      <c r="R9" s="1" t="s">
        <v>262</v>
      </c>
      <c r="S9" s="1" t="s">
        <v>263</v>
      </c>
      <c r="T9" s="1" t="s">
        <v>264</v>
      </c>
    </row>
    <row r="10" s="1" customFormat="1" spans="1:20">
      <c r="A10" s="3">
        <v>16027557561</v>
      </c>
      <c r="B10" s="1" t="s">
        <v>250</v>
      </c>
      <c r="C10" s="1" t="s">
        <v>307</v>
      </c>
      <c r="D10" s="1" t="s">
        <v>308</v>
      </c>
      <c r="E10" s="1" t="s">
        <v>309</v>
      </c>
      <c r="F10" s="1" t="s">
        <v>250</v>
      </c>
      <c r="G10" s="1" t="s">
        <v>254</v>
      </c>
      <c r="H10" s="1" t="s">
        <v>255</v>
      </c>
      <c r="I10" s="1" t="s">
        <v>310</v>
      </c>
      <c r="J10" s="1" t="s">
        <v>29</v>
      </c>
      <c r="K10" s="1" t="s">
        <v>311</v>
      </c>
      <c r="L10" s="1" t="s">
        <v>311</v>
      </c>
      <c r="M10" s="1" t="s">
        <v>258</v>
      </c>
      <c r="N10" s="1" t="s">
        <v>258</v>
      </c>
      <c r="O10" s="1" t="s">
        <v>259</v>
      </c>
      <c r="P10" s="1" t="s">
        <v>260</v>
      </c>
      <c r="Q10" s="1" t="s">
        <v>312</v>
      </c>
      <c r="R10" s="1" t="s">
        <v>262</v>
      </c>
      <c r="S10" s="1" t="s">
        <v>263</v>
      </c>
      <c r="T10" s="1" t="s">
        <v>264</v>
      </c>
    </row>
    <row r="11" s="1" customFormat="1" spans="1:20">
      <c r="A11" s="3">
        <v>16027492199</v>
      </c>
      <c r="B11" s="1" t="s">
        <v>250</v>
      </c>
      <c r="C11" s="1" t="s">
        <v>313</v>
      </c>
      <c r="D11" s="1" t="s">
        <v>314</v>
      </c>
      <c r="E11" s="1" t="s">
        <v>315</v>
      </c>
      <c r="F11" s="1" t="s">
        <v>250</v>
      </c>
      <c r="G11" s="1" t="s">
        <v>254</v>
      </c>
      <c r="H11" s="1" t="s">
        <v>255</v>
      </c>
      <c r="I11" s="1" t="s">
        <v>316</v>
      </c>
      <c r="J11" s="1" t="s">
        <v>29</v>
      </c>
      <c r="K11" s="1" t="s">
        <v>317</v>
      </c>
      <c r="L11" s="1" t="s">
        <v>317</v>
      </c>
      <c r="M11" s="1" t="s">
        <v>258</v>
      </c>
      <c r="N11" s="1" t="s">
        <v>258</v>
      </c>
      <c r="O11" s="1" t="s">
        <v>259</v>
      </c>
      <c r="P11" s="1" t="s">
        <v>260</v>
      </c>
      <c r="Q11" s="1" t="s">
        <v>318</v>
      </c>
      <c r="R11" s="1" t="s">
        <v>262</v>
      </c>
      <c r="S11" s="1" t="s">
        <v>263</v>
      </c>
      <c r="T11" s="1" t="s">
        <v>264</v>
      </c>
    </row>
    <row r="12" s="1" customFormat="1" spans="1:20">
      <c r="A12" s="3">
        <v>16027486589</v>
      </c>
      <c r="B12" s="1" t="s">
        <v>250</v>
      </c>
      <c r="C12" s="1" t="s">
        <v>319</v>
      </c>
      <c r="D12" s="1" t="s">
        <v>320</v>
      </c>
      <c r="E12" s="1" t="s">
        <v>321</v>
      </c>
      <c r="F12" s="1" t="s">
        <v>250</v>
      </c>
      <c r="G12" s="1" t="s">
        <v>254</v>
      </c>
      <c r="H12" s="1" t="s">
        <v>255</v>
      </c>
      <c r="I12" s="1" t="s">
        <v>322</v>
      </c>
      <c r="J12" s="1" t="s">
        <v>29</v>
      </c>
      <c r="K12" s="1" t="s">
        <v>323</v>
      </c>
      <c r="L12" s="1" t="s">
        <v>323</v>
      </c>
      <c r="M12" s="1" t="s">
        <v>258</v>
      </c>
      <c r="N12" s="1" t="s">
        <v>258</v>
      </c>
      <c r="O12" s="1" t="s">
        <v>259</v>
      </c>
      <c r="P12" s="1" t="s">
        <v>260</v>
      </c>
      <c r="Q12" s="1" t="s">
        <v>324</v>
      </c>
      <c r="R12" s="1" t="s">
        <v>262</v>
      </c>
      <c r="S12" s="1" t="s">
        <v>263</v>
      </c>
      <c r="T12" s="1" t="s">
        <v>264</v>
      </c>
    </row>
    <row r="13" s="1" customFormat="1" spans="1:20">
      <c r="A13" s="3">
        <v>16027463474</v>
      </c>
      <c r="B13" s="1" t="s">
        <v>250</v>
      </c>
      <c r="C13" s="1" t="s">
        <v>325</v>
      </c>
      <c r="D13" s="1" t="s">
        <v>326</v>
      </c>
      <c r="E13" s="1" t="s">
        <v>327</v>
      </c>
      <c r="F13" s="1" t="s">
        <v>250</v>
      </c>
      <c r="G13" s="1" t="s">
        <v>254</v>
      </c>
      <c r="H13" s="1" t="s">
        <v>255</v>
      </c>
      <c r="I13" s="1" t="s">
        <v>328</v>
      </c>
      <c r="J13" s="1" t="s">
        <v>29</v>
      </c>
      <c r="K13" s="1" t="s">
        <v>329</v>
      </c>
      <c r="L13" s="1" t="s">
        <v>329</v>
      </c>
      <c r="M13" s="1" t="s">
        <v>258</v>
      </c>
      <c r="N13" s="1" t="s">
        <v>258</v>
      </c>
      <c r="O13" s="1" t="s">
        <v>259</v>
      </c>
      <c r="P13" s="1" t="s">
        <v>260</v>
      </c>
      <c r="Q13" s="1" t="s">
        <v>330</v>
      </c>
      <c r="R13" s="1" t="s">
        <v>262</v>
      </c>
      <c r="S13" s="1" t="s">
        <v>263</v>
      </c>
      <c r="T13" s="1" t="s">
        <v>264</v>
      </c>
    </row>
    <row r="14" s="1" customFormat="1" spans="1:20">
      <c r="A14" s="3">
        <v>16027445521</v>
      </c>
      <c r="B14" s="1" t="s">
        <v>250</v>
      </c>
      <c r="C14" s="1" t="s">
        <v>331</v>
      </c>
      <c r="D14" s="1" t="s">
        <v>332</v>
      </c>
      <c r="E14" s="1" t="s">
        <v>333</v>
      </c>
      <c r="F14" s="1" t="s">
        <v>250</v>
      </c>
      <c r="G14" s="1" t="s">
        <v>254</v>
      </c>
      <c r="H14" s="1" t="s">
        <v>255</v>
      </c>
      <c r="I14" s="1" t="s">
        <v>334</v>
      </c>
      <c r="J14" s="1" t="s">
        <v>29</v>
      </c>
      <c r="K14" s="1" t="s">
        <v>335</v>
      </c>
      <c r="L14" s="1" t="s">
        <v>335</v>
      </c>
      <c r="M14" s="1" t="s">
        <v>258</v>
      </c>
      <c r="N14" s="1" t="s">
        <v>258</v>
      </c>
      <c r="O14" s="1" t="s">
        <v>259</v>
      </c>
      <c r="P14" s="1" t="s">
        <v>260</v>
      </c>
      <c r="Q14" s="1" t="s">
        <v>336</v>
      </c>
      <c r="R14" s="1" t="s">
        <v>262</v>
      </c>
      <c r="S14" s="1" t="s">
        <v>263</v>
      </c>
      <c r="T14" s="1" t="s">
        <v>264</v>
      </c>
    </row>
    <row r="15" s="1" customFormat="1" spans="1:20">
      <c r="A15" s="3">
        <v>16027426207</v>
      </c>
      <c r="B15" s="1" t="s">
        <v>250</v>
      </c>
      <c r="C15" s="1" t="s">
        <v>337</v>
      </c>
      <c r="D15" s="1" t="s">
        <v>338</v>
      </c>
      <c r="E15" s="1" t="s">
        <v>339</v>
      </c>
      <c r="F15" s="1" t="s">
        <v>250</v>
      </c>
      <c r="G15" s="1" t="s">
        <v>254</v>
      </c>
      <c r="H15" s="1" t="s">
        <v>255</v>
      </c>
      <c r="I15" s="1" t="s">
        <v>340</v>
      </c>
      <c r="J15" s="1" t="s">
        <v>29</v>
      </c>
      <c r="K15" s="1" t="s">
        <v>341</v>
      </c>
      <c r="L15" s="1" t="s">
        <v>341</v>
      </c>
      <c r="M15" s="1" t="s">
        <v>258</v>
      </c>
      <c r="N15" s="1" t="s">
        <v>258</v>
      </c>
      <c r="O15" s="1" t="s">
        <v>259</v>
      </c>
      <c r="P15" s="1" t="s">
        <v>260</v>
      </c>
      <c r="Q15" s="1" t="s">
        <v>342</v>
      </c>
      <c r="R15" s="1" t="s">
        <v>262</v>
      </c>
      <c r="S15" s="1" t="s">
        <v>263</v>
      </c>
      <c r="T15" s="1" t="s">
        <v>264</v>
      </c>
    </row>
    <row r="16" s="1" customFormat="1" spans="1:20">
      <c r="A16" s="3">
        <v>16027413247</v>
      </c>
      <c r="B16" s="1" t="s">
        <v>250</v>
      </c>
      <c r="C16" s="1" t="s">
        <v>343</v>
      </c>
      <c r="D16" s="1" t="s">
        <v>344</v>
      </c>
      <c r="E16" s="1" t="s">
        <v>345</v>
      </c>
      <c r="F16" s="1" t="s">
        <v>250</v>
      </c>
      <c r="G16" s="1" t="s">
        <v>254</v>
      </c>
      <c r="H16" s="1" t="s">
        <v>255</v>
      </c>
      <c r="I16" s="1" t="s">
        <v>346</v>
      </c>
      <c r="J16" s="1" t="s">
        <v>29</v>
      </c>
      <c r="K16" s="1" t="s">
        <v>347</v>
      </c>
      <c r="L16" s="1" t="s">
        <v>347</v>
      </c>
      <c r="M16" s="1" t="s">
        <v>258</v>
      </c>
      <c r="N16" s="1" t="s">
        <v>258</v>
      </c>
      <c r="O16" s="1" t="s">
        <v>259</v>
      </c>
      <c r="P16" s="1" t="s">
        <v>260</v>
      </c>
      <c r="Q16" s="1" t="s">
        <v>348</v>
      </c>
      <c r="R16" s="1" t="s">
        <v>262</v>
      </c>
      <c r="S16" s="1" t="s">
        <v>263</v>
      </c>
      <c r="T16" s="1" t="s">
        <v>264</v>
      </c>
    </row>
    <row r="17" s="1" customFormat="1" spans="1:20">
      <c r="A17" s="3">
        <v>16027303022</v>
      </c>
      <c r="B17" s="1" t="s">
        <v>250</v>
      </c>
      <c r="C17" s="1" t="s">
        <v>349</v>
      </c>
      <c r="D17" s="1" t="s">
        <v>350</v>
      </c>
      <c r="E17" s="1" t="s">
        <v>351</v>
      </c>
      <c r="F17" s="1" t="s">
        <v>250</v>
      </c>
      <c r="G17" s="1" t="s">
        <v>254</v>
      </c>
      <c r="H17" s="1" t="s">
        <v>255</v>
      </c>
      <c r="I17" s="1" t="s">
        <v>352</v>
      </c>
      <c r="J17" s="1" t="s">
        <v>29</v>
      </c>
      <c r="K17" s="1" t="s">
        <v>353</v>
      </c>
      <c r="L17" s="1" t="s">
        <v>353</v>
      </c>
      <c r="M17" s="1" t="s">
        <v>258</v>
      </c>
      <c r="N17" s="1" t="s">
        <v>258</v>
      </c>
      <c r="O17" s="1" t="s">
        <v>259</v>
      </c>
      <c r="P17" s="1" t="s">
        <v>260</v>
      </c>
      <c r="Q17" s="1" t="s">
        <v>354</v>
      </c>
      <c r="R17" s="1" t="s">
        <v>262</v>
      </c>
      <c r="S17" s="1" t="s">
        <v>263</v>
      </c>
      <c r="T17" s="1" t="s">
        <v>264</v>
      </c>
    </row>
    <row r="18" s="1" customFormat="1" spans="1:20">
      <c r="A18" s="3">
        <v>16027288701</v>
      </c>
      <c r="B18" s="1" t="s">
        <v>250</v>
      </c>
      <c r="C18" s="1" t="s">
        <v>355</v>
      </c>
      <c r="D18" s="1" t="s">
        <v>356</v>
      </c>
      <c r="E18" s="1" t="s">
        <v>357</v>
      </c>
      <c r="F18" s="1" t="s">
        <v>250</v>
      </c>
      <c r="G18" s="1" t="s">
        <v>254</v>
      </c>
      <c r="H18" s="1" t="s">
        <v>255</v>
      </c>
      <c r="I18" s="1" t="s">
        <v>358</v>
      </c>
      <c r="J18" s="1" t="s">
        <v>29</v>
      </c>
      <c r="K18" s="1" t="s">
        <v>359</v>
      </c>
      <c r="L18" s="1" t="s">
        <v>359</v>
      </c>
      <c r="M18" s="1" t="s">
        <v>258</v>
      </c>
      <c r="N18" s="1" t="s">
        <v>258</v>
      </c>
      <c r="O18" s="1" t="s">
        <v>259</v>
      </c>
      <c r="P18" s="1" t="s">
        <v>260</v>
      </c>
      <c r="Q18" s="1" t="s">
        <v>360</v>
      </c>
      <c r="R18" s="1" t="s">
        <v>262</v>
      </c>
      <c r="S18" s="1" t="s">
        <v>263</v>
      </c>
      <c r="T18" s="1" t="s">
        <v>264</v>
      </c>
    </row>
    <row r="19" s="1" customFormat="1" spans="1:20">
      <c r="A19" s="3">
        <v>16026871347</v>
      </c>
      <c r="B19" s="1" t="s">
        <v>361</v>
      </c>
      <c r="C19" s="1" t="s">
        <v>362</v>
      </c>
      <c r="D19" s="1" t="s">
        <v>363</v>
      </c>
      <c r="E19" s="1" t="s">
        <v>364</v>
      </c>
      <c r="F19" s="1" t="s">
        <v>361</v>
      </c>
      <c r="G19" s="1" t="s">
        <v>254</v>
      </c>
      <c r="H19" s="1" t="s">
        <v>255</v>
      </c>
      <c r="I19" s="1" t="s">
        <v>365</v>
      </c>
      <c r="J19" s="1" t="s">
        <v>29</v>
      </c>
      <c r="K19" s="1" t="s">
        <v>366</v>
      </c>
      <c r="L19" s="1" t="s">
        <v>366</v>
      </c>
      <c r="M19" s="1" t="s">
        <v>258</v>
      </c>
      <c r="N19" s="1" t="s">
        <v>258</v>
      </c>
      <c r="O19" s="1" t="s">
        <v>259</v>
      </c>
      <c r="P19" s="1" t="s">
        <v>260</v>
      </c>
      <c r="Q19" s="1" t="s">
        <v>367</v>
      </c>
      <c r="R19" s="1" t="s">
        <v>262</v>
      </c>
      <c r="S19" s="1" t="s">
        <v>263</v>
      </c>
      <c r="T19" s="1" t="s">
        <v>264</v>
      </c>
    </row>
    <row r="20" s="1" customFormat="1" spans="1:20">
      <c r="A20" s="3">
        <v>16026707672</v>
      </c>
      <c r="B20" s="1" t="s">
        <v>361</v>
      </c>
      <c r="C20" s="1" t="s">
        <v>368</v>
      </c>
      <c r="D20" s="1" t="s">
        <v>369</v>
      </c>
      <c r="E20" s="1" t="s">
        <v>370</v>
      </c>
      <c r="F20" s="1" t="s">
        <v>250</v>
      </c>
      <c r="G20" s="1" t="s">
        <v>254</v>
      </c>
      <c r="H20" s="1" t="s">
        <v>255</v>
      </c>
      <c r="I20" s="1" t="s">
        <v>371</v>
      </c>
      <c r="J20" s="1" t="s">
        <v>29</v>
      </c>
      <c r="K20" s="1" t="s">
        <v>372</v>
      </c>
      <c r="L20" s="1" t="s">
        <v>372</v>
      </c>
      <c r="M20" s="1" t="s">
        <v>258</v>
      </c>
      <c r="N20" s="1" t="s">
        <v>258</v>
      </c>
      <c r="O20" s="1" t="s">
        <v>259</v>
      </c>
      <c r="P20" s="1" t="s">
        <v>260</v>
      </c>
      <c r="Q20" s="1" t="s">
        <v>373</v>
      </c>
      <c r="R20" s="1" t="s">
        <v>262</v>
      </c>
      <c r="S20" s="1" t="s">
        <v>263</v>
      </c>
      <c r="T20" s="1" t="s">
        <v>264</v>
      </c>
    </row>
    <row r="21" s="1" customFormat="1" spans="1:20">
      <c r="A21" s="3">
        <v>16026337697</v>
      </c>
      <c r="B21" s="1" t="s">
        <v>361</v>
      </c>
      <c r="C21" s="1" t="s">
        <v>374</v>
      </c>
      <c r="D21" s="1" t="s">
        <v>375</v>
      </c>
      <c r="E21" s="1" t="s">
        <v>376</v>
      </c>
      <c r="F21" s="1" t="s">
        <v>250</v>
      </c>
      <c r="G21" s="1" t="s">
        <v>254</v>
      </c>
      <c r="H21" s="1" t="s">
        <v>255</v>
      </c>
      <c r="I21" s="1" t="s">
        <v>377</v>
      </c>
      <c r="J21" s="1" t="s">
        <v>29</v>
      </c>
      <c r="K21" s="1" t="s">
        <v>378</v>
      </c>
      <c r="L21" s="1" t="s">
        <v>378</v>
      </c>
      <c r="M21" s="1" t="s">
        <v>258</v>
      </c>
      <c r="N21" s="1" t="s">
        <v>258</v>
      </c>
      <c r="O21" s="1" t="s">
        <v>259</v>
      </c>
      <c r="P21" s="1" t="s">
        <v>260</v>
      </c>
      <c r="Q21" s="1" t="s">
        <v>379</v>
      </c>
      <c r="R21" s="1" t="s">
        <v>262</v>
      </c>
      <c r="S21" s="1" t="s">
        <v>263</v>
      </c>
      <c r="T21" s="1" t="s">
        <v>264</v>
      </c>
    </row>
    <row r="22" s="1" customFormat="1" spans="1:20">
      <c r="A22" s="3">
        <v>16026274442</v>
      </c>
      <c r="B22" s="1" t="s">
        <v>361</v>
      </c>
      <c r="C22" s="1" t="s">
        <v>380</v>
      </c>
      <c r="D22" s="1" t="s">
        <v>381</v>
      </c>
      <c r="E22" s="1" t="s">
        <v>382</v>
      </c>
      <c r="F22" s="1" t="s">
        <v>250</v>
      </c>
      <c r="G22" s="1" t="s">
        <v>254</v>
      </c>
      <c r="H22" s="1" t="s">
        <v>255</v>
      </c>
      <c r="I22" s="1" t="s">
        <v>383</v>
      </c>
      <c r="J22" s="1" t="s">
        <v>29</v>
      </c>
      <c r="K22" s="1" t="s">
        <v>384</v>
      </c>
      <c r="L22" s="1" t="s">
        <v>384</v>
      </c>
      <c r="M22" s="1" t="s">
        <v>258</v>
      </c>
      <c r="N22" s="1" t="s">
        <v>258</v>
      </c>
      <c r="O22" s="1" t="s">
        <v>259</v>
      </c>
      <c r="P22" s="1" t="s">
        <v>260</v>
      </c>
      <c r="Q22" s="1" t="s">
        <v>385</v>
      </c>
      <c r="R22" s="1" t="s">
        <v>262</v>
      </c>
      <c r="S22" s="1" t="s">
        <v>263</v>
      </c>
      <c r="T22" s="1" t="s">
        <v>264</v>
      </c>
    </row>
    <row r="23" s="1" customFormat="1" spans="1:20">
      <c r="A23" s="3">
        <v>16025772867</v>
      </c>
      <c r="B23" s="1" t="s">
        <v>361</v>
      </c>
      <c r="C23" s="1" t="s">
        <v>386</v>
      </c>
      <c r="D23" s="1" t="s">
        <v>387</v>
      </c>
      <c r="E23" s="1" t="s">
        <v>388</v>
      </c>
      <c r="F23" s="1" t="s">
        <v>361</v>
      </c>
      <c r="G23" s="1" t="s">
        <v>254</v>
      </c>
      <c r="H23" s="1" t="s">
        <v>255</v>
      </c>
      <c r="I23" s="1" t="s">
        <v>389</v>
      </c>
      <c r="J23" s="1" t="s">
        <v>29</v>
      </c>
      <c r="K23" s="1" t="s">
        <v>390</v>
      </c>
      <c r="L23" s="1" t="s">
        <v>390</v>
      </c>
      <c r="M23" s="1" t="s">
        <v>258</v>
      </c>
      <c r="N23" s="1" t="s">
        <v>258</v>
      </c>
      <c r="O23" s="1" t="s">
        <v>259</v>
      </c>
      <c r="P23" s="1" t="s">
        <v>260</v>
      </c>
      <c r="Q23" s="1" t="s">
        <v>391</v>
      </c>
      <c r="R23" s="1" t="s">
        <v>262</v>
      </c>
      <c r="S23" s="1" t="s">
        <v>263</v>
      </c>
      <c r="T23" s="1" t="s">
        <v>264</v>
      </c>
    </row>
    <row r="24" s="1" customFormat="1" spans="1:20">
      <c r="A24" s="3">
        <v>16023582525</v>
      </c>
      <c r="B24" s="1" t="s">
        <v>361</v>
      </c>
      <c r="C24" s="1" t="s">
        <v>392</v>
      </c>
      <c r="D24" s="1" t="s">
        <v>393</v>
      </c>
      <c r="E24" s="1" t="s">
        <v>394</v>
      </c>
      <c r="F24" s="1" t="s">
        <v>250</v>
      </c>
      <c r="G24" s="1" t="s">
        <v>254</v>
      </c>
      <c r="H24" s="1" t="s">
        <v>255</v>
      </c>
      <c r="I24" s="1" t="s">
        <v>395</v>
      </c>
      <c r="J24" s="1" t="s">
        <v>29</v>
      </c>
      <c r="K24" s="1" t="s">
        <v>335</v>
      </c>
      <c r="L24" s="1" t="s">
        <v>335</v>
      </c>
      <c r="M24" s="1" t="s">
        <v>258</v>
      </c>
      <c r="N24" s="1" t="s">
        <v>258</v>
      </c>
      <c r="O24" s="1" t="s">
        <v>259</v>
      </c>
      <c r="P24" s="1" t="s">
        <v>260</v>
      </c>
      <c r="Q24" s="1" t="s">
        <v>396</v>
      </c>
      <c r="R24" s="1" t="s">
        <v>262</v>
      </c>
      <c r="S24" s="1" t="s">
        <v>263</v>
      </c>
      <c r="T24" s="1" t="s">
        <v>264</v>
      </c>
    </row>
    <row r="25" s="1" customFormat="1" spans="1:20">
      <c r="A25" s="3">
        <v>16023557292</v>
      </c>
      <c r="B25" s="1" t="s">
        <v>361</v>
      </c>
      <c r="C25" s="1" t="s">
        <v>397</v>
      </c>
      <c r="D25" s="1" t="s">
        <v>398</v>
      </c>
      <c r="E25" s="1" t="s">
        <v>399</v>
      </c>
      <c r="F25" s="1" t="s">
        <v>361</v>
      </c>
      <c r="G25" s="1" t="s">
        <v>254</v>
      </c>
      <c r="H25" s="1" t="s">
        <v>255</v>
      </c>
      <c r="I25" s="1" t="s">
        <v>400</v>
      </c>
      <c r="J25" s="1" t="s">
        <v>29</v>
      </c>
      <c r="K25" s="1" t="s">
        <v>401</v>
      </c>
      <c r="L25" s="1" t="s">
        <v>401</v>
      </c>
      <c r="M25" s="1" t="s">
        <v>258</v>
      </c>
      <c r="N25" s="1" t="s">
        <v>258</v>
      </c>
      <c r="O25" s="1" t="s">
        <v>259</v>
      </c>
      <c r="P25" s="1" t="s">
        <v>260</v>
      </c>
      <c r="Q25" s="1" t="s">
        <v>402</v>
      </c>
      <c r="R25" s="1" t="s">
        <v>262</v>
      </c>
      <c r="S25" s="1" t="s">
        <v>263</v>
      </c>
      <c r="T25" s="1" t="s">
        <v>264</v>
      </c>
    </row>
    <row r="26" s="1" customFormat="1" spans="1:20">
      <c r="A26" s="3">
        <v>16023537786</v>
      </c>
      <c r="B26" s="1" t="s">
        <v>361</v>
      </c>
      <c r="C26" s="1" t="s">
        <v>403</v>
      </c>
      <c r="D26" s="1" t="s">
        <v>404</v>
      </c>
      <c r="E26" s="1" t="s">
        <v>405</v>
      </c>
      <c r="F26" s="1" t="s">
        <v>250</v>
      </c>
      <c r="G26" s="1" t="s">
        <v>254</v>
      </c>
      <c r="H26" s="1" t="s">
        <v>255</v>
      </c>
      <c r="I26" s="1" t="s">
        <v>406</v>
      </c>
      <c r="J26" s="1" t="s">
        <v>29</v>
      </c>
      <c r="K26" s="1" t="s">
        <v>407</v>
      </c>
      <c r="L26" s="1" t="s">
        <v>407</v>
      </c>
      <c r="M26" s="1" t="s">
        <v>258</v>
      </c>
      <c r="N26" s="1" t="s">
        <v>258</v>
      </c>
      <c r="O26" s="1" t="s">
        <v>259</v>
      </c>
      <c r="P26" s="1" t="s">
        <v>260</v>
      </c>
      <c r="Q26" s="1" t="s">
        <v>408</v>
      </c>
      <c r="R26" s="1" t="s">
        <v>262</v>
      </c>
      <c r="S26" s="1" t="s">
        <v>263</v>
      </c>
      <c r="T26" s="1" t="s">
        <v>264</v>
      </c>
    </row>
    <row r="27" s="1" customFormat="1" spans="1:20">
      <c r="A27" s="3">
        <v>16023517488</v>
      </c>
      <c r="B27" s="1" t="s">
        <v>361</v>
      </c>
      <c r="C27" s="1" t="s">
        <v>409</v>
      </c>
      <c r="D27" s="1" t="s">
        <v>410</v>
      </c>
      <c r="E27" s="1" t="s">
        <v>411</v>
      </c>
      <c r="F27" s="1" t="s">
        <v>250</v>
      </c>
      <c r="G27" s="1" t="s">
        <v>254</v>
      </c>
      <c r="H27" s="1" t="s">
        <v>255</v>
      </c>
      <c r="I27" s="1" t="s">
        <v>412</v>
      </c>
      <c r="J27" s="1" t="s">
        <v>29</v>
      </c>
      <c r="K27" s="1" t="s">
        <v>413</v>
      </c>
      <c r="L27" s="1" t="s">
        <v>413</v>
      </c>
      <c r="M27" s="1" t="s">
        <v>258</v>
      </c>
      <c r="N27" s="1" t="s">
        <v>258</v>
      </c>
      <c r="O27" s="1" t="s">
        <v>259</v>
      </c>
      <c r="P27" s="1" t="s">
        <v>260</v>
      </c>
      <c r="Q27" s="1" t="s">
        <v>414</v>
      </c>
      <c r="R27" s="1" t="s">
        <v>262</v>
      </c>
      <c r="S27" s="1" t="s">
        <v>263</v>
      </c>
      <c r="T27" s="1" t="s">
        <v>264</v>
      </c>
    </row>
    <row r="28" s="1" customFormat="1" spans="1:20">
      <c r="A28" s="3">
        <v>16023256738</v>
      </c>
      <c r="B28" s="1" t="s">
        <v>361</v>
      </c>
      <c r="C28" s="1" t="s">
        <v>415</v>
      </c>
      <c r="D28" s="1" t="s">
        <v>416</v>
      </c>
      <c r="E28" s="1" t="s">
        <v>417</v>
      </c>
      <c r="F28" s="1" t="s">
        <v>250</v>
      </c>
      <c r="G28" s="1" t="s">
        <v>254</v>
      </c>
      <c r="H28" s="1" t="s">
        <v>255</v>
      </c>
      <c r="I28" s="1" t="s">
        <v>418</v>
      </c>
      <c r="J28" s="1" t="s">
        <v>29</v>
      </c>
      <c r="K28" s="1" t="s">
        <v>419</v>
      </c>
      <c r="L28" s="1" t="s">
        <v>419</v>
      </c>
      <c r="M28" s="1" t="s">
        <v>258</v>
      </c>
      <c r="N28" s="1" t="s">
        <v>258</v>
      </c>
      <c r="O28" s="1" t="s">
        <v>259</v>
      </c>
      <c r="P28" s="1" t="s">
        <v>260</v>
      </c>
      <c r="Q28" s="1" t="s">
        <v>420</v>
      </c>
      <c r="R28" s="1" t="s">
        <v>262</v>
      </c>
      <c r="S28" s="1" t="s">
        <v>263</v>
      </c>
      <c r="T28" s="1" t="s">
        <v>264</v>
      </c>
    </row>
    <row r="29" s="1" customFormat="1" spans="1:20">
      <c r="A29" s="3">
        <v>16023013707</v>
      </c>
      <c r="B29" s="1" t="s">
        <v>361</v>
      </c>
      <c r="C29" s="1" t="s">
        <v>421</v>
      </c>
      <c r="D29" s="1" t="s">
        <v>422</v>
      </c>
      <c r="E29" s="1" t="s">
        <v>423</v>
      </c>
      <c r="F29" s="1" t="s">
        <v>361</v>
      </c>
      <c r="G29" s="1" t="s">
        <v>254</v>
      </c>
      <c r="H29" s="1" t="s">
        <v>255</v>
      </c>
      <c r="I29" s="1" t="s">
        <v>424</v>
      </c>
      <c r="J29" s="1" t="s">
        <v>29</v>
      </c>
      <c r="K29" s="1" t="s">
        <v>425</v>
      </c>
      <c r="L29" s="1" t="s">
        <v>425</v>
      </c>
      <c r="M29" s="1" t="s">
        <v>258</v>
      </c>
      <c r="N29" s="1" t="s">
        <v>258</v>
      </c>
      <c r="O29" s="1" t="s">
        <v>259</v>
      </c>
      <c r="P29" s="1" t="s">
        <v>260</v>
      </c>
      <c r="Q29" s="1" t="s">
        <v>426</v>
      </c>
      <c r="R29" s="1" t="s">
        <v>262</v>
      </c>
      <c r="S29" s="1" t="s">
        <v>263</v>
      </c>
      <c r="T29" s="1" t="s">
        <v>264</v>
      </c>
    </row>
    <row r="30" s="1" customFormat="1" spans="1:20">
      <c r="A30" s="3">
        <v>16018557909</v>
      </c>
      <c r="B30" s="1" t="s">
        <v>427</v>
      </c>
      <c r="C30" s="1" t="s">
        <v>428</v>
      </c>
      <c r="D30" s="1" t="s">
        <v>429</v>
      </c>
      <c r="E30" s="1" t="s">
        <v>430</v>
      </c>
      <c r="F30" s="1" t="s">
        <v>250</v>
      </c>
      <c r="G30" s="1" t="s">
        <v>254</v>
      </c>
      <c r="H30" s="1" t="s">
        <v>255</v>
      </c>
      <c r="I30" s="1" t="s">
        <v>431</v>
      </c>
      <c r="J30" s="1" t="s">
        <v>29</v>
      </c>
      <c r="K30" s="1" t="s">
        <v>432</v>
      </c>
      <c r="L30" s="1" t="s">
        <v>432</v>
      </c>
      <c r="M30" s="1" t="s">
        <v>258</v>
      </c>
      <c r="N30" s="1" t="s">
        <v>258</v>
      </c>
      <c r="O30" s="1" t="s">
        <v>259</v>
      </c>
      <c r="P30" s="1" t="s">
        <v>260</v>
      </c>
      <c r="Q30" s="1" t="s">
        <v>433</v>
      </c>
      <c r="R30" s="1" t="s">
        <v>262</v>
      </c>
      <c r="S30" s="1" t="s">
        <v>263</v>
      </c>
      <c r="T30" s="1" t="s">
        <v>264</v>
      </c>
    </row>
    <row r="31" s="1" customFormat="1" spans="1:20">
      <c r="A31" s="3">
        <v>16018500114</v>
      </c>
      <c r="B31" s="1" t="s">
        <v>427</v>
      </c>
      <c r="C31" s="1" t="s">
        <v>434</v>
      </c>
      <c r="D31" s="1" t="s">
        <v>435</v>
      </c>
      <c r="E31" s="1" t="s">
        <v>436</v>
      </c>
      <c r="F31" s="1" t="s">
        <v>250</v>
      </c>
      <c r="G31" s="1" t="s">
        <v>254</v>
      </c>
      <c r="H31" s="1" t="s">
        <v>255</v>
      </c>
      <c r="I31" s="1" t="s">
        <v>437</v>
      </c>
      <c r="J31" s="1" t="s">
        <v>29</v>
      </c>
      <c r="K31" s="1" t="s">
        <v>438</v>
      </c>
      <c r="L31" s="1" t="s">
        <v>438</v>
      </c>
      <c r="M31" s="1" t="s">
        <v>258</v>
      </c>
      <c r="N31" s="1" t="s">
        <v>258</v>
      </c>
      <c r="O31" s="1" t="s">
        <v>259</v>
      </c>
      <c r="P31" s="1" t="s">
        <v>260</v>
      </c>
      <c r="Q31" s="1" t="s">
        <v>439</v>
      </c>
      <c r="R31" s="1" t="s">
        <v>262</v>
      </c>
      <c r="S31" s="1" t="s">
        <v>263</v>
      </c>
      <c r="T31" s="1" t="s">
        <v>264</v>
      </c>
    </row>
    <row r="32" s="1" customFormat="1" spans="1:20">
      <c r="A32" s="3">
        <v>16018470761</v>
      </c>
      <c r="B32" s="1" t="s">
        <v>427</v>
      </c>
      <c r="C32" s="1" t="s">
        <v>440</v>
      </c>
      <c r="D32" s="1" t="s">
        <v>441</v>
      </c>
      <c r="E32" s="1" t="s">
        <v>442</v>
      </c>
      <c r="F32" s="1" t="s">
        <v>250</v>
      </c>
      <c r="G32" s="1" t="s">
        <v>254</v>
      </c>
      <c r="H32" s="1" t="s">
        <v>255</v>
      </c>
      <c r="I32" s="1" t="s">
        <v>443</v>
      </c>
      <c r="J32" s="1" t="s">
        <v>29</v>
      </c>
      <c r="K32" s="1" t="s">
        <v>444</v>
      </c>
      <c r="L32" s="1" t="s">
        <v>444</v>
      </c>
      <c r="M32" s="1" t="s">
        <v>258</v>
      </c>
      <c r="N32" s="1" t="s">
        <v>258</v>
      </c>
      <c r="O32" s="1" t="s">
        <v>259</v>
      </c>
      <c r="P32" s="1" t="s">
        <v>260</v>
      </c>
      <c r="Q32" s="1" t="s">
        <v>445</v>
      </c>
      <c r="R32" s="1" t="s">
        <v>262</v>
      </c>
      <c r="S32" s="1" t="s">
        <v>263</v>
      </c>
      <c r="T32" s="1" t="s">
        <v>264</v>
      </c>
    </row>
    <row r="33" s="1" customFormat="1" spans="1:20">
      <c r="A33" s="3">
        <v>16018312945</v>
      </c>
      <c r="B33" s="1" t="s">
        <v>427</v>
      </c>
      <c r="C33" s="1" t="s">
        <v>446</v>
      </c>
      <c r="D33" s="1" t="s">
        <v>447</v>
      </c>
      <c r="E33" s="1" t="s">
        <v>448</v>
      </c>
      <c r="F33" s="1" t="s">
        <v>250</v>
      </c>
      <c r="G33" s="1" t="s">
        <v>254</v>
      </c>
      <c r="H33" s="1" t="s">
        <v>255</v>
      </c>
      <c r="I33" s="1" t="s">
        <v>449</v>
      </c>
      <c r="J33" s="1" t="s">
        <v>29</v>
      </c>
      <c r="K33" s="1" t="s">
        <v>450</v>
      </c>
      <c r="L33" s="1" t="s">
        <v>450</v>
      </c>
      <c r="M33" s="1" t="s">
        <v>258</v>
      </c>
      <c r="N33" s="1" t="s">
        <v>258</v>
      </c>
      <c r="O33" s="1" t="s">
        <v>259</v>
      </c>
      <c r="P33" s="1" t="s">
        <v>260</v>
      </c>
      <c r="Q33" s="1" t="s">
        <v>451</v>
      </c>
      <c r="R33" s="1" t="s">
        <v>262</v>
      </c>
      <c r="S33" s="1" t="s">
        <v>263</v>
      </c>
      <c r="T33" s="1" t="s">
        <v>264</v>
      </c>
    </row>
    <row r="34" s="1" customFormat="1" spans="1:20">
      <c r="A34" s="3">
        <v>16016562099</v>
      </c>
      <c r="B34" s="1" t="s">
        <v>427</v>
      </c>
      <c r="C34" s="1" t="s">
        <v>452</v>
      </c>
      <c r="D34" s="1" t="s">
        <v>453</v>
      </c>
      <c r="E34" s="1" t="s">
        <v>454</v>
      </c>
      <c r="F34" s="1" t="s">
        <v>250</v>
      </c>
      <c r="G34" s="1" t="s">
        <v>254</v>
      </c>
      <c r="H34" s="1" t="s">
        <v>255</v>
      </c>
      <c r="I34" s="1" t="s">
        <v>455</v>
      </c>
      <c r="J34" s="1" t="s">
        <v>29</v>
      </c>
      <c r="K34" s="1" t="s">
        <v>456</v>
      </c>
      <c r="L34" s="1" t="s">
        <v>456</v>
      </c>
      <c r="M34" s="1" t="s">
        <v>258</v>
      </c>
      <c r="N34" s="1" t="s">
        <v>258</v>
      </c>
      <c r="O34" s="1" t="s">
        <v>259</v>
      </c>
      <c r="P34" s="1" t="s">
        <v>260</v>
      </c>
      <c r="Q34" s="1" t="s">
        <v>457</v>
      </c>
      <c r="R34" s="1" t="s">
        <v>262</v>
      </c>
      <c r="S34" s="1" t="s">
        <v>263</v>
      </c>
      <c r="T34" s="1" t="s">
        <v>264</v>
      </c>
    </row>
    <row r="35" s="1" customFormat="1" spans="1:20">
      <c r="A35" s="3">
        <v>16016175938</v>
      </c>
      <c r="B35" s="1" t="s">
        <v>427</v>
      </c>
      <c r="C35" s="1" t="s">
        <v>458</v>
      </c>
      <c r="D35" s="1" t="s">
        <v>459</v>
      </c>
      <c r="E35" s="1" t="s">
        <v>460</v>
      </c>
      <c r="F35" s="1" t="s">
        <v>250</v>
      </c>
      <c r="G35" s="1" t="s">
        <v>254</v>
      </c>
      <c r="H35" s="1" t="s">
        <v>255</v>
      </c>
      <c r="I35" s="1" t="s">
        <v>461</v>
      </c>
      <c r="J35" s="1" t="s">
        <v>29</v>
      </c>
      <c r="K35" s="1" t="s">
        <v>462</v>
      </c>
      <c r="L35" s="1" t="s">
        <v>462</v>
      </c>
      <c r="M35" s="1" t="s">
        <v>258</v>
      </c>
      <c r="N35" s="1" t="s">
        <v>258</v>
      </c>
      <c r="O35" s="1" t="s">
        <v>259</v>
      </c>
      <c r="P35" s="1" t="s">
        <v>260</v>
      </c>
      <c r="Q35" s="1" t="s">
        <v>463</v>
      </c>
      <c r="R35" s="1" t="s">
        <v>262</v>
      </c>
      <c r="S35" s="1" t="s">
        <v>263</v>
      </c>
      <c r="T35" s="1" t="s">
        <v>264</v>
      </c>
    </row>
    <row r="36" s="1" customFormat="1" spans="1:20">
      <c r="A36" s="3">
        <v>16016165650</v>
      </c>
      <c r="B36" s="1" t="s">
        <v>427</v>
      </c>
      <c r="C36" s="1" t="s">
        <v>464</v>
      </c>
      <c r="D36" s="1" t="s">
        <v>465</v>
      </c>
      <c r="E36" s="1" t="s">
        <v>466</v>
      </c>
      <c r="F36" s="1" t="s">
        <v>250</v>
      </c>
      <c r="G36" s="1" t="s">
        <v>254</v>
      </c>
      <c r="H36" s="1" t="s">
        <v>255</v>
      </c>
      <c r="I36" s="1" t="s">
        <v>467</v>
      </c>
      <c r="J36" s="1" t="s">
        <v>29</v>
      </c>
      <c r="K36" s="1" t="s">
        <v>468</v>
      </c>
      <c r="L36" s="1" t="s">
        <v>468</v>
      </c>
      <c r="M36" s="1" t="s">
        <v>258</v>
      </c>
      <c r="N36" s="1" t="s">
        <v>258</v>
      </c>
      <c r="O36" s="1" t="s">
        <v>259</v>
      </c>
      <c r="P36" s="1" t="s">
        <v>260</v>
      </c>
      <c r="Q36" s="1" t="s">
        <v>469</v>
      </c>
      <c r="R36" s="1" t="s">
        <v>262</v>
      </c>
      <c r="S36" s="1" t="s">
        <v>263</v>
      </c>
      <c r="T36" s="1" t="s">
        <v>264</v>
      </c>
    </row>
    <row r="37" s="1" customFormat="1" spans="1:20">
      <c r="A37" s="3">
        <v>16016092931</v>
      </c>
      <c r="B37" s="1" t="s">
        <v>427</v>
      </c>
      <c r="C37" s="1" t="s">
        <v>470</v>
      </c>
      <c r="D37" s="1" t="s">
        <v>471</v>
      </c>
      <c r="E37" s="1" t="s">
        <v>472</v>
      </c>
      <c r="F37" s="1" t="s">
        <v>361</v>
      </c>
      <c r="G37" s="1" t="s">
        <v>254</v>
      </c>
      <c r="H37" s="1" t="s">
        <v>255</v>
      </c>
      <c r="I37" s="1" t="s">
        <v>473</v>
      </c>
      <c r="J37" s="1" t="s">
        <v>29</v>
      </c>
      <c r="K37" s="1" t="s">
        <v>474</v>
      </c>
      <c r="L37" s="1" t="s">
        <v>474</v>
      </c>
      <c r="M37" s="1" t="s">
        <v>258</v>
      </c>
      <c r="N37" s="1" t="s">
        <v>258</v>
      </c>
      <c r="O37" s="1" t="s">
        <v>259</v>
      </c>
      <c r="P37" s="1" t="s">
        <v>260</v>
      </c>
      <c r="Q37" s="1" t="s">
        <v>475</v>
      </c>
      <c r="R37" s="1" t="s">
        <v>262</v>
      </c>
      <c r="S37" s="1" t="s">
        <v>263</v>
      </c>
      <c r="T37" s="1" t="s">
        <v>264</v>
      </c>
    </row>
    <row r="38" s="1" customFormat="1" spans="1:20">
      <c r="A38" s="3">
        <v>16016070188</v>
      </c>
      <c r="B38" s="1" t="s">
        <v>427</v>
      </c>
      <c r="C38" s="1" t="s">
        <v>476</v>
      </c>
      <c r="D38" s="1" t="s">
        <v>477</v>
      </c>
      <c r="E38" s="1" t="s">
        <v>478</v>
      </c>
      <c r="F38" s="1" t="s">
        <v>250</v>
      </c>
      <c r="G38" s="1" t="s">
        <v>254</v>
      </c>
      <c r="H38" s="1" t="s">
        <v>255</v>
      </c>
      <c r="I38" s="1" t="s">
        <v>479</v>
      </c>
      <c r="J38" s="1" t="s">
        <v>29</v>
      </c>
      <c r="K38" s="1" t="s">
        <v>480</v>
      </c>
      <c r="L38" s="1" t="s">
        <v>480</v>
      </c>
      <c r="M38" s="1" t="s">
        <v>258</v>
      </c>
      <c r="N38" s="1" t="s">
        <v>258</v>
      </c>
      <c r="O38" s="1" t="s">
        <v>259</v>
      </c>
      <c r="P38" s="1" t="s">
        <v>260</v>
      </c>
      <c r="Q38" s="1" t="s">
        <v>481</v>
      </c>
      <c r="R38" s="1" t="s">
        <v>262</v>
      </c>
      <c r="S38" s="1" t="s">
        <v>263</v>
      </c>
      <c r="T38" s="1" t="s">
        <v>264</v>
      </c>
    </row>
    <row r="39" s="1" customFormat="1" spans="1:20">
      <c r="A39" s="3">
        <v>16016056039</v>
      </c>
      <c r="B39" s="1" t="s">
        <v>427</v>
      </c>
      <c r="C39" s="1" t="s">
        <v>482</v>
      </c>
      <c r="D39" s="1" t="s">
        <v>483</v>
      </c>
      <c r="E39" s="1" t="s">
        <v>484</v>
      </c>
      <c r="F39" s="1" t="s">
        <v>250</v>
      </c>
      <c r="G39" s="1" t="s">
        <v>254</v>
      </c>
      <c r="H39" s="1" t="s">
        <v>255</v>
      </c>
      <c r="I39" s="1" t="s">
        <v>485</v>
      </c>
      <c r="J39" s="1" t="s">
        <v>29</v>
      </c>
      <c r="K39" s="1" t="s">
        <v>486</v>
      </c>
      <c r="L39" s="1" t="s">
        <v>486</v>
      </c>
      <c r="M39" s="1" t="s">
        <v>258</v>
      </c>
      <c r="N39" s="1" t="s">
        <v>258</v>
      </c>
      <c r="O39" s="1" t="s">
        <v>259</v>
      </c>
      <c r="P39" s="1" t="s">
        <v>260</v>
      </c>
      <c r="Q39" s="1" t="s">
        <v>487</v>
      </c>
      <c r="R39" s="1" t="s">
        <v>262</v>
      </c>
      <c r="S39" s="1" t="s">
        <v>263</v>
      </c>
      <c r="T39" s="1" t="s">
        <v>264</v>
      </c>
    </row>
    <row r="40" s="1" customFormat="1" spans="1:20">
      <c r="A40" s="3">
        <v>16016018040</v>
      </c>
      <c r="B40" s="1" t="s">
        <v>427</v>
      </c>
      <c r="C40" s="1" t="s">
        <v>488</v>
      </c>
      <c r="D40" s="1" t="s">
        <v>489</v>
      </c>
      <c r="E40" s="1" t="s">
        <v>490</v>
      </c>
      <c r="F40" s="1" t="s">
        <v>250</v>
      </c>
      <c r="G40" s="1" t="s">
        <v>254</v>
      </c>
      <c r="H40" s="1" t="s">
        <v>255</v>
      </c>
      <c r="I40" s="1" t="s">
        <v>491</v>
      </c>
      <c r="J40" s="1" t="s">
        <v>29</v>
      </c>
      <c r="K40" s="1" t="s">
        <v>492</v>
      </c>
      <c r="L40" s="1" t="s">
        <v>492</v>
      </c>
      <c r="M40" s="1" t="s">
        <v>258</v>
      </c>
      <c r="N40" s="1" t="s">
        <v>258</v>
      </c>
      <c r="O40" s="1" t="s">
        <v>259</v>
      </c>
      <c r="P40" s="1" t="s">
        <v>260</v>
      </c>
      <c r="Q40" s="1" t="s">
        <v>493</v>
      </c>
      <c r="R40" s="1" t="s">
        <v>262</v>
      </c>
      <c r="S40" s="1" t="s">
        <v>263</v>
      </c>
      <c r="T40" s="1" t="s">
        <v>264</v>
      </c>
    </row>
    <row r="41" s="1" customFormat="1" spans="1:20">
      <c r="A41" s="3">
        <v>16015940464</v>
      </c>
      <c r="B41" s="1" t="s">
        <v>427</v>
      </c>
      <c r="C41" s="1" t="s">
        <v>494</v>
      </c>
      <c r="D41" s="1" t="s">
        <v>495</v>
      </c>
      <c r="E41" s="1" t="s">
        <v>496</v>
      </c>
      <c r="F41" s="1" t="s">
        <v>250</v>
      </c>
      <c r="G41" s="1" t="s">
        <v>254</v>
      </c>
      <c r="H41" s="1" t="s">
        <v>255</v>
      </c>
      <c r="I41" s="1" t="s">
        <v>497</v>
      </c>
      <c r="J41" s="1" t="s">
        <v>29</v>
      </c>
      <c r="K41" s="1" t="s">
        <v>498</v>
      </c>
      <c r="L41" s="1" t="s">
        <v>498</v>
      </c>
      <c r="M41" s="1" t="s">
        <v>258</v>
      </c>
      <c r="N41" s="1" t="s">
        <v>258</v>
      </c>
      <c r="O41" s="1" t="s">
        <v>259</v>
      </c>
      <c r="P41" s="1" t="s">
        <v>260</v>
      </c>
      <c r="Q41" s="1" t="s">
        <v>499</v>
      </c>
      <c r="R41" s="1" t="s">
        <v>262</v>
      </c>
      <c r="S41" s="1" t="s">
        <v>263</v>
      </c>
      <c r="T41" s="1" t="s">
        <v>264</v>
      </c>
    </row>
    <row r="42" s="1" customFormat="1" spans="1:20">
      <c r="A42" s="3">
        <v>16015893512</v>
      </c>
      <c r="B42" s="1" t="s">
        <v>427</v>
      </c>
      <c r="C42" s="1" t="s">
        <v>500</v>
      </c>
      <c r="D42" s="1" t="s">
        <v>501</v>
      </c>
      <c r="E42" s="1" t="s">
        <v>502</v>
      </c>
      <c r="F42" s="1" t="s">
        <v>250</v>
      </c>
      <c r="G42" s="1" t="s">
        <v>254</v>
      </c>
      <c r="H42" s="1" t="s">
        <v>255</v>
      </c>
      <c r="I42" s="1" t="s">
        <v>503</v>
      </c>
      <c r="J42" s="1" t="s">
        <v>29</v>
      </c>
      <c r="K42" s="1" t="s">
        <v>299</v>
      </c>
      <c r="L42" s="1" t="s">
        <v>299</v>
      </c>
      <c r="M42" s="1" t="s">
        <v>258</v>
      </c>
      <c r="N42" s="1" t="s">
        <v>258</v>
      </c>
      <c r="O42" s="1" t="s">
        <v>259</v>
      </c>
      <c r="P42" s="1" t="s">
        <v>260</v>
      </c>
      <c r="Q42" s="1" t="s">
        <v>504</v>
      </c>
      <c r="R42" s="1" t="s">
        <v>262</v>
      </c>
      <c r="S42" s="1" t="s">
        <v>263</v>
      </c>
      <c r="T42" s="1" t="s">
        <v>264</v>
      </c>
    </row>
    <row r="43" s="1" customFormat="1" spans="1:20">
      <c r="A43" s="3">
        <v>16015813466</v>
      </c>
      <c r="B43" s="1" t="s">
        <v>505</v>
      </c>
      <c r="C43" s="1" t="s">
        <v>506</v>
      </c>
      <c r="D43" s="1" t="s">
        <v>507</v>
      </c>
      <c r="E43" s="1" t="s">
        <v>508</v>
      </c>
      <c r="F43" s="1" t="s">
        <v>250</v>
      </c>
      <c r="G43" s="1" t="s">
        <v>254</v>
      </c>
      <c r="H43" s="1" t="s">
        <v>255</v>
      </c>
      <c r="I43" s="1" t="s">
        <v>509</v>
      </c>
      <c r="J43" s="1" t="s">
        <v>29</v>
      </c>
      <c r="K43" s="1" t="s">
        <v>510</v>
      </c>
      <c r="L43" s="1" t="s">
        <v>510</v>
      </c>
      <c r="M43" s="1" t="s">
        <v>258</v>
      </c>
      <c r="N43" s="1" t="s">
        <v>258</v>
      </c>
      <c r="O43" s="1" t="s">
        <v>259</v>
      </c>
      <c r="P43" s="1" t="s">
        <v>260</v>
      </c>
      <c r="Q43" s="1" t="s">
        <v>511</v>
      </c>
      <c r="R43" s="1" t="s">
        <v>262</v>
      </c>
      <c r="S43" s="1" t="s">
        <v>263</v>
      </c>
      <c r="T43" s="1" t="s">
        <v>264</v>
      </c>
    </row>
    <row r="44" s="1" customFormat="1" spans="1:20">
      <c r="A44" s="3">
        <v>16015674641</v>
      </c>
      <c r="B44" s="1" t="s">
        <v>505</v>
      </c>
      <c r="C44" s="1" t="s">
        <v>512</v>
      </c>
      <c r="D44" s="1" t="s">
        <v>513</v>
      </c>
      <c r="E44" s="1" t="s">
        <v>514</v>
      </c>
      <c r="F44" s="1" t="s">
        <v>361</v>
      </c>
      <c r="G44" s="1" t="s">
        <v>254</v>
      </c>
      <c r="H44" s="1" t="s">
        <v>255</v>
      </c>
      <c r="I44" s="1" t="s">
        <v>515</v>
      </c>
      <c r="J44" s="1" t="s">
        <v>29</v>
      </c>
      <c r="K44" s="1" t="s">
        <v>486</v>
      </c>
      <c r="L44" s="1" t="s">
        <v>486</v>
      </c>
      <c r="M44" s="1" t="s">
        <v>258</v>
      </c>
      <c r="N44" s="1" t="s">
        <v>258</v>
      </c>
      <c r="O44" s="1" t="s">
        <v>259</v>
      </c>
      <c r="P44" s="1" t="s">
        <v>260</v>
      </c>
      <c r="Q44" s="1" t="s">
        <v>516</v>
      </c>
      <c r="R44" s="1" t="s">
        <v>262</v>
      </c>
      <c r="S44" s="1" t="s">
        <v>263</v>
      </c>
      <c r="T44" s="1" t="s">
        <v>264</v>
      </c>
    </row>
    <row r="45" s="1" customFormat="1" spans="1:20">
      <c r="A45" s="3">
        <v>16015403090</v>
      </c>
      <c r="B45" s="1" t="s">
        <v>505</v>
      </c>
      <c r="C45" s="1" t="s">
        <v>517</v>
      </c>
      <c r="D45" s="1" t="s">
        <v>518</v>
      </c>
      <c r="E45" s="1" t="s">
        <v>519</v>
      </c>
      <c r="F45" s="1" t="s">
        <v>250</v>
      </c>
      <c r="G45" s="1" t="s">
        <v>254</v>
      </c>
      <c r="H45" s="1" t="s">
        <v>255</v>
      </c>
      <c r="I45" s="1" t="s">
        <v>520</v>
      </c>
      <c r="J45" s="1" t="s">
        <v>29</v>
      </c>
      <c r="K45" s="1" t="s">
        <v>521</v>
      </c>
      <c r="L45" s="1" t="s">
        <v>521</v>
      </c>
      <c r="M45" s="1" t="s">
        <v>258</v>
      </c>
      <c r="N45" s="1" t="s">
        <v>258</v>
      </c>
      <c r="O45" s="1" t="s">
        <v>259</v>
      </c>
      <c r="P45" s="1" t="s">
        <v>260</v>
      </c>
      <c r="Q45" s="1" t="s">
        <v>522</v>
      </c>
      <c r="R45" s="1" t="s">
        <v>262</v>
      </c>
      <c r="S45" s="1" t="s">
        <v>263</v>
      </c>
      <c r="T45" s="1" t="s">
        <v>264</v>
      </c>
    </row>
    <row r="46" s="1" customFormat="1" spans="1:20">
      <c r="A46" s="3">
        <v>16014485390</v>
      </c>
      <c r="B46" s="1" t="s">
        <v>505</v>
      </c>
      <c r="C46" s="1" t="s">
        <v>523</v>
      </c>
      <c r="D46" s="1" t="s">
        <v>524</v>
      </c>
      <c r="E46" s="1" t="s">
        <v>525</v>
      </c>
      <c r="F46" s="1" t="s">
        <v>361</v>
      </c>
      <c r="G46" s="1" t="s">
        <v>254</v>
      </c>
      <c r="H46" s="1" t="s">
        <v>255</v>
      </c>
      <c r="I46" s="1" t="s">
        <v>526</v>
      </c>
      <c r="J46" s="1" t="s">
        <v>29</v>
      </c>
      <c r="K46" s="1" t="s">
        <v>527</v>
      </c>
      <c r="L46" s="1" t="s">
        <v>527</v>
      </c>
      <c r="M46" s="1" t="s">
        <v>258</v>
      </c>
      <c r="N46" s="1" t="s">
        <v>258</v>
      </c>
      <c r="O46" s="1" t="s">
        <v>259</v>
      </c>
      <c r="P46" s="1" t="s">
        <v>260</v>
      </c>
      <c r="Q46" s="1" t="s">
        <v>528</v>
      </c>
      <c r="R46" s="1" t="s">
        <v>262</v>
      </c>
      <c r="S46" s="1" t="s">
        <v>263</v>
      </c>
      <c r="T46" s="1" t="s">
        <v>264</v>
      </c>
    </row>
    <row r="47" s="1" customFormat="1" spans="1:20">
      <c r="A47" s="3">
        <v>16014035356</v>
      </c>
      <c r="B47" s="1" t="s">
        <v>505</v>
      </c>
      <c r="C47" s="1" t="s">
        <v>529</v>
      </c>
      <c r="D47" s="1" t="s">
        <v>501</v>
      </c>
      <c r="E47" s="1" t="s">
        <v>530</v>
      </c>
      <c r="F47" s="1" t="s">
        <v>250</v>
      </c>
      <c r="G47" s="1" t="s">
        <v>254</v>
      </c>
      <c r="H47" s="1" t="s">
        <v>255</v>
      </c>
      <c r="I47" s="1" t="s">
        <v>531</v>
      </c>
      <c r="J47" s="1" t="s">
        <v>29</v>
      </c>
      <c r="K47" s="1" t="s">
        <v>532</v>
      </c>
      <c r="L47" s="1" t="s">
        <v>532</v>
      </c>
      <c r="M47" s="1" t="s">
        <v>258</v>
      </c>
      <c r="N47" s="1" t="s">
        <v>258</v>
      </c>
      <c r="O47" s="1" t="s">
        <v>259</v>
      </c>
      <c r="P47" s="1" t="s">
        <v>260</v>
      </c>
      <c r="Q47" s="1" t="s">
        <v>533</v>
      </c>
      <c r="R47" s="1" t="s">
        <v>262</v>
      </c>
      <c r="S47" s="1" t="s">
        <v>263</v>
      </c>
      <c r="T47" s="1" t="s">
        <v>264</v>
      </c>
    </row>
    <row r="48" s="1" customFormat="1" spans="1:20">
      <c r="A48" s="3">
        <v>16012695914</v>
      </c>
      <c r="B48" s="1" t="s">
        <v>505</v>
      </c>
      <c r="C48" s="1" t="s">
        <v>534</v>
      </c>
      <c r="D48" s="1" t="s">
        <v>535</v>
      </c>
      <c r="E48" s="1" t="s">
        <v>536</v>
      </c>
      <c r="F48" s="1" t="s">
        <v>250</v>
      </c>
      <c r="G48" s="1" t="s">
        <v>254</v>
      </c>
      <c r="H48" s="1" t="s">
        <v>255</v>
      </c>
      <c r="I48" s="1" t="s">
        <v>537</v>
      </c>
      <c r="J48" s="1" t="s">
        <v>29</v>
      </c>
      <c r="K48" s="1" t="s">
        <v>341</v>
      </c>
      <c r="L48" s="1" t="s">
        <v>341</v>
      </c>
      <c r="M48" s="1" t="s">
        <v>258</v>
      </c>
      <c r="N48" s="1" t="s">
        <v>258</v>
      </c>
      <c r="O48" s="1" t="s">
        <v>259</v>
      </c>
      <c r="P48" s="1" t="s">
        <v>260</v>
      </c>
      <c r="Q48" s="1" t="s">
        <v>538</v>
      </c>
      <c r="R48" s="1" t="s">
        <v>262</v>
      </c>
      <c r="S48" s="1" t="s">
        <v>263</v>
      </c>
      <c r="T48" s="1" t="s">
        <v>264</v>
      </c>
    </row>
    <row r="49" s="1" customFormat="1" spans="1:20">
      <c r="A49" s="3">
        <v>16012561707</v>
      </c>
      <c r="B49" s="1" t="s">
        <v>505</v>
      </c>
      <c r="C49" s="1" t="s">
        <v>539</v>
      </c>
      <c r="D49" s="1" t="s">
        <v>540</v>
      </c>
      <c r="E49" s="1" t="s">
        <v>541</v>
      </c>
      <c r="F49" s="1" t="s">
        <v>361</v>
      </c>
      <c r="G49" s="1" t="s">
        <v>254</v>
      </c>
      <c r="H49" s="1" t="s">
        <v>255</v>
      </c>
      <c r="I49" s="1" t="s">
        <v>542</v>
      </c>
      <c r="J49" s="1" t="s">
        <v>29</v>
      </c>
      <c r="K49" s="1" t="s">
        <v>543</v>
      </c>
      <c r="L49" s="1" t="s">
        <v>543</v>
      </c>
      <c r="M49" s="1" t="s">
        <v>258</v>
      </c>
      <c r="N49" s="1" t="s">
        <v>258</v>
      </c>
      <c r="O49" s="1" t="s">
        <v>259</v>
      </c>
      <c r="P49" s="1" t="s">
        <v>260</v>
      </c>
      <c r="Q49" s="1" t="s">
        <v>544</v>
      </c>
      <c r="R49" s="1" t="s">
        <v>262</v>
      </c>
      <c r="S49" s="1" t="s">
        <v>263</v>
      </c>
      <c r="T49" s="1" t="s">
        <v>264</v>
      </c>
    </row>
    <row r="50" s="1" customFormat="1" spans="1:20">
      <c r="A50" s="3">
        <v>16008456667</v>
      </c>
      <c r="B50" s="1" t="s">
        <v>505</v>
      </c>
      <c r="C50" s="1" t="s">
        <v>545</v>
      </c>
      <c r="D50" s="1" t="s">
        <v>546</v>
      </c>
      <c r="E50" s="1" t="s">
        <v>547</v>
      </c>
      <c r="F50" s="1" t="s">
        <v>427</v>
      </c>
      <c r="G50" s="1" t="s">
        <v>254</v>
      </c>
      <c r="H50" s="1" t="s">
        <v>255</v>
      </c>
      <c r="I50" s="1" t="s">
        <v>548</v>
      </c>
      <c r="J50" s="1" t="s">
        <v>29</v>
      </c>
      <c r="K50" s="1" t="s">
        <v>549</v>
      </c>
      <c r="L50" s="1" t="s">
        <v>549</v>
      </c>
      <c r="M50" s="1" t="s">
        <v>258</v>
      </c>
      <c r="N50" s="1" t="s">
        <v>258</v>
      </c>
      <c r="O50" s="1" t="s">
        <v>259</v>
      </c>
      <c r="P50" s="1" t="s">
        <v>260</v>
      </c>
      <c r="Q50" s="1" t="s">
        <v>550</v>
      </c>
      <c r="R50" s="1" t="s">
        <v>262</v>
      </c>
      <c r="S50" s="1" t="s">
        <v>263</v>
      </c>
      <c r="T50" s="1" t="s">
        <v>264</v>
      </c>
    </row>
    <row r="51" s="1" customFormat="1" spans="1:20">
      <c r="A51" s="3">
        <v>16008446884</v>
      </c>
      <c r="B51" s="1" t="s">
        <v>505</v>
      </c>
      <c r="C51" s="1" t="s">
        <v>551</v>
      </c>
      <c r="D51" s="1" t="s">
        <v>552</v>
      </c>
      <c r="E51" s="1" t="s">
        <v>553</v>
      </c>
      <c r="F51" s="1" t="s">
        <v>250</v>
      </c>
      <c r="G51" s="1" t="s">
        <v>254</v>
      </c>
      <c r="H51" s="1" t="s">
        <v>255</v>
      </c>
      <c r="I51" s="1" t="s">
        <v>531</v>
      </c>
      <c r="J51" s="1" t="s">
        <v>29</v>
      </c>
      <c r="K51" s="1" t="s">
        <v>532</v>
      </c>
      <c r="L51" s="1" t="s">
        <v>532</v>
      </c>
      <c r="M51" s="1" t="s">
        <v>258</v>
      </c>
      <c r="N51" s="1" t="s">
        <v>258</v>
      </c>
      <c r="O51" s="1" t="s">
        <v>259</v>
      </c>
      <c r="P51" s="1" t="s">
        <v>260</v>
      </c>
      <c r="Q51" s="1" t="s">
        <v>554</v>
      </c>
      <c r="R51" s="1" t="s">
        <v>262</v>
      </c>
      <c r="S51" s="1" t="s">
        <v>263</v>
      </c>
      <c r="T51" s="1" t="s">
        <v>264</v>
      </c>
    </row>
    <row r="52" s="1" customFormat="1" spans="1:20">
      <c r="A52" s="3">
        <v>16007989462</v>
      </c>
      <c r="B52" s="1" t="s">
        <v>505</v>
      </c>
      <c r="C52" s="1" t="s">
        <v>555</v>
      </c>
      <c r="D52" s="1" t="s">
        <v>556</v>
      </c>
      <c r="E52" s="1" t="s">
        <v>557</v>
      </c>
      <c r="F52" s="1" t="s">
        <v>361</v>
      </c>
      <c r="G52" s="1" t="s">
        <v>254</v>
      </c>
      <c r="H52" s="1" t="s">
        <v>255</v>
      </c>
      <c r="I52" s="1" t="s">
        <v>259</v>
      </c>
      <c r="J52" s="1" t="s">
        <v>29</v>
      </c>
      <c r="K52" s="1" t="s">
        <v>259</v>
      </c>
      <c r="L52" s="1" t="s">
        <v>259</v>
      </c>
      <c r="M52" s="1" t="s">
        <v>258</v>
      </c>
      <c r="N52" s="1" t="s">
        <v>258</v>
      </c>
      <c r="O52" s="1" t="s">
        <v>259</v>
      </c>
      <c r="P52" s="1" t="s">
        <v>260</v>
      </c>
      <c r="Q52" s="1" t="s">
        <v>558</v>
      </c>
      <c r="R52" s="1" t="s">
        <v>262</v>
      </c>
      <c r="S52" s="1" t="s">
        <v>263</v>
      </c>
      <c r="T52" s="1" t="s">
        <v>264</v>
      </c>
    </row>
    <row r="53" s="1" customFormat="1" spans="1:20">
      <c r="A53" s="3">
        <v>16007552939</v>
      </c>
      <c r="B53" s="1" t="s">
        <v>559</v>
      </c>
      <c r="C53" s="1" t="s">
        <v>560</v>
      </c>
      <c r="D53" s="1" t="s">
        <v>495</v>
      </c>
      <c r="E53" s="1" t="s">
        <v>561</v>
      </c>
      <c r="F53" s="1" t="s">
        <v>361</v>
      </c>
      <c r="G53" s="1" t="s">
        <v>254</v>
      </c>
      <c r="H53" s="1" t="s">
        <v>255</v>
      </c>
      <c r="I53" s="1" t="s">
        <v>562</v>
      </c>
      <c r="J53" s="1" t="s">
        <v>29</v>
      </c>
      <c r="K53" s="1" t="s">
        <v>563</v>
      </c>
      <c r="L53" s="1" t="s">
        <v>563</v>
      </c>
      <c r="M53" s="1" t="s">
        <v>258</v>
      </c>
      <c r="N53" s="1" t="s">
        <v>258</v>
      </c>
      <c r="O53" s="1" t="s">
        <v>259</v>
      </c>
      <c r="P53" s="1" t="s">
        <v>260</v>
      </c>
      <c r="Q53" s="1" t="s">
        <v>564</v>
      </c>
      <c r="R53" s="1" t="s">
        <v>262</v>
      </c>
      <c r="S53" s="1" t="s">
        <v>263</v>
      </c>
      <c r="T53" s="1" t="s">
        <v>264</v>
      </c>
    </row>
    <row r="54" s="1" customFormat="1" spans="1:20">
      <c r="A54" s="3">
        <v>16005521857</v>
      </c>
      <c r="B54" s="1" t="s">
        <v>559</v>
      </c>
      <c r="C54" s="1" t="s">
        <v>565</v>
      </c>
      <c r="D54" s="1" t="s">
        <v>441</v>
      </c>
      <c r="E54" s="1" t="s">
        <v>566</v>
      </c>
      <c r="F54" s="1" t="s">
        <v>250</v>
      </c>
      <c r="G54" s="1" t="s">
        <v>254</v>
      </c>
      <c r="H54" s="1" t="s">
        <v>255</v>
      </c>
      <c r="I54" s="1" t="s">
        <v>567</v>
      </c>
      <c r="J54" s="1" t="s">
        <v>29</v>
      </c>
      <c r="K54" s="1" t="s">
        <v>444</v>
      </c>
      <c r="L54" s="1" t="s">
        <v>444</v>
      </c>
      <c r="M54" s="1" t="s">
        <v>258</v>
      </c>
      <c r="N54" s="1" t="s">
        <v>258</v>
      </c>
      <c r="O54" s="1" t="s">
        <v>259</v>
      </c>
      <c r="P54" s="1" t="s">
        <v>260</v>
      </c>
      <c r="Q54" s="1" t="s">
        <v>568</v>
      </c>
      <c r="R54" s="1" t="s">
        <v>262</v>
      </c>
      <c r="S54" s="1" t="s">
        <v>263</v>
      </c>
      <c r="T54" s="1" t="s">
        <v>264</v>
      </c>
    </row>
    <row r="55" s="1" customFormat="1" spans="1:20">
      <c r="A55" s="3">
        <v>16004602328</v>
      </c>
      <c r="B55" s="1" t="s">
        <v>559</v>
      </c>
      <c r="C55" s="1" t="s">
        <v>569</v>
      </c>
      <c r="D55" s="1" t="s">
        <v>570</v>
      </c>
      <c r="E55" s="1" t="s">
        <v>571</v>
      </c>
      <c r="F55" s="1" t="s">
        <v>250</v>
      </c>
      <c r="G55" s="1" t="s">
        <v>254</v>
      </c>
      <c r="H55" s="1" t="s">
        <v>255</v>
      </c>
      <c r="I55" s="1" t="s">
        <v>572</v>
      </c>
      <c r="J55" s="1" t="s">
        <v>29</v>
      </c>
      <c r="K55" s="1" t="s">
        <v>573</v>
      </c>
      <c r="L55" s="1" t="s">
        <v>573</v>
      </c>
      <c r="M55" s="1" t="s">
        <v>258</v>
      </c>
      <c r="N55" s="1" t="s">
        <v>258</v>
      </c>
      <c r="O55" s="1" t="s">
        <v>259</v>
      </c>
      <c r="P55" s="1" t="s">
        <v>260</v>
      </c>
      <c r="Q55" s="1" t="s">
        <v>574</v>
      </c>
      <c r="R55" s="1" t="s">
        <v>262</v>
      </c>
      <c r="S55" s="1" t="s">
        <v>263</v>
      </c>
      <c r="T55" s="1" t="s">
        <v>264</v>
      </c>
    </row>
    <row r="56" s="1" customFormat="1" spans="1:20">
      <c r="A56" s="3">
        <v>16004484997</v>
      </c>
      <c r="B56" s="1" t="s">
        <v>559</v>
      </c>
      <c r="C56" s="1" t="s">
        <v>575</v>
      </c>
      <c r="D56" s="1" t="s">
        <v>576</v>
      </c>
      <c r="E56" s="1" t="s">
        <v>577</v>
      </c>
      <c r="F56" s="1" t="s">
        <v>250</v>
      </c>
      <c r="G56" s="1" t="s">
        <v>254</v>
      </c>
      <c r="H56" s="1" t="s">
        <v>255</v>
      </c>
      <c r="I56" s="1" t="s">
        <v>578</v>
      </c>
      <c r="J56" s="1" t="s">
        <v>29</v>
      </c>
      <c r="K56" s="1" t="s">
        <v>579</v>
      </c>
      <c r="L56" s="1" t="s">
        <v>579</v>
      </c>
      <c r="M56" s="1" t="s">
        <v>258</v>
      </c>
      <c r="N56" s="1" t="s">
        <v>258</v>
      </c>
      <c r="O56" s="1" t="s">
        <v>259</v>
      </c>
      <c r="P56" s="1" t="s">
        <v>260</v>
      </c>
      <c r="Q56" s="1" t="s">
        <v>580</v>
      </c>
      <c r="R56" s="1" t="s">
        <v>262</v>
      </c>
      <c r="S56" s="1" t="s">
        <v>263</v>
      </c>
      <c r="T56" s="1" t="s">
        <v>264</v>
      </c>
    </row>
    <row r="57" s="1" customFormat="1" spans="1:20">
      <c r="A57" s="3">
        <v>16004345316</v>
      </c>
      <c r="B57" s="1" t="s">
        <v>559</v>
      </c>
      <c r="C57" s="1" t="s">
        <v>581</v>
      </c>
      <c r="D57" s="1" t="s">
        <v>582</v>
      </c>
      <c r="E57" s="1" t="s">
        <v>583</v>
      </c>
      <c r="F57" s="1" t="s">
        <v>250</v>
      </c>
      <c r="G57" s="1" t="s">
        <v>254</v>
      </c>
      <c r="H57" s="1" t="s">
        <v>255</v>
      </c>
      <c r="I57" s="1" t="s">
        <v>584</v>
      </c>
      <c r="J57" s="1" t="s">
        <v>29</v>
      </c>
      <c r="K57" s="1" t="s">
        <v>585</v>
      </c>
      <c r="L57" s="1" t="s">
        <v>585</v>
      </c>
      <c r="M57" s="1" t="s">
        <v>258</v>
      </c>
      <c r="N57" s="1" t="s">
        <v>258</v>
      </c>
      <c r="O57" s="1" t="s">
        <v>259</v>
      </c>
      <c r="P57" s="1" t="s">
        <v>260</v>
      </c>
      <c r="Q57" s="1" t="s">
        <v>586</v>
      </c>
      <c r="R57" s="1" t="s">
        <v>262</v>
      </c>
      <c r="S57" s="1" t="s">
        <v>263</v>
      </c>
      <c r="T57" s="1" t="s">
        <v>264</v>
      </c>
    </row>
    <row r="58" s="1" customFormat="1" spans="1:20">
      <c r="A58" s="3">
        <v>16003909473</v>
      </c>
      <c r="B58" s="1" t="s">
        <v>587</v>
      </c>
      <c r="C58" s="1" t="s">
        <v>588</v>
      </c>
      <c r="D58" s="1" t="s">
        <v>589</v>
      </c>
      <c r="E58" s="1" t="s">
        <v>590</v>
      </c>
      <c r="F58" s="1" t="s">
        <v>427</v>
      </c>
      <c r="G58" s="1" t="s">
        <v>254</v>
      </c>
      <c r="H58" s="1" t="s">
        <v>255</v>
      </c>
      <c r="I58" s="1" t="s">
        <v>591</v>
      </c>
      <c r="J58" s="1" t="s">
        <v>29</v>
      </c>
      <c r="K58" s="1" t="s">
        <v>592</v>
      </c>
      <c r="L58" s="1" t="s">
        <v>592</v>
      </c>
      <c r="M58" s="1" t="s">
        <v>258</v>
      </c>
      <c r="N58" s="1" t="s">
        <v>258</v>
      </c>
      <c r="O58" s="1" t="s">
        <v>259</v>
      </c>
      <c r="P58" s="1" t="s">
        <v>260</v>
      </c>
      <c r="Q58" s="1" t="s">
        <v>593</v>
      </c>
      <c r="R58" s="1" t="s">
        <v>262</v>
      </c>
      <c r="S58" s="1" t="s">
        <v>263</v>
      </c>
      <c r="T58" s="1" t="s">
        <v>264</v>
      </c>
    </row>
    <row r="59" s="1" customFormat="1" spans="1:20">
      <c r="A59" s="3">
        <v>16002453020</v>
      </c>
      <c r="B59" s="1" t="s">
        <v>587</v>
      </c>
      <c r="C59" s="1" t="s">
        <v>594</v>
      </c>
      <c r="D59" s="1" t="s">
        <v>595</v>
      </c>
      <c r="E59" s="1" t="s">
        <v>596</v>
      </c>
      <c r="F59" s="1" t="s">
        <v>559</v>
      </c>
      <c r="G59" s="1" t="s">
        <v>254</v>
      </c>
      <c r="H59" s="1" t="s">
        <v>255</v>
      </c>
      <c r="I59" s="1" t="s">
        <v>597</v>
      </c>
      <c r="J59" s="1" t="s">
        <v>29</v>
      </c>
      <c r="K59" s="1" t="s">
        <v>598</v>
      </c>
      <c r="L59" s="1" t="s">
        <v>598</v>
      </c>
      <c r="M59" s="1" t="s">
        <v>258</v>
      </c>
      <c r="N59" s="1" t="s">
        <v>258</v>
      </c>
      <c r="O59" s="1" t="s">
        <v>259</v>
      </c>
      <c r="P59" s="1" t="s">
        <v>260</v>
      </c>
      <c r="Q59" s="1" t="s">
        <v>599</v>
      </c>
      <c r="R59" s="1" t="s">
        <v>262</v>
      </c>
      <c r="S59" s="1" t="s">
        <v>263</v>
      </c>
      <c r="T59" s="1" t="s">
        <v>264</v>
      </c>
    </row>
    <row r="60" s="1" customFormat="1" spans="1:20">
      <c r="A60" s="3">
        <v>15996313296</v>
      </c>
      <c r="B60" s="1" t="s">
        <v>587</v>
      </c>
      <c r="C60" s="1" t="s">
        <v>600</v>
      </c>
      <c r="D60" s="1" t="s">
        <v>601</v>
      </c>
      <c r="E60" s="1" t="s">
        <v>602</v>
      </c>
      <c r="F60" s="1" t="s">
        <v>361</v>
      </c>
      <c r="G60" s="1" t="s">
        <v>254</v>
      </c>
      <c r="H60" s="1" t="s">
        <v>255</v>
      </c>
      <c r="I60" s="1" t="s">
        <v>603</v>
      </c>
      <c r="J60" s="1" t="s">
        <v>29</v>
      </c>
      <c r="K60" s="1" t="s">
        <v>604</v>
      </c>
      <c r="L60" s="1" t="s">
        <v>604</v>
      </c>
      <c r="M60" s="1" t="s">
        <v>258</v>
      </c>
      <c r="N60" s="1" t="s">
        <v>258</v>
      </c>
      <c r="O60" s="1" t="s">
        <v>259</v>
      </c>
      <c r="P60" s="1" t="s">
        <v>260</v>
      </c>
      <c r="Q60" s="1" t="s">
        <v>605</v>
      </c>
      <c r="R60" s="1" t="s">
        <v>262</v>
      </c>
      <c r="S60" s="1" t="s">
        <v>263</v>
      </c>
      <c r="T60" s="1" t="s">
        <v>264</v>
      </c>
    </row>
    <row r="61" s="1" customFormat="1" spans="1:20">
      <c r="A61" s="3">
        <v>15996158293</v>
      </c>
      <c r="B61" s="1" t="s">
        <v>587</v>
      </c>
      <c r="C61" s="1" t="s">
        <v>606</v>
      </c>
      <c r="D61" s="1" t="s">
        <v>607</v>
      </c>
      <c r="E61" s="1" t="s">
        <v>608</v>
      </c>
      <c r="F61" s="1" t="s">
        <v>250</v>
      </c>
      <c r="G61" s="1" t="s">
        <v>254</v>
      </c>
      <c r="H61" s="1" t="s">
        <v>255</v>
      </c>
      <c r="I61" s="1" t="s">
        <v>609</v>
      </c>
      <c r="J61" s="1" t="s">
        <v>29</v>
      </c>
      <c r="K61" s="1" t="s">
        <v>610</v>
      </c>
      <c r="L61" s="1" t="s">
        <v>610</v>
      </c>
      <c r="M61" s="1" t="s">
        <v>258</v>
      </c>
      <c r="N61" s="1" t="s">
        <v>258</v>
      </c>
      <c r="O61" s="1" t="s">
        <v>259</v>
      </c>
      <c r="P61" s="1" t="s">
        <v>260</v>
      </c>
      <c r="Q61" s="1" t="s">
        <v>611</v>
      </c>
      <c r="R61" s="1" t="s">
        <v>262</v>
      </c>
      <c r="S61" s="1" t="s">
        <v>263</v>
      </c>
      <c r="T61" s="1" t="s">
        <v>264</v>
      </c>
    </row>
    <row r="62" s="1" customFormat="1" spans="1:20">
      <c r="A62" s="3">
        <v>15995450273</v>
      </c>
      <c r="B62" s="1" t="s">
        <v>612</v>
      </c>
      <c r="C62" s="1" t="s">
        <v>613</v>
      </c>
      <c r="D62" s="1" t="s">
        <v>614</v>
      </c>
      <c r="E62" s="1" t="s">
        <v>615</v>
      </c>
      <c r="F62" s="1" t="s">
        <v>250</v>
      </c>
      <c r="G62" s="1" t="s">
        <v>254</v>
      </c>
      <c r="H62" s="1" t="s">
        <v>255</v>
      </c>
      <c r="I62" s="1" t="s">
        <v>616</v>
      </c>
      <c r="J62" s="1" t="s">
        <v>29</v>
      </c>
      <c r="K62" s="1" t="s">
        <v>617</v>
      </c>
      <c r="L62" s="1" t="s">
        <v>617</v>
      </c>
      <c r="M62" s="1" t="s">
        <v>258</v>
      </c>
      <c r="N62" s="1" t="s">
        <v>258</v>
      </c>
      <c r="O62" s="1" t="s">
        <v>259</v>
      </c>
      <c r="P62" s="1" t="s">
        <v>260</v>
      </c>
      <c r="Q62" s="1" t="s">
        <v>618</v>
      </c>
      <c r="R62" s="1" t="s">
        <v>262</v>
      </c>
      <c r="S62" s="1" t="s">
        <v>263</v>
      </c>
      <c r="T62" s="1" t="s">
        <v>264</v>
      </c>
    </row>
    <row r="63" s="1" customFormat="1" spans="1:20">
      <c r="A63" s="3">
        <v>15988119079</v>
      </c>
      <c r="B63" s="1" t="s">
        <v>612</v>
      </c>
      <c r="C63" s="1" t="s">
        <v>619</v>
      </c>
      <c r="D63" s="1" t="s">
        <v>620</v>
      </c>
      <c r="E63" s="1" t="s">
        <v>621</v>
      </c>
      <c r="F63" s="1" t="s">
        <v>587</v>
      </c>
      <c r="G63" s="1" t="s">
        <v>254</v>
      </c>
      <c r="H63" s="1" t="s">
        <v>255</v>
      </c>
      <c r="I63" s="1" t="s">
        <v>622</v>
      </c>
      <c r="J63" s="1" t="s">
        <v>29</v>
      </c>
      <c r="K63" s="1" t="s">
        <v>623</v>
      </c>
      <c r="L63" s="1" t="s">
        <v>623</v>
      </c>
      <c r="M63" s="1" t="s">
        <v>258</v>
      </c>
      <c r="N63" s="1" t="s">
        <v>258</v>
      </c>
      <c r="O63" s="1" t="s">
        <v>259</v>
      </c>
      <c r="P63" s="1" t="s">
        <v>260</v>
      </c>
      <c r="Q63" s="1" t="s">
        <v>624</v>
      </c>
      <c r="R63" s="1" t="s">
        <v>262</v>
      </c>
      <c r="S63" s="1" t="s">
        <v>263</v>
      </c>
      <c r="T63" s="1" t="s">
        <v>264</v>
      </c>
    </row>
    <row r="64" s="1" customFormat="1" spans="1:20">
      <c r="A64" s="3">
        <v>15985210826</v>
      </c>
      <c r="B64" s="1" t="s">
        <v>625</v>
      </c>
      <c r="C64" s="1" t="s">
        <v>626</v>
      </c>
      <c r="D64" s="1" t="s">
        <v>627</v>
      </c>
      <c r="E64" s="1" t="s">
        <v>628</v>
      </c>
      <c r="F64" s="1" t="s">
        <v>361</v>
      </c>
      <c r="G64" s="1" t="s">
        <v>254</v>
      </c>
      <c r="H64" s="1" t="s">
        <v>255</v>
      </c>
      <c r="I64" s="1" t="s">
        <v>629</v>
      </c>
      <c r="J64" s="1" t="s">
        <v>29</v>
      </c>
      <c r="K64" s="1" t="s">
        <v>630</v>
      </c>
      <c r="L64" s="1" t="s">
        <v>630</v>
      </c>
      <c r="M64" s="1" t="s">
        <v>258</v>
      </c>
      <c r="N64" s="1" t="s">
        <v>258</v>
      </c>
      <c r="O64" s="1" t="s">
        <v>259</v>
      </c>
      <c r="P64" s="1" t="s">
        <v>260</v>
      </c>
      <c r="Q64" s="1" t="s">
        <v>631</v>
      </c>
      <c r="R64" s="1" t="s">
        <v>262</v>
      </c>
      <c r="S64" s="1" t="s">
        <v>263</v>
      </c>
      <c r="T64" s="1" t="s">
        <v>264</v>
      </c>
    </row>
    <row r="65" s="1" customFormat="1" spans="1:20">
      <c r="A65" s="3">
        <v>15983370685</v>
      </c>
      <c r="B65" s="1" t="s">
        <v>625</v>
      </c>
      <c r="C65" s="1" t="s">
        <v>632</v>
      </c>
      <c r="D65" s="1" t="s">
        <v>633</v>
      </c>
      <c r="E65" s="1" t="s">
        <v>634</v>
      </c>
      <c r="F65" s="1" t="s">
        <v>250</v>
      </c>
      <c r="G65" s="1" t="s">
        <v>254</v>
      </c>
      <c r="H65" s="1" t="s">
        <v>255</v>
      </c>
      <c r="I65" s="1" t="s">
        <v>635</v>
      </c>
      <c r="J65" s="1" t="s">
        <v>29</v>
      </c>
      <c r="K65" s="1" t="s">
        <v>384</v>
      </c>
      <c r="L65" s="1" t="s">
        <v>384</v>
      </c>
      <c r="M65" s="1" t="s">
        <v>258</v>
      </c>
      <c r="N65" s="1" t="s">
        <v>258</v>
      </c>
      <c r="O65" s="1" t="s">
        <v>259</v>
      </c>
      <c r="P65" s="1" t="s">
        <v>260</v>
      </c>
      <c r="Q65" s="1" t="s">
        <v>636</v>
      </c>
      <c r="R65" s="1" t="s">
        <v>262</v>
      </c>
      <c r="S65" s="1" t="s">
        <v>263</v>
      </c>
      <c r="T65" s="1" t="s">
        <v>264</v>
      </c>
    </row>
    <row r="66" s="1" customFormat="1" spans="1:20">
      <c r="A66" s="3">
        <v>15982934515</v>
      </c>
      <c r="B66" s="1" t="s">
        <v>625</v>
      </c>
      <c r="C66" s="1" t="s">
        <v>637</v>
      </c>
      <c r="D66" s="1" t="s">
        <v>638</v>
      </c>
      <c r="E66" s="1" t="s">
        <v>639</v>
      </c>
      <c r="F66" s="1" t="s">
        <v>250</v>
      </c>
      <c r="G66" s="1" t="s">
        <v>254</v>
      </c>
      <c r="H66" s="1" t="s">
        <v>255</v>
      </c>
      <c r="I66" s="1" t="s">
        <v>640</v>
      </c>
      <c r="J66" s="1" t="s">
        <v>29</v>
      </c>
      <c r="K66" s="1" t="s">
        <v>641</v>
      </c>
      <c r="L66" s="1" t="s">
        <v>641</v>
      </c>
      <c r="M66" s="1" t="s">
        <v>258</v>
      </c>
      <c r="N66" s="1" t="s">
        <v>258</v>
      </c>
      <c r="O66" s="1" t="s">
        <v>259</v>
      </c>
      <c r="P66" s="1" t="s">
        <v>260</v>
      </c>
      <c r="Q66" s="1" t="s">
        <v>642</v>
      </c>
      <c r="R66" s="1" t="s">
        <v>262</v>
      </c>
      <c r="S66" s="1" t="s">
        <v>263</v>
      </c>
      <c r="T66" s="1" t="s">
        <v>264</v>
      </c>
    </row>
    <row r="67" s="1" customFormat="1" spans="1:20">
      <c r="A67" s="3">
        <v>15975096363</v>
      </c>
      <c r="B67" s="1" t="s">
        <v>643</v>
      </c>
      <c r="C67" s="1" t="s">
        <v>644</v>
      </c>
      <c r="D67" s="1" t="s">
        <v>645</v>
      </c>
      <c r="E67" s="1" t="s">
        <v>646</v>
      </c>
      <c r="F67" s="1" t="s">
        <v>361</v>
      </c>
      <c r="G67" s="1" t="s">
        <v>254</v>
      </c>
      <c r="H67" s="1" t="s">
        <v>255</v>
      </c>
      <c r="I67" s="1" t="s">
        <v>647</v>
      </c>
      <c r="J67" s="1" t="s">
        <v>29</v>
      </c>
      <c r="K67" s="1" t="s">
        <v>359</v>
      </c>
      <c r="L67" s="1" t="s">
        <v>359</v>
      </c>
      <c r="M67" s="1" t="s">
        <v>258</v>
      </c>
      <c r="N67" s="1" t="s">
        <v>258</v>
      </c>
      <c r="O67" s="1" t="s">
        <v>259</v>
      </c>
      <c r="P67" s="1" t="s">
        <v>260</v>
      </c>
      <c r="Q67" s="1" t="s">
        <v>648</v>
      </c>
      <c r="R67" s="1" t="s">
        <v>262</v>
      </c>
      <c r="S67" s="1" t="s">
        <v>263</v>
      </c>
      <c r="T67" s="1" t="s">
        <v>264</v>
      </c>
    </row>
    <row r="68" s="1" customFormat="1" spans="1:20">
      <c r="A68" s="3">
        <v>15974729696</v>
      </c>
      <c r="B68" s="1" t="s">
        <v>643</v>
      </c>
      <c r="C68" s="1" t="s">
        <v>649</v>
      </c>
      <c r="D68" s="1" t="s">
        <v>650</v>
      </c>
      <c r="E68" s="1" t="s">
        <v>651</v>
      </c>
      <c r="F68" s="1" t="s">
        <v>250</v>
      </c>
      <c r="G68" s="1" t="s">
        <v>254</v>
      </c>
      <c r="H68" s="1" t="s">
        <v>255</v>
      </c>
      <c r="I68" s="1" t="s">
        <v>259</v>
      </c>
      <c r="J68" s="1" t="s">
        <v>29</v>
      </c>
      <c r="K68" s="1" t="s">
        <v>259</v>
      </c>
      <c r="L68" s="1" t="s">
        <v>259</v>
      </c>
      <c r="M68" s="1" t="s">
        <v>258</v>
      </c>
      <c r="N68" s="1" t="s">
        <v>258</v>
      </c>
      <c r="O68" s="1" t="s">
        <v>259</v>
      </c>
      <c r="P68" s="1" t="s">
        <v>260</v>
      </c>
      <c r="Q68" s="1" t="s">
        <v>652</v>
      </c>
      <c r="R68" s="1" t="s">
        <v>262</v>
      </c>
      <c r="S68" s="1" t="s">
        <v>263</v>
      </c>
      <c r="T68" s="1" t="s">
        <v>264</v>
      </c>
    </row>
    <row r="69" s="1" customFormat="1" spans="1:20">
      <c r="A69" s="3">
        <v>15974670689</v>
      </c>
      <c r="B69" s="1" t="s">
        <v>643</v>
      </c>
      <c r="C69" s="1" t="s">
        <v>653</v>
      </c>
      <c r="D69" s="1" t="s">
        <v>654</v>
      </c>
      <c r="E69" s="1" t="s">
        <v>655</v>
      </c>
      <c r="F69" s="1" t="s">
        <v>361</v>
      </c>
      <c r="G69" s="1" t="s">
        <v>254</v>
      </c>
      <c r="H69" s="1" t="s">
        <v>255</v>
      </c>
      <c r="I69" s="1" t="s">
        <v>656</v>
      </c>
      <c r="J69" s="1" t="s">
        <v>29</v>
      </c>
      <c r="K69" s="1" t="s">
        <v>657</v>
      </c>
      <c r="L69" s="1" t="s">
        <v>657</v>
      </c>
      <c r="M69" s="1" t="s">
        <v>258</v>
      </c>
      <c r="N69" s="1" t="s">
        <v>258</v>
      </c>
      <c r="O69" s="1" t="s">
        <v>259</v>
      </c>
      <c r="P69" s="1" t="s">
        <v>260</v>
      </c>
      <c r="Q69" s="1" t="s">
        <v>658</v>
      </c>
      <c r="R69" s="1" t="s">
        <v>262</v>
      </c>
      <c r="S69" s="1" t="s">
        <v>263</v>
      </c>
      <c r="T69" s="1" t="s">
        <v>264</v>
      </c>
    </row>
    <row r="70" s="1" customFormat="1" spans="1:20">
      <c r="A70" s="3">
        <v>15974622769</v>
      </c>
      <c r="B70" s="1" t="s">
        <v>643</v>
      </c>
      <c r="C70" s="1" t="s">
        <v>659</v>
      </c>
      <c r="D70" s="1" t="s">
        <v>660</v>
      </c>
      <c r="E70" s="1" t="s">
        <v>661</v>
      </c>
      <c r="F70" s="1" t="s">
        <v>427</v>
      </c>
      <c r="G70" s="1" t="s">
        <v>254</v>
      </c>
      <c r="H70" s="1" t="s">
        <v>255</v>
      </c>
      <c r="I70" s="1" t="s">
        <v>662</v>
      </c>
      <c r="J70" s="1" t="s">
        <v>29</v>
      </c>
      <c r="K70" s="1" t="s">
        <v>663</v>
      </c>
      <c r="L70" s="1" t="s">
        <v>663</v>
      </c>
      <c r="M70" s="1" t="s">
        <v>258</v>
      </c>
      <c r="N70" s="1" t="s">
        <v>258</v>
      </c>
      <c r="O70" s="1" t="s">
        <v>259</v>
      </c>
      <c r="P70" s="1" t="s">
        <v>260</v>
      </c>
      <c r="Q70" s="1" t="s">
        <v>664</v>
      </c>
      <c r="R70" s="1" t="s">
        <v>262</v>
      </c>
      <c r="S70" s="1" t="s">
        <v>263</v>
      </c>
      <c r="T70" s="1" t="s">
        <v>264</v>
      </c>
    </row>
    <row r="71" s="1" customFormat="1" spans="1:20">
      <c r="A71" s="3">
        <v>15969511296</v>
      </c>
      <c r="B71" s="1" t="s">
        <v>665</v>
      </c>
      <c r="C71" s="1" t="s">
        <v>666</v>
      </c>
      <c r="D71" s="1" t="s">
        <v>638</v>
      </c>
      <c r="E71" s="1" t="s">
        <v>667</v>
      </c>
      <c r="F71" s="1" t="s">
        <v>250</v>
      </c>
      <c r="G71" s="1" t="s">
        <v>254</v>
      </c>
      <c r="H71" s="1" t="s">
        <v>255</v>
      </c>
      <c r="I71" s="1" t="s">
        <v>668</v>
      </c>
      <c r="J71" s="1" t="s">
        <v>29</v>
      </c>
      <c r="K71" s="1" t="s">
        <v>669</v>
      </c>
      <c r="L71" s="1" t="s">
        <v>669</v>
      </c>
      <c r="M71" s="1" t="s">
        <v>258</v>
      </c>
      <c r="N71" s="1" t="s">
        <v>258</v>
      </c>
      <c r="O71" s="1" t="s">
        <v>259</v>
      </c>
      <c r="P71" s="1" t="s">
        <v>260</v>
      </c>
      <c r="Q71" s="1" t="s">
        <v>670</v>
      </c>
      <c r="R71" s="1" t="s">
        <v>262</v>
      </c>
      <c r="S71" s="1" t="s">
        <v>263</v>
      </c>
      <c r="T71" s="1" t="s">
        <v>264</v>
      </c>
    </row>
    <row r="72" s="1" customFormat="1" spans="1:20">
      <c r="A72" s="3">
        <v>15969338367</v>
      </c>
      <c r="B72" s="1" t="s">
        <v>665</v>
      </c>
      <c r="C72" s="1" t="s">
        <v>671</v>
      </c>
      <c r="D72" s="1" t="s">
        <v>627</v>
      </c>
      <c r="E72" s="1" t="s">
        <v>672</v>
      </c>
      <c r="F72" s="1" t="s">
        <v>361</v>
      </c>
      <c r="G72" s="1" t="s">
        <v>254</v>
      </c>
      <c r="H72" s="1" t="s">
        <v>255</v>
      </c>
      <c r="I72" s="1" t="s">
        <v>673</v>
      </c>
      <c r="J72" s="1" t="s">
        <v>29</v>
      </c>
      <c r="K72" s="1" t="s">
        <v>674</v>
      </c>
      <c r="L72" s="1" t="s">
        <v>674</v>
      </c>
      <c r="M72" s="1" t="s">
        <v>258</v>
      </c>
      <c r="N72" s="1" t="s">
        <v>258</v>
      </c>
      <c r="O72" s="1" t="s">
        <v>259</v>
      </c>
      <c r="P72" s="1" t="s">
        <v>260</v>
      </c>
      <c r="Q72" s="1" t="s">
        <v>675</v>
      </c>
      <c r="R72" s="1" t="s">
        <v>262</v>
      </c>
      <c r="S72" s="1" t="s">
        <v>263</v>
      </c>
      <c r="T72" s="1" t="s">
        <v>264</v>
      </c>
    </row>
    <row r="73" s="1" customFormat="1" spans="1:20">
      <c r="A73" s="3">
        <v>15965931394</v>
      </c>
      <c r="B73" s="1" t="s">
        <v>665</v>
      </c>
      <c r="C73" s="1" t="s">
        <v>676</v>
      </c>
      <c r="D73" s="1" t="s">
        <v>677</v>
      </c>
      <c r="E73" s="1" t="s">
        <v>678</v>
      </c>
      <c r="F73" s="1" t="s">
        <v>361</v>
      </c>
      <c r="G73" s="1" t="s">
        <v>254</v>
      </c>
      <c r="H73" s="1" t="s">
        <v>255</v>
      </c>
      <c r="I73" s="1" t="s">
        <v>679</v>
      </c>
      <c r="J73" s="1" t="s">
        <v>29</v>
      </c>
      <c r="K73" s="1" t="s">
        <v>680</v>
      </c>
      <c r="L73" s="1" t="s">
        <v>680</v>
      </c>
      <c r="M73" s="1" t="s">
        <v>258</v>
      </c>
      <c r="N73" s="1" t="s">
        <v>258</v>
      </c>
      <c r="O73" s="1" t="s">
        <v>259</v>
      </c>
      <c r="P73" s="1" t="s">
        <v>260</v>
      </c>
      <c r="Q73" s="1" t="s">
        <v>681</v>
      </c>
      <c r="R73" s="1" t="s">
        <v>262</v>
      </c>
      <c r="S73" s="1" t="s">
        <v>263</v>
      </c>
      <c r="T73" s="1" t="s">
        <v>264</v>
      </c>
    </row>
    <row r="74" s="1" customFormat="1" spans="1:20">
      <c r="A74" s="3">
        <v>15565251781</v>
      </c>
      <c r="B74" s="1" t="s">
        <v>682</v>
      </c>
      <c r="C74" s="1" t="s">
        <v>683</v>
      </c>
      <c r="D74" s="1" t="s">
        <v>684</v>
      </c>
      <c r="E74" s="1" t="s">
        <v>685</v>
      </c>
      <c r="F74" s="1" t="s">
        <v>250</v>
      </c>
      <c r="G74" s="1" t="s">
        <v>254</v>
      </c>
      <c r="H74" s="1" t="s">
        <v>255</v>
      </c>
      <c r="I74" s="1" t="s">
        <v>259</v>
      </c>
      <c r="J74" s="1" t="s">
        <v>29</v>
      </c>
      <c r="K74" s="1" t="s">
        <v>259</v>
      </c>
      <c r="L74" s="1" t="s">
        <v>259</v>
      </c>
      <c r="M74" s="1" t="s">
        <v>258</v>
      </c>
      <c r="N74" s="1" t="s">
        <v>258</v>
      </c>
      <c r="O74" s="1" t="s">
        <v>259</v>
      </c>
      <c r="P74" s="1" t="s">
        <v>260</v>
      </c>
      <c r="Q74" s="1" t="s">
        <v>686</v>
      </c>
      <c r="R74" s="1" t="s">
        <v>262</v>
      </c>
      <c r="S74" s="1" t="s">
        <v>263</v>
      </c>
      <c r="T74" s="1" t="s">
        <v>264</v>
      </c>
    </row>
    <row r="75" s="1" customFormat="1" spans="1:20">
      <c r="A75" s="3">
        <v>15250143755</v>
      </c>
      <c r="B75" s="1" t="s">
        <v>687</v>
      </c>
      <c r="C75" s="1" t="s">
        <v>688</v>
      </c>
      <c r="D75" s="1" t="s">
        <v>689</v>
      </c>
      <c r="E75" s="1" t="s">
        <v>690</v>
      </c>
      <c r="F75" s="1" t="s">
        <v>250</v>
      </c>
      <c r="G75" s="1" t="s">
        <v>254</v>
      </c>
      <c r="H75" s="1" t="s">
        <v>255</v>
      </c>
      <c r="I75" s="1" t="s">
        <v>259</v>
      </c>
      <c r="J75" s="1" t="s">
        <v>29</v>
      </c>
      <c r="K75" s="1" t="s">
        <v>259</v>
      </c>
      <c r="L75" s="1" t="s">
        <v>259</v>
      </c>
      <c r="M75" s="1" t="s">
        <v>258</v>
      </c>
      <c r="N75" s="1" t="s">
        <v>258</v>
      </c>
      <c r="O75" s="1" t="s">
        <v>259</v>
      </c>
      <c r="P75" s="1" t="s">
        <v>260</v>
      </c>
      <c r="Q75" s="1" t="s">
        <v>691</v>
      </c>
      <c r="R75" s="1" t="s">
        <v>262</v>
      </c>
      <c r="S75" s="1" t="s">
        <v>263</v>
      </c>
      <c r="T75" s="1" t="s">
        <v>264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2021-08-11T01:13:48Z</dcterms:created>
  <dcterms:modified xsi:type="dcterms:W3CDTF">2021-08-11T01:22:18Z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29BFF56ADC484C3CAC42C25ED1A49464</vt:lpwstr>
  </property>
  <property fmtid="{D5CDD505-2E9C-101B-9397-08002B2CF9AE}" pid="3" name="KSOProductBuildVer">
    <vt:lpwstr>2052-11.1.0.10503</vt:lpwstr>
  </property>
</Properties>
</file>