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对账!$A$1:$I$47</definedName>
  </definedNames>
  <calcPr calcId="144525"/>
</workbook>
</file>

<file path=xl/sharedStrings.xml><?xml version="1.0" encoding="utf-8"?>
<sst xmlns="http://schemas.openxmlformats.org/spreadsheetml/2006/main" count="2564" uniqueCount="607">
  <si>
    <t>去哪儿网酒店预付对账单</t>
  </si>
  <si>
    <t>供应商名称：</t>
  </si>
  <si>
    <t>遇见时光</t>
  </si>
  <si>
    <t>结算周期：</t>
  </si>
  <si>
    <t>2021-08-09至2021-08-10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</si>
  <si>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</si>
  <si>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</si>
  <si>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</si>
  <si>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</si>
  <si>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</si>
  <si>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</si>
  <si>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</si>
  <si>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</si>
  <si>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</si>
  <si>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</si>
  <si>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</si>
  <si>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</si>
  <si>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</si>
  <si>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</si>
  <si>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</si>
  <si>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¥13,493.00</t>
  </si>
  <si>
    <t>¥1,783.00</t>
  </si>
  <si>
    <t>¥1,535.41</t>
  </si>
  <si>
    <t>-¥2,176.00</t>
  </si>
  <si>
    <t>¥7,998.59</t>
  </si>
  <si>
    <t>分类信息</t>
  </si>
  <si>
    <t>业务类型</t>
  </si>
  <si>
    <t>酒店预付（点击查看明细）</t>
  </si>
  <si>
    <t>¥10,174.59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</si>
  <si>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</si>
  <si>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</si>
  <si>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</si>
  <si>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</si>
  <si>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</si>
  <si>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</si>
  <si>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</si>
  <si>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</si>
  <si>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</si>
  <si>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</si>
  <si>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</si>
  <si>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</si>
  <si>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</si>
  <si>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</si>
  <si>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</si>
  <si>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</si>
  <si>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</si>
  <si>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</si>
  <si>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</si>
  <si>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</si>
  <si>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</si>
  <si>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</si>
  <si>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</si>
  <si>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</si>
  <si>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</si>
  <si>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</si>
  <si>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</si>
  <si>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</si>
  <si>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</si>
  <si>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</si>
  <si>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</si>
  <si>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</si>
  <si>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</si>
  <si>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</si>
  <si>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</si>
  <si>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</si>
  <si>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</si>
  <si>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</si>
  <si>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</si>
  <si>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</si>
  <si>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</si>
  <si>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</si>
  <si>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</si>
  <si>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102710339272</t>
  </si>
  <si>
    <t>酒店预付</t>
  </si>
  <si>
    <t>否</t>
  </si>
  <si>
    <t>普通</t>
  </si>
  <si>
    <t>266546153</t>
  </si>
  <si>
    <t>青岛东方影都皇冠假日酒店</t>
  </si>
  <si>
    <t>1616855</t>
  </si>
  <si>
    <t>刘方</t>
  </si>
  <si>
    <t>2021-07-31</t>
  </si>
  <si>
    <t>2021-08-14</t>
  </si>
  <si>
    <t>2021-08-16</t>
  </si>
  <si>
    <t>¥1,952.00</t>
  </si>
  <si>
    <t>2021-08-09 15:01:25</t>
  </si>
  <si>
    <t>¥169.00</t>
  </si>
  <si>
    <t>¥9.41</t>
  </si>
  <si>
    <t>¥159.59</t>
  </si>
  <si>
    <t>皇冠海景房</t>
  </si>
  <si>
    <t>WEBSITE</t>
  </si>
  <si>
    <t>102716082456</t>
  </si>
  <si>
    <t>286757713</t>
  </si>
  <si>
    <t>格林豪泰酒店(古田店)</t>
  </si>
  <si>
    <t>黄忠妙</t>
  </si>
  <si>
    <t>2021-08-06</t>
  </si>
  <si>
    <t>2021-08-09</t>
  </si>
  <si>
    <t>2021-08-10</t>
  </si>
  <si>
    <t>¥191.00</t>
  </si>
  <si>
    <t>¥25.00</t>
  </si>
  <si>
    <t>¥166.00</t>
  </si>
  <si>
    <t>大床房</t>
  </si>
  <si>
    <t>102718561321</t>
  </si>
  <si>
    <t>289058188</t>
  </si>
  <si>
    <t>杭州盛捷国际办公中心服务公寓</t>
  </si>
  <si>
    <t>宋煜桐</t>
  </si>
  <si>
    <t>2021-08-08</t>
  </si>
  <si>
    <t>¥620.00</t>
  </si>
  <si>
    <t>¥81.00</t>
  </si>
  <si>
    <t>¥539.00</t>
  </si>
  <si>
    <t>豪华行政单房公寓</t>
  </si>
  <si>
    <t>102719019190</t>
  </si>
  <si>
    <t>286757716</t>
  </si>
  <si>
    <t>格林豪泰(兰州雁滩高新区南河路店)</t>
  </si>
  <si>
    <t>姚学亮|董开玉|李彦彤</t>
  </si>
  <si>
    <t>¥696.00</t>
  </si>
  <si>
    <t>¥93.00</t>
  </si>
  <si>
    <t>¥603.00</t>
  </si>
  <si>
    <t>102719226641</t>
  </si>
  <si>
    <t>288751741</t>
  </si>
  <si>
    <t>德庆君悦大酒店</t>
  </si>
  <si>
    <t>谢清梅</t>
  </si>
  <si>
    <t>¥259.00</t>
  </si>
  <si>
    <t>¥34.00</t>
  </si>
  <si>
    <t>¥225.00</t>
  </si>
  <si>
    <t>标准三人房</t>
  </si>
  <si>
    <t>102719575245</t>
  </si>
  <si>
    <t>277285944</t>
  </si>
  <si>
    <t>格林豪泰(合肥西二环省肿瘤医院店)</t>
  </si>
  <si>
    <t>宋瓅</t>
  </si>
  <si>
    <t>¥178.00</t>
  </si>
  <si>
    <t>¥24.00</t>
  </si>
  <si>
    <t>¥154.00</t>
  </si>
  <si>
    <t>高级大床房</t>
  </si>
  <si>
    <t>102716454588</t>
  </si>
  <si>
    <t>288639409</t>
  </si>
  <si>
    <t>拉萨大鹏小院音乐客栈</t>
  </si>
  <si>
    <t>马晓颖</t>
  </si>
  <si>
    <t>2021-08-07</t>
  </si>
  <si>
    <t>¥453.00</t>
  </si>
  <si>
    <t>¥60.00</t>
  </si>
  <si>
    <t>¥393.00</t>
  </si>
  <si>
    <t>标准大床间</t>
  </si>
  <si>
    <t>102717759754</t>
  </si>
  <si>
    <t>275067243</t>
  </si>
  <si>
    <t>锦江之星(上海漕河泾星中路地铁站店)</t>
  </si>
  <si>
    <t>敖小兰</t>
  </si>
  <si>
    <t>¥265.00</t>
  </si>
  <si>
    <t>¥35.00</t>
  </si>
  <si>
    <t>¥230.00</t>
  </si>
  <si>
    <t>商务房B</t>
  </si>
  <si>
    <t>102718154893</t>
  </si>
  <si>
    <t>286758490</t>
  </si>
  <si>
    <t>格林豪泰(济南莱芜钢城快捷店)</t>
  </si>
  <si>
    <t>许瀚</t>
  </si>
  <si>
    <t>¥340.00</t>
  </si>
  <si>
    <t>¥46.00</t>
  </si>
  <si>
    <t>¥294.00</t>
  </si>
  <si>
    <t>大床房,1.8m床</t>
  </si>
  <si>
    <t>102719976468</t>
  </si>
  <si>
    <t>288751696</t>
  </si>
  <si>
    <t>椰风金隆酒店(琼海银海路旗舰店)</t>
  </si>
  <si>
    <t>符慧宇</t>
  </si>
  <si>
    <t>¥274.00</t>
  </si>
  <si>
    <t>¥36.00</t>
  </si>
  <si>
    <t>¥238.00</t>
  </si>
  <si>
    <t>豪华大床房</t>
  </si>
  <si>
    <t>102719960242</t>
  </si>
  <si>
    <t>282708403</t>
  </si>
  <si>
    <t>格林豪泰快捷酒店(太仓听海路店)</t>
  </si>
  <si>
    <t>叶俊杰</t>
  </si>
  <si>
    <t>¥150.00</t>
  </si>
  <si>
    <t>¥20.00</t>
  </si>
  <si>
    <t>¥130.00</t>
  </si>
  <si>
    <t>高级大床房1米8</t>
  </si>
  <si>
    <t>102719229849</t>
  </si>
  <si>
    <t>282396142</t>
  </si>
  <si>
    <t>尚客优精选酒店(平利迎宾大道店)</t>
  </si>
  <si>
    <t>吴前军</t>
  </si>
  <si>
    <t>¥17.00</t>
  </si>
  <si>
    <t>¥113.00</t>
  </si>
  <si>
    <t>102719012970</t>
  </si>
  <si>
    <t>285962377</t>
  </si>
  <si>
    <t>白玉兰酒店(丽水国际汽车城店)</t>
  </si>
  <si>
    <t>吉顺植物|吉顺植物</t>
  </si>
  <si>
    <t>¥588.00</t>
  </si>
  <si>
    <t>¥78.00</t>
  </si>
  <si>
    <t>¥510.00</t>
  </si>
  <si>
    <t>兰舒双床房</t>
  </si>
  <si>
    <t>102719130637</t>
  </si>
  <si>
    <t>331240489</t>
  </si>
  <si>
    <t>金龙饭店(宝鸡火车站店)</t>
  </si>
  <si>
    <t>龙克海</t>
  </si>
  <si>
    <t>¥83.00</t>
  </si>
  <si>
    <t>¥11.00</t>
  </si>
  <si>
    <t>¥72.00</t>
  </si>
  <si>
    <t>102717356344</t>
  </si>
  <si>
    <t>266550542</t>
  </si>
  <si>
    <t>格林豪泰酒店(天津之眼大悲院店)</t>
  </si>
  <si>
    <t>刘学利</t>
  </si>
  <si>
    <t>¥159.00</t>
  </si>
  <si>
    <t>¥21.00</t>
  </si>
  <si>
    <t>¥138.00</t>
  </si>
  <si>
    <t>特惠大床房</t>
  </si>
  <si>
    <t>102719974099</t>
  </si>
  <si>
    <t>葛琦</t>
  </si>
  <si>
    <t>102717646909</t>
  </si>
  <si>
    <t>275068383</t>
  </si>
  <si>
    <t>7天连锁酒店(北京航天桥店)</t>
  </si>
  <si>
    <t>王文龙</t>
  </si>
  <si>
    <t>¥378.00</t>
  </si>
  <si>
    <t>¥50.00</t>
  </si>
  <si>
    <t>¥328.00</t>
  </si>
  <si>
    <t>特色大床房</t>
  </si>
  <si>
    <t>102719479134</t>
  </si>
  <si>
    <t>282601906</t>
  </si>
  <si>
    <t>维也纳3好酒店(霍山店)</t>
  </si>
  <si>
    <t>陈世亮</t>
  </si>
  <si>
    <t>¥258.00</t>
  </si>
  <si>
    <t>¥224.00</t>
  </si>
  <si>
    <t>商务双床房</t>
  </si>
  <si>
    <t>102719236651</t>
  </si>
  <si>
    <t>277400468</t>
  </si>
  <si>
    <t>东莞欧亚国际酒店</t>
  </si>
  <si>
    <t>徐玉标</t>
  </si>
  <si>
    <t>¥528.00</t>
  </si>
  <si>
    <t>¥69.00</t>
  </si>
  <si>
    <t>¥459.00</t>
  </si>
  <si>
    <t>豪华套房</t>
  </si>
  <si>
    <t>102709977554</t>
  </si>
  <si>
    <t>俞永坚</t>
  </si>
  <si>
    <t>2021-07-30</t>
  </si>
  <si>
    <t>¥318.00</t>
  </si>
  <si>
    <t>¥42.00</t>
  </si>
  <si>
    <t>¥276.00</t>
  </si>
  <si>
    <t>102719772224</t>
  </si>
  <si>
    <t>294436153</t>
  </si>
  <si>
    <t>格林豪泰酒店(南宁东葛路地铁站广园路店)</t>
  </si>
  <si>
    <t>潘强</t>
  </si>
  <si>
    <t>¥211.00</t>
  </si>
  <si>
    <t>¥28.00</t>
  </si>
  <si>
    <t>¥183.00</t>
  </si>
  <si>
    <t>102719535919</t>
  </si>
  <si>
    <t>朱玮</t>
  </si>
  <si>
    <t>标准双床房</t>
  </si>
  <si>
    <t>102719244170</t>
  </si>
  <si>
    <t>298096660</t>
  </si>
  <si>
    <t>派柏·云酒店(厦门钟林路店)</t>
  </si>
  <si>
    <t>陈翔</t>
  </si>
  <si>
    <t>¥170.00</t>
  </si>
  <si>
    <t>¥23.00</t>
  </si>
  <si>
    <t>¥147.00</t>
  </si>
  <si>
    <t>标准大床房</t>
  </si>
  <si>
    <t>102718830165</t>
  </si>
  <si>
    <t>301611910</t>
  </si>
  <si>
    <t>IU酒店(兰州高铁西站店)</t>
  </si>
  <si>
    <t>谢天天</t>
  </si>
  <si>
    <t>¥176.00</t>
  </si>
  <si>
    <t>¥153.00</t>
  </si>
  <si>
    <t>小U舒适双床房</t>
  </si>
  <si>
    <t>102719680480</t>
  </si>
  <si>
    <t>蒋勇</t>
  </si>
  <si>
    <t>102719409371</t>
  </si>
  <si>
    <t>284944381</t>
  </si>
  <si>
    <t>维也纳酒店(桐乡濮院店)</t>
  </si>
  <si>
    <t>薛东</t>
  </si>
  <si>
    <t>¥204.00</t>
  </si>
  <si>
    <t>¥27.00</t>
  </si>
  <si>
    <t>¥177.00</t>
  </si>
  <si>
    <t>102715317705</t>
  </si>
  <si>
    <t>266553659</t>
  </si>
  <si>
    <t>上海静安昆仑大酒店</t>
  </si>
  <si>
    <t>吴强</t>
  </si>
  <si>
    <t>2021-08-05</t>
  </si>
  <si>
    <t>¥728.00</t>
  </si>
  <si>
    <t>¥95.00</t>
  </si>
  <si>
    <t>¥633.00</t>
  </si>
  <si>
    <t>102718126386</t>
  </si>
  <si>
    <t>294440881</t>
  </si>
  <si>
    <t>格林豪泰酒店(九江火车站店)</t>
  </si>
  <si>
    <t>苏林</t>
  </si>
  <si>
    <t>¥120.00</t>
  </si>
  <si>
    <t>¥16.00</t>
  </si>
  <si>
    <t>¥104.00</t>
  </si>
  <si>
    <t>双床房</t>
  </si>
  <si>
    <t>102718098800</t>
  </si>
  <si>
    <t>328944877</t>
  </si>
  <si>
    <t>皇后山高山木屋茶汤泉酒店</t>
  </si>
  <si>
    <t>陈淑林</t>
  </si>
  <si>
    <t>¥487.00</t>
  </si>
  <si>
    <t>¥64.00</t>
  </si>
  <si>
    <t>¥423.00</t>
  </si>
  <si>
    <t>皇后豪华榻榻米三人房</t>
  </si>
  <si>
    <t>102715175809</t>
  </si>
  <si>
    <t>294444094</t>
  </si>
  <si>
    <t>格盟酒店(南宁五象店)</t>
  </si>
  <si>
    <t>鲁慧</t>
  </si>
  <si>
    <t>¥1,080.00</t>
  </si>
  <si>
    <t>¥144.00</t>
  </si>
  <si>
    <t>¥936.00</t>
  </si>
  <si>
    <t>家庭房</t>
  </si>
  <si>
    <t>102719774670</t>
  </si>
  <si>
    <t>285928633</t>
  </si>
  <si>
    <t>格林豪泰(平阴店)</t>
  </si>
  <si>
    <t>任会杨</t>
  </si>
  <si>
    <t>¥151.00</t>
  </si>
  <si>
    <t>¥131.00</t>
  </si>
  <si>
    <t>安心房</t>
  </si>
  <si>
    <t>102718962127</t>
  </si>
  <si>
    <t>294440590</t>
  </si>
  <si>
    <t>格林豪泰酒店(如皋中交美庐城店)</t>
  </si>
  <si>
    <t>黄斌杰</t>
  </si>
  <si>
    <t>¥18.00</t>
  </si>
  <si>
    <t>102718139164</t>
  </si>
  <si>
    <t>296997202</t>
  </si>
  <si>
    <t>7天优品酒店(成都杜甫草堂店)</t>
  </si>
  <si>
    <t>陶雅蓉</t>
  </si>
  <si>
    <t>¥161.00</t>
  </si>
  <si>
    <t>¥140.00</t>
  </si>
  <si>
    <t>优品双床房</t>
  </si>
  <si>
    <t>102718147536</t>
  </si>
  <si>
    <t>陈桂英</t>
  </si>
  <si>
    <t>102717967345</t>
  </si>
  <si>
    <t>266558210</t>
  </si>
  <si>
    <t>IU酒店(上海复旦大学五角场地铁站店)</t>
  </si>
  <si>
    <t>桑振聪</t>
  </si>
  <si>
    <t>¥213.00</t>
  </si>
  <si>
    <t>¥185.00</t>
  </si>
  <si>
    <t>小U·舒适大床房</t>
  </si>
  <si>
    <t>102719220883</t>
  </si>
  <si>
    <t>286758478</t>
  </si>
  <si>
    <t>尚客优快捷酒店(天津宝坻区钰华街店)</t>
  </si>
  <si>
    <t>徐雁雁</t>
  </si>
  <si>
    <t>¥160.00</t>
  </si>
  <si>
    <t>¥139.00</t>
  </si>
  <si>
    <t>102719233913</t>
  </si>
  <si>
    <t>301607716</t>
  </si>
  <si>
    <t>格林豪泰(常州中吴大道江苏理工学院店)</t>
  </si>
  <si>
    <t>袁佳</t>
  </si>
  <si>
    <t>¥210.00</t>
  </si>
  <si>
    <t>¥182.00</t>
  </si>
  <si>
    <t>102719174079</t>
  </si>
  <si>
    <t>271517393</t>
  </si>
  <si>
    <t>成都安仁福朋喜来登酒店</t>
  </si>
  <si>
    <t>招霖</t>
  </si>
  <si>
    <t>¥515.00</t>
  </si>
  <si>
    <t>¥68.00</t>
  </si>
  <si>
    <t>¥447.00</t>
  </si>
  <si>
    <t>传统大床客房</t>
  </si>
  <si>
    <t>102719431727</t>
  </si>
  <si>
    <t>岳志贤</t>
  </si>
  <si>
    <t>¥250.00</t>
  </si>
  <si>
    <t>¥33.00</t>
  </si>
  <si>
    <t>¥217.00</t>
  </si>
  <si>
    <t>商务大床房</t>
  </si>
  <si>
    <t>102719927200</t>
  </si>
  <si>
    <t>268929581</t>
  </si>
  <si>
    <t>格林豪泰(宜兴丁蜀店)</t>
  </si>
  <si>
    <t>宋仁兵</t>
  </si>
  <si>
    <t>合计</t>
  </si>
  <si>
    <t/>
  </si>
  <si>
    <t>¥11,710.00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</si>
  <si>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</si>
  <si>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</si>
  <si>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</si>
  <si>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</si>
  <si>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</si>
  <si>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</si>
  <si>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</si>
  <si>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NIMH20210712215821352203RX0</t>
  </si>
  <si>
    <t>102691182266</t>
  </si>
  <si>
    <t>赔付-房费追回</t>
  </si>
  <si>
    <t>-¥345.00</t>
  </si>
  <si>
    <t>--</t>
  </si>
  <si>
    <t>用户反馈到店无房，代理谢女士表示此单无法原单安排#追赔系统-预付扣款直连#</t>
  </si>
  <si>
    <t>NIMH20210713093934533648RX0</t>
  </si>
  <si>
    <t>102689879250</t>
  </si>
  <si>
    <t>-¥412.00</t>
  </si>
  <si>
    <t>用户行程变更取消后两晚，联系代理林女士同意免费取消#追赔系统-预付扣款直连#</t>
  </si>
  <si>
    <t>NSTH20210713103344869824RX0</t>
  </si>
  <si>
    <t>102691342456</t>
  </si>
  <si>
    <t>-¥158.00</t>
  </si>
  <si>
    <t>客人行程变更想要提前到7.14离店，联系酒店朱女士同意取消最后一晚#追赔系统-预付扣款直连#</t>
  </si>
  <si>
    <t>NITPH20210713145121475452RX0</t>
  </si>
  <si>
    <t>102687041038</t>
  </si>
  <si>
    <t>-¥664.00</t>
  </si>
  <si>
    <t>客人行程变更需要取消最后一晚，联系酒店告知可以免费取消#追赔系统-预付扣款直连#</t>
  </si>
  <si>
    <t>NPH20210713164824894206RX0</t>
  </si>
  <si>
    <t>102689949260</t>
  </si>
  <si>
    <t>-¥313.00</t>
  </si>
  <si>
    <t>规则外取消，酒店同意免费取消#追赔系统-预付扣款直连#</t>
  </si>
  <si>
    <t>NIMH20210712092125766470RX0</t>
  </si>
  <si>
    <t>102688540713</t>
  </si>
  <si>
    <t>-¥284.00</t>
  </si>
  <si>
    <t>用户进线申请取消后一晚，酒店陆女士告知可以取消#追赔系统-预付扣款直连#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</si>
  <si>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</si>
  <si>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</si>
  <si>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9.41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</si>
  <si>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345</t>
    </r>
    <r>
      <rPr>
        <sz val="10"/>
        <rFont val="宋体"/>
        <charset val="134"/>
      </rPr>
      <t>元</t>
    </r>
  </si>
  <si>
    <r>
      <t>102689879250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412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</si>
  <si>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8.11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</t>
    </r>
  </si>
  <si>
    <r>
      <t xml:space="preserve">8.12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664</t>
    </r>
  </si>
  <si>
    <r>
      <t>102689949260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313</t>
    </r>
    <r>
      <rPr>
        <sz val="10"/>
        <rFont val="宋体"/>
        <charset val="134"/>
      </rPr>
      <t>元退回</t>
    </r>
  </si>
  <si>
    <r>
      <t>102688540713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元退回</t>
    </r>
  </si>
  <si>
    <t>A210812161817481</t>
  </si>
  <si>
    <t>A210812161839481</t>
  </si>
  <si>
    <t>A2108121619352213</t>
  </si>
  <si>
    <r>
      <t>总计：</t>
    </r>
    <r>
      <rPr>
        <sz val="10"/>
        <rFont val="Arial"/>
        <charset val="134"/>
      </rPr>
      <t>7998.59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</si>
  <si>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</si>
  <si>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</si>
  <si>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</si>
  <si>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</si>
  <si>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</si>
  <si>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</si>
  <si>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</si>
  <si>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</si>
  <si>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</si>
  <si>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</si>
  <si>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</si>
  <si>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</si>
  <si>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</si>
  <si>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</si>
  <si>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</si>
  <si>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</si>
  <si>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2220035</t>
  </si>
  <si>
    <t>退房日周结</t>
  </si>
  <si>
    <t>238.00</t>
  </si>
  <si>
    <t>RMB</t>
  </si>
  <si>
    <t>0</t>
  </si>
  <si>
    <t>0.00</t>
  </si>
  <si>
    <t>龙卷风国内直连</t>
  </si>
  <si>
    <t>2021-08-09 22:30:39</t>
  </si>
  <si>
    <t>汇智国际旅游发展有限公司</t>
  </si>
  <si>
    <t>直采</t>
  </si>
  <si>
    <t>2220026</t>
  </si>
  <si>
    <t>147.00</t>
  </si>
  <si>
    <t>2021-08-09 22:13:07</t>
  </si>
  <si>
    <t>直连</t>
  </si>
  <si>
    <t>2220023</t>
  </si>
  <si>
    <t>金龙饭店</t>
  </si>
  <si>
    <t>72.00</t>
  </si>
  <si>
    <t>2021-08-09 22:24:08</t>
  </si>
  <si>
    <t>2220004</t>
  </si>
  <si>
    <t>格林豪泰快捷酒店（苏州太仓浏河镇听海路店）</t>
  </si>
  <si>
    <t>130.00</t>
  </si>
  <si>
    <t>2021-08-09 21:36:52</t>
  </si>
  <si>
    <t>2219981</t>
  </si>
  <si>
    <t>131.00</t>
  </si>
  <si>
    <t>2021-08-09 20:46:10</t>
  </si>
  <si>
    <t>2219980</t>
  </si>
  <si>
    <t>177.00</t>
  </si>
  <si>
    <t>2021-08-09 20:43:21</t>
  </si>
  <si>
    <t>2219950</t>
  </si>
  <si>
    <t>格盟酒店（南宁五象店）</t>
  </si>
  <si>
    <t>217.00</t>
  </si>
  <si>
    <t>2021-08-09 19:57:10</t>
  </si>
  <si>
    <t>2219876</t>
  </si>
  <si>
    <t>447.00</t>
  </si>
  <si>
    <t>2021-08-09 17:56:35</t>
  </si>
  <si>
    <t>2219870</t>
  </si>
  <si>
    <t>2021-08-09 17:44:17</t>
  </si>
  <si>
    <t>2219824</t>
  </si>
  <si>
    <t>吉顺植物,吉顺植物</t>
  </si>
  <si>
    <t>510.00</t>
  </si>
  <si>
    <t>2021-08-09 16:45:58</t>
  </si>
  <si>
    <t>2219793</t>
  </si>
  <si>
    <t>182.00</t>
  </si>
  <si>
    <t>2021-08-09 15:44:09</t>
  </si>
  <si>
    <t>2219781</t>
  </si>
  <si>
    <t>154.00</t>
  </si>
  <si>
    <t>2021-08-09 15:06:18</t>
  </si>
  <si>
    <t>2219765</t>
  </si>
  <si>
    <t>113.00</t>
  </si>
  <si>
    <t>2021-08-09 14:35:02</t>
  </si>
  <si>
    <t>2219712</t>
  </si>
  <si>
    <t>尚客优快捷酒店（天津宝坻钰华街店）</t>
  </si>
  <si>
    <t>139.00</t>
  </si>
  <si>
    <t>2021-08-09 12:46:12</t>
  </si>
  <si>
    <t>2219695</t>
  </si>
  <si>
    <t>2021-08-09 12:21:54</t>
  </si>
  <si>
    <t>2219692</t>
  </si>
  <si>
    <t>2021-08-09 12:01:44</t>
  </si>
  <si>
    <t>2219683</t>
  </si>
  <si>
    <t>2021-08-09 11:29:44</t>
  </si>
  <si>
    <t>2219666</t>
  </si>
  <si>
    <t>格林豪泰酒店（南宁东葛路地铁站广园路店)</t>
  </si>
  <si>
    <t>183.00</t>
  </si>
  <si>
    <t>2021-08-09 10:52:51</t>
  </si>
  <si>
    <t>2219650</t>
  </si>
  <si>
    <t>459.00</t>
  </si>
  <si>
    <t>2021-08-09 10:10:13</t>
  </si>
  <si>
    <t>2219638</t>
  </si>
  <si>
    <t>姚学亮,董开玉,李彦彤</t>
  </si>
  <si>
    <t>603.00</t>
  </si>
  <si>
    <t>2021-08-09 09:45:58</t>
  </si>
  <si>
    <t>2219617</t>
  </si>
  <si>
    <t>225.00</t>
  </si>
  <si>
    <t>2021-08-09 08:22:08</t>
  </si>
  <si>
    <t>2219544</t>
  </si>
  <si>
    <t>224.00</t>
  </si>
  <si>
    <t>2021-08-09 00:22:33</t>
  </si>
  <si>
    <t>102719509311</t>
  </si>
  <si>
    <t>2219539</t>
  </si>
  <si>
    <t>格林豪泰酒店（镇江丁卯工业园区吾悦广场店）</t>
  </si>
  <si>
    <t>江波</t>
  </si>
  <si>
    <t>2021-08-09 00:10:30</t>
  </si>
  <si>
    <t>2219535</t>
  </si>
  <si>
    <t>539.00</t>
  </si>
  <si>
    <t>2021-08-08 23:56:32</t>
  </si>
  <si>
    <t>2219530</t>
  </si>
  <si>
    <t>格林豪泰酒店（中交美庐城店）</t>
  </si>
  <si>
    <t>120.00</t>
  </si>
  <si>
    <t>2021-08-08 23:37:52</t>
  </si>
  <si>
    <t>2219529</t>
  </si>
  <si>
    <t>2021-08-08 23:35:37</t>
  </si>
  <si>
    <t>2219415</t>
  </si>
  <si>
    <t>153.00</t>
  </si>
  <si>
    <t>2021-08-08 20:16:44</t>
  </si>
  <si>
    <t>2219394</t>
  </si>
  <si>
    <t>140.00</t>
  </si>
  <si>
    <t>2021-08-08 19:40:53</t>
  </si>
  <si>
    <t>2219333</t>
  </si>
  <si>
    <t>294.00</t>
  </si>
  <si>
    <t>2021-08-08 17:08:54</t>
  </si>
  <si>
    <t>2219285</t>
  </si>
  <si>
    <t>104.00</t>
  </si>
  <si>
    <t>2021-08-08 15:29:02</t>
  </si>
  <si>
    <t>2219219</t>
  </si>
  <si>
    <t>423.00</t>
  </si>
  <si>
    <t>2021-08-08 12:44:53</t>
  </si>
  <si>
    <t>2218957</t>
  </si>
  <si>
    <t>185.00</t>
  </si>
  <si>
    <t>2021-08-07 20:53:09</t>
  </si>
  <si>
    <t>2218869</t>
  </si>
  <si>
    <t>138.00</t>
  </si>
  <si>
    <t>2021-08-07 18:14:13</t>
  </si>
  <si>
    <t>2218833</t>
  </si>
  <si>
    <t>230.00</t>
  </si>
  <si>
    <t>2021-08-07 16:54:10</t>
  </si>
  <si>
    <t>2218763</t>
  </si>
  <si>
    <t>328.00</t>
  </si>
  <si>
    <t>2021-08-07 14:08:36</t>
  </si>
  <si>
    <t>2218303</t>
  </si>
  <si>
    <t>格林豪泰商务酒店（古田城东街道店）</t>
  </si>
  <si>
    <t>166.00</t>
  </si>
  <si>
    <t>2021-08-06 19:05:23</t>
  </si>
  <si>
    <t>2218070</t>
  </si>
  <si>
    <t>393.00</t>
  </si>
  <si>
    <t>2021-08-06 11:41:35</t>
  </si>
  <si>
    <t>2217783</t>
  </si>
  <si>
    <t>936.00</t>
  </si>
  <si>
    <t>2021-08-05 21:32:40</t>
  </si>
  <si>
    <t>2217762</t>
  </si>
  <si>
    <t>633.00</t>
  </si>
  <si>
    <t>2021-08-06 09:12:05</t>
  </si>
  <si>
    <t>102709267942</t>
  </si>
  <si>
    <t>2213634</t>
  </si>
  <si>
    <t>如家酒店·neo(上海新国际博览中心杨高南路地铁站店)</t>
  </si>
  <si>
    <t>邢永然</t>
  </si>
  <si>
    <t>2021-07-30 19:40:49</t>
  </si>
  <si>
    <t>2213243</t>
  </si>
  <si>
    <t>276.00</t>
  </si>
  <si>
    <t>2021-07-30 08:18:37</t>
  </si>
  <si>
    <t>102707053965</t>
  </si>
  <si>
    <t>2021-07-28</t>
  </si>
  <si>
    <t>2211737</t>
  </si>
  <si>
    <t>如家酒店(北京石景山杨庄地铁站店)</t>
  </si>
  <si>
    <t>祝凤帅</t>
  </si>
  <si>
    <t>2021-07-28 19:52:52</t>
  </si>
  <si>
    <t>102707062184</t>
  </si>
  <si>
    <t>2211324</t>
  </si>
  <si>
    <t>7天优品(威海山东大学海水浴场店)</t>
  </si>
  <si>
    <t>魏文竹,魏玉秀</t>
  </si>
  <si>
    <t>2021-07-28 17:29:02</t>
  </si>
  <si>
    <t>102707894936</t>
  </si>
  <si>
    <t>2210754</t>
  </si>
  <si>
    <t>F1臻品酒店(上海大宁国际店)</t>
  </si>
  <si>
    <t>张婕</t>
  </si>
  <si>
    <t>332.00</t>
  </si>
  <si>
    <t>-332</t>
  </si>
  <si>
    <t>2021-07-28 09:51:34</t>
  </si>
  <si>
    <t>102706840787</t>
  </si>
  <si>
    <t>2021-07-27</t>
  </si>
  <si>
    <t>2210284</t>
  </si>
  <si>
    <t>如家酒店(北京小西天店)</t>
  </si>
  <si>
    <t>李汝林</t>
  </si>
  <si>
    <t>2021-07-27 21:29:05</t>
  </si>
  <si>
    <t>102694272868</t>
  </si>
  <si>
    <t>2021-07-15</t>
  </si>
  <si>
    <t>2198284</t>
  </si>
  <si>
    <t>维也纳国际饭店（临夏大夏河店）</t>
  </si>
  <si>
    <t>张晔</t>
  </si>
  <si>
    <t>2021-07-15 23:09:38</t>
  </si>
  <si>
    <t>102694776755</t>
  </si>
  <si>
    <t>2198281</t>
  </si>
  <si>
    <t>张晔,张晔,张晔</t>
  </si>
  <si>
    <t>2021-07-15 23:08:34</t>
  </si>
  <si>
    <t>102694792336</t>
  </si>
  <si>
    <t>2198276</t>
  </si>
  <si>
    <t>2021-07-15 23:06:19</t>
  </si>
  <si>
    <t>102694434032</t>
  </si>
  <si>
    <t>2198268</t>
  </si>
  <si>
    <t>2021-07-15 23:01:41</t>
  </si>
  <si>
    <t>102694029158</t>
  </si>
  <si>
    <t>2198194</t>
  </si>
  <si>
    <t>锦江之星(上海同济大学店)</t>
  </si>
  <si>
    <t>汤栋梁</t>
  </si>
  <si>
    <t>2021-07-15 22:16:58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</si>
</sst>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6" borderId="12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0" borderId="13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32" fillId="31" borderId="1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40</v>
      </c>
      <c r="B5" s="30" t="s">
        <v>19</v>
      </c>
      <c r="C5" s="14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4" t="s">
        <v>19</v>
      </c>
      <c r="K5" s="14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40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4" t="s">
        <v>19</v>
      </c>
      <c r="K8" s="14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4" t="s">
        <v>19</v>
      </c>
      <c r="K9" s="14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4" t="s">
        <v>19</v>
      </c>
      <c r="K10" s="14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2</v>
      </c>
      <c r="N2" s="8" t="s">
        <v>80</v>
      </c>
      <c r="O2" s="8" t="s">
        <v>81</v>
      </c>
      <c r="P2" s="8" t="s">
        <v>82</v>
      </c>
      <c r="Q2" s="8"/>
      <c r="R2" s="16" t="s">
        <v>83</v>
      </c>
      <c r="S2" s="18" t="s">
        <v>21</v>
      </c>
      <c r="T2" s="8" t="s">
        <v>84</v>
      </c>
      <c r="U2" s="16" t="s">
        <v>19</v>
      </c>
      <c r="V2" s="16" t="s">
        <v>85</v>
      </c>
      <c r="W2" s="18" t="s">
        <v>86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74</v>
      </c>
      <c r="AH2" t="s">
        <v>19</v>
      </c>
    </row>
    <row r="3" ht="14.25" customHeight="1" spans="1:34">
      <c r="A3" s="7" t="s">
        <v>90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91</v>
      </c>
      <c r="H3" s="8" t="s">
        <v>92</v>
      </c>
      <c r="I3" s="8" t="s">
        <v>78</v>
      </c>
      <c r="J3" s="8" t="s">
        <v>2</v>
      </c>
      <c r="K3" s="8" t="s">
        <v>93</v>
      </c>
      <c r="L3" s="8">
        <v>1</v>
      </c>
      <c r="M3" s="8">
        <v>1</v>
      </c>
      <c r="N3" s="8" t="s">
        <v>94</v>
      </c>
      <c r="O3" s="8" t="s">
        <v>95</v>
      </c>
      <c r="P3" s="8" t="s">
        <v>96</v>
      </c>
      <c r="Q3" s="8"/>
      <c r="R3" s="16" t="s">
        <v>97</v>
      </c>
      <c r="S3" s="18" t="s">
        <v>19</v>
      </c>
      <c r="T3" s="8"/>
      <c r="U3" s="16" t="s">
        <v>19</v>
      </c>
      <c r="V3" s="16" t="s">
        <v>97</v>
      </c>
      <c r="W3" s="18" t="s">
        <v>98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74</v>
      </c>
      <c r="AH3" t="s">
        <v>19</v>
      </c>
    </row>
    <row r="4" ht="14.25" customHeight="1" spans="1:34">
      <c r="A4" s="7" t="s">
        <v>101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102</v>
      </c>
      <c r="H4" s="8" t="s">
        <v>103</v>
      </c>
      <c r="I4" s="8" t="s">
        <v>78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95</v>
      </c>
      <c r="P4" s="8" t="s">
        <v>96</v>
      </c>
      <c r="Q4" s="8"/>
      <c r="R4" s="16" t="s">
        <v>106</v>
      </c>
      <c r="S4" s="18" t="s">
        <v>19</v>
      </c>
      <c r="T4" s="8"/>
      <c r="U4" s="16" t="s">
        <v>19</v>
      </c>
      <c r="V4" s="16" t="s">
        <v>106</v>
      </c>
      <c r="W4" s="18" t="s">
        <v>107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89</v>
      </c>
      <c r="AG4" t="s">
        <v>74</v>
      </c>
      <c r="AH4" t="s">
        <v>19</v>
      </c>
    </row>
    <row r="5" ht="14.25" customHeight="1" spans="1:34">
      <c r="A5" s="7" t="s">
        <v>110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111</v>
      </c>
      <c r="H5" s="8" t="s">
        <v>112</v>
      </c>
      <c r="I5" s="8" t="s">
        <v>78</v>
      </c>
      <c r="J5" s="8" t="s">
        <v>2</v>
      </c>
      <c r="K5" s="8" t="s">
        <v>113</v>
      </c>
      <c r="L5" s="8">
        <v>3</v>
      </c>
      <c r="M5" s="8">
        <v>1</v>
      </c>
      <c r="N5" s="8" t="s">
        <v>95</v>
      </c>
      <c r="O5" s="8" t="s">
        <v>95</v>
      </c>
      <c r="P5" s="8" t="s">
        <v>96</v>
      </c>
      <c r="Q5" s="8"/>
      <c r="R5" s="16" t="s">
        <v>114</v>
      </c>
      <c r="S5" s="18" t="s">
        <v>19</v>
      </c>
      <c r="T5" s="8"/>
      <c r="U5" s="16" t="s">
        <v>19</v>
      </c>
      <c r="V5" s="16" t="s">
        <v>114</v>
      </c>
      <c r="W5" s="18" t="s">
        <v>115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116</v>
      </c>
      <c r="AD5" t="s">
        <v>6</v>
      </c>
      <c r="AE5" t="s">
        <v>100</v>
      </c>
      <c r="AF5" t="s">
        <v>89</v>
      </c>
      <c r="AG5" t="s">
        <v>74</v>
      </c>
      <c r="AH5" t="s">
        <v>19</v>
      </c>
    </row>
    <row r="6" ht="14.25" customHeight="1" spans="1:34">
      <c r="A6" s="7" t="s">
        <v>117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118</v>
      </c>
      <c r="H6" s="8" t="s">
        <v>119</v>
      </c>
      <c r="I6" s="8" t="s">
        <v>78</v>
      </c>
      <c r="J6" s="8" t="s">
        <v>2</v>
      </c>
      <c r="K6" s="8" t="s">
        <v>120</v>
      </c>
      <c r="L6" s="8">
        <v>1</v>
      </c>
      <c r="M6" s="8">
        <v>1</v>
      </c>
      <c r="N6" s="8" t="s">
        <v>95</v>
      </c>
      <c r="O6" s="8" t="s">
        <v>95</v>
      </c>
      <c r="P6" s="8" t="s">
        <v>96</v>
      </c>
      <c r="Q6" s="8"/>
      <c r="R6" s="16" t="s">
        <v>121</v>
      </c>
      <c r="S6" s="18" t="s">
        <v>19</v>
      </c>
      <c r="T6" s="8"/>
      <c r="U6" s="16" t="s">
        <v>19</v>
      </c>
      <c r="V6" s="16" t="s">
        <v>121</v>
      </c>
      <c r="W6" s="18" t="s">
        <v>122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89</v>
      </c>
      <c r="AG6" t="s">
        <v>74</v>
      </c>
      <c r="AH6" t="s">
        <v>19</v>
      </c>
    </row>
    <row r="7" ht="14.25" customHeight="1" spans="1:34">
      <c r="A7" s="7" t="s">
        <v>125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126</v>
      </c>
      <c r="H7" s="8" t="s">
        <v>127</v>
      </c>
      <c r="I7" s="8" t="s">
        <v>78</v>
      </c>
      <c r="J7" s="8" t="s">
        <v>2</v>
      </c>
      <c r="K7" s="8" t="s">
        <v>128</v>
      </c>
      <c r="L7" s="8">
        <v>1</v>
      </c>
      <c r="M7" s="8">
        <v>1</v>
      </c>
      <c r="N7" s="8" t="s">
        <v>95</v>
      </c>
      <c r="O7" s="8" t="s">
        <v>95</v>
      </c>
      <c r="P7" s="8" t="s">
        <v>96</v>
      </c>
      <c r="Q7" s="8"/>
      <c r="R7" s="16" t="s">
        <v>129</v>
      </c>
      <c r="S7" s="18" t="s">
        <v>19</v>
      </c>
      <c r="T7" s="8"/>
      <c r="U7" s="16" t="s">
        <v>19</v>
      </c>
      <c r="V7" s="16" t="s">
        <v>129</v>
      </c>
      <c r="W7" s="18" t="s">
        <v>130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89</v>
      </c>
      <c r="AG7" t="s">
        <v>74</v>
      </c>
      <c r="AH7" t="s">
        <v>19</v>
      </c>
    </row>
    <row r="8" ht="14.25" customHeight="1" spans="1:34">
      <c r="A8" s="7" t="s">
        <v>133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134</v>
      </c>
      <c r="H8" s="8" t="s">
        <v>135</v>
      </c>
      <c r="I8" s="8" t="s">
        <v>78</v>
      </c>
      <c r="J8" s="8" t="s">
        <v>2</v>
      </c>
      <c r="K8" s="8" t="s">
        <v>136</v>
      </c>
      <c r="L8" s="8">
        <v>1</v>
      </c>
      <c r="M8" s="8">
        <v>3</v>
      </c>
      <c r="N8" s="8" t="s">
        <v>94</v>
      </c>
      <c r="O8" s="8" t="s">
        <v>137</v>
      </c>
      <c r="P8" s="8" t="s">
        <v>96</v>
      </c>
      <c r="Q8" s="8"/>
      <c r="R8" s="16" t="s">
        <v>138</v>
      </c>
      <c r="S8" s="18" t="s">
        <v>19</v>
      </c>
      <c r="T8" s="8"/>
      <c r="U8" s="16" t="s">
        <v>19</v>
      </c>
      <c r="V8" s="16" t="s">
        <v>138</v>
      </c>
      <c r="W8" s="18" t="s">
        <v>139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89</v>
      </c>
      <c r="AG8" t="s">
        <v>74</v>
      </c>
      <c r="AH8" t="s">
        <v>19</v>
      </c>
    </row>
    <row r="9" ht="14.25" customHeight="1" spans="1:34">
      <c r="A9" s="7" t="s">
        <v>142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143</v>
      </c>
      <c r="H9" s="8" t="s">
        <v>144</v>
      </c>
      <c r="I9" s="8" t="s">
        <v>78</v>
      </c>
      <c r="J9" s="8" t="s">
        <v>2</v>
      </c>
      <c r="K9" s="8" t="s">
        <v>145</v>
      </c>
      <c r="L9" s="8">
        <v>1</v>
      </c>
      <c r="M9" s="8">
        <v>1</v>
      </c>
      <c r="N9" s="8" t="s">
        <v>137</v>
      </c>
      <c r="O9" s="8" t="s">
        <v>95</v>
      </c>
      <c r="P9" s="8" t="s">
        <v>96</v>
      </c>
      <c r="Q9" s="8"/>
      <c r="R9" s="16" t="s">
        <v>146</v>
      </c>
      <c r="S9" s="18" t="s">
        <v>19</v>
      </c>
      <c r="T9" s="8"/>
      <c r="U9" s="16" t="s">
        <v>19</v>
      </c>
      <c r="V9" s="16" t="s">
        <v>146</v>
      </c>
      <c r="W9" s="18" t="s">
        <v>147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89</v>
      </c>
      <c r="AG9" t="s">
        <v>74</v>
      </c>
      <c r="AH9" t="s">
        <v>19</v>
      </c>
    </row>
    <row r="10" ht="14.25" customHeight="1" spans="1:34">
      <c r="A10" s="7" t="s">
        <v>150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151</v>
      </c>
      <c r="H10" s="8" t="s">
        <v>152</v>
      </c>
      <c r="I10" s="8" t="s">
        <v>78</v>
      </c>
      <c r="J10" s="8" t="s">
        <v>2</v>
      </c>
      <c r="K10" s="8" t="s">
        <v>153</v>
      </c>
      <c r="L10" s="8">
        <v>1</v>
      </c>
      <c r="M10" s="8">
        <v>2</v>
      </c>
      <c r="N10" s="8" t="s">
        <v>105</v>
      </c>
      <c r="O10" s="8" t="s">
        <v>105</v>
      </c>
      <c r="P10" s="8" t="s">
        <v>96</v>
      </c>
      <c r="Q10" s="8"/>
      <c r="R10" s="16" t="s">
        <v>154</v>
      </c>
      <c r="S10" s="18" t="s">
        <v>19</v>
      </c>
      <c r="T10" s="8"/>
      <c r="U10" s="16" t="s">
        <v>19</v>
      </c>
      <c r="V10" s="16" t="s">
        <v>154</v>
      </c>
      <c r="W10" s="18" t="s">
        <v>155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89</v>
      </c>
      <c r="AG10" t="s">
        <v>74</v>
      </c>
      <c r="AH10" t="s">
        <v>19</v>
      </c>
    </row>
    <row r="11" ht="14.25" customHeight="1" spans="1:34">
      <c r="A11" s="7" t="s">
        <v>158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159</v>
      </c>
      <c r="H11" s="8" t="s">
        <v>160</v>
      </c>
      <c r="I11" s="8" t="s">
        <v>78</v>
      </c>
      <c r="J11" s="8" t="s">
        <v>2</v>
      </c>
      <c r="K11" s="8" t="s">
        <v>161</v>
      </c>
      <c r="L11" s="8">
        <v>1</v>
      </c>
      <c r="M11" s="8">
        <v>1</v>
      </c>
      <c r="N11" s="8" t="s">
        <v>95</v>
      </c>
      <c r="O11" s="8" t="s">
        <v>95</v>
      </c>
      <c r="P11" s="8" t="s">
        <v>96</v>
      </c>
      <c r="Q11" s="8"/>
      <c r="R11" s="16" t="s">
        <v>162</v>
      </c>
      <c r="S11" s="18" t="s">
        <v>19</v>
      </c>
      <c r="T11" s="8"/>
      <c r="U11" s="16" t="s">
        <v>19</v>
      </c>
      <c r="V11" s="16" t="s">
        <v>162</v>
      </c>
      <c r="W11" s="18" t="s">
        <v>163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89</v>
      </c>
      <c r="AG11" t="s">
        <v>74</v>
      </c>
      <c r="AH11" t="s">
        <v>19</v>
      </c>
    </row>
    <row r="12" ht="14.25" customHeight="1" spans="1:34">
      <c r="A12" s="7" t="s">
        <v>166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167</v>
      </c>
      <c r="H12" s="8" t="s">
        <v>168</v>
      </c>
      <c r="I12" s="8" t="s">
        <v>78</v>
      </c>
      <c r="J12" s="8" t="s">
        <v>2</v>
      </c>
      <c r="K12" s="8" t="s">
        <v>169</v>
      </c>
      <c r="L12" s="8">
        <v>1</v>
      </c>
      <c r="M12" s="8">
        <v>1</v>
      </c>
      <c r="N12" s="8" t="s">
        <v>95</v>
      </c>
      <c r="O12" s="8" t="s">
        <v>95</v>
      </c>
      <c r="P12" s="8" t="s">
        <v>96</v>
      </c>
      <c r="Q12" s="8"/>
      <c r="R12" s="16" t="s">
        <v>170</v>
      </c>
      <c r="S12" s="18" t="s">
        <v>19</v>
      </c>
      <c r="T12" s="8"/>
      <c r="U12" s="16" t="s">
        <v>19</v>
      </c>
      <c r="V12" s="16" t="s">
        <v>170</v>
      </c>
      <c r="W12" s="18" t="s">
        <v>171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89</v>
      </c>
      <c r="AG12" t="s">
        <v>74</v>
      </c>
      <c r="AH12" t="s">
        <v>19</v>
      </c>
    </row>
    <row r="13" ht="14.25" customHeight="1" spans="1:34">
      <c r="A13" s="7" t="s">
        <v>174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175</v>
      </c>
      <c r="H13" s="8" t="s">
        <v>176</v>
      </c>
      <c r="I13" s="8" t="s">
        <v>78</v>
      </c>
      <c r="J13" s="8" t="s">
        <v>2</v>
      </c>
      <c r="K13" s="8" t="s">
        <v>177</v>
      </c>
      <c r="L13" s="8">
        <v>1</v>
      </c>
      <c r="M13" s="8">
        <v>1</v>
      </c>
      <c r="N13" s="8" t="s">
        <v>95</v>
      </c>
      <c r="O13" s="8" t="s">
        <v>95</v>
      </c>
      <c r="P13" s="8" t="s">
        <v>96</v>
      </c>
      <c r="Q13" s="8"/>
      <c r="R13" s="16" t="s">
        <v>172</v>
      </c>
      <c r="S13" s="18" t="s">
        <v>19</v>
      </c>
      <c r="T13" s="8"/>
      <c r="U13" s="16" t="s">
        <v>19</v>
      </c>
      <c r="V13" s="16" t="s">
        <v>172</v>
      </c>
      <c r="W13" s="18" t="s">
        <v>178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179</v>
      </c>
      <c r="AD13" t="s">
        <v>6</v>
      </c>
      <c r="AE13" t="s">
        <v>132</v>
      </c>
      <c r="AF13" t="s">
        <v>89</v>
      </c>
      <c r="AG13" t="s">
        <v>74</v>
      </c>
      <c r="AH13" t="s">
        <v>19</v>
      </c>
    </row>
    <row r="14" ht="14.25" customHeight="1" spans="1:34">
      <c r="A14" s="7" t="s">
        <v>180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181</v>
      </c>
      <c r="H14" s="8" t="s">
        <v>182</v>
      </c>
      <c r="I14" s="8" t="s">
        <v>78</v>
      </c>
      <c r="J14" s="8" t="s">
        <v>2</v>
      </c>
      <c r="K14" s="8" t="s">
        <v>183</v>
      </c>
      <c r="L14" s="8">
        <v>2</v>
      </c>
      <c r="M14" s="8">
        <v>1</v>
      </c>
      <c r="N14" s="8" t="s">
        <v>95</v>
      </c>
      <c r="O14" s="8" t="s">
        <v>95</v>
      </c>
      <c r="P14" s="8" t="s">
        <v>96</v>
      </c>
      <c r="Q14" s="8"/>
      <c r="R14" s="16" t="s">
        <v>184</v>
      </c>
      <c r="S14" s="18" t="s">
        <v>19</v>
      </c>
      <c r="T14" s="8"/>
      <c r="U14" s="16" t="s">
        <v>19</v>
      </c>
      <c r="V14" s="16" t="s">
        <v>184</v>
      </c>
      <c r="W14" s="18" t="s">
        <v>185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89</v>
      </c>
      <c r="AG14" t="s">
        <v>74</v>
      </c>
      <c r="AH14" t="s">
        <v>19</v>
      </c>
    </row>
    <row r="15" ht="14.25" customHeight="1" spans="1:34">
      <c r="A15" s="7" t="s">
        <v>188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189</v>
      </c>
      <c r="H15" s="8" t="s">
        <v>190</v>
      </c>
      <c r="I15" s="8" t="s">
        <v>78</v>
      </c>
      <c r="J15" s="8" t="s">
        <v>2</v>
      </c>
      <c r="K15" s="8" t="s">
        <v>191</v>
      </c>
      <c r="L15" s="8">
        <v>1</v>
      </c>
      <c r="M15" s="8">
        <v>1</v>
      </c>
      <c r="N15" s="8" t="s">
        <v>95</v>
      </c>
      <c r="O15" s="8" t="s">
        <v>95</v>
      </c>
      <c r="P15" s="8" t="s">
        <v>96</v>
      </c>
      <c r="Q15" s="8"/>
      <c r="R15" s="16" t="s">
        <v>192</v>
      </c>
      <c r="S15" s="18" t="s">
        <v>19</v>
      </c>
      <c r="T15" s="8"/>
      <c r="U15" s="16" t="s">
        <v>19</v>
      </c>
      <c r="V15" s="16" t="s">
        <v>192</v>
      </c>
      <c r="W15" s="18" t="s">
        <v>193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194</v>
      </c>
      <c r="AD15" t="s">
        <v>6</v>
      </c>
      <c r="AE15" t="s">
        <v>100</v>
      </c>
      <c r="AF15" t="s">
        <v>89</v>
      </c>
      <c r="AG15" t="s">
        <v>74</v>
      </c>
      <c r="AH15" t="s">
        <v>19</v>
      </c>
    </row>
    <row r="16" ht="14.25" customHeight="1" spans="1:34">
      <c r="A16" s="7" t="s">
        <v>195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196</v>
      </c>
      <c r="H16" s="8" t="s">
        <v>197</v>
      </c>
      <c r="I16" s="8" t="s">
        <v>78</v>
      </c>
      <c r="J16" s="8" t="s">
        <v>2</v>
      </c>
      <c r="K16" s="8" t="s">
        <v>198</v>
      </c>
      <c r="L16" s="8">
        <v>1</v>
      </c>
      <c r="M16" s="8">
        <v>1</v>
      </c>
      <c r="N16" s="8" t="s">
        <v>137</v>
      </c>
      <c r="O16" s="8" t="s">
        <v>95</v>
      </c>
      <c r="P16" s="8" t="s">
        <v>96</v>
      </c>
      <c r="Q16" s="8"/>
      <c r="R16" s="16" t="s">
        <v>199</v>
      </c>
      <c r="S16" s="18" t="s">
        <v>19</v>
      </c>
      <c r="T16" s="8"/>
      <c r="U16" s="16" t="s">
        <v>19</v>
      </c>
      <c r="V16" s="16" t="s">
        <v>199</v>
      </c>
      <c r="W16" s="18" t="s">
        <v>200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89</v>
      </c>
      <c r="AG16" t="s">
        <v>74</v>
      </c>
      <c r="AH16" t="s">
        <v>19</v>
      </c>
    </row>
    <row r="17" ht="14.25" customHeight="1" spans="1:34">
      <c r="A17" s="7" t="s">
        <v>203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126</v>
      </c>
      <c r="H17" s="8" t="s">
        <v>127</v>
      </c>
      <c r="I17" s="8" t="s">
        <v>78</v>
      </c>
      <c r="J17" s="8" t="s">
        <v>2</v>
      </c>
      <c r="K17" s="8" t="s">
        <v>204</v>
      </c>
      <c r="L17" s="8">
        <v>1</v>
      </c>
      <c r="M17" s="8">
        <v>1</v>
      </c>
      <c r="N17" s="8" t="s">
        <v>95</v>
      </c>
      <c r="O17" s="8" t="s">
        <v>95</v>
      </c>
      <c r="P17" s="8" t="s">
        <v>96</v>
      </c>
      <c r="Q17" s="8"/>
      <c r="R17" s="16" t="s">
        <v>129</v>
      </c>
      <c r="S17" s="18" t="s">
        <v>19</v>
      </c>
      <c r="T17" s="8"/>
      <c r="U17" s="16" t="s">
        <v>19</v>
      </c>
      <c r="V17" s="16" t="s">
        <v>129</v>
      </c>
      <c r="W17" s="18" t="s">
        <v>130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131</v>
      </c>
      <c r="AD17" t="s">
        <v>6</v>
      </c>
      <c r="AE17" t="s">
        <v>132</v>
      </c>
      <c r="AF17" t="s">
        <v>89</v>
      </c>
      <c r="AG17" t="s">
        <v>74</v>
      </c>
      <c r="AH17" t="s">
        <v>19</v>
      </c>
    </row>
    <row r="18" ht="14.25" customHeight="1" spans="1:34">
      <c r="A18" s="7" t="s">
        <v>205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206</v>
      </c>
      <c r="H18" s="8" t="s">
        <v>207</v>
      </c>
      <c r="I18" s="8" t="s">
        <v>78</v>
      </c>
      <c r="J18" s="8" t="s">
        <v>2</v>
      </c>
      <c r="K18" s="8" t="s">
        <v>208</v>
      </c>
      <c r="L18" s="8">
        <v>1</v>
      </c>
      <c r="M18" s="8">
        <v>1</v>
      </c>
      <c r="N18" s="8" t="s">
        <v>137</v>
      </c>
      <c r="O18" s="8" t="s">
        <v>95</v>
      </c>
      <c r="P18" s="8" t="s">
        <v>96</v>
      </c>
      <c r="Q18" s="8"/>
      <c r="R18" s="16" t="s">
        <v>209</v>
      </c>
      <c r="S18" s="18" t="s">
        <v>19</v>
      </c>
      <c r="T18" s="8"/>
      <c r="U18" s="16" t="s">
        <v>19</v>
      </c>
      <c r="V18" s="16" t="s">
        <v>209</v>
      </c>
      <c r="W18" s="18" t="s">
        <v>210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89</v>
      </c>
      <c r="AG18" t="s">
        <v>74</v>
      </c>
      <c r="AH18" t="s">
        <v>19</v>
      </c>
    </row>
    <row r="19" ht="14.25" customHeight="1" spans="1:34">
      <c r="A19" s="7" t="s">
        <v>213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214</v>
      </c>
      <c r="H19" s="8" t="s">
        <v>215</v>
      </c>
      <c r="I19" s="8" t="s">
        <v>78</v>
      </c>
      <c r="J19" s="8" t="s">
        <v>2</v>
      </c>
      <c r="K19" s="8" t="s">
        <v>216</v>
      </c>
      <c r="L19" s="8">
        <v>1</v>
      </c>
      <c r="M19" s="8">
        <v>1</v>
      </c>
      <c r="N19" s="8" t="s">
        <v>95</v>
      </c>
      <c r="O19" s="8" t="s">
        <v>95</v>
      </c>
      <c r="P19" s="8" t="s">
        <v>96</v>
      </c>
      <c r="Q19" s="8"/>
      <c r="R19" s="16" t="s">
        <v>217</v>
      </c>
      <c r="S19" s="18" t="s">
        <v>19</v>
      </c>
      <c r="T19" s="8"/>
      <c r="U19" s="16" t="s">
        <v>19</v>
      </c>
      <c r="V19" s="16" t="s">
        <v>217</v>
      </c>
      <c r="W19" s="18" t="s">
        <v>122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89</v>
      </c>
      <c r="AG19" t="s">
        <v>74</v>
      </c>
      <c r="AH19" t="s">
        <v>19</v>
      </c>
    </row>
    <row r="20" ht="14.25" customHeight="1" spans="1:34">
      <c r="A20" s="7" t="s">
        <v>220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221</v>
      </c>
      <c r="H20" s="8" t="s">
        <v>222</v>
      </c>
      <c r="I20" s="8" t="s">
        <v>78</v>
      </c>
      <c r="J20" s="8" t="s">
        <v>2</v>
      </c>
      <c r="K20" s="8" t="s">
        <v>223</v>
      </c>
      <c r="L20" s="8">
        <v>1</v>
      </c>
      <c r="M20" s="8">
        <v>1</v>
      </c>
      <c r="N20" s="8" t="s">
        <v>95</v>
      </c>
      <c r="O20" s="8" t="s">
        <v>95</v>
      </c>
      <c r="P20" s="8" t="s">
        <v>96</v>
      </c>
      <c r="Q20" s="8"/>
      <c r="R20" s="16" t="s">
        <v>224</v>
      </c>
      <c r="S20" s="18" t="s">
        <v>19</v>
      </c>
      <c r="T20" s="8"/>
      <c r="U20" s="16" t="s">
        <v>19</v>
      </c>
      <c r="V20" s="16" t="s">
        <v>224</v>
      </c>
      <c r="W20" s="18" t="s">
        <v>225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89</v>
      </c>
      <c r="AG20" t="s">
        <v>74</v>
      </c>
      <c r="AH20" t="s">
        <v>19</v>
      </c>
    </row>
    <row r="21" ht="14.25" customHeight="1" spans="1:34">
      <c r="A21" s="7" t="s">
        <v>228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196</v>
      </c>
      <c r="H21" s="8" t="s">
        <v>197</v>
      </c>
      <c r="I21" s="8" t="s">
        <v>78</v>
      </c>
      <c r="J21" s="8" t="s">
        <v>2</v>
      </c>
      <c r="K21" s="8" t="s">
        <v>229</v>
      </c>
      <c r="L21" s="8">
        <v>1</v>
      </c>
      <c r="M21" s="8">
        <v>2</v>
      </c>
      <c r="N21" s="8" t="s">
        <v>230</v>
      </c>
      <c r="O21" s="8" t="s">
        <v>105</v>
      </c>
      <c r="P21" s="8" t="s">
        <v>96</v>
      </c>
      <c r="Q21" s="8"/>
      <c r="R21" s="16" t="s">
        <v>231</v>
      </c>
      <c r="S21" s="18" t="s">
        <v>19</v>
      </c>
      <c r="T21" s="8"/>
      <c r="U21" s="16" t="s">
        <v>19</v>
      </c>
      <c r="V21" s="16" t="s">
        <v>231</v>
      </c>
      <c r="W21" s="18" t="s">
        <v>232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233</v>
      </c>
      <c r="AD21" t="s">
        <v>6</v>
      </c>
      <c r="AE21" t="s">
        <v>202</v>
      </c>
      <c r="AF21" t="s">
        <v>89</v>
      </c>
      <c r="AG21" t="s">
        <v>74</v>
      </c>
      <c r="AH21" t="s">
        <v>19</v>
      </c>
    </row>
    <row r="22" ht="14.25" customHeight="1" spans="1:34">
      <c r="A22" s="7" t="s">
        <v>234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235</v>
      </c>
      <c r="H22" s="8" t="s">
        <v>236</v>
      </c>
      <c r="I22" s="8" t="s">
        <v>78</v>
      </c>
      <c r="J22" s="8" t="s">
        <v>2</v>
      </c>
      <c r="K22" s="8" t="s">
        <v>237</v>
      </c>
      <c r="L22" s="8">
        <v>1</v>
      </c>
      <c r="M22" s="8">
        <v>1</v>
      </c>
      <c r="N22" s="8" t="s">
        <v>95</v>
      </c>
      <c r="O22" s="8" t="s">
        <v>95</v>
      </c>
      <c r="P22" s="8" t="s">
        <v>96</v>
      </c>
      <c r="Q22" s="8"/>
      <c r="R22" s="16" t="s">
        <v>238</v>
      </c>
      <c r="S22" s="18" t="s">
        <v>19</v>
      </c>
      <c r="T22" s="8"/>
      <c r="U22" s="16" t="s">
        <v>19</v>
      </c>
      <c r="V22" s="16" t="s">
        <v>238</v>
      </c>
      <c r="W22" s="18" t="s">
        <v>239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240</v>
      </c>
      <c r="AD22" t="s">
        <v>6</v>
      </c>
      <c r="AE22" t="s">
        <v>219</v>
      </c>
      <c r="AF22" t="s">
        <v>89</v>
      </c>
      <c r="AG22" t="s">
        <v>74</v>
      </c>
      <c r="AH22" t="s">
        <v>19</v>
      </c>
    </row>
    <row r="23" ht="14.25" customHeight="1" spans="1:34">
      <c r="A23" s="7" t="s">
        <v>241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175</v>
      </c>
      <c r="H23" s="8" t="s">
        <v>176</v>
      </c>
      <c r="I23" s="8" t="s">
        <v>78</v>
      </c>
      <c r="J23" s="8" t="s">
        <v>2</v>
      </c>
      <c r="K23" s="8" t="s">
        <v>242</v>
      </c>
      <c r="L23" s="8">
        <v>1</v>
      </c>
      <c r="M23" s="8">
        <v>1</v>
      </c>
      <c r="N23" s="8" t="s">
        <v>95</v>
      </c>
      <c r="O23" s="8" t="s">
        <v>95</v>
      </c>
      <c r="P23" s="8" t="s">
        <v>96</v>
      </c>
      <c r="Q23" s="8"/>
      <c r="R23" s="16" t="s">
        <v>172</v>
      </c>
      <c r="S23" s="18" t="s">
        <v>19</v>
      </c>
      <c r="T23" s="8"/>
      <c r="U23" s="16" t="s">
        <v>19</v>
      </c>
      <c r="V23" s="16" t="s">
        <v>172</v>
      </c>
      <c r="W23" s="18" t="s">
        <v>178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179</v>
      </c>
      <c r="AD23" t="s">
        <v>6</v>
      </c>
      <c r="AE23" t="s">
        <v>243</v>
      </c>
      <c r="AF23" t="s">
        <v>89</v>
      </c>
      <c r="AG23" t="s">
        <v>74</v>
      </c>
      <c r="AH23" t="s">
        <v>19</v>
      </c>
    </row>
    <row r="24" ht="14.25" customHeight="1" spans="1:34">
      <c r="A24" s="7" t="s">
        <v>244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245</v>
      </c>
      <c r="H24" s="8" t="s">
        <v>246</v>
      </c>
      <c r="I24" s="8" t="s">
        <v>78</v>
      </c>
      <c r="J24" s="8" t="s">
        <v>2</v>
      </c>
      <c r="K24" s="8" t="s">
        <v>247</v>
      </c>
      <c r="L24" s="8">
        <v>1</v>
      </c>
      <c r="M24" s="8">
        <v>1</v>
      </c>
      <c r="N24" s="8" t="s">
        <v>95</v>
      </c>
      <c r="O24" s="8" t="s">
        <v>95</v>
      </c>
      <c r="P24" s="8" t="s">
        <v>96</v>
      </c>
      <c r="Q24" s="8"/>
      <c r="R24" s="16" t="s">
        <v>248</v>
      </c>
      <c r="S24" s="18" t="s">
        <v>19</v>
      </c>
      <c r="T24" s="8"/>
      <c r="U24" s="16" t="s">
        <v>19</v>
      </c>
      <c r="V24" s="16" t="s">
        <v>248</v>
      </c>
      <c r="W24" s="18" t="s">
        <v>249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89</v>
      </c>
      <c r="AG24" t="s">
        <v>74</v>
      </c>
      <c r="AH24" t="s">
        <v>19</v>
      </c>
    </row>
    <row r="25" ht="14.25" customHeight="1" spans="1:34">
      <c r="A25" s="7" t="s">
        <v>252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253</v>
      </c>
      <c r="H25" s="8" t="s">
        <v>254</v>
      </c>
      <c r="I25" s="8" t="s">
        <v>78</v>
      </c>
      <c r="J25" s="8" t="s">
        <v>2</v>
      </c>
      <c r="K25" s="8" t="s">
        <v>255</v>
      </c>
      <c r="L25" s="8">
        <v>1</v>
      </c>
      <c r="M25" s="8">
        <v>1</v>
      </c>
      <c r="N25" s="8" t="s">
        <v>105</v>
      </c>
      <c r="O25" s="8" t="s">
        <v>95</v>
      </c>
      <c r="P25" s="8" t="s">
        <v>96</v>
      </c>
      <c r="Q25" s="8"/>
      <c r="R25" s="16" t="s">
        <v>256</v>
      </c>
      <c r="S25" s="18" t="s">
        <v>19</v>
      </c>
      <c r="T25" s="8"/>
      <c r="U25" s="16" t="s">
        <v>19</v>
      </c>
      <c r="V25" s="16" t="s">
        <v>256</v>
      </c>
      <c r="W25" s="18" t="s">
        <v>249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89</v>
      </c>
      <c r="AG25" t="s">
        <v>74</v>
      </c>
      <c r="AH25" t="s">
        <v>19</v>
      </c>
    </row>
    <row r="26" ht="14.25" customHeight="1" spans="1:34">
      <c r="A26" s="7" t="s">
        <v>259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189</v>
      </c>
      <c r="H26" s="8" t="s">
        <v>190</v>
      </c>
      <c r="I26" s="8" t="s">
        <v>78</v>
      </c>
      <c r="J26" s="8" t="s">
        <v>2</v>
      </c>
      <c r="K26" s="8" t="s">
        <v>260</v>
      </c>
      <c r="L26" s="8">
        <v>1</v>
      </c>
      <c r="M26" s="8">
        <v>1</v>
      </c>
      <c r="N26" s="8" t="s">
        <v>95</v>
      </c>
      <c r="O26" s="8" t="s">
        <v>95</v>
      </c>
      <c r="P26" s="8" t="s">
        <v>96</v>
      </c>
      <c r="Q26" s="8"/>
      <c r="R26" s="16" t="s">
        <v>192</v>
      </c>
      <c r="S26" s="18" t="s">
        <v>19</v>
      </c>
      <c r="T26" s="8"/>
      <c r="U26" s="16" t="s">
        <v>19</v>
      </c>
      <c r="V26" s="16" t="s">
        <v>192</v>
      </c>
      <c r="W26" s="18" t="s">
        <v>193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194</v>
      </c>
      <c r="AD26" t="s">
        <v>6</v>
      </c>
      <c r="AE26" t="s">
        <v>100</v>
      </c>
      <c r="AF26" t="s">
        <v>89</v>
      </c>
      <c r="AG26" t="s">
        <v>74</v>
      </c>
      <c r="AH26" t="s">
        <v>19</v>
      </c>
    </row>
    <row r="27" ht="14.25" customHeight="1" spans="1:34">
      <c r="A27" s="7" t="s">
        <v>261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262</v>
      </c>
      <c r="H27" s="8" t="s">
        <v>263</v>
      </c>
      <c r="I27" s="8" t="s">
        <v>78</v>
      </c>
      <c r="J27" s="8" t="s">
        <v>2</v>
      </c>
      <c r="K27" s="8" t="s">
        <v>264</v>
      </c>
      <c r="L27" s="8">
        <v>1</v>
      </c>
      <c r="M27" s="8">
        <v>1</v>
      </c>
      <c r="N27" s="8" t="s">
        <v>95</v>
      </c>
      <c r="O27" s="8" t="s">
        <v>95</v>
      </c>
      <c r="P27" s="8" t="s">
        <v>96</v>
      </c>
      <c r="Q27" s="8"/>
      <c r="R27" s="16" t="s">
        <v>265</v>
      </c>
      <c r="S27" s="18" t="s">
        <v>19</v>
      </c>
      <c r="T27" s="8"/>
      <c r="U27" s="16" t="s">
        <v>19</v>
      </c>
      <c r="V27" s="16" t="s">
        <v>265</v>
      </c>
      <c r="W27" s="18" t="s">
        <v>266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267</v>
      </c>
      <c r="AD27" t="s">
        <v>6</v>
      </c>
      <c r="AE27" t="s">
        <v>251</v>
      </c>
      <c r="AF27" t="s">
        <v>89</v>
      </c>
      <c r="AG27" t="s">
        <v>74</v>
      </c>
      <c r="AH27" t="s">
        <v>19</v>
      </c>
    </row>
    <row r="28" ht="14.25" customHeight="1" spans="1:34">
      <c r="A28" s="7" t="s">
        <v>268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269</v>
      </c>
      <c r="H28" s="8" t="s">
        <v>270</v>
      </c>
      <c r="I28" s="8" t="s">
        <v>78</v>
      </c>
      <c r="J28" s="8" t="s">
        <v>2</v>
      </c>
      <c r="K28" s="8" t="s">
        <v>271</v>
      </c>
      <c r="L28" s="8">
        <v>1</v>
      </c>
      <c r="M28" s="8">
        <v>1</v>
      </c>
      <c r="N28" s="8" t="s">
        <v>272</v>
      </c>
      <c r="O28" s="8" t="s">
        <v>95</v>
      </c>
      <c r="P28" s="8" t="s">
        <v>96</v>
      </c>
      <c r="Q28" s="8"/>
      <c r="R28" s="16" t="s">
        <v>273</v>
      </c>
      <c r="S28" s="18" t="s">
        <v>19</v>
      </c>
      <c r="T28" s="8"/>
      <c r="U28" s="16" t="s">
        <v>19</v>
      </c>
      <c r="V28" s="16" t="s">
        <v>273</v>
      </c>
      <c r="W28" s="18" t="s">
        <v>274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275</v>
      </c>
      <c r="AD28" t="s">
        <v>6</v>
      </c>
      <c r="AE28" t="s">
        <v>165</v>
      </c>
      <c r="AF28" t="s">
        <v>89</v>
      </c>
      <c r="AG28" t="s">
        <v>74</v>
      </c>
      <c r="AH28" t="s">
        <v>19</v>
      </c>
    </row>
    <row r="29" ht="14.25" customHeight="1" spans="1:34">
      <c r="A29" s="7" t="s">
        <v>276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277</v>
      </c>
      <c r="H29" s="8" t="s">
        <v>278</v>
      </c>
      <c r="I29" s="8" t="s">
        <v>78</v>
      </c>
      <c r="J29" s="8" t="s">
        <v>2</v>
      </c>
      <c r="K29" s="8" t="s">
        <v>279</v>
      </c>
      <c r="L29" s="8">
        <v>1</v>
      </c>
      <c r="M29" s="8">
        <v>1</v>
      </c>
      <c r="N29" s="8" t="s">
        <v>105</v>
      </c>
      <c r="O29" s="8" t="s">
        <v>95</v>
      </c>
      <c r="P29" s="8" t="s">
        <v>96</v>
      </c>
      <c r="Q29" s="8"/>
      <c r="R29" s="16" t="s">
        <v>280</v>
      </c>
      <c r="S29" s="18" t="s">
        <v>19</v>
      </c>
      <c r="T29" s="8"/>
      <c r="U29" s="16" t="s">
        <v>19</v>
      </c>
      <c r="V29" s="16" t="s">
        <v>280</v>
      </c>
      <c r="W29" s="18" t="s">
        <v>281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89</v>
      </c>
      <c r="AG29" t="s">
        <v>74</v>
      </c>
      <c r="AH29" t="s">
        <v>19</v>
      </c>
    </row>
    <row r="30" ht="14.25" customHeight="1" spans="1:34">
      <c r="A30" s="7" t="s">
        <v>284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285</v>
      </c>
      <c r="H30" s="8" t="s">
        <v>286</v>
      </c>
      <c r="I30" s="8" t="s">
        <v>78</v>
      </c>
      <c r="J30" s="8" t="s">
        <v>2</v>
      </c>
      <c r="K30" s="8" t="s">
        <v>287</v>
      </c>
      <c r="L30" s="8">
        <v>1</v>
      </c>
      <c r="M30" s="8">
        <v>1</v>
      </c>
      <c r="N30" s="8" t="s">
        <v>105</v>
      </c>
      <c r="O30" s="8" t="s">
        <v>95</v>
      </c>
      <c r="P30" s="8" t="s">
        <v>96</v>
      </c>
      <c r="Q30" s="8"/>
      <c r="R30" s="16" t="s">
        <v>288</v>
      </c>
      <c r="S30" s="18" t="s">
        <v>19</v>
      </c>
      <c r="T30" s="8"/>
      <c r="U30" s="16" t="s">
        <v>19</v>
      </c>
      <c r="V30" s="16" t="s">
        <v>288</v>
      </c>
      <c r="W30" s="18" t="s">
        <v>289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89</v>
      </c>
      <c r="AG30" t="s">
        <v>74</v>
      </c>
      <c r="AH30" t="s">
        <v>19</v>
      </c>
    </row>
    <row r="31" ht="14.25" customHeight="1" spans="1:34">
      <c r="A31" s="7" t="s">
        <v>292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293</v>
      </c>
      <c r="H31" s="8" t="s">
        <v>294</v>
      </c>
      <c r="I31" s="8" t="s">
        <v>78</v>
      </c>
      <c r="J31" s="8" t="s">
        <v>2</v>
      </c>
      <c r="K31" s="8" t="s">
        <v>295</v>
      </c>
      <c r="L31" s="8">
        <v>1</v>
      </c>
      <c r="M31" s="8">
        <v>4</v>
      </c>
      <c r="N31" s="8" t="s">
        <v>272</v>
      </c>
      <c r="O31" s="8" t="s">
        <v>94</v>
      </c>
      <c r="P31" s="8" t="s">
        <v>96</v>
      </c>
      <c r="Q31" s="8"/>
      <c r="R31" s="16" t="s">
        <v>296</v>
      </c>
      <c r="S31" s="18" t="s">
        <v>19</v>
      </c>
      <c r="T31" s="8"/>
      <c r="U31" s="16" t="s">
        <v>19</v>
      </c>
      <c r="V31" s="16" t="s">
        <v>296</v>
      </c>
      <c r="W31" s="18" t="s">
        <v>297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89</v>
      </c>
      <c r="AG31" t="s">
        <v>74</v>
      </c>
      <c r="AH31" t="s">
        <v>19</v>
      </c>
    </row>
    <row r="32" ht="14.25" customHeight="1" spans="1:34">
      <c r="A32" s="7" t="s">
        <v>300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301</v>
      </c>
      <c r="H32" s="8" t="s">
        <v>302</v>
      </c>
      <c r="I32" s="8" t="s">
        <v>78</v>
      </c>
      <c r="J32" s="8" t="s">
        <v>2</v>
      </c>
      <c r="K32" s="8" t="s">
        <v>303</v>
      </c>
      <c r="L32" s="8">
        <v>1</v>
      </c>
      <c r="M32" s="8">
        <v>1</v>
      </c>
      <c r="N32" s="8" t="s">
        <v>95</v>
      </c>
      <c r="O32" s="8" t="s">
        <v>95</v>
      </c>
      <c r="P32" s="8" t="s">
        <v>96</v>
      </c>
      <c r="Q32" s="8"/>
      <c r="R32" s="16" t="s">
        <v>304</v>
      </c>
      <c r="S32" s="18" t="s">
        <v>19</v>
      </c>
      <c r="T32" s="8"/>
      <c r="U32" s="16" t="s">
        <v>19</v>
      </c>
      <c r="V32" s="16" t="s">
        <v>304</v>
      </c>
      <c r="W32" s="18" t="s">
        <v>171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89</v>
      </c>
      <c r="AG32" t="s">
        <v>74</v>
      </c>
      <c r="AH32" t="s">
        <v>19</v>
      </c>
    </row>
    <row r="33" ht="14.25" customHeight="1" spans="1:34">
      <c r="A33" s="7" t="s">
        <v>307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308</v>
      </c>
      <c r="H33" s="8" t="s">
        <v>309</v>
      </c>
      <c r="I33" s="8" t="s">
        <v>78</v>
      </c>
      <c r="J33" s="8" t="s">
        <v>2</v>
      </c>
      <c r="K33" s="8" t="s">
        <v>310</v>
      </c>
      <c r="L33" s="8">
        <v>1</v>
      </c>
      <c r="M33" s="8">
        <v>1</v>
      </c>
      <c r="N33" s="8" t="s">
        <v>105</v>
      </c>
      <c r="O33" s="8" t="s">
        <v>95</v>
      </c>
      <c r="P33" s="8" t="s">
        <v>96</v>
      </c>
      <c r="Q33" s="8"/>
      <c r="R33" s="16" t="s">
        <v>201</v>
      </c>
      <c r="S33" s="18" t="s">
        <v>19</v>
      </c>
      <c r="T33" s="8"/>
      <c r="U33" s="16" t="s">
        <v>19</v>
      </c>
      <c r="V33" s="16" t="s">
        <v>201</v>
      </c>
      <c r="W33" s="18" t="s">
        <v>311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280</v>
      </c>
      <c r="AD33" t="s">
        <v>6</v>
      </c>
      <c r="AE33" t="s">
        <v>100</v>
      </c>
      <c r="AF33" t="s">
        <v>89</v>
      </c>
      <c r="AG33" t="s">
        <v>74</v>
      </c>
      <c r="AH33" t="s">
        <v>19</v>
      </c>
    </row>
    <row r="34" ht="14.25" customHeight="1" spans="1:34">
      <c r="A34" s="7" t="s">
        <v>312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313</v>
      </c>
      <c r="H34" s="8" t="s">
        <v>314</v>
      </c>
      <c r="I34" s="8" t="s">
        <v>78</v>
      </c>
      <c r="J34" s="8" t="s">
        <v>2</v>
      </c>
      <c r="K34" s="8" t="s">
        <v>315</v>
      </c>
      <c r="L34" s="8">
        <v>1</v>
      </c>
      <c r="M34" s="8">
        <v>1</v>
      </c>
      <c r="N34" s="8" t="s">
        <v>105</v>
      </c>
      <c r="O34" s="8" t="s">
        <v>95</v>
      </c>
      <c r="P34" s="8" t="s">
        <v>96</v>
      </c>
      <c r="Q34" s="8"/>
      <c r="R34" s="16" t="s">
        <v>316</v>
      </c>
      <c r="S34" s="18" t="s">
        <v>19</v>
      </c>
      <c r="T34" s="8"/>
      <c r="U34" s="16" t="s">
        <v>19</v>
      </c>
      <c r="V34" s="16" t="s">
        <v>316</v>
      </c>
      <c r="W34" s="18" t="s">
        <v>200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89</v>
      </c>
      <c r="AG34" t="s">
        <v>74</v>
      </c>
      <c r="AH34" t="s">
        <v>19</v>
      </c>
    </row>
    <row r="35" ht="14.25" customHeight="1" spans="1:34">
      <c r="A35" s="7" t="s">
        <v>319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308</v>
      </c>
      <c r="H35" s="8" t="s">
        <v>309</v>
      </c>
      <c r="I35" s="8" t="s">
        <v>78</v>
      </c>
      <c r="J35" s="8" t="s">
        <v>2</v>
      </c>
      <c r="K35" s="8" t="s">
        <v>320</v>
      </c>
      <c r="L35" s="8">
        <v>1</v>
      </c>
      <c r="M35" s="8">
        <v>1</v>
      </c>
      <c r="N35" s="8" t="s">
        <v>105</v>
      </c>
      <c r="O35" s="8" t="s">
        <v>95</v>
      </c>
      <c r="P35" s="8" t="s">
        <v>96</v>
      </c>
      <c r="Q35" s="8"/>
      <c r="R35" s="16" t="s">
        <v>201</v>
      </c>
      <c r="S35" s="18" t="s">
        <v>19</v>
      </c>
      <c r="T35" s="8"/>
      <c r="U35" s="16" t="s">
        <v>19</v>
      </c>
      <c r="V35" s="16" t="s">
        <v>201</v>
      </c>
      <c r="W35" s="18" t="s">
        <v>311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280</v>
      </c>
      <c r="AD35" t="s">
        <v>6</v>
      </c>
      <c r="AE35" t="s">
        <v>283</v>
      </c>
      <c r="AF35" t="s">
        <v>89</v>
      </c>
      <c r="AG35" t="s">
        <v>74</v>
      </c>
      <c r="AH35" t="s">
        <v>19</v>
      </c>
    </row>
    <row r="36" ht="14.25" customHeight="1" spans="1:34">
      <c r="A36" s="7" t="s">
        <v>321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322</v>
      </c>
      <c r="H36" s="8" t="s">
        <v>323</v>
      </c>
      <c r="I36" s="8" t="s">
        <v>78</v>
      </c>
      <c r="J36" s="8" t="s">
        <v>2</v>
      </c>
      <c r="K36" s="8" t="s">
        <v>324</v>
      </c>
      <c r="L36" s="8">
        <v>1</v>
      </c>
      <c r="M36" s="8">
        <v>1</v>
      </c>
      <c r="N36" s="8" t="s">
        <v>137</v>
      </c>
      <c r="O36" s="8" t="s">
        <v>95</v>
      </c>
      <c r="P36" s="8" t="s">
        <v>96</v>
      </c>
      <c r="Q36" s="8"/>
      <c r="R36" s="16" t="s">
        <v>325</v>
      </c>
      <c r="S36" s="18" t="s">
        <v>19</v>
      </c>
      <c r="T36" s="8"/>
      <c r="U36" s="16" t="s">
        <v>19</v>
      </c>
      <c r="V36" s="16" t="s">
        <v>325</v>
      </c>
      <c r="W36" s="18" t="s">
        <v>239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326</v>
      </c>
      <c r="AD36" t="s">
        <v>6</v>
      </c>
      <c r="AE36" t="s">
        <v>327</v>
      </c>
      <c r="AF36" t="s">
        <v>89</v>
      </c>
      <c r="AG36" t="s">
        <v>74</v>
      </c>
      <c r="AH36" t="s">
        <v>19</v>
      </c>
    </row>
    <row r="37" ht="14.25" customHeight="1" spans="1:34">
      <c r="A37" s="7" t="s">
        <v>328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329</v>
      </c>
      <c r="H37" s="8" t="s">
        <v>330</v>
      </c>
      <c r="I37" s="8" t="s">
        <v>78</v>
      </c>
      <c r="J37" s="8" t="s">
        <v>2</v>
      </c>
      <c r="K37" s="8" t="s">
        <v>331</v>
      </c>
      <c r="L37" s="8">
        <v>1</v>
      </c>
      <c r="M37" s="8">
        <v>1</v>
      </c>
      <c r="N37" s="8" t="s">
        <v>95</v>
      </c>
      <c r="O37" s="8" t="s">
        <v>95</v>
      </c>
      <c r="P37" s="8" t="s">
        <v>96</v>
      </c>
      <c r="Q37" s="8"/>
      <c r="R37" s="16" t="s">
        <v>332</v>
      </c>
      <c r="S37" s="18" t="s">
        <v>19</v>
      </c>
      <c r="T37" s="8"/>
      <c r="U37" s="16" t="s">
        <v>19</v>
      </c>
      <c r="V37" s="16" t="s">
        <v>332</v>
      </c>
      <c r="W37" s="18" t="s">
        <v>200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333</v>
      </c>
      <c r="AD37" t="s">
        <v>6</v>
      </c>
      <c r="AE37" t="s">
        <v>132</v>
      </c>
      <c r="AF37" t="s">
        <v>89</v>
      </c>
      <c r="AG37" t="s">
        <v>74</v>
      </c>
      <c r="AH37" t="s">
        <v>19</v>
      </c>
    </row>
    <row r="38" ht="14.25" customHeight="1" spans="1:34">
      <c r="A38" s="7" t="s">
        <v>334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335</v>
      </c>
      <c r="H38" s="8" t="s">
        <v>336</v>
      </c>
      <c r="I38" s="8" t="s">
        <v>78</v>
      </c>
      <c r="J38" s="8" t="s">
        <v>2</v>
      </c>
      <c r="K38" s="8" t="s">
        <v>337</v>
      </c>
      <c r="L38" s="8">
        <v>1</v>
      </c>
      <c r="M38" s="8">
        <v>1</v>
      </c>
      <c r="N38" s="8" t="s">
        <v>95</v>
      </c>
      <c r="O38" s="8" t="s">
        <v>95</v>
      </c>
      <c r="P38" s="8" t="s">
        <v>96</v>
      </c>
      <c r="Q38" s="8"/>
      <c r="R38" s="16" t="s">
        <v>338</v>
      </c>
      <c r="S38" s="18" t="s">
        <v>19</v>
      </c>
      <c r="T38" s="8"/>
      <c r="U38" s="16" t="s">
        <v>19</v>
      </c>
      <c r="V38" s="16" t="s">
        <v>338</v>
      </c>
      <c r="W38" s="18" t="s">
        <v>239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339</v>
      </c>
      <c r="AD38" t="s">
        <v>6</v>
      </c>
      <c r="AE38" t="s">
        <v>299</v>
      </c>
      <c r="AF38" t="s">
        <v>89</v>
      </c>
      <c r="AG38" t="s">
        <v>74</v>
      </c>
      <c r="AH38" t="s">
        <v>19</v>
      </c>
    </row>
    <row r="39" ht="14.25" customHeight="1" spans="1:34">
      <c r="A39" s="7" t="s">
        <v>340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341</v>
      </c>
      <c r="H39" s="8" t="s">
        <v>342</v>
      </c>
      <c r="I39" s="8" t="s">
        <v>78</v>
      </c>
      <c r="J39" s="8" t="s">
        <v>2</v>
      </c>
      <c r="K39" s="8" t="s">
        <v>343</v>
      </c>
      <c r="L39" s="8">
        <v>1</v>
      </c>
      <c r="M39" s="8">
        <v>1</v>
      </c>
      <c r="N39" s="8" t="s">
        <v>95</v>
      </c>
      <c r="O39" s="8" t="s">
        <v>95</v>
      </c>
      <c r="P39" s="8" t="s">
        <v>96</v>
      </c>
      <c r="Q39" s="8"/>
      <c r="R39" s="16" t="s">
        <v>344</v>
      </c>
      <c r="S39" s="18" t="s">
        <v>19</v>
      </c>
      <c r="T39" s="8"/>
      <c r="U39" s="16" t="s">
        <v>19</v>
      </c>
      <c r="V39" s="16" t="s">
        <v>344</v>
      </c>
      <c r="W39" s="18" t="s">
        <v>345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346</v>
      </c>
      <c r="AD39" t="s">
        <v>6</v>
      </c>
      <c r="AE39" t="s">
        <v>347</v>
      </c>
      <c r="AF39" t="s">
        <v>89</v>
      </c>
      <c r="AG39" t="s">
        <v>74</v>
      </c>
      <c r="AH39" t="s">
        <v>19</v>
      </c>
    </row>
    <row r="40" ht="14.25" customHeight="1" spans="1:34">
      <c r="A40" s="7" t="s">
        <v>348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293</v>
      </c>
      <c r="H40" s="8" t="s">
        <v>294</v>
      </c>
      <c r="I40" s="8" t="s">
        <v>78</v>
      </c>
      <c r="J40" s="8" t="s">
        <v>2</v>
      </c>
      <c r="K40" s="8" t="s">
        <v>349</v>
      </c>
      <c r="L40" s="8">
        <v>1</v>
      </c>
      <c r="M40" s="8">
        <v>1</v>
      </c>
      <c r="N40" s="8" t="s">
        <v>95</v>
      </c>
      <c r="O40" s="8" t="s">
        <v>95</v>
      </c>
      <c r="P40" s="8" t="s">
        <v>96</v>
      </c>
      <c r="Q40" s="8"/>
      <c r="R40" s="16" t="s">
        <v>350</v>
      </c>
      <c r="S40" s="18" t="s">
        <v>19</v>
      </c>
      <c r="T40" s="8"/>
      <c r="U40" s="16" t="s">
        <v>19</v>
      </c>
      <c r="V40" s="16" t="s">
        <v>350</v>
      </c>
      <c r="W40" s="18" t="s">
        <v>351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352</v>
      </c>
      <c r="AD40" t="s">
        <v>6</v>
      </c>
      <c r="AE40" t="s">
        <v>353</v>
      </c>
      <c r="AF40" t="s">
        <v>89</v>
      </c>
      <c r="AG40" t="s">
        <v>74</v>
      </c>
      <c r="AH40" t="s">
        <v>19</v>
      </c>
    </row>
    <row r="41" ht="14.25" customHeight="1" spans="1:34">
      <c r="A41" s="7" t="s">
        <v>354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355</v>
      </c>
      <c r="H41" s="8" t="s">
        <v>356</v>
      </c>
      <c r="I41" s="8" t="s">
        <v>78</v>
      </c>
      <c r="J41" s="8" t="s">
        <v>2</v>
      </c>
      <c r="K41" s="8" t="s">
        <v>357</v>
      </c>
      <c r="L41" s="8">
        <v>1</v>
      </c>
      <c r="M41" s="8">
        <v>1</v>
      </c>
      <c r="N41" s="8" t="s">
        <v>95</v>
      </c>
      <c r="O41" s="8" t="s">
        <v>95</v>
      </c>
      <c r="P41" s="8" t="s">
        <v>96</v>
      </c>
      <c r="Q41" s="8"/>
      <c r="R41" s="16" t="s">
        <v>248</v>
      </c>
      <c r="S41" s="18" t="s">
        <v>19</v>
      </c>
      <c r="T41" s="8"/>
      <c r="U41" s="16" t="s">
        <v>19</v>
      </c>
      <c r="V41" s="16" t="s">
        <v>248</v>
      </c>
      <c r="W41" s="18" t="s">
        <v>249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250</v>
      </c>
      <c r="AD41" t="s">
        <v>6</v>
      </c>
      <c r="AE41" t="s">
        <v>100</v>
      </c>
      <c r="AF41" t="s">
        <v>89</v>
      </c>
      <c r="AG41" t="s">
        <v>74</v>
      </c>
      <c r="AH41" t="s">
        <v>19</v>
      </c>
    </row>
    <row r="42" customHeight="1" spans="1:32">
      <c r="A42" s="15" t="s">
        <v>358</v>
      </c>
      <c r="B42" s="15"/>
      <c r="C42" s="15" t="s">
        <v>359</v>
      </c>
      <c r="D42" s="15"/>
      <c r="E42" s="15"/>
      <c r="F42" s="15"/>
      <c r="G42" s="15" t="s">
        <v>359</v>
      </c>
      <c r="H42" s="15" t="s">
        <v>359</v>
      </c>
      <c r="I42" s="15" t="s">
        <v>359</v>
      </c>
      <c r="J42" s="15" t="s">
        <v>359</v>
      </c>
      <c r="K42" s="15" t="s">
        <v>359</v>
      </c>
      <c r="L42" s="15" t="s">
        <v>359</v>
      </c>
      <c r="M42" s="15" t="s">
        <v>359</v>
      </c>
      <c r="N42" s="15" t="s">
        <v>359</v>
      </c>
      <c r="O42" s="15" t="s">
        <v>359</v>
      </c>
      <c r="P42" s="15" t="s">
        <v>359</v>
      </c>
      <c r="Q42" s="15"/>
      <c r="R42" s="17" t="s">
        <v>20</v>
      </c>
      <c r="S42" s="17" t="s">
        <v>21</v>
      </c>
      <c r="T42" s="15" t="s">
        <v>359</v>
      </c>
      <c r="U42" s="17"/>
      <c r="V42" s="17" t="s">
        <v>360</v>
      </c>
      <c r="W42" s="17" t="s">
        <v>22</v>
      </c>
      <c r="X42" s="17"/>
      <c r="Y42" s="17"/>
      <c r="Z42" s="17"/>
      <c r="AA42" s="15"/>
      <c r="AB42" s="17"/>
      <c r="AC42" s="15"/>
      <c r="AD42" s="15" t="s">
        <v>359</v>
      </c>
      <c r="AE42" s="15"/>
      <c r="AF42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5" sqref="M5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361</v>
      </c>
      <c r="B1" s="5" t="s">
        <v>362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363</v>
      </c>
      <c r="H1" s="5" t="s">
        <v>364</v>
      </c>
      <c r="I1" s="5" t="s">
        <v>13</v>
      </c>
      <c r="J1" s="5" t="s">
        <v>17</v>
      </c>
      <c r="K1" s="5" t="s">
        <v>18</v>
      </c>
      <c r="L1" s="5" t="s">
        <v>365</v>
      </c>
      <c r="M1" s="5" t="s">
        <v>366</v>
      </c>
      <c r="N1" s="5" t="s">
        <v>367</v>
      </c>
    </row>
    <row r="2" ht="14.25" customHeight="1" spans="1:256">
      <c r="A2" s="7" t="s">
        <v>368</v>
      </c>
      <c r="B2" s="8" t="s">
        <v>369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95</v>
      </c>
      <c r="H2" s="8" t="s">
        <v>370</v>
      </c>
      <c r="I2" s="16" t="s">
        <v>371</v>
      </c>
      <c r="J2" s="16" t="s">
        <v>19</v>
      </c>
      <c r="K2" s="16" t="s">
        <v>371</v>
      </c>
      <c r="L2" s="8" t="s">
        <v>372</v>
      </c>
      <c r="M2" s="8" t="s">
        <v>373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374</v>
      </c>
      <c r="B3" s="8" t="s">
        <v>375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96</v>
      </c>
      <c r="H3" s="8" t="s">
        <v>370</v>
      </c>
      <c r="I3" s="16" t="s">
        <v>376</v>
      </c>
      <c r="J3" s="16" t="s">
        <v>19</v>
      </c>
      <c r="K3" s="16" t="s">
        <v>376</v>
      </c>
      <c r="L3" s="8" t="s">
        <v>372</v>
      </c>
      <c r="M3" s="8" t="s">
        <v>377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378</v>
      </c>
      <c r="B4" s="8" t="s">
        <v>379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96</v>
      </c>
      <c r="H4" s="8" t="s">
        <v>370</v>
      </c>
      <c r="I4" s="16" t="s">
        <v>380</v>
      </c>
      <c r="J4" s="16" t="s">
        <v>19</v>
      </c>
      <c r="K4" s="16" t="s">
        <v>380</v>
      </c>
      <c r="L4" s="8" t="s">
        <v>372</v>
      </c>
      <c r="M4" s="8" t="s">
        <v>381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382</v>
      </c>
      <c r="B5" s="8" t="s">
        <v>383</v>
      </c>
      <c r="C5" s="8" t="s">
        <v>78</v>
      </c>
      <c r="D5" s="8" t="s">
        <v>2</v>
      </c>
      <c r="E5" s="8" t="s">
        <v>75</v>
      </c>
      <c r="F5" s="8" t="s">
        <v>74</v>
      </c>
      <c r="G5" s="8" t="s">
        <v>96</v>
      </c>
      <c r="H5" s="8" t="s">
        <v>370</v>
      </c>
      <c r="I5" s="16" t="s">
        <v>384</v>
      </c>
      <c r="J5" s="16" t="s">
        <v>19</v>
      </c>
      <c r="K5" s="16" t="s">
        <v>384</v>
      </c>
      <c r="L5" s="8" t="s">
        <v>372</v>
      </c>
      <c r="M5" s="8" t="s">
        <v>385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386</v>
      </c>
      <c r="B6" s="8" t="s">
        <v>387</v>
      </c>
      <c r="C6" s="8" t="s">
        <v>78</v>
      </c>
      <c r="D6" s="8" t="s">
        <v>2</v>
      </c>
      <c r="E6" s="8" t="s">
        <v>75</v>
      </c>
      <c r="F6" s="8" t="s">
        <v>74</v>
      </c>
      <c r="G6" s="8" t="s">
        <v>96</v>
      </c>
      <c r="H6" s="8" t="s">
        <v>370</v>
      </c>
      <c r="I6" s="16" t="s">
        <v>388</v>
      </c>
      <c r="J6" s="16" t="s">
        <v>19</v>
      </c>
      <c r="K6" s="16" t="s">
        <v>388</v>
      </c>
      <c r="L6" s="8" t="s">
        <v>372</v>
      </c>
      <c r="M6" s="8" t="s">
        <v>389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390</v>
      </c>
      <c r="B7" s="8" t="s">
        <v>391</v>
      </c>
      <c r="C7" s="8" t="s">
        <v>78</v>
      </c>
      <c r="D7" s="8" t="s">
        <v>2</v>
      </c>
      <c r="E7" s="8" t="s">
        <v>75</v>
      </c>
      <c r="F7" s="8" t="s">
        <v>74</v>
      </c>
      <c r="G7" s="8" t="s">
        <v>96</v>
      </c>
      <c r="H7" s="8" t="s">
        <v>370</v>
      </c>
      <c r="I7" s="16" t="s">
        <v>392</v>
      </c>
      <c r="J7" s="16" t="s">
        <v>19</v>
      </c>
      <c r="K7" s="16" t="s">
        <v>392</v>
      </c>
      <c r="L7" s="8" t="s">
        <v>372</v>
      </c>
      <c r="M7" s="8" t="s">
        <v>393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customHeight="1" spans="1:14">
      <c r="A8" s="15" t="s">
        <v>358</v>
      </c>
      <c r="B8" s="15" t="s">
        <v>359</v>
      </c>
      <c r="C8" s="15" t="s">
        <v>359</v>
      </c>
      <c r="D8" s="15" t="s">
        <v>359</v>
      </c>
      <c r="E8" s="15"/>
      <c r="F8" s="15"/>
      <c r="G8" s="15" t="s">
        <v>359</v>
      </c>
      <c r="H8" s="15" t="s">
        <v>359</v>
      </c>
      <c r="I8" s="17" t="s">
        <v>23</v>
      </c>
      <c r="J8" s="17"/>
      <c r="K8" s="17"/>
      <c r="L8" s="15"/>
      <c r="M8" s="15" t="s">
        <v>359</v>
      </c>
      <c r="N8" t="s">
        <v>359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394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7"/>
  <sheetViews>
    <sheetView tabSelected="1" workbookViewId="0">
      <selection activeCell="G68" sqref="G6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395</v>
      </c>
    </row>
    <row r="2" ht="14.25" customHeight="1" spans="1:10">
      <c r="A2" s="47" t="s">
        <v>72</v>
      </c>
      <c r="B2" s="8" t="s">
        <v>81</v>
      </c>
      <c r="C2" s="8" t="s">
        <v>82</v>
      </c>
      <c r="D2" s="4">
        <v>159.59</v>
      </c>
      <c r="E2">
        <v>169</v>
      </c>
      <c r="F2">
        <v>2214462</v>
      </c>
      <c r="G2">
        <f>D2-E2</f>
        <v>-9.41</v>
      </c>
      <c r="H2" t="str">
        <f>$H$1&amp;F2</f>
        <v>，2214462</v>
      </c>
      <c r="I2" t="e">
        <f>VLOOKUP(A2,HOP!A:T,20,0)</f>
        <v>#N/A</v>
      </c>
      <c r="J2" s="6" t="s">
        <v>396</v>
      </c>
    </row>
    <row r="3" ht="14.25" hidden="1" customHeight="1" spans="1:9">
      <c r="A3" s="7" t="s">
        <v>90</v>
      </c>
      <c r="B3" s="8" t="s">
        <v>95</v>
      </c>
      <c r="C3" s="8" t="s">
        <v>96</v>
      </c>
      <c r="D3" s="4">
        <v>166</v>
      </c>
      <c r="E3" t="str">
        <f>VLOOKUP(A3,HOP!A:L,12,0)</f>
        <v>166.00</v>
      </c>
      <c r="F3" t="str">
        <f>VLOOKUP(A3,HOP!A:C,3,0)</f>
        <v>2218303</v>
      </c>
      <c r="G3">
        <f t="shared" ref="G3:G47" si="0">D3-E3</f>
        <v>0</v>
      </c>
      <c r="H3" t="str">
        <f t="shared" ref="H3:H47" si="1">$H$1&amp;F3</f>
        <v>，2218303</v>
      </c>
      <c r="I3" t="str">
        <f>VLOOKUP(A3,HOP!A:T,20,0)</f>
        <v>直连</v>
      </c>
    </row>
    <row r="4" ht="14.25" hidden="1" customHeight="1" spans="1:9">
      <c r="A4" s="7" t="s">
        <v>101</v>
      </c>
      <c r="B4" s="8" t="s">
        <v>95</v>
      </c>
      <c r="C4" s="8" t="s">
        <v>96</v>
      </c>
      <c r="D4" s="4">
        <v>539</v>
      </c>
      <c r="E4" t="str">
        <f>VLOOKUP(A4,HOP!A:L,12,0)</f>
        <v>539.00</v>
      </c>
      <c r="F4" t="str">
        <f>VLOOKUP(A4,HOP!A:C,3,0)</f>
        <v>2219535</v>
      </c>
      <c r="G4">
        <f t="shared" si="0"/>
        <v>0</v>
      </c>
      <c r="H4" t="str">
        <f t="shared" si="1"/>
        <v>，2219535</v>
      </c>
      <c r="I4" t="str">
        <f>VLOOKUP(A4,HOP!A:T,20,0)</f>
        <v>直连</v>
      </c>
    </row>
    <row r="5" ht="14.25" hidden="1" customHeight="1" spans="1:9">
      <c r="A5" s="7" t="s">
        <v>110</v>
      </c>
      <c r="B5" s="8" t="s">
        <v>95</v>
      </c>
      <c r="C5" s="8" t="s">
        <v>96</v>
      </c>
      <c r="D5" s="4">
        <v>603</v>
      </c>
      <c r="E5" t="str">
        <f>VLOOKUP(A5,HOP!A:L,12,0)</f>
        <v>603.00</v>
      </c>
      <c r="F5" t="str">
        <f>VLOOKUP(A5,HOP!A:C,3,0)</f>
        <v>2219638</v>
      </c>
      <c r="G5">
        <f t="shared" si="0"/>
        <v>0</v>
      </c>
      <c r="H5" t="str">
        <f t="shared" si="1"/>
        <v>，2219638</v>
      </c>
      <c r="I5" t="str">
        <f>VLOOKUP(A5,HOP!A:T,20,0)</f>
        <v>直连</v>
      </c>
    </row>
    <row r="6" ht="14.25" hidden="1" customHeight="1" spans="1:9">
      <c r="A6" s="7" t="s">
        <v>117</v>
      </c>
      <c r="B6" s="8" t="s">
        <v>95</v>
      </c>
      <c r="C6" s="8" t="s">
        <v>96</v>
      </c>
      <c r="D6" s="4">
        <v>225</v>
      </c>
      <c r="E6" t="str">
        <f>VLOOKUP(A6,HOP!A:L,12,0)</f>
        <v>225.00</v>
      </c>
      <c r="F6" t="str">
        <f>VLOOKUP(A6,HOP!A:C,3,0)</f>
        <v>2219617</v>
      </c>
      <c r="G6">
        <f t="shared" si="0"/>
        <v>0</v>
      </c>
      <c r="H6" t="str">
        <f t="shared" si="1"/>
        <v>，2219617</v>
      </c>
      <c r="I6" t="str">
        <f>VLOOKUP(A6,HOP!A:T,20,0)</f>
        <v>直连</v>
      </c>
    </row>
    <row r="7" ht="14.25" hidden="1" customHeight="1" spans="1:9">
      <c r="A7" s="7" t="s">
        <v>125</v>
      </c>
      <c r="B7" s="8" t="s">
        <v>95</v>
      </c>
      <c r="C7" s="8" t="s">
        <v>96</v>
      </c>
      <c r="D7" s="4">
        <v>154</v>
      </c>
      <c r="E7" t="str">
        <f>VLOOKUP(A7,HOP!A:L,12,0)</f>
        <v>154.00</v>
      </c>
      <c r="F7" t="str">
        <f>VLOOKUP(A7,HOP!A:C,3,0)</f>
        <v>2219692</v>
      </c>
      <c r="G7">
        <f t="shared" si="0"/>
        <v>0</v>
      </c>
      <c r="H7" t="str">
        <f t="shared" si="1"/>
        <v>，2219692</v>
      </c>
      <c r="I7" t="str">
        <f>VLOOKUP(A7,HOP!A:T,20,0)</f>
        <v>直连</v>
      </c>
    </row>
    <row r="8" ht="14.25" hidden="1" customHeight="1" spans="1:9">
      <c r="A8" s="7" t="s">
        <v>133</v>
      </c>
      <c r="B8" s="8" t="s">
        <v>137</v>
      </c>
      <c r="C8" s="8" t="s">
        <v>96</v>
      </c>
      <c r="D8" s="4">
        <v>393</v>
      </c>
      <c r="E8" t="str">
        <f>VLOOKUP(A8,HOP!A:L,12,0)</f>
        <v>393.00</v>
      </c>
      <c r="F8" t="str">
        <f>VLOOKUP(A8,HOP!A:C,3,0)</f>
        <v>2218070</v>
      </c>
      <c r="G8">
        <f t="shared" si="0"/>
        <v>0</v>
      </c>
      <c r="H8" t="str">
        <f t="shared" si="1"/>
        <v>，2218070</v>
      </c>
      <c r="I8" t="str">
        <f>VLOOKUP(A8,HOP!A:T,20,0)</f>
        <v>直连</v>
      </c>
    </row>
    <row r="9" ht="14.25" hidden="1" customHeight="1" spans="1:9">
      <c r="A9" s="7" t="s">
        <v>142</v>
      </c>
      <c r="B9" s="8" t="s">
        <v>95</v>
      </c>
      <c r="C9" s="8" t="s">
        <v>96</v>
      </c>
      <c r="D9" s="4">
        <v>230</v>
      </c>
      <c r="E9" t="str">
        <f>VLOOKUP(A9,HOP!A:L,12,0)</f>
        <v>230.00</v>
      </c>
      <c r="F9" t="str">
        <f>VLOOKUP(A9,HOP!A:C,3,0)</f>
        <v>2218833</v>
      </c>
      <c r="G9">
        <f t="shared" si="0"/>
        <v>0</v>
      </c>
      <c r="H9" t="str">
        <f t="shared" si="1"/>
        <v>，2218833</v>
      </c>
      <c r="I9" t="str">
        <f>VLOOKUP(A9,HOP!A:T,20,0)</f>
        <v>直连</v>
      </c>
    </row>
    <row r="10" ht="14.25" hidden="1" customHeight="1" spans="1:9">
      <c r="A10" s="7" t="s">
        <v>150</v>
      </c>
      <c r="B10" s="8" t="s">
        <v>105</v>
      </c>
      <c r="C10" s="8" t="s">
        <v>96</v>
      </c>
      <c r="D10" s="4">
        <v>294</v>
      </c>
      <c r="E10" t="str">
        <f>VLOOKUP(A10,HOP!A:L,12,0)</f>
        <v>294.00</v>
      </c>
      <c r="F10" t="str">
        <f>VLOOKUP(A10,HOP!A:C,3,0)</f>
        <v>2219333</v>
      </c>
      <c r="G10">
        <f t="shared" si="0"/>
        <v>0</v>
      </c>
      <c r="H10" t="str">
        <f t="shared" si="1"/>
        <v>，2219333</v>
      </c>
      <c r="I10" t="str">
        <f>VLOOKUP(A10,HOP!A:T,20,0)</f>
        <v>直连</v>
      </c>
    </row>
    <row r="11" ht="14.25" hidden="1" customHeight="1" spans="1:9">
      <c r="A11" s="7" t="s">
        <v>158</v>
      </c>
      <c r="B11" s="8" t="s">
        <v>95</v>
      </c>
      <c r="C11" s="8" t="s">
        <v>96</v>
      </c>
      <c r="D11" s="4">
        <v>238</v>
      </c>
      <c r="E11" t="str">
        <f>VLOOKUP(A11,HOP!A:L,12,0)</f>
        <v>238.00</v>
      </c>
      <c r="F11" t="str">
        <f>VLOOKUP(A11,HOP!A:C,3,0)</f>
        <v>2220035</v>
      </c>
      <c r="G11">
        <f t="shared" si="0"/>
        <v>0</v>
      </c>
      <c r="H11" t="str">
        <f t="shared" si="1"/>
        <v>，2220035</v>
      </c>
      <c r="I11" t="str">
        <f>VLOOKUP(A11,HOP!A:T,20,0)</f>
        <v>直采</v>
      </c>
    </row>
    <row r="12" ht="14.25" hidden="1" customHeight="1" spans="1:9">
      <c r="A12" s="7" t="s">
        <v>166</v>
      </c>
      <c r="B12" s="8" t="s">
        <v>95</v>
      </c>
      <c r="C12" s="8" t="s">
        <v>96</v>
      </c>
      <c r="D12" s="4">
        <v>130</v>
      </c>
      <c r="E12" t="str">
        <f>VLOOKUP(A12,HOP!A:L,12,0)</f>
        <v>130.00</v>
      </c>
      <c r="F12" t="str">
        <f>VLOOKUP(A12,HOP!A:C,3,0)</f>
        <v>2220004</v>
      </c>
      <c r="G12">
        <f t="shared" si="0"/>
        <v>0</v>
      </c>
      <c r="H12" t="str">
        <f t="shared" si="1"/>
        <v>，2220004</v>
      </c>
      <c r="I12" t="str">
        <f>VLOOKUP(A12,HOP!A:T,20,0)</f>
        <v>直连</v>
      </c>
    </row>
    <row r="13" ht="14.25" hidden="1" customHeight="1" spans="1:9">
      <c r="A13" s="7" t="s">
        <v>174</v>
      </c>
      <c r="B13" s="8" t="s">
        <v>95</v>
      </c>
      <c r="C13" s="8" t="s">
        <v>96</v>
      </c>
      <c r="D13" s="4">
        <v>113</v>
      </c>
      <c r="E13" t="str">
        <f>VLOOKUP(A13,HOP!A:L,12,0)</f>
        <v>113.00</v>
      </c>
      <c r="F13" t="str">
        <f>VLOOKUP(A13,HOP!A:C,3,0)</f>
        <v>2219683</v>
      </c>
      <c r="G13">
        <f t="shared" si="0"/>
        <v>0</v>
      </c>
      <c r="H13" t="str">
        <f t="shared" si="1"/>
        <v>，2219683</v>
      </c>
      <c r="I13" t="str">
        <f>VLOOKUP(A13,HOP!A:T,20,0)</f>
        <v>直连</v>
      </c>
    </row>
    <row r="14" ht="14.25" hidden="1" customHeight="1" spans="1:9">
      <c r="A14" s="7" t="s">
        <v>180</v>
      </c>
      <c r="B14" s="8" t="s">
        <v>95</v>
      </c>
      <c r="C14" s="8" t="s">
        <v>96</v>
      </c>
      <c r="D14" s="4">
        <v>510</v>
      </c>
      <c r="E14" t="str">
        <f>VLOOKUP(A14,HOP!A:L,12,0)</f>
        <v>510.00</v>
      </c>
      <c r="F14" t="str">
        <f>VLOOKUP(A14,HOP!A:C,3,0)</f>
        <v>2219824</v>
      </c>
      <c r="G14">
        <f t="shared" si="0"/>
        <v>0</v>
      </c>
      <c r="H14" t="str">
        <f t="shared" si="1"/>
        <v>，2219824</v>
      </c>
      <c r="I14" t="str">
        <f>VLOOKUP(A14,HOP!A:T,20,0)</f>
        <v>直连</v>
      </c>
    </row>
    <row r="15" ht="14.25" hidden="1" customHeight="1" spans="1:9">
      <c r="A15" s="7" t="s">
        <v>188</v>
      </c>
      <c r="B15" s="8" t="s">
        <v>95</v>
      </c>
      <c r="C15" s="8" t="s">
        <v>96</v>
      </c>
      <c r="D15" s="4">
        <v>72</v>
      </c>
      <c r="E15" t="str">
        <f>VLOOKUP(A15,HOP!A:L,12,0)</f>
        <v>72.00</v>
      </c>
      <c r="F15" t="str">
        <f>VLOOKUP(A15,HOP!A:C,3,0)</f>
        <v>2220023</v>
      </c>
      <c r="G15">
        <f t="shared" si="0"/>
        <v>0</v>
      </c>
      <c r="H15" t="str">
        <f t="shared" si="1"/>
        <v>，2220023</v>
      </c>
      <c r="I15" t="str">
        <f>VLOOKUP(A15,HOP!A:T,20,0)</f>
        <v>直连</v>
      </c>
    </row>
    <row r="16" ht="14.25" hidden="1" customHeight="1" spans="1:9">
      <c r="A16" s="7" t="s">
        <v>195</v>
      </c>
      <c r="B16" s="8" t="s">
        <v>95</v>
      </c>
      <c r="C16" s="8" t="s">
        <v>96</v>
      </c>
      <c r="D16" s="4">
        <v>138</v>
      </c>
      <c r="E16" t="str">
        <f>VLOOKUP(A16,HOP!A:L,12,0)</f>
        <v>138.00</v>
      </c>
      <c r="F16" t="str">
        <f>VLOOKUP(A16,HOP!A:C,3,0)</f>
        <v>2218869</v>
      </c>
      <c r="G16">
        <f t="shared" si="0"/>
        <v>0</v>
      </c>
      <c r="H16" t="str">
        <f t="shared" si="1"/>
        <v>，2218869</v>
      </c>
      <c r="I16" t="str">
        <f>VLOOKUP(A16,HOP!A:T,20,0)</f>
        <v>直连</v>
      </c>
    </row>
    <row r="17" ht="14.25" hidden="1" customHeight="1" spans="1:9">
      <c r="A17" s="7" t="s">
        <v>203</v>
      </c>
      <c r="B17" s="8" t="s">
        <v>95</v>
      </c>
      <c r="C17" s="8" t="s">
        <v>96</v>
      </c>
      <c r="D17" s="4">
        <v>154</v>
      </c>
      <c r="E17" t="str">
        <f>VLOOKUP(A17,HOP!A:L,12,0)</f>
        <v>154.00</v>
      </c>
      <c r="F17" t="str">
        <f>VLOOKUP(A17,HOP!A:C,3,0)</f>
        <v>2219781</v>
      </c>
      <c r="G17">
        <f t="shared" si="0"/>
        <v>0</v>
      </c>
      <c r="H17" t="str">
        <f t="shared" si="1"/>
        <v>，2219781</v>
      </c>
      <c r="I17" t="str">
        <f>VLOOKUP(A17,HOP!A:T,20,0)</f>
        <v>直连</v>
      </c>
    </row>
    <row r="18" ht="14.25" hidden="1" customHeight="1" spans="1:9">
      <c r="A18" s="7" t="s">
        <v>205</v>
      </c>
      <c r="B18" s="8" t="s">
        <v>95</v>
      </c>
      <c r="C18" s="8" t="s">
        <v>96</v>
      </c>
      <c r="D18" s="4">
        <v>328</v>
      </c>
      <c r="E18" t="str">
        <f>VLOOKUP(A18,HOP!A:L,12,0)</f>
        <v>328.00</v>
      </c>
      <c r="F18" t="str">
        <f>VLOOKUP(A18,HOP!A:C,3,0)</f>
        <v>2218763</v>
      </c>
      <c r="G18">
        <f t="shared" si="0"/>
        <v>0</v>
      </c>
      <c r="H18" t="str">
        <f t="shared" si="1"/>
        <v>，2218763</v>
      </c>
      <c r="I18" t="str">
        <f>VLOOKUP(A18,HOP!A:T,20,0)</f>
        <v>直连</v>
      </c>
    </row>
    <row r="19" ht="14.25" hidden="1" customHeight="1" spans="1:9">
      <c r="A19" s="7" t="s">
        <v>213</v>
      </c>
      <c r="B19" s="8" t="s">
        <v>95</v>
      </c>
      <c r="C19" s="8" t="s">
        <v>96</v>
      </c>
      <c r="D19" s="4">
        <v>224</v>
      </c>
      <c r="E19" t="str">
        <f>VLOOKUP(A19,HOP!A:L,12,0)</f>
        <v>224.00</v>
      </c>
      <c r="F19" t="str">
        <f>VLOOKUP(A19,HOP!A:C,3,0)</f>
        <v>2219544</v>
      </c>
      <c r="G19">
        <f t="shared" si="0"/>
        <v>0</v>
      </c>
      <c r="H19" t="str">
        <f t="shared" si="1"/>
        <v>，2219544</v>
      </c>
      <c r="I19" t="str">
        <f>VLOOKUP(A19,HOP!A:T,20,0)</f>
        <v>直连</v>
      </c>
    </row>
    <row r="20" ht="14.25" hidden="1" customHeight="1" spans="1:9">
      <c r="A20" s="7" t="s">
        <v>220</v>
      </c>
      <c r="B20" s="8" t="s">
        <v>95</v>
      </c>
      <c r="C20" s="8" t="s">
        <v>96</v>
      </c>
      <c r="D20" s="4">
        <v>459</v>
      </c>
      <c r="E20" t="str">
        <f>VLOOKUP(A20,HOP!A:L,12,0)</f>
        <v>459.00</v>
      </c>
      <c r="F20" t="str">
        <f>VLOOKUP(A20,HOP!A:C,3,0)</f>
        <v>2219650</v>
      </c>
      <c r="G20">
        <f t="shared" si="0"/>
        <v>0</v>
      </c>
      <c r="H20" t="str">
        <f t="shared" si="1"/>
        <v>，2219650</v>
      </c>
      <c r="I20" t="str">
        <f>VLOOKUP(A20,HOP!A:T,20,0)</f>
        <v>直连</v>
      </c>
    </row>
    <row r="21" ht="14.25" hidden="1" customHeight="1" spans="1:9">
      <c r="A21" s="7" t="s">
        <v>228</v>
      </c>
      <c r="B21" s="8" t="s">
        <v>105</v>
      </c>
      <c r="C21" s="8" t="s">
        <v>96</v>
      </c>
      <c r="D21" s="4">
        <v>276</v>
      </c>
      <c r="E21" t="str">
        <f>VLOOKUP(A21,HOP!A:L,12,0)</f>
        <v>276.00</v>
      </c>
      <c r="F21" t="str">
        <f>VLOOKUP(A21,HOP!A:C,3,0)</f>
        <v>2213243</v>
      </c>
      <c r="G21">
        <f t="shared" si="0"/>
        <v>0</v>
      </c>
      <c r="H21" t="str">
        <f t="shared" si="1"/>
        <v>，2213243</v>
      </c>
      <c r="I21" t="str">
        <f>VLOOKUP(A21,HOP!A:T,20,0)</f>
        <v>直连</v>
      </c>
    </row>
    <row r="22" ht="14.25" hidden="1" customHeight="1" spans="1:9">
      <c r="A22" s="7" t="s">
        <v>234</v>
      </c>
      <c r="B22" s="8" t="s">
        <v>95</v>
      </c>
      <c r="C22" s="8" t="s">
        <v>96</v>
      </c>
      <c r="D22" s="4">
        <v>183</v>
      </c>
      <c r="E22" t="str">
        <f>VLOOKUP(A22,HOP!A:L,12,0)</f>
        <v>183.00</v>
      </c>
      <c r="F22" t="str">
        <f>VLOOKUP(A22,HOP!A:C,3,0)</f>
        <v>2219666</v>
      </c>
      <c r="G22">
        <f t="shared" si="0"/>
        <v>0</v>
      </c>
      <c r="H22" t="str">
        <f t="shared" si="1"/>
        <v>，2219666</v>
      </c>
      <c r="I22" t="str">
        <f>VLOOKUP(A22,HOP!A:T,20,0)</f>
        <v>直连</v>
      </c>
    </row>
    <row r="23" ht="14.25" hidden="1" customHeight="1" spans="1:9">
      <c r="A23" s="7" t="s">
        <v>241</v>
      </c>
      <c r="B23" s="8" t="s">
        <v>95</v>
      </c>
      <c r="C23" s="8" t="s">
        <v>96</v>
      </c>
      <c r="D23" s="4">
        <v>113</v>
      </c>
      <c r="E23" t="str">
        <f>VLOOKUP(A23,HOP!A:L,12,0)</f>
        <v>113.00</v>
      </c>
      <c r="F23" t="str">
        <f>VLOOKUP(A23,HOP!A:C,3,0)</f>
        <v>2219765</v>
      </c>
      <c r="G23">
        <f t="shared" si="0"/>
        <v>0</v>
      </c>
      <c r="H23" t="str">
        <f t="shared" si="1"/>
        <v>，2219765</v>
      </c>
      <c r="I23" t="str">
        <f>VLOOKUP(A23,HOP!A:T,20,0)</f>
        <v>直连</v>
      </c>
    </row>
    <row r="24" ht="14.25" hidden="1" customHeight="1" spans="1:9">
      <c r="A24" s="7" t="s">
        <v>244</v>
      </c>
      <c r="B24" s="8" t="s">
        <v>95</v>
      </c>
      <c r="C24" s="8" t="s">
        <v>96</v>
      </c>
      <c r="D24" s="4">
        <v>147</v>
      </c>
      <c r="E24" t="str">
        <f>VLOOKUP(A24,HOP!A:L,12,0)</f>
        <v>147.00</v>
      </c>
      <c r="F24" t="str">
        <f>VLOOKUP(A24,HOP!A:C,3,0)</f>
        <v>2219870</v>
      </c>
      <c r="G24">
        <f t="shared" si="0"/>
        <v>0</v>
      </c>
      <c r="H24" t="str">
        <f t="shared" si="1"/>
        <v>，2219870</v>
      </c>
      <c r="I24" t="str">
        <f>VLOOKUP(A24,HOP!A:T,20,0)</f>
        <v>直连</v>
      </c>
    </row>
    <row r="25" ht="14.25" hidden="1" customHeight="1" spans="1:9">
      <c r="A25" s="7" t="s">
        <v>252</v>
      </c>
      <c r="B25" s="8" t="s">
        <v>95</v>
      </c>
      <c r="C25" s="8" t="s">
        <v>96</v>
      </c>
      <c r="D25" s="4">
        <v>153</v>
      </c>
      <c r="E25" t="str">
        <f>VLOOKUP(A25,HOP!A:L,12,0)</f>
        <v>153.00</v>
      </c>
      <c r="F25" t="str">
        <f>VLOOKUP(A25,HOP!A:C,3,0)</f>
        <v>2219415</v>
      </c>
      <c r="G25">
        <f t="shared" si="0"/>
        <v>0</v>
      </c>
      <c r="H25" t="str">
        <f t="shared" si="1"/>
        <v>，2219415</v>
      </c>
      <c r="I25" t="str">
        <f>VLOOKUP(A25,HOP!A:T,20,0)</f>
        <v>直连</v>
      </c>
    </row>
    <row r="26" ht="14.25" hidden="1" customHeight="1" spans="1:9">
      <c r="A26" s="7" t="s">
        <v>259</v>
      </c>
      <c r="B26" s="8" t="s">
        <v>95</v>
      </c>
      <c r="C26" s="8" t="s">
        <v>96</v>
      </c>
      <c r="D26" s="4">
        <v>72</v>
      </c>
      <c r="E26" t="str">
        <f>VLOOKUP(A26,HOP!A:L,12,0)</f>
        <v>72.00</v>
      </c>
      <c r="F26" t="str">
        <f>VLOOKUP(A26,HOP!A:C,3,0)</f>
        <v>2219695</v>
      </c>
      <c r="G26">
        <f t="shared" si="0"/>
        <v>0</v>
      </c>
      <c r="H26" t="str">
        <f t="shared" si="1"/>
        <v>，2219695</v>
      </c>
      <c r="I26" t="str">
        <f>VLOOKUP(A26,HOP!A:T,20,0)</f>
        <v>直连</v>
      </c>
    </row>
    <row r="27" ht="14.25" hidden="1" customHeight="1" spans="1:9">
      <c r="A27" s="7" t="s">
        <v>261</v>
      </c>
      <c r="B27" s="8" t="s">
        <v>95</v>
      </c>
      <c r="C27" s="8" t="s">
        <v>96</v>
      </c>
      <c r="D27" s="4">
        <v>177</v>
      </c>
      <c r="E27" t="str">
        <f>VLOOKUP(A27,HOP!A:L,12,0)</f>
        <v>177.00</v>
      </c>
      <c r="F27" t="str">
        <f>VLOOKUP(A27,HOP!A:C,3,0)</f>
        <v>2219980</v>
      </c>
      <c r="G27">
        <f t="shared" si="0"/>
        <v>0</v>
      </c>
      <c r="H27" t="str">
        <f t="shared" si="1"/>
        <v>，2219980</v>
      </c>
      <c r="I27" t="str">
        <f>VLOOKUP(A27,HOP!A:T,20,0)</f>
        <v>直连</v>
      </c>
    </row>
    <row r="28" ht="14.25" hidden="1" customHeight="1" spans="1:9">
      <c r="A28" s="7" t="s">
        <v>268</v>
      </c>
      <c r="B28" s="8" t="s">
        <v>95</v>
      </c>
      <c r="C28" s="8" t="s">
        <v>96</v>
      </c>
      <c r="D28" s="4">
        <v>633</v>
      </c>
      <c r="E28" t="str">
        <f>VLOOKUP(A28,HOP!A:L,12,0)</f>
        <v>633.00</v>
      </c>
      <c r="F28" t="str">
        <f>VLOOKUP(A28,HOP!A:C,3,0)</f>
        <v>2217762</v>
      </c>
      <c r="G28">
        <f t="shared" si="0"/>
        <v>0</v>
      </c>
      <c r="H28" t="str">
        <f t="shared" si="1"/>
        <v>，2217762</v>
      </c>
      <c r="I28" t="str">
        <f>VLOOKUP(A28,HOP!A:T,20,0)</f>
        <v>直连</v>
      </c>
    </row>
    <row r="29" ht="14.25" hidden="1" customHeight="1" spans="1:9">
      <c r="A29" s="7" t="s">
        <v>276</v>
      </c>
      <c r="B29" s="8" t="s">
        <v>95</v>
      </c>
      <c r="C29" s="8" t="s">
        <v>96</v>
      </c>
      <c r="D29" s="4">
        <v>104</v>
      </c>
      <c r="E29" t="str">
        <f>VLOOKUP(A29,HOP!A:L,12,0)</f>
        <v>104.00</v>
      </c>
      <c r="F29" t="str">
        <f>VLOOKUP(A29,HOP!A:C,3,0)</f>
        <v>2219285</v>
      </c>
      <c r="G29">
        <f t="shared" si="0"/>
        <v>0</v>
      </c>
      <c r="H29" t="str">
        <f t="shared" si="1"/>
        <v>，2219285</v>
      </c>
      <c r="I29" t="str">
        <f>VLOOKUP(A29,HOP!A:T,20,0)</f>
        <v>直连</v>
      </c>
    </row>
    <row r="30" ht="14.25" hidden="1" customHeight="1" spans="1:9">
      <c r="A30" s="7" t="s">
        <v>284</v>
      </c>
      <c r="B30" s="8" t="s">
        <v>95</v>
      </c>
      <c r="C30" s="8" t="s">
        <v>96</v>
      </c>
      <c r="D30" s="4">
        <v>423</v>
      </c>
      <c r="E30" t="str">
        <f>VLOOKUP(A30,HOP!A:L,12,0)</f>
        <v>423.00</v>
      </c>
      <c r="F30" t="str">
        <f>VLOOKUP(A30,HOP!A:C,3,0)</f>
        <v>2219219</v>
      </c>
      <c r="G30">
        <f t="shared" si="0"/>
        <v>0</v>
      </c>
      <c r="H30" t="str">
        <f t="shared" si="1"/>
        <v>，2219219</v>
      </c>
      <c r="I30" t="str">
        <f>VLOOKUP(A30,HOP!A:T,20,0)</f>
        <v>直采</v>
      </c>
    </row>
    <row r="31" ht="14.25" hidden="1" customHeight="1" spans="1:9">
      <c r="A31" s="7" t="s">
        <v>292</v>
      </c>
      <c r="B31" s="8" t="s">
        <v>94</v>
      </c>
      <c r="C31" s="8" t="s">
        <v>96</v>
      </c>
      <c r="D31" s="4">
        <v>936</v>
      </c>
      <c r="E31" t="str">
        <f>VLOOKUP(A31,HOP!A:L,12,0)</f>
        <v>936.00</v>
      </c>
      <c r="F31" t="str">
        <f>VLOOKUP(A31,HOP!A:C,3,0)</f>
        <v>2217783</v>
      </c>
      <c r="G31">
        <f t="shared" si="0"/>
        <v>0</v>
      </c>
      <c r="H31" t="str">
        <f t="shared" si="1"/>
        <v>，2217783</v>
      </c>
      <c r="I31" t="str">
        <f>VLOOKUP(A31,HOP!A:T,20,0)</f>
        <v>直连</v>
      </c>
    </row>
    <row r="32" ht="14.25" hidden="1" customHeight="1" spans="1:9">
      <c r="A32" s="7" t="s">
        <v>300</v>
      </c>
      <c r="B32" s="8" t="s">
        <v>95</v>
      </c>
      <c r="C32" s="8" t="s">
        <v>96</v>
      </c>
      <c r="D32" s="4">
        <v>131</v>
      </c>
      <c r="E32" t="str">
        <f>VLOOKUP(A32,HOP!A:L,12,0)</f>
        <v>131.00</v>
      </c>
      <c r="F32" t="str">
        <f>VLOOKUP(A32,HOP!A:C,3,0)</f>
        <v>2219981</v>
      </c>
      <c r="G32">
        <f t="shared" si="0"/>
        <v>0</v>
      </c>
      <c r="H32" t="str">
        <f t="shared" si="1"/>
        <v>，2219981</v>
      </c>
      <c r="I32" t="str">
        <f>VLOOKUP(A32,HOP!A:T,20,0)</f>
        <v>直连</v>
      </c>
    </row>
    <row r="33" ht="14.25" hidden="1" customHeight="1" spans="1:9">
      <c r="A33" s="7" t="s">
        <v>307</v>
      </c>
      <c r="B33" s="8" t="s">
        <v>95</v>
      </c>
      <c r="C33" s="8" t="s">
        <v>96</v>
      </c>
      <c r="D33" s="4">
        <v>120</v>
      </c>
      <c r="E33" t="str">
        <f>VLOOKUP(A33,HOP!A:L,12,0)</f>
        <v>120.00</v>
      </c>
      <c r="F33" t="str">
        <f>VLOOKUP(A33,HOP!A:C,3,0)</f>
        <v>2219530</v>
      </c>
      <c r="G33">
        <f t="shared" si="0"/>
        <v>0</v>
      </c>
      <c r="H33" t="str">
        <f t="shared" si="1"/>
        <v>，2219530</v>
      </c>
      <c r="I33" t="str">
        <f>VLOOKUP(A33,HOP!A:T,20,0)</f>
        <v>直连</v>
      </c>
    </row>
    <row r="34" ht="14.25" hidden="1" customHeight="1" spans="1:9">
      <c r="A34" s="7" t="s">
        <v>312</v>
      </c>
      <c r="B34" s="8" t="s">
        <v>95</v>
      </c>
      <c r="C34" s="8" t="s">
        <v>96</v>
      </c>
      <c r="D34" s="4">
        <v>140</v>
      </c>
      <c r="E34" t="str">
        <f>VLOOKUP(A34,HOP!A:L,12,0)</f>
        <v>140.00</v>
      </c>
      <c r="F34" t="str">
        <f>VLOOKUP(A34,HOP!A:C,3,0)</f>
        <v>2219394</v>
      </c>
      <c r="G34">
        <f t="shared" si="0"/>
        <v>0</v>
      </c>
      <c r="H34" t="str">
        <f t="shared" si="1"/>
        <v>，2219394</v>
      </c>
      <c r="I34" t="str">
        <f>VLOOKUP(A34,HOP!A:T,20,0)</f>
        <v>直连</v>
      </c>
    </row>
    <row r="35" ht="14.25" hidden="1" customHeight="1" spans="1:9">
      <c r="A35" s="7" t="s">
        <v>319</v>
      </c>
      <c r="B35" s="8" t="s">
        <v>95</v>
      </c>
      <c r="C35" s="8" t="s">
        <v>96</v>
      </c>
      <c r="D35" s="4">
        <v>120</v>
      </c>
      <c r="E35" t="str">
        <f>VLOOKUP(A35,HOP!A:L,12,0)</f>
        <v>120.00</v>
      </c>
      <c r="F35" t="str">
        <f>VLOOKUP(A35,HOP!A:C,3,0)</f>
        <v>2219529</v>
      </c>
      <c r="G35">
        <f t="shared" si="0"/>
        <v>0</v>
      </c>
      <c r="H35" t="str">
        <f t="shared" si="1"/>
        <v>，2219529</v>
      </c>
      <c r="I35" t="str">
        <f>VLOOKUP(A35,HOP!A:T,20,0)</f>
        <v>直连</v>
      </c>
    </row>
    <row r="36" ht="14.25" hidden="1" customHeight="1" spans="1:9">
      <c r="A36" s="7" t="s">
        <v>321</v>
      </c>
      <c r="B36" s="8" t="s">
        <v>95</v>
      </c>
      <c r="C36" s="8" t="s">
        <v>96</v>
      </c>
      <c r="D36" s="4">
        <v>185</v>
      </c>
      <c r="E36" t="str">
        <f>VLOOKUP(A36,HOP!A:L,12,0)</f>
        <v>185.00</v>
      </c>
      <c r="F36" t="str">
        <f>VLOOKUP(A36,HOP!A:C,3,0)</f>
        <v>2218957</v>
      </c>
      <c r="G36">
        <f t="shared" si="0"/>
        <v>0</v>
      </c>
      <c r="H36" t="str">
        <f t="shared" si="1"/>
        <v>，2218957</v>
      </c>
      <c r="I36" t="str">
        <f>VLOOKUP(A36,HOP!A:T,20,0)</f>
        <v>直连</v>
      </c>
    </row>
    <row r="37" ht="14.25" hidden="1" customHeight="1" spans="1:9">
      <c r="A37" s="7" t="s">
        <v>328</v>
      </c>
      <c r="B37" s="8" t="s">
        <v>95</v>
      </c>
      <c r="C37" s="8" t="s">
        <v>96</v>
      </c>
      <c r="D37" s="4">
        <v>139</v>
      </c>
      <c r="E37" t="str">
        <f>VLOOKUP(A37,HOP!A:L,12,0)</f>
        <v>139.00</v>
      </c>
      <c r="F37" t="str">
        <f>VLOOKUP(A37,HOP!A:C,3,0)</f>
        <v>2219712</v>
      </c>
      <c r="G37">
        <f t="shared" si="0"/>
        <v>0</v>
      </c>
      <c r="H37" t="str">
        <f t="shared" si="1"/>
        <v>，2219712</v>
      </c>
      <c r="I37" t="str">
        <f>VLOOKUP(A37,HOP!A:T,20,0)</f>
        <v>直连</v>
      </c>
    </row>
    <row r="38" ht="14.25" hidden="1" customHeight="1" spans="1:9">
      <c r="A38" s="7" t="s">
        <v>334</v>
      </c>
      <c r="B38" s="8" t="s">
        <v>95</v>
      </c>
      <c r="C38" s="8" t="s">
        <v>96</v>
      </c>
      <c r="D38" s="4">
        <v>182</v>
      </c>
      <c r="E38" t="str">
        <f>VLOOKUP(A38,HOP!A:L,12,0)</f>
        <v>182.00</v>
      </c>
      <c r="F38" t="str">
        <f>VLOOKUP(A38,HOP!A:C,3,0)</f>
        <v>2219793</v>
      </c>
      <c r="G38">
        <f t="shared" si="0"/>
        <v>0</v>
      </c>
      <c r="H38" t="str">
        <f t="shared" si="1"/>
        <v>，2219793</v>
      </c>
      <c r="I38" t="str">
        <f>VLOOKUP(A38,HOP!A:T,20,0)</f>
        <v>直连</v>
      </c>
    </row>
    <row r="39" ht="14.25" hidden="1" customHeight="1" spans="1:9">
      <c r="A39" s="7" t="s">
        <v>340</v>
      </c>
      <c r="B39" s="8" t="s">
        <v>95</v>
      </c>
      <c r="C39" s="8" t="s">
        <v>96</v>
      </c>
      <c r="D39" s="4">
        <v>447</v>
      </c>
      <c r="E39" t="str">
        <f>VLOOKUP(A39,HOP!A:L,12,0)</f>
        <v>447.00</v>
      </c>
      <c r="F39" t="str">
        <f>VLOOKUP(A39,HOP!A:C,3,0)</f>
        <v>2219876</v>
      </c>
      <c r="G39">
        <f t="shared" si="0"/>
        <v>0</v>
      </c>
      <c r="H39" t="str">
        <f t="shared" si="1"/>
        <v>，2219876</v>
      </c>
      <c r="I39" t="str">
        <f>VLOOKUP(A39,HOP!A:T,20,0)</f>
        <v>直连</v>
      </c>
    </row>
    <row r="40" ht="14.25" hidden="1" customHeight="1" spans="1:9">
      <c r="A40" s="7" t="s">
        <v>348</v>
      </c>
      <c r="B40" s="8" t="s">
        <v>95</v>
      </c>
      <c r="C40" s="8" t="s">
        <v>96</v>
      </c>
      <c r="D40" s="4">
        <v>217</v>
      </c>
      <c r="E40" t="str">
        <f>VLOOKUP(A40,HOP!A:L,12,0)</f>
        <v>217.00</v>
      </c>
      <c r="F40" t="str">
        <f>VLOOKUP(A40,HOP!A:C,3,0)</f>
        <v>2219950</v>
      </c>
      <c r="G40">
        <f t="shared" si="0"/>
        <v>0</v>
      </c>
      <c r="H40" t="str">
        <f t="shared" si="1"/>
        <v>，2219950</v>
      </c>
      <c r="I40" t="str">
        <f>VLOOKUP(A40,HOP!A:T,20,0)</f>
        <v>直连</v>
      </c>
    </row>
    <row r="41" ht="14.25" hidden="1" customHeight="1" spans="1:9">
      <c r="A41" s="7" t="s">
        <v>354</v>
      </c>
      <c r="B41" s="8" t="s">
        <v>95</v>
      </c>
      <c r="C41" s="8" t="s">
        <v>96</v>
      </c>
      <c r="D41" s="4">
        <v>147</v>
      </c>
      <c r="E41" t="str">
        <f>VLOOKUP(A41,HOP!A:L,12,0)</f>
        <v>147.00</v>
      </c>
      <c r="F41" t="str">
        <f>VLOOKUP(A41,HOP!A:C,3,0)</f>
        <v>2220026</v>
      </c>
      <c r="G41">
        <f t="shared" si="0"/>
        <v>0</v>
      </c>
      <c r="H41" t="str">
        <f t="shared" si="1"/>
        <v>，2220026</v>
      </c>
      <c r="I41" t="str">
        <f>VLOOKUP(A41,HOP!A:T,20,0)</f>
        <v>直连</v>
      </c>
    </row>
    <row r="42" spans="1:10">
      <c r="A42" s="48" t="s">
        <v>369</v>
      </c>
      <c r="D42" s="9">
        <v>-345</v>
      </c>
      <c r="E42" t="e">
        <f>VLOOKUP(A42,HOP!A:L,12,0)</f>
        <v>#N/A</v>
      </c>
      <c r="F42">
        <v>2194235</v>
      </c>
      <c r="G42" t="e">
        <f t="shared" si="0"/>
        <v>#N/A</v>
      </c>
      <c r="H42" t="str">
        <f t="shared" si="1"/>
        <v>，2194235</v>
      </c>
      <c r="I42" t="e">
        <f>VLOOKUP(A42,HOP!A:T,20,0)</f>
        <v>#N/A</v>
      </c>
      <c r="J42" s="6" t="s">
        <v>397</v>
      </c>
    </row>
    <row r="43" spans="1:10">
      <c r="A43" s="48" t="s">
        <v>375</v>
      </c>
      <c r="D43" s="9">
        <v>-412</v>
      </c>
      <c r="E43" t="e">
        <f>VLOOKUP(A43,HOP!A:L,12,0)</f>
        <v>#N/A</v>
      </c>
      <c r="F43">
        <v>2191943</v>
      </c>
      <c r="G43" t="e">
        <f t="shared" si="0"/>
        <v>#N/A</v>
      </c>
      <c r="H43" t="str">
        <f t="shared" si="1"/>
        <v>，2191943</v>
      </c>
      <c r="I43" t="e">
        <f>VLOOKUP(A43,HOP!A:T,20,0)</f>
        <v>#N/A</v>
      </c>
      <c r="J43" t="s">
        <v>398</v>
      </c>
    </row>
    <row r="44" s="3" customFormat="1" spans="1:12">
      <c r="A44" s="49" t="s">
        <v>379</v>
      </c>
      <c r="B44" s="11"/>
      <c r="C44" s="12"/>
      <c r="D44" s="13">
        <v>-158</v>
      </c>
      <c r="E44" s="12" t="e">
        <f>VLOOKUP(A44,HOP!A:L,12,0)</f>
        <v>#N/A</v>
      </c>
      <c r="F44" s="12">
        <v>2193671</v>
      </c>
      <c r="G44" s="12" t="e">
        <f t="shared" si="0"/>
        <v>#N/A</v>
      </c>
      <c r="H44" s="12" t="str">
        <f t="shared" si="1"/>
        <v>，2193671</v>
      </c>
      <c r="I44" s="12" t="e">
        <f>VLOOKUP(A44,HOP!A:T,20,0)</f>
        <v>#N/A</v>
      </c>
      <c r="J44" s="12" t="s">
        <v>399</v>
      </c>
      <c r="K44" s="12"/>
      <c r="L44" s="11"/>
    </row>
    <row r="45" s="3" customFormat="1" spans="1:11">
      <c r="A45" s="49" t="s">
        <v>383</v>
      </c>
      <c r="B45" s="11"/>
      <c r="C45" s="11"/>
      <c r="D45" s="13">
        <v>-664</v>
      </c>
      <c r="E45" s="12" t="e">
        <f>VLOOKUP(A45,HOP!A:L,12,0)</f>
        <v>#N/A</v>
      </c>
      <c r="F45" s="12">
        <v>2187511</v>
      </c>
      <c r="G45" s="12" t="e">
        <f t="shared" si="0"/>
        <v>#N/A</v>
      </c>
      <c r="H45" s="12" t="str">
        <f t="shared" si="1"/>
        <v>，2187511</v>
      </c>
      <c r="I45" s="12" t="e">
        <f>VLOOKUP(A45,HOP!A:T,20,0)</f>
        <v>#N/A</v>
      </c>
      <c r="J45" s="12" t="s">
        <v>400</v>
      </c>
      <c r="K45" s="12"/>
    </row>
    <row r="46" spans="1:10">
      <c r="A46" s="48" t="s">
        <v>387</v>
      </c>
      <c r="D46" s="9">
        <v>-313</v>
      </c>
      <c r="E46" t="e">
        <f>VLOOKUP(A46,HOP!A:L,12,0)</f>
        <v>#N/A</v>
      </c>
      <c r="F46">
        <v>2191991</v>
      </c>
      <c r="G46" t="e">
        <f t="shared" si="0"/>
        <v>#N/A</v>
      </c>
      <c r="H46" t="str">
        <f t="shared" si="1"/>
        <v>，2191991</v>
      </c>
      <c r="I46" t="e">
        <f>VLOOKUP(A46,HOP!A:T,20,0)</f>
        <v>#N/A</v>
      </c>
      <c r="J46" t="s">
        <v>401</v>
      </c>
    </row>
    <row r="47" spans="1:10">
      <c r="A47" s="48" t="s">
        <v>391</v>
      </c>
      <c r="D47" s="9">
        <v>-284</v>
      </c>
      <c r="E47" t="e">
        <f>VLOOKUP(A47,HOP!A:L,12,0)</f>
        <v>#N/A</v>
      </c>
      <c r="F47">
        <v>2189622</v>
      </c>
      <c r="G47" t="e">
        <f t="shared" si="0"/>
        <v>#N/A</v>
      </c>
      <c r="H47" t="str">
        <f t="shared" si="1"/>
        <v>，2189622</v>
      </c>
      <c r="I47" t="e">
        <f>VLOOKUP(A47,HOP!A:T,20,0)</f>
        <v>#N/A</v>
      </c>
      <c r="J47" t="s">
        <v>402</v>
      </c>
    </row>
    <row r="49" spans="4:4">
      <c r="D49" s="4">
        <f>SUM(D2:D48)</f>
        <v>7998.59</v>
      </c>
    </row>
    <row r="50" ht="14.25" spans="4:4">
      <c r="D50" s="14" t="s">
        <v>24</v>
      </c>
    </row>
    <row r="54" spans="1:3">
      <c r="A54" t="s">
        <v>403</v>
      </c>
      <c r="C54">
        <v>661</v>
      </c>
    </row>
    <row r="55" spans="1:3">
      <c r="A55" t="s">
        <v>404</v>
      </c>
      <c r="C55">
        <v>8346.59</v>
      </c>
    </row>
    <row r="56" spans="1:3">
      <c r="A56" t="s">
        <v>405</v>
      </c>
      <c r="C56">
        <v>-1009</v>
      </c>
    </row>
    <row r="57" spans="1:3">
      <c r="A57" s="6" t="s">
        <v>406</v>
      </c>
      <c r="C57">
        <f>SUBTOTAL(9,C54:C56)</f>
        <v>7998.59</v>
      </c>
    </row>
  </sheetData>
  <autoFilter ref="A1:I47">
    <filterColumn colId="6">
      <customFilters>
        <customFilter operator="equal" val="-9.4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407</v>
      </c>
      <c r="B1" s="2" t="s">
        <v>408</v>
      </c>
      <c r="C1" s="2" t="s">
        <v>409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410</v>
      </c>
      <c r="I1" s="2" t="s">
        <v>411</v>
      </c>
      <c r="J1" s="2" t="s">
        <v>412</v>
      </c>
      <c r="K1" s="2" t="s">
        <v>413</v>
      </c>
      <c r="L1" s="2" t="s">
        <v>414</v>
      </c>
      <c r="M1" s="2" t="s">
        <v>415</v>
      </c>
      <c r="N1" s="2" t="s">
        <v>416</v>
      </c>
      <c r="O1" s="2" t="s">
        <v>417</v>
      </c>
      <c r="P1" s="2" t="s">
        <v>418</v>
      </c>
      <c r="Q1" s="2" t="s">
        <v>419</v>
      </c>
      <c r="R1" s="2" t="s">
        <v>420</v>
      </c>
      <c r="S1" s="2" t="s">
        <v>421</v>
      </c>
      <c r="T1" s="2" t="s">
        <v>422</v>
      </c>
    </row>
    <row r="2" s="1" customFormat="1" spans="1:20">
      <c r="A2" s="1" t="s">
        <v>158</v>
      </c>
      <c r="B2" s="1" t="s">
        <v>95</v>
      </c>
      <c r="C2" s="1" t="s">
        <v>423</v>
      </c>
      <c r="D2" s="1" t="s">
        <v>160</v>
      </c>
      <c r="E2" s="1" t="s">
        <v>161</v>
      </c>
      <c r="F2" s="1" t="s">
        <v>95</v>
      </c>
      <c r="G2" s="1" t="s">
        <v>96</v>
      </c>
      <c r="H2" s="1" t="s">
        <v>424</v>
      </c>
      <c r="I2" s="1" t="s">
        <v>425</v>
      </c>
      <c r="J2" s="1" t="s">
        <v>426</v>
      </c>
      <c r="K2" s="1" t="s">
        <v>425</v>
      </c>
      <c r="L2" s="1" t="s">
        <v>425</v>
      </c>
      <c r="M2" s="1" t="s">
        <v>427</v>
      </c>
      <c r="N2" s="1" t="s">
        <v>427</v>
      </c>
      <c r="O2" s="1" t="s">
        <v>428</v>
      </c>
      <c r="P2" s="1" t="s">
        <v>429</v>
      </c>
      <c r="Q2" s="1" t="s">
        <v>430</v>
      </c>
      <c r="R2" s="1" t="s">
        <v>74</v>
      </c>
      <c r="S2" s="1" t="s">
        <v>431</v>
      </c>
      <c r="T2" s="1" t="s">
        <v>432</v>
      </c>
    </row>
    <row r="3" s="1" customFormat="1" spans="1:20">
      <c r="A3" s="1" t="s">
        <v>354</v>
      </c>
      <c r="B3" s="1" t="s">
        <v>95</v>
      </c>
      <c r="C3" s="1" t="s">
        <v>433</v>
      </c>
      <c r="D3" s="1" t="s">
        <v>356</v>
      </c>
      <c r="E3" s="1" t="s">
        <v>357</v>
      </c>
      <c r="F3" s="1" t="s">
        <v>95</v>
      </c>
      <c r="G3" s="1" t="s">
        <v>96</v>
      </c>
      <c r="H3" s="1" t="s">
        <v>424</v>
      </c>
      <c r="I3" s="1" t="s">
        <v>434</v>
      </c>
      <c r="J3" s="1" t="s">
        <v>426</v>
      </c>
      <c r="K3" s="1" t="s">
        <v>434</v>
      </c>
      <c r="L3" s="1" t="s">
        <v>434</v>
      </c>
      <c r="M3" s="1" t="s">
        <v>427</v>
      </c>
      <c r="N3" s="1" t="s">
        <v>427</v>
      </c>
      <c r="O3" s="1" t="s">
        <v>428</v>
      </c>
      <c r="P3" s="1" t="s">
        <v>429</v>
      </c>
      <c r="Q3" s="1" t="s">
        <v>435</v>
      </c>
      <c r="R3" s="1" t="s">
        <v>74</v>
      </c>
      <c r="S3" s="1" t="s">
        <v>431</v>
      </c>
      <c r="T3" s="1" t="s">
        <v>436</v>
      </c>
    </row>
    <row r="4" s="1" customFormat="1" spans="1:20">
      <c r="A4" s="1" t="s">
        <v>188</v>
      </c>
      <c r="B4" s="1" t="s">
        <v>95</v>
      </c>
      <c r="C4" s="1" t="s">
        <v>437</v>
      </c>
      <c r="D4" s="1" t="s">
        <v>438</v>
      </c>
      <c r="E4" s="1" t="s">
        <v>191</v>
      </c>
      <c r="F4" s="1" t="s">
        <v>95</v>
      </c>
      <c r="G4" s="1" t="s">
        <v>96</v>
      </c>
      <c r="H4" s="1" t="s">
        <v>424</v>
      </c>
      <c r="I4" s="1" t="s">
        <v>439</v>
      </c>
      <c r="J4" s="1" t="s">
        <v>426</v>
      </c>
      <c r="K4" s="1" t="s">
        <v>439</v>
      </c>
      <c r="L4" s="1" t="s">
        <v>439</v>
      </c>
      <c r="M4" s="1" t="s">
        <v>427</v>
      </c>
      <c r="N4" s="1" t="s">
        <v>427</v>
      </c>
      <c r="O4" s="1" t="s">
        <v>428</v>
      </c>
      <c r="P4" s="1" t="s">
        <v>429</v>
      </c>
      <c r="Q4" s="1" t="s">
        <v>440</v>
      </c>
      <c r="R4" s="1" t="s">
        <v>74</v>
      </c>
      <c r="S4" s="1" t="s">
        <v>431</v>
      </c>
      <c r="T4" s="1" t="s">
        <v>436</v>
      </c>
    </row>
    <row r="5" s="1" customFormat="1" spans="1:20">
      <c r="A5" s="1" t="s">
        <v>166</v>
      </c>
      <c r="B5" s="1" t="s">
        <v>95</v>
      </c>
      <c r="C5" s="1" t="s">
        <v>441</v>
      </c>
      <c r="D5" s="1" t="s">
        <v>442</v>
      </c>
      <c r="E5" s="1" t="s">
        <v>169</v>
      </c>
      <c r="F5" s="1" t="s">
        <v>95</v>
      </c>
      <c r="G5" s="1" t="s">
        <v>96</v>
      </c>
      <c r="H5" s="1" t="s">
        <v>424</v>
      </c>
      <c r="I5" s="1" t="s">
        <v>443</v>
      </c>
      <c r="J5" s="1" t="s">
        <v>426</v>
      </c>
      <c r="K5" s="1" t="s">
        <v>443</v>
      </c>
      <c r="L5" s="1" t="s">
        <v>443</v>
      </c>
      <c r="M5" s="1" t="s">
        <v>427</v>
      </c>
      <c r="N5" s="1" t="s">
        <v>427</v>
      </c>
      <c r="O5" s="1" t="s">
        <v>428</v>
      </c>
      <c r="P5" s="1" t="s">
        <v>429</v>
      </c>
      <c r="Q5" s="1" t="s">
        <v>444</v>
      </c>
      <c r="R5" s="1" t="s">
        <v>74</v>
      </c>
      <c r="S5" s="1" t="s">
        <v>431</v>
      </c>
      <c r="T5" s="1" t="s">
        <v>436</v>
      </c>
    </row>
    <row r="6" s="1" customFormat="1" spans="1:20">
      <c r="A6" s="1" t="s">
        <v>300</v>
      </c>
      <c r="B6" s="1" t="s">
        <v>95</v>
      </c>
      <c r="C6" s="1" t="s">
        <v>445</v>
      </c>
      <c r="D6" s="1" t="s">
        <v>302</v>
      </c>
      <c r="E6" s="1" t="s">
        <v>303</v>
      </c>
      <c r="F6" s="1" t="s">
        <v>95</v>
      </c>
      <c r="G6" s="1" t="s">
        <v>96</v>
      </c>
      <c r="H6" s="1" t="s">
        <v>424</v>
      </c>
      <c r="I6" s="1" t="s">
        <v>446</v>
      </c>
      <c r="J6" s="1" t="s">
        <v>426</v>
      </c>
      <c r="K6" s="1" t="s">
        <v>446</v>
      </c>
      <c r="L6" s="1" t="s">
        <v>446</v>
      </c>
      <c r="M6" s="1" t="s">
        <v>427</v>
      </c>
      <c r="N6" s="1" t="s">
        <v>427</v>
      </c>
      <c r="O6" s="1" t="s">
        <v>428</v>
      </c>
      <c r="P6" s="1" t="s">
        <v>429</v>
      </c>
      <c r="Q6" s="1" t="s">
        <v>447</v>
      </c>
      <c r="R6" s="1" t="s">
        <v>74</v>
      </c>
      <c r="S6" s="1" t="s">
        <v>431</v>
      </c>
      <c r="T6" s="1" t="s">
        <v>436</v>
      </c>
    </row>
    <row r="7" s="1" customFormat="1" spans="1:20">
      <c r="A7" s="1" t="s">
        <v>261</v>
      </c>
      <c r="B7" s="1" t="s">
        <v>95</v>
      </c>
      <c r="C7" s="1" t="s">
        <v>448</v>
      </c>
      <c r="D7" s="1" t="s">
        <v>263</v>
      </c>
      <c r="E7" s="1" t="s">
        <v>264</v>
      </c>
      <c r="F7" s="1" t="s">
        <v>95</v>
      </c>
      <c r="G7" s="1" t="s">
        <v>96</v>
      </c>
      <c r="H7" s="1" t="s">
        <v>424</v>
      </c>
      <c r="I7" s="1" t="s">
        <v>449</v>
      </c>
      <c r="J7" s="1" t="s">
        <v>426</v>
      </c>
      <c r="K7" s="1" t="s">
        <v>449</v>
      </c>
      <c r="L7" s="1" t="s">
        <v>449</v>
      </c>
      <c r="M7" s="1" t="s">
        <v>427</v>
      </c>
      <c r="N7" s="1" t="s">
        <v>427</v>
      </c>
      <c r="O7" s="1" t="s">
        <v>428</v>
      </c>
      <c r="P7" s="1" t="s">
        <v>429</v>
      </c>
      <c r="Q7" s="1" t="s">
        <v>450</v>
      </c>
      <c r="R7" s="1" t="s">
        <v>74</v>
      </c>
      <c r="S7" s="1" t="s">
        <v>431</v>
      </c>
      <c r="T7" s="1" t="s">
        <v>436</v>
      </c>
    </row>
    <row r="8" s="1" customFormat="1" spans="1:20">
      <c r="A8" s="1" t="s">
        <v>348</v>
      </c>
      <c r="B8" s="1" t="s">
        <v>95</v>
      </c>
      <c r="C8" s="1" t="s">
        <v>451</v>
      </c>
      <c r="D8" s="1" t="s">
        <v>452</v>
      </c>
      <c r="E8" s="1" t="s">
        <v>349</v>
      </c>
      <c r="F8" s="1" t="s">
        <v>95</v>
      </c>
      <c r="G8" s="1" t="s">
        <v>96</v>
      </c>
      <c r="H8" s="1" t="s">
        <v>424</v>
      </c>
      <c r="I8" s="1" t="s">
        <v>453</v>
      </c>
      <c r="J8" s="1" t="s">
        <v>426</v>
      </c>
      <c r="K8" s="1" t="s">
        <v>453</v>
      </c>
      <c r="L8" s="1" t="s">
        <v>453</v>
      </c>
      <c r="M8" s="1" t="s">
        <v>427</v>
      </c>
      <c r="N8" s="1" t="s">
        <v>427</v>
      </c>
      <c r="O8" s="1" t="s">
        <v>428</v>
      </c>
      <c r="P8" s="1" t="s">
        <v>429</v>
      </c>
      <c r="Q8" s="1" t="s">
        <v>454</v>
      </c>
      <c r="R8" s="1" t="s">
        <v>74</v>
      </c>
      <c r="S8" s="1" t="s">
        <v>431</v>
      </c>
      <c r="T8" s="1" t="s">
        <v>436</v>
      </c>
    </row>
    <row r="9" s="1" customFormat="1" spans="1:20">
      <c r="A9" s="1" t="s">
        <v>340</v>
      </c>
      <c r="B9" s="1" t="s">
        <v>95</v>
      </c>
      <c r="C9" s="1" t="s">
        <v>455</v>
      </c>
      <c r="D9" s="1" t="s">
        <v>342</v>
      </c>
      <c r="E9" s="1" t="s">
        <v>343</v>
      </c>
      <c r="F9" s="1" t="s">
        <v>95</v>
      </c>
      <c r="G9" s="1" t="s">
        <v>96</v>
      </c>
      <c r="H9" s="1" t="s">
        <v>424</v>
      </c>
      <c r="I9" s="1" t="s">
        <v>456</v>
      </c>
      <c r="J9" s="1" t="s">
        <v>426</v>
      </c>
      <c r="K9" s="1" t="s">
        <v>456</v>
      </c>
      <c r="L9" s="1" t="s">
        <v>456</v>
      </c>
      <c r="M9" s="1" t="s">
        <v>427</v>
      </c>
      <c r="N9" s="1" t="s">
        <v>427</v>
      </c>
      <c r="O9" s="1" t="s">
        <v>428</v>
      </c>
      <c r="P9" s="1" t="s">
        <v>429</v>
      </c>
      <c r="Q9" s="1" t="s">
        <v>457</v>
      </c>
      <c r="R9" s="1" t="s">
        <v>74</v>
      </c>
      <c r="S9" s="1" t="s">
        <v>431</v>
      </c>
      <c r="T9" s="1" t="s">
        <v>436</v>
      </c>
    </row>
    <row r="10" s="1" customFormat="1" spans="1:20">
      <c r="A10" s="1" t="s">
        <v>244</v>
      </c>
      <c r="B10" s="1" t="s">
        <v>95</v>
      </c>
      <c r="C10" s="1" t="s">
        <v>458</v>
      </c>
      <c r="D10" s="1" t="s">
        <v>246</v>
      </c>
      <c r="E10" s="1" t="s">
        <v>247</v>
      </c>
      <c r="F10" s="1" t="s">
        <v>95</v>
      </c>
      <c r="G10" s="1" t="s">
        <v>96</v>
      </c>
      <c r="H10" s="1" t="s">
        <v>424</v>
      </c>
      <c r="I10" s="1" t="s">
        <v>434</v>
      </c>
      <c r="J10" s="1" t="s">
        <v>426</v>
      </c>
      <c r="K10" s="1" t="s">
        <v>434</v>
      </c>
      <c r="L10" s="1" t="s">
        <v>434</v>
      </c>
      <c r="M10" s="1" t="s">
        <v>427</v>
      </c>
      <c r="N10" s="1" t="s">
        <v>427</v>
      </c>
      <c r="O10" s="1" t="s">
        <v>428</v>
      </c>
      <c r="P10" s="1" t="s">
        <v>429</v>
      </c>
      <c r="Q10" s="1" t="s">
        <v>459</v>
      </c>
      <c r="R10" s="1" t="s">
        <v>74</v>
      </c>
      <c r="S10" s="1" t="s">
        <v>431</v>
      </c>
      <c r="T10" s="1" t="s">
        <v>436</v>
      </c>
    </row>
    <row r="11" s="1" customFormat="1" spans="1:20">
      <c r="A11" s="1" t="s">
        <v>180</v>
      </c>
      <c r="B11" s="1" t="s">
        <v>95</v>
      </c>
      <c r="C11" s="1" t="s">
        <v>460</v>
      </c>
      <c r="D11" s="1" t="s">
        <v>182</v>
      </c>
      <c r="E11" s="1" t="s">
        <v>461</v>
      </c>
      <c r="F11" s="1" t="s">
        <v>95</v>
      </c>
      <c r="G11" s="1" t="s">
        <v>96</v>
      </c>
      <c r="H11" s="1" t="s">
        <v>424</v>
      </c>
      <c r="I11" s="1" t="s">
        <v>462</v>
      </c>
      <c r="J11" s="1" t="s">
        <v>426</v>
      </c>
      <c r="K11" s="1" t="s">
        <v>462</v>
      </c>
      <c r="L11" s="1" t="s">
        <v>462</v>
      </c>
      <c r="M11" s="1" t="s">
        <v>427</v>
      </c>
      <c r="N11" s="1" t="s">
        <v>427</v>
      </c>
      <c r="O11" s="1" t="s">
        <v>428</v>
      </c>
      <c r="P11" s="1" t="s">
        <v>429</v>
      </c>
      <c r="Q11" s="1" t="s">
        <v>463</v>
      </c>
      <c r="R11" s="1" t="s">
        <v>74</v>
      </c>
      <c r="S11" s="1" t="s">
        <v>431</v>
      </c>
      <c r="T11" s="1" t="s">
        <v>436</v>
      </c>
    </row>
    <row r="12" s="1" customFormat="1" spans="1:20">
      <c r="A12" s="1" t="s">
        <v>334</v>
      </c>
      <c r="B12" s="1" t="s">
        <v>95</v>
      </c>
      <c r="C12" s="1" t="s">
        <v>464</v>
      </c>
      <c r="D12" s="1" t="s">
        <v>336</v>
      </c>
      <c r="E12" s="1" t="s">
        <v>337</v>
      </c>
      <c r="F12" s="1" t="s">
        <v>95</v>
      </c>
      <c r="G12" s="1" t="s">
        <v>96</v>
      </c>
      <c r="H12" s="1" t="s">
        <v>424</v>
      </c>
      <c r="I12" s="1" t="s">
        <v>465</v>
      </c>
      <c r="J12" s="1" t="s">
        <v>426</v>
      </c>
      <c r="K12" s="1" t="s">
        <v>465</v>
      </c>
      <c r="L12" s="1" t="s">
        <v>465</v>
      </c>
      <c r="M12" s="1" t="s">
        <v>427</v>
      </c>
      <c r="N12" s="1" t="s">
        <v>427</v>
      </c>
      <c r="O12" s="1" t="s">
        <v>428</v>
      </c>
      <c r="P12" s="1" t="s">
        <v>429</v>
      </c>
      <c r="Q12" s="1" t="s">
        <v>466</v>
      </c>
      <c r="R12" s="1" t="s">
        <v>74</v>
      </c>
      <c r="S12" s="1" t="s">
        <v>431</v>
      </c>
      <c r="T12" s="1" t="s">
        <v>436</v>
      </c>
    </row>
    <row r="13" s="1" customFormat="1" spans="1:20">
      <c r="A13" s="1" t="s">
        <v>203</v>
      </c>
      <c r="B13" s="1" t="s">
        <v>95</v>
      </c>
      <c r="C13" s="1" t="s">
        <v>467</v>
      </c>
      <c r="D13" s="1" t="s">
        <v>127</v>
      </c>
      <c r="E13" s="1" t="s">
        <v>204</v>
      </c>
      <c r="F13" s="1" t="s">
        <v>95</v>
      </c>
      <c r="G13" s="1" t="s">
        <v>96</v>
      </c>
      <c r="H13" s="1" t="s">
        <v>424</v>
      </c>
      <c r="I13" s="1" t="s">
        <v>468</v>
      </c>
      <c r="J13" s="1" t="s">
        <v>426</v>
      </c>
      <c r="K13" s="1" t="s">
        <v>468</v>
      </c>
      <c r="L13" s="1" t="s">
        <v>468</v>
      </c>
      <c r="M13" s="1" t="s">
        <v>427</v>
      </c>
      <c r="N13" s="1" t="s">
        <v>427</v>
      </c>
      <c r="O13" s="1" t="s">
        <v>428</v>
      </c>
      <c r="P13" s="1" t="s">
        <v>429</v>
      </c>
      <c r="Q13" s="1" t="s">
        <v>469</v>
      </c>
      <c r="R13" s="1" t="s">
        <v>74</v>
      </c>
      <c r="S13" s="1" t="s">
        <v>431</v>
      </c>
      <c r="T13" s="1" t="s">
        <v>436</v>
      </c>
    </row>
    <row r="14" s="1" customFormat="1" spans="1:20">
      <c r="A14" s="1" t="s">
        <v>241</v>
      </c>
      <c r="B14" s="1" t="s">
        <v>95</v>
      </c>
      <c r="C14" s="1" t="s">
        <v>470</v>
      </c>
      <c r="D14" s="1" t="s">
        <v>176</v>
      </c>
      <c r="E14" s="1" t="s">
        <v>242</v>
      </c>
      <c r="F14" s="1" t="s">
        <v>95</v>
      </c>
      <c r="G14" s="1" t="s">
        <v>96</v>
      </c>
      <c r="H14" s="1" t="s">
        <v>424</v>
      </c>
      <c r="I14" s="1" t="s">
        <v>471</v>
      </c>
      <c r="J14" s="1" t="s">
        <v>426</v>
      </c>
      <c r="K14" s="1" t="s">
        <v>471</v>
      </c>
      <c r="L14" s="1" t="s">
        <v>471</v>
      </c>
      <c r="M14" s="1" t="s">
        <v>427</v>
      </c>
      <c r="N14" s="1" t="s">
        <v>427</v>
      </c>
      <c r="O14" s="1" t="s">
        <v>428</v>
      </c>
      <c r="P14" s="1" t="s">
        <v>429</v>
      </c>
      <c r="Q14" s="1" t="s">
        <v>472</v>
      </c>
      <c r="R14" s="1" t="s">
        <v>74</v>
      </c>
      <c r="S14" s="1" t="s">
        <v>431</v>
      </c>
      <c r="T14" s="1" t="s">
        <v>436</v>
      </c>
    </row>
    <row r="15" s="1" customFormat="1" spans="1:20">
      <c r="A15" s="1" t="s">
        <v>328</v>
      </c>
      <c r="B15" s="1" t="s">
        <v>95</v>
      </c>
      <c r="C15" s="1" t="s">
        <v>473</v>
      </c>
      <c r="D15" s="1" t="s">
        <v>474</v>
      </c>
      <c r="E15" s="1" t="s">
        <v>331</v>
      </c>
      <c r="F15" s="1" t="s">
        <v>95</v>
      </c>
      <c r="G15" s="1" t="s">
        <v>96</v>
      </c>
      <c r="H15" s="1" t="s">
        <v>424</v>
      </c>
      <c r="I15" s="1" t="s">
        <v>475</v>
      </c>
      <c r="J15" s="1" t="s">
        <v>426</v>
      </c>
      <c r="K15" s="1" t="s">
        <v>475</v>
      </c>
      <c r="L15" s="1" t="s">
        <v>475</v>
      </c>
      <c r="M15" s="1" t="s">
        <v>427</v>
      </c>
      <c r="N15" s="1" t="s">
        <v>427</v>
      </c>
      <c r="O15" s="1" t="s">
        <v>428</v>
      </c>
      <c r="P15" s="1" t="s">
        <v>429</v>
      </c>
      <c r="Q15" s="1" t="s">
        <v>476</v>
      </c>
      <c r="R15" s="1" t="s">
        <v>74</v>
      </c>
      <c r="S15" s="1" t="s">
        <v>431</v>
      </c>
      <c r="T15" s="1" t="s">
        <v>436</v>
      </c>
    </row>
    <row r="16" s="1" customFormat="1" spans="1:20">
      <c r="A16" s="1" t="s">
        <v>259</v>
      </c>
      <c r="B16" s="1" t="s">
        <v>95</v>
      </c>
      <c r="C16" s="1" t="s">
        <v>477</v>
      </c>
      <c r="D16" s="1" t="s">
        <v>438</v>
      </c>
      <c r="E16" s="1" t="s">
        <v>260</v>
      </c>
      <c r="F16" s="1" t="s">
        <v>95</v>
      </c>
      <c r="G16" s="1" t="s">
        <v>96</v>
      </c>
      <c r="H16" s="1" t="s">
        <v>424</v>
      </c>
      <c r="I16" s="1" t="s">
        <v>439</v>
      </c>
      <c r="J16" s="1" t="s">
        <v>426</v>
      </c>
      <c r="K16" s="1" t="s">
        <v>439</v>
      </c>
      <c r="L16" s="1" t="s">
        <v>439</v>
      </c>
      <c r="M16" s="1" t="s">
        <v>427</v>
      </c>
      <c r="N16" s="1" t="s">
        <v>427</v>
      </c>
      <c r="O16" s="1" t="s">
        <v>428</v>
      </c>
      <c r="P16" s="1" t="s">
        <v>429</v>
      </c>
      <c r="Q16" s="1" t="s">
        <v>478</v>
      </c>
      <c r="R16" s="1" t="s">
        <v>74</v>
      </c>
      <c r="S16" s="1" t="s">
        <v>431</v>
      </c>
      <c r="T16" s="1" t="s">
        <v>436</v>
      </c>
    </row>
    <row r="17" s="1" customFormat="1" spans="1:20">
      <c r="A17" s="1" t="s">
        <v>125</v>
      </c>
      <c r="B17" s="1" t="s">
        <v>95</v>
      </c>
      <c r="C17" s="1" t="s">
        <v>479</v>
      </c>
      <c r="D17" s="1" t="s">
        <v>127</v>
      </c>
      <c r="E17" s="1" t="s">
        <v>128</v>
      </c>
      <c r="F17" s="1" t="s">
        <v>95</v>
      </c>
      <c r="G17" s="1" t="s">
        <v>96</v>
      </c>
      <c r="H17" s="1" t="s">
        <v>424</v>
      </c>
      <c r="I17" s="1" t="s">
        <v>468</v>
      </c>
      <c r="J17" s="1" t="s">
        <v>426</v>
      </c>
      <c r="K17" s="1" t="s">
        <v>468</v>
      </c>
      <c r="L17" s="1" t="s">
        <v>468</v>
      </c>
      <c r="M17" s="1" t="s">
        <v>427</v>
      </c>
      <c r="N17" s="1" t="s">
        <v>427</v>
      </c>
      <c r="O17" s="1" t="s">
        <v>428</v>
      </c>
      <c r="P17" s="1" t="s">
        <v>429</v>
      </c>
      <c r="Q17" s="1" t="s">
        <v>480</v>
      </c>
      <c r="R17" s="1" t="s">
        <v>74</v>
      </c>
      <c r="S17" s="1" t="s">
        <v>431</v>
      </c>
      <c r="T17" s="1" t="s">
        <v>436</v>
      </c>
    </row>
    <row r="18" s="1" customFormat="1" spans="1:20">
      <c r="A18" s="1" t="s">
        <v>174</v>
      </c>
      <c r="B18" s="1" t="s">
        <v>95</v>
      </c>
      <c r="C18" s="1" t="s">
        <v>481</v>
      </c>
      <c r="D18" s="1" t="s">
        <v>176</v>
      </c>
      <c r="E18" s="1" t="s">
        <v>177</v>
      </c>
      <c r="F18" s="1" t="s">
        <v>95</v>
      </c>
      <c r="G18" s="1" t="s">
        <v>96</v>
      </c>
      <c r="H18" s="1" t="s">
        <v>424</v>
      </c>
      <c r="I18" s="1" t="s">
        <v>471</v>
      </c>
      <c r="J18" s="1" t="s">
        <v>426</v>
      </c>
      <c r="K18" s="1" t="s">
        <v>471</v>
      </c>
      <c r="L18" s="1" t="s">
        <v>471</v>
      </c>
      <c r="M18" s="1" t="s">
        <v>427</v>
      </c>
      <c r="N18" s="1" t="s">
        <v>427</v>
      </c>
      <c r="O18" s="1" t="s">
        <v>428</v>
      </c>
      <c r="P18" s="1" t="s">
        <v>429</v>
      </c>
      <c r="Q18" s="1" t="s">
        <v>482</v>
      </c>
      <c r="R18" s="1" t="s">
        <v>74</v>
      </c>
      <c r="S18" s="1" t="s">
        <v>431</v>
      </c>
      <c r="T18" s="1" t="s">
        <v>436</v>
      </c>
    </row>
    <row r="19" s="1" customFormat="1" spans="1:20">
      <c r="A19" s="1" t="s">
        <v>234</v>
      </c>
      <c r="B19" s="1" t="s">
        <v>95</v>
      </c>
      <c r="C19" s="1" t="s">
        <v>483</v>
      </c>
      <c r="D19" s="1" t="s">
        <v>484</v>
      </c>
      <c r="E19" s="1" t="s">
        <v>237</v>
      </c>
      <c r="F19" s="1" t="s">
        <v>95</v>
      </c>
      <c r="G19" s="1" t="s">
        <v>96</v>
      </c>
      <c r="H19" s="1" t="s">
        <v>424</v>
      </c>
      <c r="I19" s="1" t="s">
        <v>485</v>
      </c>
      <c r="J19" s="1" t="s">
        <v>426</v>
      </c>
      <c r="K19" s="1" t="s">
        <v>485</v>
      </c>
      <c r="L19" s="1" t="s">
        <v>485</v>
      </c>
      <c r="M19" s="1" t="s">
        <v>427</v>
      </c>
      <c r="N19" s="1" t="s">
        <v>427</v>
      </c>
      <c r="O19" s="1" t="s">
        <v>428</v>
      </c>
      <c r="P19" s="1" t="s">
        <v>429</v>
      </c>
      <c r="Q19" s="1" t="s">
        <v>486</v>
      </c>
      <c r="R19" s="1" t="s">
        <v>74</v>
      </c>
      <c r="S19" s="1" t="s">
        <v>431</v>
      </c>
      <c r="T19" s="1" t="s">
        <v>436</v>
      </c>
    </row>
    <row r="20" s="1" customFormat="1" spans="1:20">
      <c r="A20" s="1" t="s">
        <v>220</v>
      </c>
      <c r="B20" s="1" t="s">
        <v>95</v>
      </c>
      <c r="C20" s="1" t="s">
        <v>487</v>
      </c>
      <c r="D20" s="1" t="s">
        <v>222</v>
      </c>
      <c r="E20" s="1" t="s">
        <v>223</v>
      </c>
      <c r="F20" s="1" t="s">
        <v>95</v>
      </c>
      <c r="G20" s="1" t="s">
        <v>96</v>
      </c>
      <c r="H20" s="1" t="s">
        <v>424</v>
      </c>
      <c r="I20" s="1" t="s">
        <v>488</v>
      </c>
      <c r="J20" s="1" t="s">
        <v>426</v>
      </c>
      <c r="K20" s="1" t="s">
        <v>488</v>
      </c>
      <c r="L20" s="1" t="s">
        <v>488</v>
      </c>
      <c r="M20" s="1" t="s">
        <v>427</v>
      </c>
      <c r="N20" s="1" t="s">
        <v>427</v>
      </c>
      <c r="O20" s="1" t="s">
        <v>428</v>
      </c>
      <c r="P20" s="1" t="s">
        <v>429</v>
      </c>
      <c r="Q20" s="1" t="s">
        <v>489</v>
      </c>
      <c r="R20" s="1" t="s">
        <v>74</v>
      </c>
      <c r="S20" s="1" t="s">
        <v>431</v>
      </c>
      <c r="T20" s="1" t="s">
        <v>436</v>
      </c>
    </row>
    <row r="21" s="1" customFormat="1" spans="1:20">
      <c r="A21" s="1" t="s">
        <v>110</v>
      </c>
      <c r="B21" s="1" t="s">
        <v>95</v>
      </c>
      <c r="C21" s="1" t="s">
        <v>490</v>
      </c>
      <c r="D21" s="1" t="s">
        <v>112</v>
      </c>
      <c r="E21" s="1" t="s">
        <v>491</v>
      </c>
      <c r="F21" s="1" t="s">
        <v>95</v>
      </c>
      <c r="G21" s="1" t="s">
        <v>96</v>
      </c>
      <c r="H21" s="1" t="s">
        <v>424</v>
      </c>
      <c r="I21" s="1" t="s">
        <v>492</v>
      </c>
      <c r="J21" s="1" t="s">
        <v>426</v>
      </c>
      <c r="K21" s="1" t="s">
        <v>492</v>
      </c>
      <c r="L21" s="1" t="s">
        <v>492</v>
      </c>
      <c r="M21" s="1" t="s">
        <v>427</v>
      </c>
      <c r="N21" s="1" t="s">
        <v>427</v>
      </c>
      <c r="O21" s="1" t="s">
        <v>428</v>
      </c>
      <c r="P21" s="1" t="s">
        <v>429</v>
      </c>
      <c r="Q21" s="1" t="s">
        <v>493</v>
      </c>
      <c r="R21" s="1" t="s">
        <v>74</v>
      </c>
      <c r="S21" s="1" t="s">
        <v>431</v>
      </c>
      <c r="T21" s="1" t="s">
        <v>436</v>
      </c>
    </row>
    <row r="22" s="1" customFormat="1" spans="1:20">
      <c r="A22" s="1" t="s">
        <v>117</v>
      </c>
      <c r="B22" s="1" t="s">
        <v>95</v>
      </c>
      <c r="C22" s="1" t="s">
        <v>494</v>
      </c>
      <c r="D22" s="1" t="s">
        <v>119</v>
      </c>
      <c r="E22" s="1" t="s">
        <v>120</v>
      </c>
      <c r="F22" s="1" t="s">
        <v>95</v>
      </c>
      <c r="G22" s="1" t="s">
        <v>96</v>
      </c>
      <c r="H22" s="1" t="s">
        <v>424</v>
      </c>
      <c r="I22" s="1" t="s">
        <v>495</v>
      </c>
      <c r="J22" s="1" t="s">
        <v>426</v>
      </c>
      <c r="K22" s="1" t="s">
        <v>495</v>
      </c>
      <c r="L22" s="1" t="s">
        <v>495</v>
      </c>
      <c r="M22" s="1" t="s">
        <v>427</v>
      </c>
      <c r="N22" s="1" t="s">
        <v>427</v>
      </c>
      <c r="O22" s="1" t="s">
        <v>428</v>
      </c>
      <c r="P22" s="1" t="s">
        <v>429</v>
      </c>
      <c r="Q22" s="1" t="s">
        <v>496</v>
      </c>
      <c r="R22" s="1" t="s">
        <v>74</v>
      </c>
      <c r="S22" s="1" t="s">
        <v>431</v>
      </c>
      <c r="T22" s="1" t="s">
        <v>436</v>
      </c>
    </row>
    <row r="23" s="1" customFormat="1" spans="1:20">
      <c r="A23" s="1" t="s">
        <v>213</v>
      </c>
      <c r="B23" s="1" t="s">
        <v>95</v>
      </c>
      <c r="C23" s="1" t="s">
        <v>497</v>
      </c>
      <c r="D23" s="1" t="s">
        <v>215</v>
      </c>
      <c r="E23" s="1" t="s">
        <v>216</v>
      </c>
      <c r="F23" s="1" t="s">
        <v>95</v>
      </c>
      <c r="G23" s="1" t="s">
        <v>96</v>
      </c>
      <c r="H23" s="1" t="s">
        <v>424</v>
      </c>
      <c r="I23" s="1" t="s">
        <v>498</v>
      </c>
      <c r="J23" s="1" t="s">
        <v>426</v>
      </c>
      <c r="K23" s="1" t="s">
        <v>498</v>
      </c>
      <c r="L23" s="1" t="s">
        <v>498</v>
      </c>
      <c r="M23" s="1" t="s">
        <v>427</v>
      </c>
      <c r="N23" s="1" t="s">
        <v>427</v>
      </c>
      <c r="O23" s="1" t="s">
        <v>428</v>
      </c>
      <c r="P23" s="1" t="s">
        <v>429</v>
      </c>
      <c r="Q23" s="1" t="s">
        <v>499</v>
      </c>
      <c r="R23" s="1" t="s">
        <v>74</v>
      </c>
      <c r="S23" s="1" t="s">
        <v>431</v>
      </c>
      <c r="T23" s="1" t="s">
        <v>436</v>
      </c>
    </row>
    <row r="24" s="1" customFormat="1" spans="1:20">
      <c r="A24" s="1" t="s">
        <v>500</v>
      </c>
      <c r="B24" s="1" t="s">
        <v>95</v>
      </c>
      <c r="C24" s="1" t="s">
        <v>501</v>
      </c>
      <c r="D24" s="1" t="s">
        <v>502</v>
      </c>
      <c r="E24" s="1" t="s">
        <v>503</v>
      </c>
      <c r="F24" s="1" t="s">
        <v>95</v>
      </c>
      <c r="G24" s="1" t="s">
        <v>96</v>
      </c>
      <c r="H24" s="1" t="s">
        <v>424</v>
      </c>
      <c r="I24" s="1" t="s">
        <v>428</v>
      </c>
      <c r="J24" s="1" t="s">
        <v>426</v>
      </c>
      <c r="K24" s="1" t="s">
        <v>428</v>
      </c>
      <c r="L24" s="1" t="s">
        <v>428</v>
      </c>
      <c r="M24" s="1" t="s">
        <v>427</v>
      </c>
      <c r="N24" s="1" t="s">
        <v>427</v>
      </c>
      <c r="O24" s="1" t="s">
        <v>428</v>
      </c>
      <c r="P24" s="1" t="s">
        <v>429</v>
      </c>
      <c r="Q24" s="1" t="s">
        <v>504</v>
      </c>
      <c r="R24" s="1" t="s">
        <v>74</v>
      </c>
      <c r="S24" s="1" t="s">
        <v>431</v>
      </c>
      <c r="T24" s="1" t="s">
        <v>436</v>
      </c>
    </row>
    <row r="25" s="1" customFormat="1" spans="1:20">
      <c r="A25" s="1" t="s">
        <v>101</v>
      </c>
      <c r="B25" s="1" t="s">
        <v>105</v>
      </c>
      <c r="C25" s="1" t="s">
        <v>505</v>
      </c>
      <c r="D25" s="1" t="s">
        <v>103</v>
      </c>
      <c r="E25" s="1" t="s">
        <v>104</v>
      </c>
      <c r="F25" s="1" t="s">
        <v>95</v>
      </c>
      <c r="G25" s="1" t="s">
        <v>96</v>
      </c>
      <c r="H25" s="1" t="s">
        <v>424</v>
      </c>
      <c r="I25" s="1" t="s">
        <v>506</v>
      </c>
      <c r="J25" s="1" t="s">
        <v>426</v>
      </c>
      <c r="K25" s="1" t="s">
        <v>506</v>
      </c>
      <c r="L25" s="1" t="s">
        <v>506</v>
      </c>
      <c r="M25" s="1" t="s">
        <v>427</v>
      </c>
      <c r="N25" s="1" t="s">
        <v>427</v>
      </c>
      <c r="O25" s="1" t="s">
        <v>428</v>
      </c>
      <c r="P25" s="1" t="s">
        <v>429</v>
      </c>
      <c r="Q25" s="1" t="s">
        <v>507</v>
      </c>
      <c r="R25" s="1" t="s">
        <v>74</v>
      </c>
      <c r="S25" s="1" t="s">
        <v>431</v>
      </c>
      <c r="T25" s="1" t="s">
        <v>436</v>
      </c>
    </row>
    <row r="26" s="1" customFormat="1" spans="1:20">
      <c r="A26" s="1" t="s">
        <v>307</v>
      </c>
      <c r="B26" s="1" t="s">
        <v>105</v>
      </c>
      <c r="C26" s="1" t="s">
        <v>508</v>
      </c>
      <c r="D26" s="1" t="s">
        <v>509</v>
      </c>
      <c r="E26" s="1" t="s">
        <v>310</v>
      </c>
      <c r="F26" s="1" t="s">
        <v>95</v>
      </c>
      <c r="G26" s="1" t="s">
        <v>96</v>
      </c>
      <c r="H26" s="1" t="s">
        <v>424</v>
      </c>
      <c r="I26" s="1" t="s">
        <v>510</v>
      </c>
      <c r="J26" s="1" t="s">
        <v>426</v>
      </c>
      <c r="K26" s="1" t="s">
        <v>510</v>
      </c>
      <c r="L26" s="1" t="s">
        <v>510</v>
      </c>
      <c r="M26" s="1" t="s">
        <v>427</v>
      </c>
      <c r="N26" s="1" t="s">
        <v>427</v>
      </c>
      <c r="O26" s="1" t="s">
        <v>428</v>
      </c>
      <c r="P26" s="1" t="s">
        <v>429</v>
      </c>
      <c r="Q26" s="1" t="s">
        <v>511</v>
      </c>
      <c r="R26" s="1" t="s">
        <v>74</v>
      </c>
      <c r="S26" s="1" t="s">
        <v>431</v>
      </c>
      <c r="T26" s="1" t="s">
        <v>436</v>
      </c>
    </row>
    <row r="27" s="1" customFormat="1" spans="1:20">
      <c r="A27" s="1" t="s">
        <v>319</v>
      </c>
      <c r="B27" s="1" t="s">
        <v>105</v>
      </c>
      <c r="C27" s="1" t="s">
        <v>512</v>
      </c>
      <c r="D27" s="1" t="s">
        <v>509</v>
      </c>
      <c r="E27" s="1" t="s">
        <v>320</v>
      </c>
      <c r="F27" s="1" t="s">
        <v>95</v>
      </c>
      <c r="G27" s="1" t="s">
        <v>96</v>
      </c>
      <c r="H27" s="1" t="s">
        <v>424</v>
      </c>
      <c r="I27" s="1" t="s">
        <v>510</v>
      </c>
      <c r="J27" s="1" t="s">
        <v>426</v>
      </c>
      <c r="K27" s="1" t="s">
        <v>510</v>
      </c>
      <c r="L27" s="1" t="s">
        <v>510</v>
      </c>
      <c r="M27" s="1" t="s">
        <v>427</v>
      </c>
      <c r="N27" s="1" t="s">
        <v>427</v>
      </c>
      <c r="O27" s="1" t="s">
        <v>428</v>
      </c>
      <c r="P27" s="1" t="s">
        <v>429</v>
      </c>
      <c r="Q27" s="1" t="s">
        <v>513</v>
      </c>
      <c r="R27" s="1" t="s">
        <v>74</v>
      </c>
      <c r="S27" s="1" t="s">
        <v>431</v>
      </c>
      <c r="T27" s="1" t="s">
        <v>436</v>
      </c>
    </row>
    <row r="28" s="1" customFormat="1" spans="1:20">
      <c r="A28" s="1" t="s">
        <v>252</v>
      </c>
      <c r="B28" s="1" t="s">
        <v>105</v>
      </c>
      <c r="C28" s="1" t="s">
        <v>514</v>
      </c>
      <c r="D28" s="1" t="s">
        <v>254</v>
      </c>
      <c r="E28" s="1" t="s">
        <v>255</v>
      </c>
      <c r="F28" s="1" t="s">
        <v>95</v>
      </c>
      <c r="G28" s="1" t="s">
        <v>96</v>
      </c>
      <c r="H28" s="1" t="s">
        <v>424</v>
      </c>
      <c r="I28" s="1" t="s">
        <v>515</v>
      </c>
      <c r="J28" s="1" t="s">
        <v>426</v>
      </c>
      <c r="K28" s="1" t="s">
        <v>515</v>
      </c>
      <c r="L28" s="1" t="s">
        <v>515</v>
      </c>
      <c r="M28" s="1" t="s">
        <v>427</v>
      </c>
      <c r="N28" s="1" t="s">
        <v>427</v>
      </c>
      <c r="O28" s="1" t="s">
        <v>428</v>
      </c>
      <c r="P28" s="1" t="s">
        <v>429</v>
      </c>
      <c r="Q28" s="1" t="s">
        <v>516</v>
      </c>
      <c r="R28" s="1" t="s">
        <v>74</v>
      </c>
      <c r="S28" s="1" t="s">
        <v>431</v>
      </c>
      <c r="T28" s="1" t="s">
        <v>436</v>
      </c>
    </row>
    <row r="29" s="1" customFormat="1" spans="1:20">
      <c r="A29" s="1" t="s">
        <v>312</v>
      </c>
      <c r="B29" s="1" t="s">
        <v>105</v>
      </c>
      <c r="C29" s="1" t="s">
        <v>517</v>
      </c>
      <c r="D29" s="1" t="s">
        <v>314</v>
      </c>
      <c r="E29" s="1" t="s">
        <v>315</v>
      </c>
      <c r="F29" s="1" t="s">
        <v>95</v>
      </c>
      <c r="G29" s="1" t="s">
        <v>96</v>
      </c>
      <c r="H29" s="1" t="s">
        <v>424</v>
      </c>
      <c r="I29" s="1" t="s">
        <v>518</v>
      </c>
      <c r="J29" s="1" t="s">
        <v>426</v>
      </c>
      <c r="K29" s="1" t="s">
        <v>518</v>
      </c>
      <c r="L29" s="1" t="s">
        <v>518</v>
      </c>
      <c r="M29" s="1" t="s">
        <v>427</v>
      </c>
      <c r="N29" s="1" t="s">
        <v>427</v>
      </c>
      <c r="O29" s="1" t="s">
        <v>428</v>
      </c>
      <c r="P29" s="1" t="s">
        <v>429</v>
      </c>
      <c r="Q29" s="1" t="s">
        <v>519</v>
      </c>
      <c r="R29" s="1" t="s">
        <v>74</v>
      </c>
      <c r="S29" s="1" t="s">
        <v>431</v>
      </c>
      <c r="T29" s="1" t="s">
        <v>436</v>
      </c>
    </row>
    <row r="30" s="1" customFormat="1" spans="1:20">
      <c r="A30" s="1" t="s">
        <v>150</v>
      </c>
      <c r="B30" s="1" t="s">
        <v>105</v>
      </c>
      <c r="C30" s="1" t="s">
        <v>520</v>
      </c>
      <c r="D30" s="1" t="s">
        <v>152</v>
      </c>
      <c r="E30" s="1" t="s">
        <v>153</v>
      </c>
      <c r="F30" s="1" t="s">
        <v>105</v>
      </c>
      <c r="G30" s="1" t="s">
        <v>96</v>
      </c>
      <c r="H30" s="1" t="s">
        <v>424</v>
      </c>
      <c r="I30" s="1" t="s">
        <v>521</v>
      </c>
      <c r="J30" s="1" t="s">
        <v>426</v>
      </c>
      <c r="K30" s="1" t="s">
        <v>521</v>
      </c>
      <c r="L30" s="1" t="s">
        <v>521</v>
      </c>
      <c r="M30" s="1" t="s">
        <v>427</v>
      </c>
      <c r="N30" s="1" t="s">
        <v>427</v>
      </c>
      <c r="O30" s="1" t="s">
        <v>428</v>
      </c>
      <c r="P30" s="1" t="s">
        <v>429</v>
      </c>
      <c r="Q30" s="1" t="s">
        <v>522</v>
      </c>
      <c r="R30" s="1" t="s">
        <v>74</v>
      </c>
      <c r="S30" s="1" t="s">
        <v>431</v>
      </c>
      <c r="T30" s="1" t="s">
        <v>436</v>
      </c>
    </row>
    <row r="31" s="1" customFormat="1" spans="1:20">
      <c r="A31" s="1" t="s">
        <v>276</v>
      </c>
      <c r="B31" s="1" t="s">
        <v>105</v>
      </c>
      <c r="C31" s="1" t="s">
        <v>523</v>
      </c>
      <c r="D31" s="1" t="s">
        <v>278</v>
      </c>
      <c r="E31" s="1" t="s">
        <v>279</v>
      </c>
      <c r="F31" s="1" t="s">
        <v>95</v>
      </c>
      <c r="G31" s="1" t="s">
        <v>96</v>
      </c>
      <c r="H31" s="1" t="s">
        <v>424</v>
      </c>
      <c r="I31" s="1" t="s">
        <v>524</v>
      </c>
      <c r="J31" s="1" t="s">
        <v>426</v>
      </c>
      <c r="K31" s="1" t="s">
        <v>524</v>
      </c>
      <c r="L31" s="1" t="s">
        <v>524</v>
      </c>
      <c r="M31" s="1" t="s">
        <v>427</v>
      </c>
      <c r="N31" s="1" t="s">
        <v>427</v>
      </c>
      <c r="O31" s="1" t="s">
        <v>428</v>
      </c>
      <c r="P31" s="1" t="s">
        <v>429</v>
      </c>
      <c r="Q31" s="1" t="s">
        <v>525</v>
      </c>
      <c r="R31" s="1" t="s">
        <v>74</v>
      </c>
      <c r="S31" s="1" t="s">
        <v>431</v>
      </c>
      <c r="T31" s="1" t="s">
        <v>436</v>
      </c>
    </row>
    <row r="32" s="1" customFormat="1" spans="1:20">
      <c r="A32" s="1" t="s">
        <v>284</v>
      </c>
      <c r="B32" s="1" t="s">
        <v>105</v>
      </c>
      <c r="C32" s="1" t="s">
        <v>526</v>
      </c>
      <c r="D32" s="1" t="s">
        <v>286</v>
      </c>
      <c r="E32" s="1" t="s">
        <v>287</v>
      </c>
      <c r="F32" s="1" t="s">
        <v>95</v>
      </c>
      <c r="G32" s="1" t="s">
        <v>96</v>
      </c>
      <c r="H32" s="1" t="s">
        <v>424</v>
      </c>
      <c r="I32" s="1" t="s">
        <v>527</v>
      </c>
      <c r="J32" s="1" t="s">
        <v>426</v>
      </c>
      <c r="K32" s="1" t="s">
        <v>527</v>
      </c>
      <c r="L32" s="1" t="s">
        <v>527</v>
      </c>
      <c r="M32" s="1" t="s">
        <v>427</v>
      </c>
      <c r="N32" s="1" t="s">
        <v>427</v>
      </c>
      <c r="O32" s="1" t="s">
        <v>428</v>
      </c>
      <c r="P32" s="1" t="s">
        <v>429</v>
      </c>
      <c r="Q32" s="1" t="s">
        <v>528</v>
      </c>
      <c r="R32" s="1" t="s">
        <v>74</v>
      </c>
      <c r="S32" s="1" t="s">
        <v>431</v>
      </c>
      <c r="T32" s="1" t="s">
        <v>432</v>
      </c>
    </row>
    <row r="33" s="1" customFormat="1" spans="1:20">
      <c r="A33" s="1" t="s">
        <v>321</v>
      </c>
      <c r="B33" s="1" t="s">
        <v>137</v>
      </c>
      <c r="C33" s="1" t="s">
        <v>529</v>
      </c>
      <c r="D33" s="1" t="s">
        <v>323</v>
      </c>
      <c r="E33" s="1" t="s">
        <v>324</v>
      </c>
      <c r="F33" s="1" t="s">
        <v>95</v>
      </c>
      <c r="G33" s="1" t="s">
        <v>96</v>
      </c>
      <c r="H33" s="1" t="s">
        <v>424</v>
      </c>
      <c r="I33" s="1" t="s">
        <v>530</v>
      </c>
      <c r="J33" s="1" t="s">
        <v>426</v>
      </c>
      <c r="K33" s="1" t="s">
        <v>530</v>
      </c>
      <c r="L33" s="1" t="s">
        <v>530</v>
      </c>
      <c r="M33" s="1" t="s">
        <v>427</v>
      </c>
      <c r="N33" s="1" t="s">
        <v>427</v>
      </c>
      <c r="O33" s="1" t="s">
        <v>428</v>
      </c>
      <c r="P33" s="1" t="s">
        <v>429</v>
      </c>
      <c r="Q33" s="1" t="s">
        <v>531</v>
      </c>
      <c r="R33" s="1" t="s">
        <v>74</v>
      </c>
      <c r="S33" s="1" t="s">
        <v>431</v>
      </c>
      <c r="T33" s="1" t="s">
        <v>436</v>
      </c>
    </row>
    <row r="34" s="1" customFormat="1" spans="1:20">
      <c r="A34" s="1" t="s">
        <v>195</v>
      </c>
      <c r="B34" s="1" t="s">
        <v>137</v>
      </c>
      <c r="C34" s="1" t="s">
        <v>532</v>
      </c>
      <c r="D34" s="1" t="s">
        <v>197</v>
      </c>
      <c r="E34" s="1" t="s">
        <v>198</v>
      </c>
      <c r="F34" s="1" t="s">
        <v>95</v>
      </c>
      <c r="G34" s="1" t="s">
        <v>96</v>
      </c>
      <c r="H34" s="1" t="s">
        <v>424</v>
      </c>
      <c r="I34" s="1" t="s">
        <v>533</v>
      </c>
      <c r="J34" s="1" t="s">
        <v>426</v>
      </c>
      <c r="K34" s="1" t="s">
        <v>533</v>
      </c>
      <c r="L34" s="1" t="s">
        <v>533</v>
      </c>
      <c r="M34" s="1" t="s">
        <v>427</v>
      </c>
      <c r="N34" s="1" t="s">
        <v>427</v>
      </c>
      <c r="O34" s="1" t="s">
        <v>428</v>
      </c>
      <c r="P34" s="1" t="s">
        <v>429</v>
      </c>
      <c r="Q34" s="1" t="s">
        <v>534</v>
      </c>
      <c r="R34" s="1" t="s">
        <v>74</v>
      </c>
      <c r="S34" s="1" t="s">
        <v>431</v>
      </c>
      <c r="T34" s="1" t="s">
        <v>436</v>
      </c>
    </row>
    <row r="35" s="1" customFormat="1" spans="1:20">
      <c r="A35" s="1" t="s">
        <v>142</v>
      </c>
      <c r="B35" s="1" t="s">
        <v>137</v>
      </c>
      <c r="C35" s="1" t="s">
        <v>535</v>
      </c>
      <c r="D35" s="1" t="s">
        <v>144</v>
      </c>
      <c r="E35" s="1" t="s">
        <v>145</v>
      </c>
      <c r="F35" s="1" t="s">
        <v>95</v>
      </c>
      <c r="G35" s="1" t="s">
        <v>96</v>
      </c>
      <c r="H35" s="1" t="s">
        <v>424</v>
      </c>
      <c r="I35" s="1" t="s">
        <v>536</v>
      </c>
      <c r="J35" s="1" t="s">
        <v>426</v>
      </c>
      <c r="K35" s="1" t="s">
        <v>536</v>
      </c>
      <c r="L35" s="1" t="s">
        <v>536</v>
      </c>
      <c r="M35" s="1" t="s">
        <v>427</v>
      </c>
      <c r="N35" s="1" t="s">
        <v>427</v>
      </c>
      <c r="O35" s="1" t="s">
        <v>428</v>
      </c>
      <c r="P35" s="1" t="s">
        <v>429</v>
      </c>
      <c r="Q35" s="1" t="s">
        <v>537</v>
      </c>
      <c r="R35" s="1" t="s">
        <v>74</v>
      </c>
      <c r="S35" s="1" t="s">
        <v>431</v>
      </c>
      <c r="T35" s="1" t="s">
        <v>436</v>
      </c>
    </row>
    <row r="36" s="1" customFormat="1" spans="1:20">
      <c r="A36" s="1" t="s">
        <v>205</v>
      </c>
      <c r="B36" s="1" t="s">
        <v>137</v>
      </c>
      <c r="C36" s="1" t="s">
        <v>538</v>
      </c>
      <c r="D36" s="1" t="s">
        <v>207</v>
      </c>
      <c r="E36" s="1" t="s">
        <v>208</v>
      </c>
      <c r="F36" s="1" t="s">
        <v>95</v>
      </c>
      <c r="G36" s="1" t="s">
        <v>96</v>
      </c>
      <c r="H36" s="1" t="s">
        <v>424</v>
      </c>
      <c r="I36" s="1" t="s">
        <v>539</v>
      </c>
      <c r="J36" s="1" t="s">
        <v>426</v>
      </c>
      <c r="K36" s="1" t="s">
        <v>539</v>
      </c>
      <c r="L36" s="1" t="s">
        <v>539</v>
      </c>
      <c r="M36" s="1" t="s">
        <v>427</v>
      </c>
      <c r="N36" s="1" t="s">
        <v>427</v>
      </c>
      <c r="O36" s="1" t="s">
        <v>428</v>
      </c>
      <c r="P36" s="1" t="s">
        <v>429</v>
      </c>
      <c r="Q36" s="1" t="s">
        <v>540</v>
      </c>
      <c r="R36" s="1" t="s">
        <v>74</v>
      </c>
      <c r="S36" s="1" t="s">
        <v>431</v>
      </c>
      <c r="T36" s="1" t="s">
        <v>436</v>
      </c>
    </row>
    <row r="37" s="1" customFormat="1" spans="1:20">
      <c r="A37" s="1" t="s">
        <v>90</v>
      </c>
      <c r="B37" s="1" t="s">
        <v>94</v>
      </c>
      <c r="C37" s="1" t="s">
        <v>541</v>
      </c>
      <c r="D37" s="1" t="s">
        <v>542</v>
      </c>
      <c r="E37" s="1" t="s">
        <v>93</v>
      </c>
      <c r="F37" s="1" t="s">
        <v>95</v>
      </c>
      <c r="G37" s="1" t="s">
        <v>96</v>
      </c>
      <c r="H37" s="1" t="s">
        <v>424</v>
      </c>
      <c r="I37" s="1" t="s">
        <v>543</v>
      </c>
      <c r="J37" s="1" t="s">
        <v>426</v>
      </c>
      <c r="K37" s="1" t="s">
        <v>543</v>
      </c>
      <c r="L37" s="1" t="s">
        <v>543</v>
      </c>
      <c r="M37" s="1" t="s">
        <v>427</v>
      </c>
      <c r="N37" s="1" t="s">
        <v>427</v>
      </c>
      <c r="O37" s="1" t="s">
        <v>428</v>
      </c>
      <c r="P37" s="1" t="s">
        <v>429</v>
      </c>
      <c r="Q37" s="1" t="s">
        <v>544</v>
      </c>
      <c r="R37" s="1" t="s">
        <v>74</v>
      </c>
      <c r="S37" s="1" t="s">
        <v>431</v>
      </c>
      <c r="T37" s="1" t="s">
        <v>436</v>
      </c>
    </row>
    <row r="38" s="1" customFormat="1" spans="1:20">
      <c r="A38" s="1" t="s">
        <v>133</v>
      </c>
      <c r="B38" s="1" t="s">
        <v>94</v>
      </c>
      <c r="C38" s="1" t="s">
        <v>545</v>
      </c>
      <c r="D38" s="1" t="s">
        <v>135</v>
      </c>
      <c r="E38" s="1" t="s">
        <v>136</v>
      </c>
      <c r="F38" s="1" t="s">
        <v>137</v>
      </c>
      <c r="G38" s="1" t="s">
        <v>96</v>
      </c>
      <c r="H38" s="1" t="s">
        <v>424</v>
      </c>
      <c r="I38" s="1" t="s">
        <v>546</v>
      </c>
      <c r="J38" s="1" t="s">
        <v>426</v>
      </c>
      <c r="K38" s="1" t="s">
        <v>546</v>
      </c>
      <c r="L38" s="1" t="s">
        <v>546</v>
      </c>
      <c r="M38" s="1" t="s">
        <v>427</v>
      </c>
      <c r="N38" s="1" t="s">
        <v>427</v>
      </c>
      <c r="O38" s="1" t="s">
        <v>428</v>
      </c>
      <c r="P38" s="1" t="s">
        <v>429</v>
      </c>
      <c r="Q38" s="1" t="s">
        <v>547</v>
      </c>
      <c r="R38" s="1" t="s">
        <v>74</v>
      </c>
      <c r="S38" s="1" t="s">
        <v>431</v>
      </c>
      <c r="T38" s="1" t="s">
        <v>436</v>
      </c>
    </row>
    <row r="39" s="1" customFormat="1" spans="1:20">
      <c r="A39" s="1" t="s">
        <v>292</v>
      </c>
      <c r="B39" s="1" t="s">
        <v>272</v>
      </c>
      <c r="C39" s="1" t="s">
        <v>548</v>
      </c>
      <c r="D39" s="1" t="s">
        <v>452</v>
      </c>
      <c r="E39" s="1" t="s">
        <v>295</v>
      </c>
      <c r="F39" s="1" t="s">
        <v>94</v>
      </c>
      <c r="G39" s="1" t="s">
        <v>96</v>
      </c>
      <c r="H39" s="1" t="s">
        <v>424</v>
      </c>
      <c r="I39" s="1" t="s">
        <v>549</v>
      </c>
      <c r="J39" s="1" t="s">
        <v>426</v>
      </c>
      <c r="K39" s="1" t="s">
        <v>549</v>
      </c>
      <c r="L39" s="1" t="s">
        <v>549</v>
      </c>
      <c r="M39" s="1" t="s">
        <v>427</v>
      </c>
      <c r="N39" s="1" t="s">
        <v>427</v>
      </c>
      <c r="O39" s="1" t="s">
        <v>428</v>
      </c>
      <c r="P39" s="1" t="s">
        <v>429</v>
      </c>
      <c r="Q39" s="1" t="s">
        <v>550</v>
      </c>
      <c r="R39" s="1" t="s">
        <v>74</v>
      </c>
      <c r="S39" s="1" t="s">
        <v>431</v>
      </c>
      <c r="T39" s="1" t="s">
        <v>436</v>
      </c>
    </row>
    <row r="40" s="1" customFormat="1" spans="1:20">
      <c r="A40" s="1" t="s">
        <v>268</v>
      </c>
      <c r="B40" s="1" t="s">
        <v>272</v>
      </c>
      <c r="C40" s="1" t="s">
        <v>551</v>
      </c>
      <c r="D40" s="1" t="s">
        <v>270</v>
      </c>
      <c r="E40" s="1" t="s">
        <v>271</v>
      </c>
      <c r="F40" s="1" t="s">
        <v>95</v>
      </c>
      <c r="G40" s="1" t="s">
        <v>96</v>
      </c>
      <c r="H40" s="1" t="s">
        <v>424</v>
      </c>
      <c r="I40" s="1" t="s">
        <v>552</v>
      </c>
      <c r="J40" s="1" t="s">
        <v>426</v>
      </c>
      <c r="K40" s="1" t="s">
        <v>552</v>
      </c>
      <c r="L40" s="1" t="s">
        <v>552</v>
      </c>
      <c r="M40" s="1" t="s">
        <v>427</v>
      </c>
      <c r="N40" s="1" t="s">
        <v>427</v>
      </c>
      <c r="O40" s="1" t="s">
        <v>428</v>
      </c>
      <c r="P40" s="1" t="s">
        <v>429</v>
      </c>
      <c r="Q40" s="1" t="s">
        <v>553</v>
      </c>
      <c r="R40" s="1" t="s">
        <v>74</v>
      </c>
      <c r="S40" s="1" t="s">
        <v>431</v>
      </c>
      <c r="T40" s="1" t="s">
        <v>436</v>
      </c>
    </row>
    <row r="41" s="1" customFormat="1" spans="1:20">
      <c r="A41" s="1" t="s">
        <v>554</v>
      </c>
      <c r="B41" s="1" t="s">
        <v>230</v>
      </c>
      <c r="C41" s="1" t="s">
        <v>555</v>
      </c>
      <c r="D41" s="1" t="s">
        <v>556</v>
      </c>
      <c r="E41" s="1" t="s">
        <v>557</v>
      </c>
      <c r="F41" s="1" t="s">
        <v>95</v>
      </c>
      <c r="G41" s="1" t="s">
        <v>96</v>
      </c>
      <c r="H41" s="1" t="s">
        <v>424</v>
      </c>
      <c r="I41" s="1" t="s">
        <v>428</v>
      </c>
      <c r="J41" s="1" t="s">
        <v>426</v>
      </c>
      <c r="K41" s="1" t="s">
        <v>428</v>
      </c>
      <c r="L41" s="1" t="s">
        <v>428</v>
      </c>
      <c r="M41" s="1" t="s">
        <v>427</v>
      </c>
      <c r="N41" s="1" t="s">
        <v>427</v>
      </c>
      <c r="O41" s="1" t="s">
        <v>428</v>
      </c>
      <c r="P41" s="1" t="s">
        <v>429</v>
      </c>
      <c r="Q41" s="1" t="s">
        <v>558</v>
      </c>
      <c r="R41" s="1" t="s">
        <v>74</v>
      </c>
      <c r="S41" s="1" t="s">
        <v>431</v>
      </c>
      <c r="T41" s="1" t="s">
        <v>436</v>
      </c>
    </row>
    <row r="42" s="1" customFormat="1" spans="1:20">
      <c r="A42" s="1" t="s">
        <v>228</v>
      </c>
      <c r="B42" s="1" t="s">
        <v>230</v>
      </c>
      <c r="C42" s="1" t="s">
        <v>559</v>
      </c>
      <c r="D42" s="1" t="s">
        <v>197</v>
      </c>
      <c r="E42" s="1" t="s">
        <v>229</v>
      </c>
      <c r="F42" s="1" t="s">
        <v>105</v>
      </c>
      <c r="G42" s="1" t="s">
        <v>96</v>
      </c>
      <c r="H42" s="1" t="s">
        <v>424</v>
      </c>
      <c r="I42" s="1" t="s">
        <v>560</v>
      </c>
      <c r="J42" s="1" t="s">
        <v>426</v>
      </c>
      <c r="K42" s="1" t="s">
        <v>560</v>
      </c>
      <c r="L42" s="1" t="s">
        <v>560</v>
      </c>
      <c r="M42" s="1" t="s">
        <v>427</v>
      </c>
      <c r="N42" s="1" t="s">
        <v>427</v>
      </c>
      <c r="O42" s="1" t="s">
        <v>428</v>
      </c>
      <c r="P42" s="1" t="s">
        <v>429</v>
      </c>
      <c r="Q42" s="1" t="s">
        <v>561</v>
      </c>
      <c r="R42" s="1" t="s">
        <v>74</v>
      </c>
      <c r="S42" s="1" t="s">
        <v>431</v>
      </c>
      <c r="T42" s="1" t="s">
        <v>436</v>
      </c>
    </row>
    <row r="43" s="1" customFormat="1" spans="1:20">
      <c r="A43" s="1" t="s">
        <v>562</v>
      </c>
      <c r="B43" s="1" t="s">
        <v>563</v>
      </c>
      <c r="C43" s="1" t="s">
        <v>564</v>
      </c>
      <c r="D43" s="1" t="s">
        <v>565</v>
      </c>
      <c r="E43" s="1" t="s">
        <v>566</v>
      </c>
      <c r="F43" s="1" t="s">
        <v>95</v>
      </c>
      <c r="G43" s="1" t="s">
        <v>96</v>
      </c>
      <c r="H43" s="1" t="s">
        <v>424</v>
      </c>
      <c r="I43" s="1" t="s">
        <v>428</v>
      </c>
      <c r="J43" s="1" t="s">
        <v>426</v>
      </c>
      <c r="K43" s="1" t="s">
        <v>428</v>
      </c>
      <c r="L43" s="1" t="s">
        <v>428</v>
      </c>
      <c r="M43" s="1" t="s">
        <v>427</v>
      </c>
      <c r="N43" s="1" t="s">
        <v>427</v>
      </c>
      <c r="O43" s="1" t="s">
        <v>428</v>
      </c>
      <c r="P43" s="1" t="s">
        <v>429</v>
      </c>
      <c r="Q43" s="1" t="s">
        <v>567</v>
      </c>
      <c r="R43" s="1" t="s">
        <v>74</v>
      </c>
      <c r="S43" s="1" t="s">
        <v>431</v>
      </c>
      <c r="T43" s="1" t="s">
        <v>436</v>
      </c>
    </row>
    <row r="44" s="1" customFormat="1" spans="1:20">
      <c r="A44" s="1" t="s">
        <v>568</v>
      </c>
      <c r="B44" s="1" t="s">
        <v>563</v>
      </c>
      <c r="C44" s="1" t="s">
        <v>569</v>
      </c>
      <c r="D44" s="1" t="s">
        <v>570</v>
      </c>
      <c r="E44" s="1" t="s">
        <v>571</v>
      </c>
      <c r="F44" s="1" t="s">
        <v>95</v>
      </c>
      <c r="G44" s="1" t="s">
        <v>96</v>
      </c>
      <c r="H44" s="1" t="s">
        <v>424</v>
      </c>
      <c r="I44" s="1" t="s">
        <v>428</v>
      </c>
      <c r="J44" s="1" t="s">
        <v>426</v>
      </c>
      <c r="K44" s="1" t="s">
        <v>428</v>
      </c>
      <c r="L44" s="1" t="s">
        <v>428</v>
      </c>
      <c r="M44" s="1" t="s">
        <v>427</v>
      </c>
      <c r="N44" s="1" t="s">
        <v>427</v>
      </c>
      <c r="O44" s="1" t="s">
        <v>428</v>
      </c>
      <c r="P44" s="1" t="s">
        <v>429</v>
      </c>
      <c r="Q44" s="1" t="s">
        <v>572</v>
      </c>
      <c r="R44" s="1" t="s">
        <v>74</v>
      </c>
      <c r="S44" s="1" t="s">
        <v>431</v>
      </c>
      <c r="T44" s="1" t="s">
        <v>436</v>
      </c>
    </row>
    <row r="45" s="1" customFormat="1" spans="1:20">
      <c r="A45" s="1" t="s">
        <v>573</v>
      </c>
      <c r="B45" s="1" t="s">
        <v>563</v>
      </c>
      <c r="C45" s="1" t="s">
        <v>574</v>
      </c>
      <c r="D45" s="1" t="s">
        <v>575</v>
      </c>
      <c r="E45" s="1" t="s">
        <v>576</v>
      </c>
      <c r="F45" s="1" t="s">
        <v>95</v>
      </c>
      <c r="G45" s="1" t="s">
        <v>96</v>
      </c>
      <c r="H45" s="1" t="s">
        <v>424</v>
      </c>
      <c r="I45" s="1" t="s">
        <v>577</v>
      </c>
      <c r="J45" s="1" t="s">
        <v>426</v>
      </c>
      <c r="K45" s="1" t="s">
        <v>577</v>
      </c>
      <c r="L45" s="1" t="s">
        <v>428</v>
      </c>
      <c r="M45" s="1" t="s">
        <v>578</v>
      </c>
      <c r="N45" s="1" t="s">
        <v>578</v>
      </c>
      <c r="O45" s="1" t="s">
        <v>428</v>
      </c>
      <c r="P45" s="1" t="s">
        <v>429</v>
      </c>
      <c r="Q45" s="1" t="s">
        <v>579</v>
      </c>
      <c r="R45" s="1" t="s">
        <v>74</v>
      </c>
      <c r="S45" s="1" t="s">
        <v>431</v>
      </c>
      <c r="T45" s="1" t="s">
        <v>436</v>
      </c>
    </row>
    <row r="46" s="1" customFormat="1" spans="1:20">
      <c r="A46" s="1" t="s">
        <v>580</v>
      </c>
      <c r="B46" s="1" t="s">
        <v>581</v>
      </c>
      <c r="C46" s="1" t="s">
        <v>582</v>
      </c>
      <c r="D46" s="1" t="s">
        <v>583</v>
      </c>
      <c r="E46" s="1" t="s">
        <v>584</v>
      </c>
      <c r="F46" s="1" t="s">
        <v>95</v>
      </c>
      <c r="G46" s="1" t="s">
        <v>96</v>
      </c>
      <c r="H46" s="1" t="s">
        <v>424</v>
      </c>
      <c r="I46" s="1" t="s">
        <v>428</v>
      </c>
      <c r="J46" s="1" t="s">
        <v>426</v>
      </c>
      <c r="K46" s="1" t="s">
        <v>428</v>
      </c>
      <c r="L46" s="1" t="s">
        <v>428</v>
      </c>
      <c r="M46" s="1" t="s">
        <v>427</v>
      </c>
      <c r="N46" s="1" t="s">
        <v>427</v>
      </c>
      <c r="O46" s="1" t="s">
        <v>428</v>
      </c>
      <c r="P46" s="1" t="s">
        <v>429</v>
      </c>
      <c r="Q46" s="1" t="s">
        <v>585</v>
      </c>
      <c r="R46" s="1" t="s">
        <v>74</v>
      </c>
      <c r="S46" s="1" t="s">
        <v>431</v>
      </c>
      <c r="T46" s="1" t="s">
        <v>436</v>
      </c>
    </row>
    <row r="47" s="1" customFormat="1" spans="1:20">
      <c r="A47" s="1" t="s">
        <v>586</v>
      </c>
      <c r="B47" s="1" t="s">
        <v>587</v>
      </c>
      <c r="C47" s="1" t="s">
        <v>588</v>
      </c>
      <c r="D47" s="1" t="s">
        <v>589</v>
      </c>
      <c r="E47" s="1" t="s">
        <v>590</v>
      </c>
      <c r="F47" s="1" t="s">
        <v>95</v>
      </c>
      <c r="G47" s="1" t="s">
        <v>96</v>
      </c>
      <c r="H47" s="1" t="s">
        <v>424</v>
      </c>
      <c r="I47" s="1" t="s">
        <v>428</v>
      </c>
      <c r="J47" s="1" t="s">
        <v>426</v>
      </c>
      <c r="K47" s="1" t="s">
        <v>428</v>
      </c>
      <c r="L47" s="1" t="s">
        <v>428</v>
      </c>
      <c r="M47" s="1" t="s">
        <v>427</v>
      </c>
      <c r="N47" s="1" t="s">
        <v>427</v>
      </c>
      <c r="O47" s="1" t="s">
        <v>428</v>
      </c>
      <c r="P47" s="1" t="s">
        <v>429</v>
      </c>
      <c r="Q47" s="1" t="s">
        <v>591</v>
      </c>
      <c r="R47" s="1" t="s">
        <v>74</v>
      </c>
      <c r="S47" s="1" t="s">
        <v>431</v>
      </c>
      <c r="T47" s="1" t="s">
        <v>436</v>
      </c>
    </row>
    <row r="48" s="1" customFormat="1" spans="1:20">
      <c r="A48" s="1" t="s">
        <v>592</v>
      </c>
      <c r="B48" s="1" t="s">
        <v>587</v>
      </c>
      <c r="C48" s="1" t="s">
        <v>593</v>
      </c>
      <c r="D48" s="1" t="s">
        <v>589</v>
      </c>
      <c r="E48" s="1" t="s">
        <v>594</v>
      </c>
      <c r="F48" s="1" t="s">
        <v>95</v>
      </c>
      <c r="G48" s="1" t="s">
        <v>96</v>
      </c>
      <c r="H48" s="1" t="s">
        <v>424</v>
      </c>
      <c r="I48" s="1" t="s">
        <v>428</v>
      </c>
      <c r="J48" s="1" t="s">
        <v>426</v>
      </c>
      <c r="K48" s="1" t="s">
        <v>428</v>
      </c>
      <c r="L48" s="1" t="s">
        <v>428</v>
      </c>
      <c r="M48" s="1" t="s">
        <v>427</v>
      </c>
      <c r="N48" s="1" t="s">
        <v>427</v>
      </c>
      <c r="O48" s="1" t="s">
        <v>428</v>
      </c>
      <c r="P48" s="1" t="s">
        <v>429</v>
      </c>
      <c r="Q48" s="1" t="s">
        <v>595</v>
      </c>
      <c r="R48" s="1" t="s">
        <v>74</v>
      </c>
      <c r="S48" s="1" t="s">
        <v>431</v>
      </c>
      <c r="T48" s="1" t="s">
        <v>436</v>
      </c>
    </row>
    <row r="49" s="1" customFormat="1" spans="1:20">
      <c r="A49" s="1" t="s">
        <v>596</v>
      </c>
      <c r="B49" s="1" t="s">
        <v>587</v>
      </c>
      <c r="C49" s="1" t="s">
        <v>597</v>
      </c>
      <c r="D49" s="1" t="s">
        <v>589</v>
      </c>
      <c r="E49" s="1" t="s">
        <v>594</v>
      </c>
      <c r="F49" s="1" t="s">
        <v>95</v>
      </c>
      <c r="G49" s="1" t="s">
        <v>96</v>
      </c>
      <c r="H49" s="1" t="s">
        <v>424</v>
      </c>
      <c r="I49" s="1" t="s">
        <v>428</v>
      </c>
      <c r="J49" s="1" t="s">
        <v>426</v>
      </c>
      <c r="K49" s="1" t="s">
        <v>428</v>
      </c>
      <c r="L49" s="1" t="s">
        <v>428</v>
      </c>
      <c r="M49" s="1" t="s">
        <v>427</v>
      </c>
      <c r="N49" s="1" t="s">
        <v>427</v>
      </c>
      <c r="O49" s="1" t="s">
        <v>428</v>
      </c>
      <c r="P49" s="1" t="s">
        <v>429</v>
      </c>
      <c r="Q49" s="1" t="s">
        <v>598</v>
      </c>
      <c r="R49" s="1" t="s">
        <v>74</v>
      </c>
      <c r="S49" s="1" t="s">
        <v>431</v>
      </c>
      <c r="T49" s="1" t="s">
        <v>436</v>
      </c>
    </row>
    <row r="50" s="1" customFormat="1" spans="1:20">
      <c r="A50" s="1" t="s">
        <v>599</v>
      </c>
      <c r="B50" s="1" t="s">
        <v>587</v>
      </c>
      <c r="C50" s="1" t="s">
        <v>600</v>
      </c>
      <c r="D50" s="1" t="s">
        <v>589</v>
      </c>
      <c r="E50" s="1" t="s">
        <v>594</v>
      </c>
      <c r="F50" s="1" t="s">
        <v>95</v>
      </c>
      <c r="G50" s="1" t="s">
        <v>96</v>
      </c>
      <c r="H50" s="1" t="s">
        <v>424</v>
      </c>
      <c r="I50" s="1" t="s">
        <v>428</v>
      </c>
      <c r="J50" s="1" t="s">
        <v>426</v>
      </c>
      <c r="K50" s="1" t="s">
        <v>428</v>
      </c>
      <c r="L50" s="1" t="s">
        <v>428</v>
      </c>
      <c r="M50" s="1" t="s">
        <v>427</v>
      </c>
      <c r="N50" s="1" t="s">
        <v>427</v>
      </c>
      <c r="O50" s="1" t="s">
        <v>428</v>
      </c>
      <c r="P50" s="1" t="s">
        <v>429</v>
      </c>
      <c r="Q50" s="1" t="s">
        <v>601</v>
      </c>
      <c r="R50" s="1" t="s">
        <v>74</v>
      </c>
      <c r="S50" s="1" t="s">
        <v>431</v>
      </c>
      <c r="T50" s="1" t="s">
        <v>436</v>
      </c>
    </row>
    <row r="51" s="1" customFormat="1" spans="1:20">
      <c r="A51" s="1" t="s">
        <v>602</v>
      </c>
      <c r="B51" s="1" t="s">
        <v>587</v>
      </c>
      <c r="C51" s="1" t="s">
        <v>603</v>
      </c>
      <c r="D51" s="1" t="s">
        <v>604</v>
      </c>
      <c r="E51" s="1" t="s">
        <v>605</v>
      </c>
      <c r="F51" s="1" t="s">
        <v>95</v>
      </c>
      <c r="G51" s="1" t="s">
        <v>96</v>
      </c>
      <c r="H51" s="1" t="s">
        <v>424</v>
      </c>
      <c r="I51" s="1" t="s">
        <v>428</v>
      </c>
      <c r="J51" s="1" t="s">
        <v>426</v>
      </c>
      <c r="K51" s="1" t="s">
        <v>428</v>
      </c>
      <c r="L51" s="1" t="s">
        <v>428</v>
      </c>
      <c r="M51" s="1" t="s">
        <v>427</v>
      </c>
      <c r="N51" s="1" t="s">
        <v>427</v>
      </c>
      <c r="O51" s="1" t="s">
        <v>428</v>
      </c>
      <c r="P51" s="1" t="s">
        <v>429</v>
      </c>
      <c r="Q51" s="1" t="s">
        <v>606</v>
      </c>
      <c r="R51" s="1" t="s">
        <v>74</v>
      </c>
      <c r="S51" s="1" t="s">
        <v>431</v>
      </c>
      <c r="T51" s="1" t="s">
        <v>436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2021-08-12T08:18:49Z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EEB034F4303B4B10B1EF55F7F73423B5</vt:lpwstr>
  </property>
</Properties>
</file>