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对账!$1:$52</definedName>
  </definedNames>
  <calcPr calcId="144525"/>
</workbook>
</file>

<file path=xl/sharedStrings.xml><?xml version="1.0" encoding="utf-8"?>
<sst xmlns="http://schemas.openxmlformats.org/spreadsheetml/2006/main" count="1739" uniqueCount="606">
  <si>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</si>
  <si>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</si>
  <si>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</si>
  <si>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</si>
  <si>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</si>
  <si>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</si>
  <si>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</si>
  <si>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</si>
  <si>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</si>
  <si>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</si>
  <si>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</si>
  <si>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</si>
  <si>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</si>
  <si>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</si>
  <si>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</si>
  <si>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</si>
  <si>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</si>
  <si>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</si>
  <si>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</si>
  <si>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</si>
  <si>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</si>
  <si>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</si>
  <si>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</si>
  <si>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</si>
  <si>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</si>
  <si>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</si>
  <si>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</si>
  <si>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[法明顿山]法明顿山舒适酒店(Comfort Inn Farmington Hills)(37199965)</t>
  </si>
  <si>
    <t>标准房, 1 张特大床房&lt;早餐&gt;&lt;不退款&gt;&lt;2人入住&gt;</t>
  </si>
  <si>
    <t>USD</t>
  </si>
  <si>
    <t>Smith/Jason</t>
  </si>
  <si>
    <t>CA5326210812USD</t>
  </si>
  <si>
    <t>未提现</t>
  </si>
  <si>
    <t>携程开票</t>
  </si>
  <si>
    <t>[博莱戈斯普林斯]博雷戈斯普林斯度假酒店及水疗中心(Borrego Springs Resort and Spa)(40066066)</t>
  </si>
  <si>
    <t>豪华客房1张特大床&lt;不退款&gt;&lt;2人入住&gt;</t>
  </si>
  <si>
    <t>Hutchinson/Wesley</t>
  </si>
  <si>
    <t>[斯普林菲尔德]巴斯普洛商店安格勒斯旅馆(Bass Pro Shops Angler's Lodge)(39971316)</t>
  </si>
  <si>
    <t>标准间1特大床&lt;不退款&gt;&lt;2人入住&gt;</t>
  </si>
  <si>
    <t>Whillock/Kristina Kay</t>
  </si>
  <si>
    <t>[拉斯维加斯]拉斯维加斯神剑酒店(Excalibur Las Vegas)(37199412)</t>
  </si>
  <si>
    <t>度假村特大床塔楼房&lt;不退款&gt;&lt;2人入住&gt;</t>
  </si>
  <si>
    <t>Lucero/Julie</t>
  </si>
  <si>
    <t>[里约热内卢]温莎欧西阿尼克酒店(Windsor Oceânico)(37215427)</t>
  </si>
  <si>
    <t>双人床房&lt;不退款&gt;&lt;2人入住&gt;</t>
  </si>
  <si>
    <t>Beffart do Nascimento/Natani</t>
  </si>
  <si>
    <t>[柏林]万豪AC - 柏林杭波德海恩公园万豪酒店(AC Hotel by Marriott Berlin Humboldthain Park)(39599165)</t>
  </si>
  <si>
    <t>豪华特大床房&lt;2人入住&gt;&lt;IBU黄金会员专享&gt;&lt;不退款&gt;</t>
  </si>
  <si>
    <t>Alla/Mohammed</t>
  </si>
  <si>
    <t>[盖茨堡]盖茨堡1863旅馆(1863 Inn of Gettysburg)(40050044)</t>
  </si>
  <si>
    <t>Monteith/Ryan,Cancino/Emireth</t>
  </si>
  <si>
    <t>[科隆]马特瑞鲁公寓(Maternushaus)(39671433)</t>
  </si>
  <si>
    <t>高级双人房&lt;不退款&gt;&lt;2人入住&gt;</t>
  </si>
  <si>
    <t>Hilderink/Christian</t>
  </si>
  <si>
    <t>[坦帕]坦帕布什花园游乐场汽车旅馆(Tampa Inn Near Busch Gardens)(39974721)</t>
  </si>
  <si>
    <t>经济房1张特大床（吸烟）&lt;不退款&gt;&lt;2人入住&gt;</t>
  </si>
  <si>
    <t>singh/yomara</t>
  </si>
  <si>
    <t>[加尔维斯顿]巨浪旅馆(Beachcomber Inn)(39995297)</t>
  </si>
  <si>
    <t>Romero/Keairra Danielle</t>
  </si>
  <si>
    <t>[加特林堡]乡间城镇N套房酒店(Country Town N' Suites)(40066171)</t>
  </si>
  <si>
    <t>客房1张大床&lt;不退款&gt;&lt;2人入住&gt;</t>
  </si>
  <si>
    <t>Herman/Jody P</t>
  </si>
  <si>
    <t>[桑图勒菲安迪瓜尔]URH奥里奥尔宫酒店(URH Palacio de Oriol)(39034289)</t>
  </si>
  <si>
    <t>标准双人房&lt;不退款&gt;&lt;2人入住&gt;</t>
  </si>
  <si>
    <t>Rodriguez Batlle/Marc</t>
  </si>
  <si>
    <t>[格勒诺布尔]家乐中心公寓式酒店(Residhotel le Central'Gare)(40760465)</t>
  </si>
  <si>
    <t>工作室&lt;不退款&gt;&lt;2人入住&gt;</t>
  </si>
  <si>
    <t>Ferrier/Carmen</t>
  </si>
  <si>
    <t>[好莱坞]好莱坞海岸海滩度假村(Costa Hollywood Beach Resort)(40133810)</t>
  </si>
  <si>
    <t>1卧室套房&lt;不退款&gt;&lt;2人入住&gt;</t>
  </si>
  <si>
    <t>Tusa/Gianni Vincenzo</t>
  </si>
  <si>
    <t>[弗吉尼亚海滩]维吉尼亚海滩-诺福克假日酒店(Holiday Inn Virginia Beach - Norfolk, an Ihg Hotel)(39977627)</t>
  </si>
  <si>
    <t>客房1张特大床，带沙发床（不吸烟）&lt;不退款&gt;&lt;2人入住&gt;</t>
  </si>
  <si>
    <t>Smith/Nancy Mary</t>
  </si>
  <si>
    <t>[釜山]阿瓦尼中央酒店 釜山(Avani Central Busan)(70660487)</t>
  </si>
  <si>
    <t>山景豪华特大床房&lt;不退款&gt;&lt;2人入住&gt;</t>
  </si>
  <si>
    <t>kim/yoonjeong</t>
  </si>
  <si>
    <t>城景豪华双床房&lt;不退款&gt;&lt;2人入住&gt;</t>
  </si>
  <si>
    <t>kang/eunju</t>
  </si>
  <si>
    <t>[拉斯维加斯]四皇后赌场酒店(Four Queens Hotel and Casino)(39037193)</t>
  </si>
  <si>
    <t>尊贵房(南塔楼)&lt;不退款&gt;&lt;2人入住&gt;</t>
  </si>
  <si>
    <t>kim/alice</t>
  </si>
  <si>
    <t>[全州市]全州华美达酒店(Ramada by Wyndham Jeonju)(37245050)</t>
  </si>
  <si>
    <t>JEUN/KIWOONG</t>
  </si>
  <si>
    <t>[仁川]GL城市仁川机场酒店(GL City Hotel Incheon Airport)(39605521)</t>
  </si>
  <si>
    <t>豪华双人间&lt;不退款&gt;&lt;2人入住&gt;</t>
  </si>
  <si>
    <t>KIM/TAEHUN</t>
  </si>
  <si>
    <t>[汉堡]汉堡特瑞德尔伯格施泰根博阁酒店(Steigenberger Hotel Treudelberg Hamburg)(37200025)</t>
  </si>
  <si>
    <t>经典房&lt;不退款&gt;&lt;2人入住&gt;</t>
  </si>
  <si>
    <t>Bauer/Peter</t>
  </si>
  <si>
    <t>[马赛]金色郁金香马西利亚别墅酒店(Golden Tulip Villa Massalia)(37223228)</t>
  </si>
  <si>
    <t>高级双床房&lt;不退款&gt;&lt;2人入住&gt;</t>
  </si>
  <si>
    <t>El khamlichi/Souhayl</t>
  </si>
  <si>
    <t>[诺克斯维尔]诺克斯维尔6号汽车旅馆(Motel 6-Knoxville, TN)(40126270)</t>
  </si>
  <si>
    <t>标准间2双人床（吸烟）&lt;不退款&gt;&lt;2人入住&gt;</t>
  </si>
  <si>
    <t>Kinder/Jennifer</t>
  </si>
  <si>
    <t>[茹伊欧萨什]普瑞米尔梅兹苏德朱伊奥阿切经典酒店(Premiere Classe Metz Sud Jouy Aux Arches)(45977522)</t>
  </si>
  <si>
    <t>标准间1双人床&lt;不退款&gt;&lt;2人入住&gt;</t>
  </si>
  <si>
    <t>Gagneux/Florian</t>
  </si>
  <si>
    <t>[凡尔赛]若德鲍姆酒店(Hôtel du Jeu de Paume)(39627322)</t>
  </si>
  <si>
    <t>双人房&lt;不退款&gt;&lt;2人入住&gt;</t>
  </si>
  <si>
    <t>Guy/Nicole</t>
  </si>
  <si>
    <t>[法鲁]法鲁酒店及海滩俱乐部(Hotel Faro &amp; Beach Club)(37225364)</t>
  </si>
  <si>
    <t>标准房&lt;不退款&gt;&lt;2人入住&gt;</t>
  </si>
  <si>
    <t>Lo Cunsolo/Ugo</t>
  </si>
  <si>
    <t>[佛罗伦萨]斯帕戴酒店(Hotel Spadai)(37197431)</t>
  </si>
  <si>
    <t>DENIS/Clement,VANDEVELDE/Clara</t>
  </si>
  <si>
    <t>[巴塞罗那]欧洲之星玛莲娜大酒店(Eurostars Grand Marina)(37221620)</t>
  </si>
  <si>
    <t>尊贵房（1张特大床，带阳台）&lt;不退款&gt;&lt;2人入住&gt;</t>
  </si>
  <si>
    <t>marin/miguel,marin/miguel</t>
  </si>
  <si>
    <t>[德比]德比贝尔特酒店(Pentahotel Derby)(37217965)</t>
  </si>
  <si>
    <t>客房&lt;不退款&gt;&lt;2人入住&gt;</t>
  </si>
  <si>
    <t>Wetton/Isaac</t>
  </si>
  <si>
    <t>[卡姆罗斯]北欧人酒店(Norsemen Inn)(37200499)</t>
  </si>
  <si>
    <t>2张大床房&lt;不退款&gt;&lt;2人入住&gt;</t>
  </si>
  <si>
    <t>Brown/Wesley Blair</t>
  </si>
  <si>
    <t>[里诺]德洛银色传统里诺赌场度假村酒店(Silver Legacy Reno Resort Casino)(37196869)</t>
  </si>
  <si>
    <t>豪华特大床房&lt;不退款&gt;&lt;2人入住&gt;</t>
  </si>
  <si>
    <t>Varney/Sara M,Varney/Justin K</t>
  </si>
  <si>
    <t>[克莱蒙费朗]克莱蒙圣雅克舒适酒店(Comfort Hotel Clermont Saint Jacques)(46578785)</t>
  </si>
  <si>
    <t>Vallee/Louise</t>
  </si>
  <si>
    <t>取消</t>
  </si>
  <si>
    <t>[曼彻斯特中心]曼彻斯特中心伊克诺旅馆(Econo Lodge Manchester Center)(37244340)</t>
  </si>
  <si>
    <t>客房（1张特大床）&lt;不退款&gt;&lt;2人入住&gt;</t>
  </si>
  <si>
    <t>Jordan jr/Dennis</t>
  </si>
  <si>
    <t>[斯普林菲尔德]北斯普林菲尔德万豪费尔菲尔德酒店(Fairfield Inn &amp; Suites by Marriott Springfield North)(40034757)</t>
  </si>
  <si>
    <t>客房1张特大床&lt;2人入住&gt;&lt;不退款&gt;&lt;早餐&gt;</t>
  </si>
  <si>
    <t>Kershner/Thomas</t>
  </si>
  <si>
    <t>[阿尔巴雷－圣玛丽]圣切里德浦切尔基里亚德 - 艾尔德拉洛泽尔酒店(Kyriad Saint Chély d'Apcher - Aire de la Lozère)(39620510)</t>
  </si>
  <si>
    <t>LOIRET/Christophe</t>
  </si>
  <si>
    <t>[费尔班克斯]韦斯特马克费尔班克斯酒店及会议中心(Westmark Fairbanks Hotel and Conference Center)(39055520)</t>
  </si>
  <si>
    <t>特大床房&lt;不退款&gt;&lt;2人入住&gt;</t>
  </si>
  <si>
    <t>Mount/Shawn</t>
  </si>
  <si>
    <t>[首尔]首尔东大门诚信H大道酒店(H Avenue Hotel Dongdaemun Sungshin)(37206369)</t>
  </si>
  <si>
    <t>标准双人床房&lt;不退款&gt;&lt;2人入住&gt;</t>
  </si>
  <si>
    <t>Chun/Doopyo</t>
  </si>
  <si>
    <t>[圣乔治]经济套房酒店(Economy Inn &amp; Suites)(39977678)</t>
  </si>
  <si>
    <t>标准客房2张大床&lt;不退款&gt;&lt;2人入住&gt;</t>
  </si>
  <si>
    <t>Darling/Donnelle Lee</t>
  </si>
  <si>
    <t>[罗阿诺克]洛诺克万豪春丘酒店(SpringHill Suites by Marriott Roanoke)(40126228)</t>
  </si>
  <si>
    <t>套房1特大床，带沙发床&lt;2人入住&gt;&lt;IBU黄金会员专享&gt;&lt;不退款&gt;</t>
  </si>
  <si>
    <t>Miller/Karl</t>
  </si>
  <si>
    <t>[科珀勒斯科夫]凯艺全套房酒店(Quality Suites)(40758371)</t>
  </si>
  <si>
    <t>套房&lt;不退款&gt;&lt;2人入住&gt;</t>
  </si>
  <si>
    <t>Freeman/April</t>
  </si>
  <si>
    <t>[巴黎]自由酒店(Hotel Liberty)(39624550)</t>
  </si>
  <si>
    <t>双人床房公用浴室&lt;不退款&gt;&lt;2人入住&gt;</t>
  </si>
  <si>
    <t>DIALLo/Elhadj</t>
  </si>
  <si>
    <t>[长崎]长崎蒙特利酒店(Hotel Monterey Nagasaki)(39036989)</t>
  </si>
  <si>
    <t>小型双人房&lt;1&gt;&lt;2人入住&gt;&lt;不适用日本客人&gt;&lt;不退款&gt;</t>
  </si>
  <si>
    <t>ZHAO/ZHEYI,Xiao/Tianyu</t>
  </si>
  <si>
    <t>[阿布扎比]阿布扎比雅乐轩酒店(Aloft Abu Dhabi)(39044646)</t>
  </si>
  <si>
    <t>雅乐轩客房（1张特大床）&lt;不退款&gt;&lt;2人入住&gt;</t>
  </si>
  <si>
    <t>alketbi/futtaim</t>
  </si>
  <si>
    <t>[布拉夫顿]布拉夫顿舒适酒店(Comfort Inn Bluffton)(37209336)</t>
  </si>
  <si>
    <t>标准房, 1 张特大床房&lt;2人入住&gt;&lt;不退款&gt;&lt;早餐&gt;</t>
  </si>
  <si>
    <t>Robison/Roger</t>
  </si>
  <si>
    <t>[塞利布雷申]基西米正门西罗德威旅馆(Rodeway Inn Kissimmee Main Gate West)(40138618)</t>
  </si>
  <si>
    <t>MORALES/JUAN</t>
  </si>
  <si>
    <t>[基西米]盖洛德棕榈水疗度假酒店(Gaylord Palms Resort &amp; Convention Center)(47471493)</t>
  </si>
  <si>
    <t>特大床中庭景观客房&lt;不退款&gt;&lt;2人入住&gt;</t>
  </si>
  <si>
    <t>Kruger/joanna</t>
  </si>
  <si>
    <t>[马拉加]马拉加卡维基酒店(Vincci Malaga Hotel)(37240733)</t>
  </si>
  <si>
    <t>标准房&lt;1&gt;&lt;不退款&gt;&lt;2人入住&gt;</t>
  </si>
  <si>
    <t>Vargas Varon/Carlos Javier</t>
  </si>
  <si>
    <t>[第戎]基里亚德第戎车站酒店(Kyriad Hotel Dijon Gare)(40742163)</t>
  </si>
  <si>
    <t>Rotsaert/Maxime</t>
  </si>
  <si>
    <t>[阿瓦图基]凤凰南山福朋喜来登酒店(Four Points by Sheraton Phoenix South Mountain)(37236594)</t>
  </si>
  <si>
    <t>特大床房&lt;2人入住&gt;&lt;IBU黄金会员专享&gt;&lt;不退款&gt;</t>
  </si>
  <si>
    <t>Lakha/Naresh</t>
  </si>
  <si>
    <t>[蒙图尔县]丹维尔凯艺套房酒店(Quality Inn &amp; Suites Danville)(40759594)</t>
  </si>
  <si>
    <t>套房1特大床&lt;不退款&gt;&lt;2人入住&gt;</t>
  </si>
  <si>
    <t>Montes/Richard</t>
  </si>
  <si>
    <t>退单</t>
  </si>
  <si>
    <t>[匹兹堡]匹兹堡北岸酒店(Residence Inn Pittsburgh North Shore)(45827093)</t>
  </si>
  <si>
    <t>特大床一室房带沙发床&lt;不退款&gt;&lt;2人入住&gt;</t>
  </si>
  <si>
    <t>Winter/Andreas</t>
  </si>
  <si>
    <t>，</t>
  </si>
  <si>
    <t>16015076644此单多收106元退回</t>
  </si>
  <si>
    <t>A210812101134481</t>
  </si>
  <si>
    <t>A2108121013082566</t>
  </si>
  <si>
    <t>USD / HKD 当前参考汇率: 7.77985</t>
  </si>
  <si>
    <t>总计：6549 USD/
50950.24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</si>
  <si>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</si>
  <si>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</si>
  <si>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</si>
  <si>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</si>
  <si>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</si>
  <si>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</si>
  <si>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</si>
  <si>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</si>
  <si>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</si>
  <si>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</si>
  <si>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</si>
  <si>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</si>
  <si>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</si>
  <si>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</si>
  <si>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</si>
  <si>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</si>
  <si>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</si>
  <si>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2021-08-08</t>
  </si>
  <si>
    <t>2219516</t>
  </si>
  <si>
    <t>丹维尔品质套房酒店</t>
  </si>
  <si>
    <t>Montes Richard</t>
  </si>
  <si>
    <t>2021-08-09</t>
  </si>
  <si>
    <t>退房日周结</t>
  </si>
  <si>
    <t>552.22</t>
  </si>
  <si>
    <t>85.00</t>
  </si>
  <si>
    <t>0</t>
  </si>
  <si>
    <t>0.00</t>
  </si>
  <si>
    <t>携程盛景国际直连</t>
  </si>
  <si>
    <t>2021-08-08 22:55:14</t>
  </si>
  <si>
    <t>否</t>
  </si>
  <si>
    <t>汇智国际旅游发展有限公司</t>
  </si>
  <si>
    <t>直连</t>
  </si>
  <si>
    <t>2219504</t>
  </si>
  <si>
    <t>凤凰城南山福朋喜来登酒店</t>
  </si>
  <si>
    <t>Lakha Naresh</t>
  </si>
  <si>
    <t>513.24</t>
  </si>
  <si>
    <t>79.00</t>
  </si>
  <si>
    <t>2021-08-08 22:28:44</t>
  </si>
  <si>
    <t>2219498</t>
  </si>
  <si>
    <t>基里亚德第戎车站酒店</t>
  </si>
  <si>
    <t>Rotsaert Maxime</t>
  </si>
  <si>
    <t>649.67</t>
  </si>
  <si>
    <t>100.00</t>
  </si>
  <si>
    <t>2021-08-08 22:22:26</t>
  </si>
  <si>
    <t>2219496</t>
  </si>
  <si>
    <t>马拉加卡维基酒店</t>
  </si>
  <si>
    <t>Vargas Varon Carlos Javier</t>
  </si>
  <si>
    <t>935.52</t>
  </si>
  <si>
    <t>144.00</t>
  </si>
  <si>
    <t>2021-08-08 22:16:26</t>
  </si>
  <si>
    <t>2219468</t>
  </si>
  <si>
    <t>盖洛德棕榈水疗度假酒店</t>
  </si>
  <si>
    <t>Kruger joanna</t>
  </si>
  <si>
    <t>1624.18</t>
  </si>
  <si>
    <t>250.00</t>
  </si>
  <si>
    <t>2021-08-08 21:50:13</t>
  </si>
  <si>
    <t>2219438</t>
  </si>
  <si>
    <t>布拉夫顿舒适酒店</t>
  </si>
  <si>
    <t>Robison Roger</t>
  </si>
  <si>
    <t>643.17</t>
  </si>
  <si>
    <t>99.00</t>
  </si>
  <si>
    <t>2021-08-08 21:08:01</t>
  </si>
  <si>
    <t>2219435</t>
  </si>
  <si>
    <t>基西米梅因盖特西罗德威酒店</t>
  </si>
  <si>
    <t>MORALES JUAN</t>
  </si>
  <si>
    <t>337.83</t>
  </si>
  <si>
    <t>52.00</t>
  </si>
  <si>
    <t>2021-08-08 21:08:36</t>
  </si>
  <si>
    <t>2219358</t>
  </si>
  <si>
    <t>阿布扎比雅乐轩酒店</t>
  </si>
  <si>
    <t>alketbi futtaim</t>
  </si>
  <si>
    <t>350.82</t>
  </si>
  <si>
    <t>54.00</t>
  </si>
  <si>
    <t>2021-08-08 18:19:48</t>
  </si>
  <si>
    <t>2219348</t>
  </si>
  <si>
    <t>长崎蒙特利酒店</t>
  </si>
  <si>
    <t>ZHAO ZHEYI,Xiao Tianyu</t>
  </si>
  <si>
    <t>409.29</t>
  </si>
  <si>
    <t>63.00</t>
  </si>
  <si>
    <t>2021-08-08 17:59:14</t>
  </si>
  <si>
    <t>2219304</t>
  </si>
  <si>
    <t>自由酒店</t>
  </si>
  <si>
    <t>DIALLo Elhadj</t>
  </si>
  <si>
    <t>324.84</t>
  </si>
  <si>
    <t>50.00</t>
  </si>
  <si>
    <t>2021-08-08 16:03:19</t>
  </si>
  <si>
    <t>2219207</t>
  </si>
  <si>
    <t>品质套房酒店</t>
  </si>
  <si>
    <t>Freeman April</t>
  </si>
  <si>
    <t>662.66</t>
  </si>
  <si>
    <t>102.00</t>
  </si>
  <si>
    <t>2021-08-08 11:51:35</t>
  </si>
  <si>
    <t>2219169</t>
  </si>
  <si>
    <t>罗亚诺克万豪春季山丘套房酒店</t>
  </si>
  <si>
    <t>Miller Karl</t>
  </si>
  <si>
    <t>617.19</t>
  </si>
  <si>
    <t>95.00</t>
  </si>
  <si>
    <t>2021-08-08 09:30:21</t>
  </si>
  <si>
    <t>2219155</t>
  </si>
  <si>
    <t>经济酒店</t>
  </si>
  <si>
    <t>Darling Donnelle Lee</t>
  </si>
  <si>
    <t>285.85</t>
  </si>
  <si>
    <t>44.00</t>
  </si>
  <si>
    <t>2021-08-08 08:55:59</t>
  </si>
  <si>
    <t>2219131</t>
  </si>
  <si>
    <t>首尔东大门诚信H大道酒店</t>
  </si>
  <si>
    <t>Chun Doopyo</t>
  </si>
  <si>
    <t>266.36</t>
  </si>
  <si>
    <t>41.00</t>
  </si>
  <si>
    <t>2021-08-08 06:17:29</t>
  </si>
  <si>
    <t>2219116</t>
  </si>
  <si>
    <t xml:space="preserve">韦斯特马克费尔班克斯酒店及会议中心 </t>
  </si>
  <si>
    <t>Mount Shawn</t>
  </si>
  <si>
    <t>1572.20</t>
  </si>
  <si>
    <t>242.00</t>
  </si>
  <si>
    <t>2021-08-08 03:00:15</t>
  </si>
  <si>
    <t>2021-08-07</t>
  </si>
  <si>
    <t>2219066</t>
  </si>
  <si>
    <t>圣切里德浦切尔基里亚德 - 艾尔德拉洛泽尔酒店</t>
  </si>
  <si>
    <t>LOIRET Christophe</t>
  </si>
  <si>
    <t>799.09</t>
  </si>
  <si>
    <t>123.00</t>
  </si>
  <si>
    <t>2021-08-07 23:26:15</t>
  </si>
  <si>
    <t>2219051</t>
  </si>
  <si>
    <t>北斯普林菲尔德万豪费尔菲尔德套房酒店</t>
  </si>
  <si>
    <t>Kershner Thomas</t>
  </si>
  <si>
    <t>844.57</t>
  </si>
  <si>
    <t>130.00</t>
  </si>
  <si>
    <t>2021-08-07 22:45:37</t>
  </si>
  <si>
    <t>2218950</t>
  </si>
  <si>
    <t>曼切斯特中心伊克诺旅馆</t>
  </si>
  <si>
    <t>Jordan jr Dennis</t>
  </si>
  <si>
    <t>877.05</t>
  </si>
  <si>
    <t>135.00</t>
  </si>
  <si>
    <t>2021-08-07 22:44:23</t>
  </si>
  <si>
    <t>2218792</t>
  </si>
  <si>
    <t>COMFORT HOTEL CLERMONT SAINT-JACQUES</t>
  </si>
  <si>
    <t>Vallee Louise</t>
  </si>
  <si>
    <t>474.26</t>
  </si>
  <si>
    <t>73.00</t>
  </si>
  <si>
    <t>2021-08-07 15:07:57</t>
  </si>
  <si>
    <t>2218684</t>
  </si>
  <si>
    <t>银色遗产里诺赌场度假村</t>
  </si>
  <si>
    <t>Varney Sara M,Varney Justin K</t>
  </si>
  <si>
    <t>383.31</t>
  </si>
  <si>
    <t>59.00</t>
  </si>
  <si>
    <t>2021-08-07 11:57:08</t>
  </si>
  <si>
    <t>2218562</t>
  </si>
  <si>
    <t>北欧人酒店</t>
  </si>
  <si>
    <t>Brown Wesley Blair</t>
  </si>
  <si>
    <t>526.23</t>
  </si>
  <si>
    <t>81.00</t>
  </si>
  <si>
    <t>2021-08-07 06:53:31</t>
  </si>
  <si>
    <t>2218559</t>
  </si>
  <si>
    <t>德比贝尔特酒店</t>
  </si>
  <si>
    <t>Wetton Isaac</t>
  </si>
  <si>
    <t>2021-08-07 06:37:54</t>
  </si>
  <si>
    <t>2218541</t>
  </si>
  <si>
    <t>欧洲之星玛莲娜大酒店</t>
  </si>
  <si>
    <t>marin miguel,marin miguel</t>
  </si>
  <si>
    <t>3482.23</t>
  </si>
  <si>
    <t>536.00</t>
  </si>
  <si>
    <t>2021-08-07 04:35:14</t>
  </si>
  <si>
    <t>2218520</t>
  </si>
  <si>
    <t>斯帕戴酒店</t>
  </si>
  <si>
    <t>DENIS Clement,VANDEVELDE Clara</t>
  </si>
  <si>
    <t>1156.41</t>
  </si>
  <si>
    <t>178.00</t>
  </si>
  <si>
    <t>2021-08-07 02:42:28</t>
  </si>
  <si>
    <t>2218516</t>
  </si>
  <si>
    <t>法鲁酒店及海滩俱乐部</t>
  </si>
  <si>
    <t>Lo Cunsolo Ugo</t>
  </si>
  <si>
    <t>1045.97</t>
  </si>
  <si>
    <t>161.00</t>
  </si>
  <si>
    <t>2021-08-07 02:10:52</t>
  </si>
  <si>
    <t>2218501</t>
  </si>
  <si>
    <t>保姆娱乐酒店</t>
  </si>
  <si>
    <t>Guy Nicole</t>
  </si>
  <si>
    <t>705.80</t>
  </si>
  <si>
    <t>109.00</t>
  </si>
  <si>
    <t>2021-08-07 01:14:53</t>
  </si>
  <si>
    <t>2021-08-06</t>
  </si>
  <si>
    <t>2218363</t>
  </si>
  <si>
    <t>梅斯南茹伊奥阿尔谢高级酒店</t>
  </si>
  <si>
    <t>Gagneux Florian</t>
  </si>
  <si>
    <t>796.45</t>
  </si>
  <si>
    <t>2021-08-06 20:32:44</t>
  </si>
  <si>
    <t>2218351</t>
  </si>
  <si>
    <t>诺克斯维尔 6 号汽车旅馆</t>
  </si>
  <si>
    <t>Kinder Jennifer</t>
  </si>
  <si>
    <t>440.31</t>
  </si>
  <si>
    <t>68.00</t>
  </si>
  <si>
    <t>2021-08-06 20:14:37</t>
  </si>
  <si>
    <t>2218257</t>
  </si>
  <si>
    <t>金色郁金香马西利亚别墅酒店</t>
  </si>
  <si>
    <t>El khamlichi Souhayl</t>
  </si>
  <si>
    <t>1431.02</t>
  </si>
  <si>
    <t>221.00</t>
  </si>
  <si>
    <t>2021-08-06 17:29:51</t>
  </si>
  <si>
    <t>2218212</t>
  </si>
  <si>
    <t>汉堡特瑞德尔伯格施泰根博阁酒店</t>
  </si>
  <si>
    <t>Bauer Peter</t>
  </si>
  <si>
    <t>783.50</t>
  </si>
  <si>
    <t>121.00</t>
  </si>
  <si>
    <t>2021-08-06 16:18:17</t>
  </si>
  <si>
    <t>2218206</t>
  </si>
  <si>
    <t>仁川机场 GL 城市酒店</t>
  </si>
  <si>
    <t>KIM TAEHUN</t>
  </si>
  <si>
    <t>466.21</t>
  </si>
  <si>
    <t>72.00</t>
  </si>
  <si>
    <t>2021-08-06 16:00:05</t>
  </si>
  <si>
    <t>2218030</t>
  </si>
  <si>
    <t>全州华美达酒店</t>
  </si>
  <si>
    <t>JEUN KIWOONG</t>
  </si>
  <si>
    <t>550.39</t>
  </si>
  <si>
    <t>2021-08-06 10:48:10</t>
  </si>
  <si>
    <t>2217894</t>
  </si>
  <si>
    <t>四皇后赌场酒店</t>
  </si>
  <si>
    <t>kim alice</t>
  </si>
  <si>
    <t>473.02</t>
  </si>
  <si>
    <t>2021-08-06 00:32:42</t>
  </si>
  <si>
    <t>2021-08-05</t>
  </si>
  <si>
    <t>2217582</t>
  </si>
  <si>
    <t>阿瓦尼中央酒店 釜山</t>
  </si>
  <si>
    <t>kang eunju</t>
  </si>
  <si>
    <t>589.65</t>
  </si>
  <si>
    <t>91.00</t>
  </si>
  <si>
    <t>2021-08-05 16:18:02</t>
  </si>
  <si>
    <t>2217328</t>
  </si>
  <si>
    <t>kim yoonjeong</t>
  </si>
  <si>
    <t>596.13</t>
  </si>
  <si>
    <t>92.00</t>
  </si>
  <si>
    <t>2021-08-05 08:25:51</t>
  </si>
  <si>
    <t>2217301</t>
  </si>
  <si>
    <t>弗吉尼亚海滩商务中心假日酒店</t>
  </si>
  <si>
    <t>Smith Nancy Mary</t>
  </si>
  <si>
    <t>1023.79</t>
  </si>
  <si>
    <t>158.00</t>
  </si>
  <si>
    <t>2021-08-05 06:54:09</t>
  </si>
  <si>
    <t>2217298</t>
  </si>
  <si>
    <t>好莱坞海岸海滩度假村</t>
  </si>
  <si>
    <t>Tusa Gianni Vincenzo</t>
  </si>
  <si>
    <t>3291.69</t>
  </si>
  <si>
    <t>508.00</t>
  </si>
  <si>
    <t>2021-08-05 06:36:31</t>
  </si>
  <si>
    <t>2021-08-04</t>
  </si>
  <si>
    <t>2217202</t>
  </si>
  <si>
    <t>中央码头公寓酒店</t>
  </si>
  <si>
    <t>Ferrier Carmen</t>
  </si>
  <si>
    <t>285.30</t>
  </si>
  <si>
    <t>2021-08-04 23:08:34</t>
  </si>
  <si>
    <t>2021-08-03</t>
  </si>
  <si>
    <t>2216505</t>
  </si>
  <si>
    <t>URH奥里奥尔宫酒店</t>
  </si>
  <si>
    <t>Rodriguez Batlle Marc</t>
  </si>
  <si>
    <t>751.18</t>
  </si>
  <si>
    <t>116.00</t>
  </si>
  <si>
    <t>2021-08-03 21:33:40</t>
  </si>
  <si>
    <t>2216481</t>
  </si>
  <si>
    <t>乡村小镇 N 套房酒店</t>
  </si>
  <si>
    <t>Herman Jody P</t>
  </si>
  <si>
    <t>401.49</t>
  </si>
  <si>
    <t>62.00</t>
  </si>
  <si>
    <t>2021-08-03 21:02:46</t>
  </si>
  <si>
    <t>2216077</t>
  </si>
  <si>
    <t>巨浪旅馆</t>
  </si>
  <si>
    <t>Romero Keairra Danielle</t>
  </si>
  <si>
    <t>667.00</t>
  </si>
  <si>
    <t>103.00</t>
  </si>
  <si>
    <t>2021-08-03 03:10:08</t>
  </si>
  <si>
    <t>2216070</t>
  </si>
  <si>
    <t>坦帕旅馆 - 近布什公园</t>
  </si>
  <si>
    <t>singh yomara</t>
  </si>
  <si>
    <t>1301.62</t>
  </si>
  <si>
    <t>201.00</t>
  </si>
  <si>
    <t>2021-08-03 02:42:20</t>
  </si>
  <si>
    <t>2021-08-02</t>
  </si>
  <si>
    <t>2215788</t>
  </si>
  <si>
    <t>马特努萨斯酒店</t>
  </si>
  <si>
    <t>Hilderink Christian</t>
  </si>
  <si>
    <t>395.11</t>
  </si>
  <si>
    <t>61.00</t>
  </si>
  <si>
    <t>2021-08-02 16:09:14</t>
  </si>
  <si>
    <t>2215619</t>
  </si>
  <si>
    <t>1863 葛底斯堡酒店</t>
  </si>
  <si>
    <t>Monteith Ryan,Cancino Emireth</t>
  </si>
  <si>
    <t>822.60</t>
  </si>
  <si>
    <t>127.00</t>
  </si>
  <si>
    <t>2021-08-02 09:57:23</t>
  </si>
  <si>
    <t>2215548</t>
  </si>
  <si>
    <t>柏林杭波德海恩公园 AC 酒店</t>
  </si>
  <si>
    <t>Alla Mohammed</t>
  </si>
  <si>
    <t>1373.17</t>
  </si>
  <si>
    <t>212.00</t>
  </si>
  <si>
    <t>2021-08-02 03:44:14</t>
  </si>
  <si>
    <t>2021-08-01</t>
  </si>
  <si>
    <t>2215061</t>
  </si>
  <si>
    <t>温莎欧西阿尼克酒店</t>
  </si>
  <si>
    <t>Beffart do Nascimento Natani</t>
  </si>
  <si>
    <t>1535.10</t>
  </si>
  <si>
    <t>237.00</t>
  </si>
  <si>
    <t>2021-08-01 09:18:37</t>
  </si>
  <si>
    <t>2021-07-31</t>
  </si>
  <si>
    <t>2214198</t>
  </si>
  <si>
    <t>拉斯维加斯神剑赌场大酒店</t>
  </si>
  <si>
    <t>Lucero Julie</t>
  </si>
  <si>
    <t>1165.90</t>
  </si>
  <si>
    <t>180.00</t>
  </si>
  <si>
    <t>2021-07-31 11:52:34</t>
  </si>
  <si>
    <t>2214056</t>
  </si>
  <si>
    <t>巴斯普洛商店安格勒斯旅馆</t>
  </si>
  <si>
    <t>Whillock Kristina Kay</t>
  </si>
  <si>
    <t>932.72</t>
  </si>
  <si>
    <t>2021-07-31 08:54:36</t>
  </si>
  <si>
    <t>2021-07-30</t>
  </si>
  <si>
    <t>2213214</t>
  </si>
  <si>
    <t>博雷戈斯普林斯度假酒店及水疗中心</t>
  </si>
  <si>
    <t>Hutchinson Wesley</t>
  </si>
  <si>
    <t>588.88</t>
  </si>
  <si>
    <t>2021-07-30 06:52:48</t>
  </si>
  <si>
    <t>2021-07-28</t>
  </si>
  <si>
    <t>2212173</t>
  </si>
  <si>
    <t>法明顿山舒适酒店</t>
  </si>
  <si>
    <t>Smith Jason</t>
  </si>
  <si>
    <t>2479.80</t>
  </si>
  <si>
    <t>380.00</t>
  </si>
  <si>
    <t>2021-07-28 23:23:06</t>
  </si>
  <si>
    <t>2021-07-26</t>
  </si>
  <si>
    <t>2208813</t>
  </si>
  <si>
    <t>基恩旅馆</t>
  </si>
  <si>
    <t>Devanney Patrick</t>
  </si>
  <si>
    <t>1142.98</t>
  </si>
  <si>
    <t>176.00</t>
  </si>
  <si>
    <t>2021-07-26 04:14:05</t>
  </si>
  <si>
    <t>2021-07-24</t>
  </si>
  <si>
    <t>2207083</t>
  </si>
  <si>
    <t>圣克鲁斯梦之酒店</t>
  </si>
  <si>
    <t>Dooley Gavin</t>
  </si>
  <si>
    <t>4279.68</t>
  </si>
  <si>
    <t>659.00</t>
  </si>
  <si>
    <t>2021-07-24 05:31:58</t>
  </si>
  <si>
    <t>2021-07-20</t>
  </si>
  <si>
    <t>2203667</t>
  </si>
  <si>
    <t>凤凰城机场北丽笙酒店</t>
  </si>
  <si>
    <t>CATO JOHN</t>
  </si>
  <si>
    <t>552.81</t>
  </si>
  <si>
    <t>2021-07-20 23:48:14</t>
  </si>
  <si>
    <t>2203056</t>
  </si>
  <si>
    <t>MYSTAYS 清水酒店</t>
  </si>
  <si>
    <t>MURASE SHIORI</t>
  </si>
  <si>
    <t>650.37</t>
  </si>
  <si>
    <t>2021-07-20 15:49:11</t>
  </si>
  <si>
    <t>2021-07-15</t>
  </si>
  <si>
    <t>2197374</t>
  </si>
  <si>
    <t>多佛唐斯酒店及娱乐场</t>
  </si>
  <si>
    <t>Im brian</t>
  </si>
  <si>
    <t>1257.35</t>
  </si>
  <si>
    <t>194.00</t>
  </si>
  <si>
    <t>2021-07-15 09:19:30</t>
  </si>
  <si>
    <t>2021-07-06</t>
  </si>
  <si>
    <t>2186013</t>
  </si>
  <si>
    <t>济州神话世界度假酒店-蓝鼎</t>
  </si>
  <si>
    <t>LEE GUNYONG,KIM SORA</t>
  </si>
  <si>
    <t>1619.68</t>
  </si>
  <si>
    <t>2021-07-06 23:56:38</t>
  </si>
  <si>
    <t>2021-07-03</t>
  </si>
  <si>
    <t>2182187</t>
  </si>
  <si>
    <t>盐湖城机场西品质酒店及套房</t>
  </si>
  <si>
    <t>Franceschi Anthony</t>
  </si>
  <si>
    <t>629.36</t>
  </si>
  <si>
    <t>97.00</t>
  </si>
  <si>
    <t>2021-07-03 13:59:11</t>
  </si>
  <si>
    <t>2021-06-17</t>
  </si>
  <si>
    <t>2159814</t>
  </si>
  <si>
    <t>塞涅卡尼亚加拉度假酒店及赌场</t>
  </si>
  <si>
    <t>Agrawal Shubham</t>
  </si>
  <si>
    <t>1591.91</t>
  </si>
  <si>
    <t>248.00</t>
  </si>
  <si>
    <t>2021-06-17 00:40:07</t>
  </si>
  <si>
    <t>2021-06-13</t>
  </si>
  <si>
    <t>2155730</t>
  </si>
  <si>
    <t>釜山阿尔班酒店</t>
  </si>
  <si>
    <t>Lee Jeon hee,Lee Jeon hee</t>
  </si>
  <si>
    <t>1384.78</t>
  </si>
  <si>
    <t>216.00</t>
  </si>
  <si>
    <t>2021-06-13 08:20:39</t>
  </si>
  <si>
    <t>2021-06-01</t>
  </si>
  <si>
    <t>2140511</t>
  </si>
  <si>
    <t>济州斯塔兹罗伯如酒店</t>
  </si>
  <si>
    <t>jinyoung you,jinyoung you</t>
  </si>
  <si>
    <t>312.82</t>
  </si>
  <si>
    <t>49.00</t>
  </si>
  <si>
    <t>2021-06-01 16:15:29</t>
  </si>
  <si>
    <t>2021-05-13</t>
  </si>
  <si>
    <t>2113931</t>
  </si>
  <si>
    <t>马拉蓬迪温莎酒店</t>
  </si>
  <si>
    <t>Jose de Morais Bruno</t>
  </si>
  <si>
    <t>3171.38</t>
  </si>
  <si>
    <t>490.00</t>
  </si>
  <si>
    <t>2021-05-13 21:41:32</t>
  </si>
  <si>
    <t>2021-05-04</t>
  </si>
  <si>
    <t>2098643</t>
  </si>
  <si>
    <t>蒙特莱昂酒店</t>
  </si>
  <si>
    <t>Cohen Jerome Boarnet,Moorhead III Jesse Jefferson</t>
  </si>
  <si>
    <t>3659.91</t>
  </si>
  <si>
    <t>564.00</t>
  </si>
  <si>
    <t>188.00</t>
  </si>
  <si>
    <t>-376</t>
  </si>
  <si>
    <t>-2439</t>
  </si>
  <si>
    <t>2021-05-04 09:02:08</t>
  </si>
  <si>
    <t>2021-04-26</t>
  </si>
  <si>
    <t>2084370</t>
  </si>
  <si>
    <t>太浩湖凯悦Spa度假及赌场酒店</t>
  </si>
  <si>
    <t>Cox Shane</t>
  </si>
  <si>
    <t>6298.10</t>
  </si>
  <si>
    <t>968.00</t>
  </si>
  <si>
    <t>2021-04-26 02:32:28</t>
  </si>
  <si>
    <t>2021-04-01</t>
  </si>
  <si>
    <t>2043229</t>
  </si>
  <si>
    <t>伊兹麦洛娃贝塔三角洲酒店</t>
  </si>
  <si>
    <t>MEDVEDEV DMITRY,MEDVEDEV DMITRY</t>
  </si>
  <si>
    <t>353.99</t>
  </si>
  <si>
    <t>2021-04-01 04:04:53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</si>
</sst>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9" fillId="7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3" fillId="16" borderId="3" applyNumberFormat="0" applyFont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19" fillId="25" borderId="6" applyNumberFormat="0" applyAlignment="0" applyProtection="0">
      <alignment vertical="center"/>
    </xf>
    <xf numFmtId="0" fontId="20" fillId="25" borderId="1" applyNumberFormat="0" applyAlignment="0" applyProtection="0">
      <alignment vertical="center"/>
    </xf>
    <xf numFmtId="0" fontId="17" fillId="21" borderId="5" applyNumberFormat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53"/>
  <sheetViews>
    <sheetView topLeftCell="A15" workbookViewId="0">
      <selection activeCell="A53" sqref="A53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4">
      <c r="A2" s="4">
        <v>15965073277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44413</v>
      </c>
      <c r="G2" s="5">
        <v>44417</v>
      </c>
      <c r="H2" s="4">
        <v>1</v>
      </c>
      <c r="I2" s="4">
        <v>4</v>
      </c>
      <c r="J2" s="4">
        <v>4</v>
      </c>
      <c r="K2" s="4" t="s">
        <v>29</v>
      </c>
      <c r="L2" s="4">
        <v>380</v>
      </c>
      <c r="M2" s="4">
        <v>380</v>
      </c>
      <c r="N2" s="4" t="s">
        <v>30</v>
      </c>
      <c r="O2" s="4" t="s">
        <v>31</v>
      </c>
      <c r="P2" s="4" t="s">
        <v>32</v>
      </c>
      <c r="Q2" s="4">
        <v>0</v>
      </c>
      <c r="R2" s="6">
        <v>44405</v>
      </c>
      <c r="S2" s="5">
        <v>44420</v>
      </c>
      <c r="T2" s="4" t="s">
        <v>33</v>
      </c>
      <c r="U2" s="4">
        <v>380</v>
      </c>
      <c r="V2" s="4">
        <v>0</v>
      </c>
      <c r="W2" s="4">
        <v>0</v>
      </c>
      <c r="X2" s="4">
        <v>2212173</v>
      </c>
    </row>
    <row r="3" s="4" customFormat="1" spans="1:24">
      <c r="A3" s="4">
        <v>15974740050</v>
      </c>
      <c r="B3" s="4" t="s">
        <v>25</v>
      </c>
      <c r="C3" s="4" t="s">
        <v>26</v>
      </c>
      <c r="D3" s="4" t="s">
        <v>34</v>
      </c>
      <c r="E3" s="4" t="s">
        <v>35</v>
      </c>
      <c r="F3" s="5">
        <v>44416</v>
      </c>
      <c r="G3" s="5">
        <v>44417</v>
      </c>
      <c r="H3" s="4">
        <v>1</v>
      </c>
      <c r="I3" s="4">
        <v>1</v>
      </c>
      <c r="J3" s="4">
        <v>1</v>
      </c>
      <c r="K3" s="4" t="s">
        <v>29</v>
      </c>
      <c r="L3" s="4">
        <v>91</v>
      </c>
      <c r="M3" s="4">
        <v>91</v>
      </c>
      <c r="N3" s="4" t="s">
        <v>36</v>
      </c>
      <c r="O3" s="4" t="s">
        <v>31</v>
      </c>
      <c r="P3" s="4" t="s">
        <v>32</v>
      </c>
      <c r="Q3" s="4">
        <v>0</v>
      </c>
      <c r="R3" s="6">
        <v>44407</v>
      </c>
      <c r="S3" s="5">
        <v>44420</v>
      </c>
      <c r="T3" s="4" t="s">
        <v>33</v>
      </c>
      <c r="U3" s="4">
        <v>91</v>
      </c>
      <c r="V3" s="4">
        <v>0</v>
      </c>
      <c r="W3" s="4">
        <v>0</v>
      </c>
      <c r="X3" s="4">
        <v>2213214</v>
      </c>
    </row>
    <row r="4" s="4" customFormat="1" spans="1:24">
      <c r="A4" s="4">
        <v>15983710683</v>
      </c>
      <c r="B4" s="4" t="s">
        <v>25</v>
      </c>
      <c r="C4" s="4" t="s">
        <v>26</v>
      </c>
      <c r="D4" s="4" t="s">
        <v>37</v>
      </c>
      <c r="E4" s="4" t="s">
        <v>38</v>
      </c>
      <c r="F4" s="5">
        <v>44416</v>
      </c>
      <c r="G4" s="5">
        <v>44417</v>
      </c>
      <c r="H4" s="4">
        <v>1</v>
      </c>
      <c r="I4" s="4">
        <v>1</v>
      </c>
      <c r="J4" s="4">
        <v>1</v>
      </c>
      <c r="K4" s="4" t="s">
        <v>29</v>
      </c>
      <c r="L4" s="4">
        <v>144</v>
      </c>
      <c r="M4" s="4">
        <v>144</v>
      </c>
      <c r="N4" s="4" t="s">
        <v>39</v>
      </c>
      <c r="O4" s="4" t="s">
        <v>31</v>
      </c>
      <c r="P4" s="4" t="s">
        <v>32</v>
      </c>
      <c r="Q4" s="4">
        <v>0</v>
      </c>
      <c r="R4" s="6">
        <v>44408</v>
      </c>
      <c r="S4" s="5">
        <v>44420</v>
      </c>
      <c r="T4" s="4" t="s">
        <v>33</v>
      </c>
      <c r="U4" s="4">
        <v>144</v>
      </c>
      <c r="V4" s="4">
        <v>0</v>
      </c>
      <c r="W4" s="4">
        <v>0</v>
      </c>
      <c r="X4" s="4">
        <v>2214056</v>
      </c>
    </row>
    <row r="5" s="4" customFormat="1" spans="1:24">
      <c r="A5" s="4">
        <v>15984418881</v>
      </c>
      <c r="B5" s="4" t="s">
        <v>25</v>
      </c>
      <c r="C5" s="4" t="s">
        <v>26</v>
      </c>
      <c r="D5" s="4" t="s">
        <v>40</v>
      </c>
      <c r="E5" s="4" t="s">
        <v>41</v>
      </c>
      <c r="F5" s="5">
        <v>44415</v>
      </c>
      <c r="G5" s="5">
        <v>44417</v>
      </c>
      <c r="H5" s="4">
        <v>1</v>
      </c>
      <c r="I5" s="4">
        <v>2</v>
      </c>
      <c r="J5" s="4">
        <v>2</v>
      </c>
      <c r="K5" s="4" t="s">
        <v>29</v>
      </c>
      <c r="L5" s="4">
        <v>180</v>
      </c>
      <c r="M5" s="4">
        <v>180</v>
      </c>
      <c r="N5" s="4" t="s">
        <v>42</v>
      </c>
      <c r="O5" s="4" t="s">
        <v>31</v>
      </c>
      <c r="P5" s="4" t="s">
        <v>32</v>
      </c>
      <c r="Q5" s="4">
        <v>0</v>
      </c>
      <c r="R5" s="6">
        <v>44408</v>
      </c>
      <c r="S5" s="5">
        <v>44420</v>
      </c>
      <c r="T5" s="4" t="s">
        <v>33</v>
      </c>
      <c r="U5" s="4">
        <v>180</v>
      </c>
      <c r="V5" s="4">
        <v>0</v>
      </c>
      <c r="W5" s="4">
        <v>0</v>
      </c>
      <c r="X5" s="4">
        <v>2214198</v>
      </c>
    </row>
    <row r="6" s="4" customFormat="1" spans="1:24">
      <c r="A6" s="4">
        <v>15992247028</v>
      </c>
      <c r="B6" s="4" t="s">
        <v>25</v>
      </c>
      <c r="C6" s="4" t="s">
        <v>26</v>
      </c>
      <c r="D6" s="4" t="s">
        <v>43</v>
      </c>
      <c r="E6" s="4" t="s">
        <v>44</v>
      </c>
      <c r="F6" s="5">
        <v>44414</v>
      </c>
      <c r="G6" s="5">
        <v>44417</v>
      </c>
      <c r="H6" s="4">
        <v>1</v>
      </c>
      <c r="I6" s="4">
        <v>3</v>
      </c>
      <c r="J6" s="4">
        <v>3</v>
      </c>
      <c r="K6" s="4" t="s">
        <v>29</v>
      </c>
      <c r="L6" s="4">
        <v>237</v>
      </c>
      <c r="M6" s="4">
        <v>237</v>
      </c>
      <c r="N6" s="4" t="s">
        <v>45</v>
      </c>
      <c r="O6" s="4" t="s">
        <v>31</v>
      </c>
      <c r="P6" s="4" t="s">
        <v>32</v>
      </c>
      <c r="Q6" s="4">
        <v>0</v>
      </c>
      <c r="R6" s="6">
        <v>44409</v>
      </c>
      <c r="S6" s="5">
        <v>44420</v>
      </c>
      <c r="T6" s="4" t="s">
        <v>33</v>
      </c>
      <c r="U6" s="4">
        <v>237</v>
      </c>
      <c r="V6" s="4">
        <v>0</v>
      </c>
      <c r="W6" s="4">
        <v>0</v>
      </c>
      <c r="X6" s="4">
        <v>2215061</v>
      </c>
    </row>
    <row r="7" s="4" customFormat="1" spans="1:24">
      <c r="A7" s="4">
        <v>15996238249</v>
      </c>
      <c r="B7" s="4" t="s">
        <v>25</v>
      </c>
      <c r="C7" s="4" t="s">
        <v>26</v>
      </c>
      <c r="D7" s="4" t="s">
        <v>46</v>
      </c>
      <c r="E7" s="4" t="s">
        <v>47</v>
      </c>
      <c r="F7" s="5">
        <v>44415</v>
      </c>
      <c r="G7" s="5">
        <v>44417</v>
      </c>
      <c r="H7" s="4">
        <v>1</v>
      </c>
      <c r="I7" s="4">
        <v>2</v>
      </c>
      <c r="J7" s="4">
        <v>2</v>
      </c>
      <c r="K7" s="4" t="s">
        <v>29</v>
      </c>
      <c r="L7" s="4">
        <v>212</v>
      </c>
      <c r="M7" s="4">
        <v>212</v>
      </c>
      <c r="N7" s="4" t="s">
        <v>48</v>
      </c>
      <c r="O7" s="4" t="s">
        <v>31</v>
      </c>
      <c r="P7" s="4" t="s">
        <v>32</v>
      </c>
      <c r="Q7" s="4">
        <v>0</v>
      </c>
      <c r="R7" s="6">
        <v>44410</v>
      </c>
      <c r="S7" s="5">
        <v>44420</v>
      </c>
      <c r="T7" s="4" t="s">
        <v>33</v>
      </c>
      <c r="U7" s="4">
        <v>212</v>
      </c>
      <c r="V7" s="4">
        <v>0</v>
      </c>
      <c r="W7" s="4">
        <v>0</v>
      </c>
      <c r="X7" s="4">
        <v>2215548</v>
      </c>
    </row>
    <row r="8" s="4" customFormat="1" spans="1:24">
      <c r="A8" s="4">
        <v>15996631799</v>
      </c>
      <c r="B8" s="4" t="s">
        <v>25</v>
      </c>
      <c r="C8" s="4" t="s">
        <v>26</v>
      </c>
      <c r="D8" s="4" t="s">
        <v>49</v>
      </c>
      <c r="E8" s="4" t="s">
        <v>38</v>
      </c>
      <c r="F8" s="5">
        <v>44416</v>
      </c>
      <c r="G8" s="5">
        <v>44417</v>
      </c>
      <c r="H8" s="4">
        <v>1</v>
      </c>
      <c r="I8" s="4">
        <v>1</v>
      </c>
      <c r="J8" s="4">
        <v>1</v>
      </c>
      <c r="K8" s="4" t="s">
        <v>29</v>
      </c>
      <c r="L8" s="4">
        <v>127</v>
      </c>
      <c r="M8" s="4">
        <v>127</v>
      </c>
      <c r="N8" s="4" t="s">
        <v>50</v>
      </c>
      <c r="O8" s="4" t="s">
        <v>31</v>
      </c>
      <c r="P8" s="4" t="s">
        <v>32</v>
      </c>
      <c r="Q8" s="4">
        <v>0</v>
      </c>
      <c r="R8" s="6">
        <v>44410</v>
      </c>
      <c r="S8" s="5">
        <v>44420</v>
      </c>
      <c r="T8" s="4" t="s">
        <v>33</v>
      </c>
      <c r="U8" s="4">
        <v>127</v>
      </c>
      <c r="V8" s="4">
        <v>0</v>
      </c>
      <c r="W8" s="4">
        <v>0</v>
      </c>
      <c r="X8" s="4">
        <v>2215619</v>
      </c>
    </row>
    <row r="9" s="4" customFormat="1" spans="1:24">
      <c r="A9" s="4">
        <v>15998038817</v>
      </c>
      <c r="B9" s="4" t="s">
        <v>25</v>
      </c>
      <c r="C9" s="4" t="s">
        <v>26</v>
      </c>
      <c r="D9" s="4" t="s">
        <v>51</v>
      </c>
      <c r="E9" s="4" t="s">
        <v>52</v>
      </c>
      <c r="F9" s="5">
        <v>44416</v>
      </c>
      <c r="G9" s="5">
        <v>44417</v>
      </c>
      <c r="H9" s="4">
        <v>1</v>
      </c>
      <c r="I9" s="4">
        <v>1</v>
      </c>
      <c r="J9" s="4">
        <v>1</v>
      </c>
      <c r="K9" s="4" t="s">
        <v>29</v>
      </c>
      <c r="L9" s="4">
        <v>61</v>
      </c>
      <c r="M9" s="4">
        <v>61</v>
      </c>
      <c r="N9" s="4" t="s">
        <v>53</v>
      </c>
      <c r="O9" s="4" t="s">
        <v>31</v>
      </c>
      <c r="P9" s="4" t="s">
        <v>32</v>
      </c>
      <c r="Q9" s="4">
        <v>0</v>
      </c>
      <c r="R9" s="6">
        <v>44410</v>
      </c>
      <c r="S9" s="5">
        <v>44420</v>
      </c>
      <c r="T9" s="4" t="s">
        <v>33</v>
      </c>
      <c r="U9" s="4">
        <v>61</v>
      </c>
      <c r="V9" s="4">
        <v>0</v>
      </c>
      <c r="W9" s="4">
        <v>0</v>
      </c>
      <c r="X9" s="4">
        <v>2215788</v>
      </c>
    </row>
    <row r="10" s="4" customFormat="1" spans="1:24">
      <c r="A10" s="4">
        <v>16004329195</v>
      </c>
      <c r="B10" s="4" t="s">
        <v>25</v>
      </c>
      <c r="C10" s="4" t="s">
        <v>26</v>
      </c>
      <c r="D10" s="4" t="s">
        <v>54</v>
      </c>
      <c r="E10" s="4" t="s">
        <v>55</v>
      </c>
      <c r="F10" s="5">
        <v>44414</v>
      </c>
      <c r="G10" s="5">
        <v>44417</v>
      </c>
      <c r="H10" s="4">
        <v>1</v>
      </c>
      <c r="I10" s="4">
        <v>3</v>
      </c>
      <c r="J10" s="4">
        <v>3</v>
      </c>
      <c r="K10" s="4" t="s">
        <v>29</v>
      </c>
      <c r="L10" s="4">
        <v>201</v>
      </c>
      <c r="M10" s="4">
        <v>201</v>
      </c>
      <c r="N10" s="4" t="s">
        <v>56</v>
      </c>
      <c r="O10" s="4" t="s">
        <v>31</v>
      </c>
      <c r="P10" s="4" t="s">
        <v>32</v>
      </c>
      <c r="Q10" s="4">
        <v>0</v>
      </c>
      <c r="R10" s="6">
        <v>44411</v>
      </c>
      <c r="S10" s="5">
        <v>44420</v>
      </c>
      <c r="T10" s="4" t="s">
        <v>33</v>
      </c>
      <c r="U10" s="4">
        <v>201</v>
      </c>
      <c r="V10" s="4">
        <v>0</v>
      </c>
      <c r="W10" s="4">
        <v>0</v>
      </c>
      <c r="X10" s="4">
        <v>2216070</v>
      </c>
    </row>
    <row r="11" s="4" customFormat="1" spans="1:24">
      <c r="A11" s="4">
        <v>16004350756</v>
      </c>
      <c r="B11" s="4" t="s">
        <v>25</v>
      </c>
      <c r="C11" s="4" t="s">
        <v>26</v>
      </c>
      <c r="D11" s="4" t="s">
        <v>57</v>
      </c>
      <c r="E11" s="4" t="s">
        <v>38</v>
      </c>
      <c r="F11" s="5">
        <v>44416</v>
      </c>
      <c r="G11" s="5">
        <v>44417</v>
      </c>
      <c r="H11" s="4">
        <v>1</v>
      </c>
      <c r="I11" s="4">
        <v>1</v>
      </c>
      <c r="J11" s="4">
        <v>1</v>
      </c>
      <c r="K11" s="4" t="s">
        <v>29</v>
      </c>
      <c r="L11" s="4">
        <v>103</v>
      </c>
      <c r="M11" s="4">
        <v>103</v>
      </c>
      <c r="N11" s="4" t="s">
        <v>58</v>
      </c>
      <c r="O11" s="4" t="s">
        <v>31</v>
      </c>
      <c r="P11" s="4" t="s">
        <v>32</v>
      </c>
      <c r="Q11" s="4">
        <v>0</v>
      </c>
      <c r="R11" s="6">
        <v>44411</v>
      </c>
      <c r="S11" s="5">
        <v>44420</v>
      </c>
      <c r="T11" s="4" t="s">
        <v>33</v>
      </c>
      <c r="U11" s="4">
        <v>103</v>
      </c>
      <c r="V11" s="4">
        <v>0</v>
      </c>
      <c r="W11" s="4">
        <v>0</v>
      </c>
      <c r="X11" s="4">
        <v>2216077</v>
      </c>
    </row>
    <row r="12" s="4" customFormat="1" spans="1:24">
      <c r="A12" s="4">
        <v>16007271721</v>
      </c>
      <c r="B12" s="4" t="s">
        <v>25</v>
      </c>
      <c r="C12" s="4" t="s">
        <v>26</v>
      </c>
      <c r="D12" s="4" t="s">
        <v>59</v>
      </c>
      <c r="E12" s="4" t="s">
        <v>60</v>
      </c>
      <c r="F12" s="5">
        <v>44416</v>
      </c>
      <c r="G12" s="5">
        <v>44417</v>
      </c>
      <c r="H12" s="4">
        <v>1</v>
      </c>
      <c r="I12" s="4">
        <v>1</v>
      </c>
      <c r="J12" s="4">
        <v>1</v>
      </c>
      <c r="K12" s="4" t="s">
        <v>29</v>
      </c>
      <c r="L12" s="4">
        <v>62</v>
      </c>
      <c r="M12" s="4">
        <v>62</v>
      </c>
      <c r="N12" s="4" t="s">
        <v>61</v>
      </c>
      <c r="O12" s="4" t="s">
        <v>31</v>
      </c>
      <c r="P12" s="4" t="s">
        <v>32</v>
      </c>
      <c r="Q12" s="4">
        <v>0</v>
      </c>
      <c r="R12" s="6">
        <v>44411</v>
      </c>
      <c r="S12" s="5">
        <v>44420</v>
      </c>
      <c r="T12" s="4" t="s">
        <v>33</v>
      </c>
      <c r="U12" s="4">
        <v>62</v>
      </c>
      <c r="V12" s="4">
        <v>0</v>
      </c>
      <c r="W12" s="4">
        <v>0</v>
      </c>
      <c r="X12" s="4">
        <v>2216481</v>
      </c>
    </row>
    <row r="13" s="4" customFormat="1" spans="1:24">
      <c r="A13" s="4">
        <v>16007370355</v>
      </c>
      <c r="B13" s="4" t="s">
        <v>25</v>
      </c>
      <c r="C13" s="4" t="s">
        <v>26</v>
      </c>
      <c r="D13" s="4" t="s">
        <v>62</v>
      </c>
      <c r="E13" s="4" t="s">
        <v>63</v>
      </c>
      <c r="F13" s="5">
        <v>44416</v>
      </c>
      <c r="G13" s="5">
        <v>44417</v>
      </c>
      <c r="H13" s="4">
        <v>1</v>
      </c>
      <c r="I13" s="4">
        <v>1</v>
      </c>
      <c r="J13" s="4">
        <v>1</v>
      </c>
      <c r="K13" s="4" t="s">
        <v>29</v>
      </c>
      <c r="L13" s="4">
        <v>116</v>
      </c>
      <c r="M13" s="4">
        <v>116</v>
      </c>
      <c r="N13" s="4" t="s">
        <v>64</v>
      </c>
      <c r="O13" s="4" t="s">
        <v>31</v>
      </c>
      <c r="P13" s="4" t="s">
        <v>32</v>
      </c>
      <c r="Q13" s="4">
        <v>0</v>
      </c>
      <c r="R13" s="6">
        <v>44411</v>
      </c>
      <c r="S13" s="5">
        <v>44420</v>
      </c>
      <c r="T13" s="4" t="s">
        <v>33</v>
      </c>
      <c r="U13" s="4">
        <v>116</v>
      </c>
      <c r="V13" s="4">
        <v>0</v>
      </c>
      <c r="W13" s="4">
        <v>0</v>
      </c>
      <c r="X13" s="4">
        <v>2216505</v>
      </c>
    </row>
    <row r="14" s="4" customFormat="1" spans="1:24">
      <c r="A14" s="4">
        <v>16015728203</v>
      </c>
      <c r="B14" s="4" t="s">
        <v>25</v>
      </c>
      <c r="C14" s="4" t="s">
        <v>26</v>
      </c>
      <c r="D14" s="4" t="s">
        <v>65</v>
      </c>
      <c r="E14" s="4" t="s">
        <v>66</v>
      </c>
      <c r="F14" s="5">
        <v>44416</v>
      </c>
      <c r="G14" s="5">
        <v>44417</v>
      </c>
      <c r="H14" s="4">
        <v>1</v>
      </c>
      <c r="I14" s="4">
        <v>1</v>
      </c>
      <c r="J14" s="4">
        <v>1</v>
      </c>
      <c r="K14" s="4" t="s">
        <v>29</v>
      </c>
      <c r="L14" s="4">
        <v>44</v>
      </c>
      <c r="M14" s="4">
        <v>44</v>
      </c>
      <c r="N14" s="4" t="s">
        <v>67</v>
      </c>
      <c r="O14" s="4" t="s">
        <v>31</v>
      </c>
      <c r="P14" s="4" t="s">
        <v>32</v>
      </c>
      <c r="Q14" s="4">
        <v>0</v>
      </c>
      <c r="R14" s="6">
        <v>44412</v>
      </c>
      <c r="S14" s="5">
        <v>44420</v>
      </c>
      <c r="T14" s="4" t="s">
        <v>33</v>
      </c>
      <c r="U14" s="4">
        <v>44</v>
      </c>
      <c r="V14" s="4">
        <v>0</v>
      </c>
      <c r="W14" s="4">
        <v>0</v>
      </c>
      <c r="X14" s="4">
        <v>2217202</v>
      </c>
    </row>
    <row r="15" s="4" customFormat="1" spans="1:24">
      <c r="A15" s="4">
        <v>16016145570</v>
      </c>
      <c r="B15" s="4" t="s">
        <v>25</v>
      </c>
      <c r="C15" s="4" t="s">
        <v>26</v>
      </c>
      <c r="D15" s="4" t="s">
        <v>68</v>
      </c>
      <c r="E15" s="4" t="s">
        <v>69</v>
      </c>
      <c r="F15" s="5">
        <v>44415</v>
      </c>
      <c r="G15" s="5">
        <v>44417</v>
      </c>
      <c r="H15" s="4">
        <v>1</v>
      </c>
      <c r="I15" s="4">
        <v>2</v>
      </c>
      <c r="J15" s="4">
        <v>2</v>
      </c>
      <c r="K15" s="4" t="s">
        <v>29</v>
      </c>
      <c r="L15" s="4">
        <v>508</v>
      </c>
      <c r="M15" s="4">
        <v>508</v>
      </c>
      <c r="N15" s="4" t="s">
        <v>70</v>
      </c>
      <c r="O15" s="4" t="s">
        <v>31</v>
      </c>
      <c r="P15" s="4" t="s">
        <v>32</v>
      </c>
      <c r="Q15" s="4">
        <v>0</v>
      </c>
      <c r="R15" s="6">
        <v>44413</v>
      </c>
      <c r="S15" s="5">
        <v>44420</v>
      </c>
      <c r="T15" s="4" t="s">
        <v>33</v>
      </c>
      <c r="U15" s="4">
        <v>508</v>
      </c>
      <c r="V15" s="4">
        <v>0</v>
      </c>
      <c r="W15" s="4">
        <v>0</v>
      </c>
      <c r="X15" s="4">
        <v>2217298</v>
      </c>
    </row>
    <row r="16" s="4" customFormat="1" spans="1:24">
      <c r="A16" s="4">
        <v>16016153266</v>
      </c>
      <c r="B16" s="4" t="s">
        <v>25</v>
      </c>
      <c r="C16" s="4" t="s">
        <v>26</v>
      </c>
      <c r="D16" s="4" t="s">
        <v>71</v>
      </c>
      <c r="E16" s="4" t="s">
        <v>72</v>
      </c>
      <c r="F16" s="5">
        <v>44416</v>
      </c>
      <c r="G16" s="5">
        <v>44417</v>
      </c>
      <c r="H16" s="4">
        <v>1</v>
      </c>
      <c r="I16" s="4">
        <v>1</v>
      </c>
      <c r="J16" s="4">
        <v>1</v>
      </c>
      <c r="K16" s="4" t="s">
        <v>29</v>
      </c>
      <c r="L16" s="4">
        <v>158</v>
      </c>
      <c r="M16" s="4">
        <v>158</v>
      </c>
      <c r="N16" s="4" t="s">
        <v>73</v>
      </c>
      <c r="O16" s="4" t="s">
        <v>31</v>
      </c>
      <c r="P16" s="4" t="s">
        <v>32</v>
      </c>
      <c r="Q16" s="4">
        <v>0</v>
      </c>
      <c r="R16" s="6">
        <v>44413</v>
      </c>
      <c r="S16" s="5">
        <v>44420</v>
      </c>
      <c r="T16" s="4" t="s">
        <v>33</v>
      </c>
      <c r="U16" s="4">
        <v>158</v>
      </c>
      <c r="V16" s="4">
        <v>0</v>
      </c>
      <c r="W16" s="4">
        <v>0</v>
      </c>
      <c r="X16" s="4">
        <v>2217301</v>
      </c>
    </row>
    <row r="17" s="4" customFormat="1" spans="1:24">
      <c r="A17" s="4">
        <v>16016252171</v>
      </c>
      <c r="B17" s="4" t="s">
        <v>25</v>
      </c>
      <c r="C17" s="4" t="s">
        <v>26</v>
      </c>
      <c r="D17" s="4" t="s">
        <v>74</v>
      </c>
      <c r="E17" s="4" t="s">
        <v>75</v>
      </c>
      <c r="F17" s="5">
        <v>44416</v>
      </c>
      <c r="G17" s="5">
        <v>44417</v>
      </c>
      <c r="H17" s="4">
        <v>1</v>
      </c>
      <c r="I17" s="4">
        <v>1</v>
      </c>
      <c r="J17" s="4">
        <v>1</v>
      </c>
      <c r="K17" s="4" t="s">
        <v>29</v>
      </c>
      <c r="L17" s="4">
        <v>92</v>
      </c>
      <c r="M17" s="4">
        <v>92</v>
      </c>
      <c r="N17" s="4" t="s">
        <v>76</v>
      </c>
      <c r="O17" s="4" t="s">
        <v>31</v>
      </c>
      <c r="P17" s="4" t="s">
        <v>32</v>
      </c>
      <c r="Q17" s="4">
        <v>0</v>
      </c>
      <c r="R17" s="6">
        <v>44413</v>
      </c>
      <c r="S17" s="5">
        <v>44420</v>
      </c>
      <c r="T17" s="4" t="s">
        <v>33</v>
      </c>
      <c r="U17" s="4">
        <v>92</v>
      </c>
      <c r="V17" s="4">
        <v>0</v>
      </c>
      <c r="W17" s="4">
        <v>0</v>
      </c>
      <c r="X17" s="4">
        <v>2217328</v>
      </c>
    </row>
    <row r="18" s="4" customFormat="1" spans="1:24">
      <c r="A18" s="4">
        <v>16017700269</v>
      </c>
      <c r="B18" s="4" t="s">
        <v>25</v>
      </c>
      <c r="C18" s="4" t="s">
        <v>26</v>
      </c>
      <c r="D18" s="4" t="s">
        <v>74</v>
      </c>
      <c r="E18" s="4" t="s">
        <v>77</v>
      </c>
      <c r="F18" s="5">
        <v>44416</v>
      </c>
      <c r="G18" s="5">
        <v>44417</v>
      </c>
      <c r="H18" s="4">
        <v>1</v>
      </c>
      <c r="I18" s="4">
        <v>1</v>
      </c>
      <c r="J18" s="4">
        <v>1</v>
      </c>
      <c r="K18" s="4" t="s">
        <v>29</v>
      </c>
      <c r="L18" s="4">
        <v>91</v>
      </c>
      <c r="M18" s="4">
        <v>91</v>
      </c>
      <c r="N18" s="4" t="s">
        <v>78</v>
      </c>
      <c r="O18" s="4" t="s">
        <v>31</v>
      </c>
      <c r="P18" s="4" t="s">
        <v>32</v>
      </c>
      <c r="Q18" s="4">
        <v>0</v>
      </c>
      <c r="R18" s="6">
        <v>44413</v>
      </c>
      <c r="S18" s="5">
        <v>44420</v>
      </c>
      <c r="T18" s="4" t="s">
        <v>33</v>
      </c>
      <c r="U18" s="4">
        <v>91</v>
      </c>
      <c r="V18" s="4">
        <v>0</v>
      </c>
      <c r="W18" s="4">
        <v>0</v>
      </c>
      <c r="X18" s="4">
        <v>2217582</v>
      </c>
    </row>
    <row r="19" s="4" customFormat="1" spans="1:24">
      <c r="A19" s="4">
        <v>16023089144</v>
      </c>
      <c r="B19" s="4" t="s">
        <v>25</v>
      </c>
      <c r="C19" s="4" t="s">
        <v>26</v>
      </c>
      <c r="D19" s="4" t="s">
        <v>79</v>
      </c>
      <c r="E19" s="4" t="s">
        <v>80</v>
      </c>
      <c r="F19" s="5">
        <v>44416</v>
      </c>
      <c r="G19" s="5">
        <v>44417</v>
      </c>
      <c r="H19" s="4">
        <v>1</v>
      </c>
      <c r="I19" s="4">
        <v>1</v>
      </c>
      <c r="J19" s="4">
        <v>1</v>
      </c>
      <c r="K19" s="4" t="s">
        <v>29</v>
      </c>
      <c r="L19" s="4">
        <v>73</v>
      </c>
      <c r="M19" s="4">
        <v>73</v>
      </c>
      <c r="N19" s="4" t="s">
        <v>81</v>
      </c>
      <c r="O19" s="4" t="s">
        <v>31</v>
      </c>
      <c r="P19" s="4" t="s">
        <v>32</v>
      </c>
      <c r="Q19" s="4">
        <v>0</v>
      </c>
      <c r="R19" s="6">
        <v>44414</v>
      </c>
      <c r="S19" s="5">
        <v>44420</v>
      </c>
      <c r="T19" s="4" t="s">
        <v>33</v>
      </c>
      <c r="U19" s="4">
        <v>73</v>
      </c>
      <c r="V19" s="4">
        <v>0</v>
      </c>
      <c r="W19" s="4">
        <v>0</v>
      </c>
      <c r="X19" s="4">
        <v>2217894</v>
      </c>
    </row>
    <row r="20" s="4" customFormat="1" spans="1:24">
      <c r="A20" s="4">
        <v>16024325604</v>
      </c>
      <c r="B20" s="4" t="s">
        <v>25</v>
      </c>
      <c r="C20" s="4" t="s">
        <v>26</v>
      </c>
      <c r="D20" s="4" t="s">
        <v>82</v>
      </c>
      <c r="E20" s="4" t="s">
        <v>52</v>
      </c>
      <c r="F20" s="5">
        <v>44416</v>
      </c>
      <c r="G20" s="5">
        <v>44417</v>
      </c>
      <c r="H20" s="4">
        <v>1</v>
      </c>
      <c r="I20" s="4">
        <v>1</v>
      </c>
      <c r="J20" s="4">
        <v>1</v>
      </c>
      <c r="K20" s="4" t="s">
        <v>29</v>
      </c>
      <c r="L20" s="4">
        <v>85</v>
      </c>
      <c r="M20" s="4">
        <v>85</v>
      </c>
      <c r="N20" s="4" t="s">
        <v>83</v>
      </c>
      <c r="O20" s="4" t="s">
        <v>31</v>
      </c>
      <c r="P20" s="4" t="s">
        <v>32</v>
      </c>
      <c r="Q20" s="4">
        <v>0</v>
      </c>
      <c r="R20" s="6">
        <v>44414</v>
      </c>
      <c r="S20" s="5">
        <v>44420</v>
      </c>
      <c r="T20" s="4" t="s">
        <v>33</v>
      </c>
      <c r="U20" s="4">
        <v>85</v>
      </c>
      <c r="V20" s="4">
        <v>0</v>
      </c>
      <c r="W20" s="4">
        <v>0</v>
      </c>
      <c r="X20" s="4">
        <v>2218030</v>
      </c>
    </row>
    <row r="21" s="4" customFormat="1" spans="1:24">
      <c r="A21" s="4">
        <v>16025607413</v>
      </c>
      <c r="B21" s="4" t="s">
        <v>25</v>
      </c>
      <c r="C21" s="4" t="s">
        <v>26</v>
      </c>
      <c r="D21" s="4" t="s">
        <v>84</v>
      </c>
      <c r="E21" s="4" t="s">
        <v>85</v>
      </c>
      <c r="F21" s="5">
        <v>44415</v>
      </c>
      <c r="G21" s="5">
        <v>44417</v>
      </c>
      <c r="H21" s="4">
        <v>1</v>
      </c>
      <c r="I21" s="4">
        <v>2</v>
      </c>
      <c r="J21" s="4">
        <v>2</v>
      </c>
      <c r="K21" s="4" t="s">
        <v>29</v>
      </c>
      <c r="L21" s="4">
        <v>72</v>
      </c>
      <c r="M21" s="4">
        <v>72</v>
      </c>
      <c r="N21" s="4" t="s">
        <v>86</v>
      </c>
      <c r="O21" s="4" t="s">
        <v>31</v>
      </c>
      <c r="P21" s="4" t="s">
        <v>32</v>
      </c>
      <c r="Q21" s="4">
        <v>0</v>
      </c>
      <c r="R21" s="6">
        <v>44414</v>
      </c>
      <c r="S21" s="5">
        <v>44420</v>
      </c>
      <c r="T21" s="4" t="s">
        <v>33</v>
      </c>
      <c r="U21" s="4">
        <v>72</v>
      </c>
      <c r="V21" s="4">
        <v>0</v>
      </c>
      <c r="W21" s="4">
        <v>0</v>
      </c>
      <c r="X21" s="4">
        <v>2218206</v>
      </c>
    </row>
    <row r="22" s="4" customFormat="1" spans="1:24">
      <c r="A22" s="4">
        <v>16025640617</v>
      </c>
      <c r="B22" s="4" t="s">
        <v>25</v>
      </c>
      <c r="C22" s="4" t="s">
        <v>26</v>
      </c>
      <c r="D22" s="4" t="s">
        <v>87</v>
      </c>
      <c r="E22" s="4" t="s">
        <v>88</v>
      </c>
      <c r="F22" s="5">
        <v>44416</v>
      </c>
      <c r="G22" s="5">
        <v>44417</v>
      </c>
      <c r="H22" s="4">
        <v>1</v>
      </c>
      <c r="I22" s="4">
        <v>1</v>
      </c>
      <c r="J22" s="4">
        <v>1</v>
      </c>
      <c r="K22" s="4" t="s">
        <v>29</v>
      </c>
      <c r="L22" s="4">
        <v>121</v>
      </c>
      <c r="M22" s="4">
        <v>121</v>
      </c>
      <c r="N22" s="4" t="s">
        <v>89</v>
      </c>
      <c r="O22" s="4" t="s">
        <v>31</v>
      </c>
      <c r="P22" s="4" t="s">
        <v>32</v>
      </c>
      <c r="Q22" s="4">
        <v>0</v>
      </c>
      <c r="R22" s="6">
        <v>44414</v>
      </c>
      <c r="S22" s="5">
        <v>44420</v>
      </c>
      <c r="T22" s="4" t="s">
        <v>33</v>
      </c>
      <c r="U22" s="4">
        <v>121</v>
      </c>
      <c r="V22" s="4">
        <v>0</v>
      </c>
      <c r="W22" s="4">
        <v>0</v>
      </c>
      <c r="X22" s="4">
        <v>2218212</v>
      </c>
    </row>
    <row r="23" s="4" customFormat="1" spans="1:24">
      <c r="A23" s="4">
        <v>16025875182</v>
      </c>
      <c r="B23" s="4" t="s">
        <v>25</v>
      </c>
      <c r="C23" s="4" t="s">
        <v>26</v>
      </c>
      <c r="D23" s="4" t="s">
        <v>90</v>
      </c>
      <c r="E23" s="4" t="s">
        <v>91</v>
      </c>
      <c r="F23" s="5">
        <v>44416</v>
      </c>
      <c r="G23" s="5">
        <v>44417</v>
      </c>
      <c r="H23" s="4">
        <v>1</v>
      </c>
      <c r="I23" s="4">
        <v>1</v>
      </c>
      <c r="J23" s="4">
        <v>1</v>
      </c>
      <c r="K23" s="4" t="s">
        <v>29</v>
      </c>
      <c r="L23" s="4">
        <v>221</v>
      </c>
      <c r="M23" s="4">
        <v>221</v>
      </c>
      <c r="N23" s="4" t="s">
        <v>92</v>
      </c>
      <c r="O23" s="4" t="s">
        <v>31</v>
      </c>
      <c r="P23" s="4" t="s">
        <v>32</v>
      </c>
      <c r="Q23" s="4">
        <v>0</v>
      </c>
      <c r="R23" s="6">
        <v>44414</v>
      </c>
      <c r="S23" s="5">
        <v>44420</v>
      </c>
      <c r="T23" s="4" t="s">
        <v>33</v>
      </c>
      <c r="U23" s="4">
        <v>221</v>
      </c>
      <c r="V23" s="4">
        <v>0</v>
      </c>
      <c r="W23" s="4">
        <v>0</v>
      </c>
      <c r="X23" s="4">
        <v>2218257</v>
      </c>
    </row>
    <row r="24" s="4" customFormat="1" spans="1:24">
      <c r="A24" s="4">
        <v>16026429705</v>
      </c>
      <c r="B24" s="4" t="s">
        <v>25</v>
      </c>
      <c r="C24" s="4" t="s">
        <v>26</v>
      </c>
      <c r="D24" s="4" t="s">
        <v>93</v>
      </c>
      <c r="E24" s="4" t="s">
        <v>94</v>
      </c>
      <c r="F24" s="5">
        <v>44416</v>
      </c>
      <c r="G24" s="5">
        <v>44417</v>
      </c>
      <c r="H24" s="4">
        <v>1</v>
      </c>
      <c r="I24" s="4">
        <v>1</v>
      </c>
      <c r="J24" s="4">
        <v>1</v>
      </c>
      <c r="K24" s="4" t="s">
        <v>29</v>
      </c>
      <c r="L24" s="4">
        <v>68</v>
      </c>
      <c r="M24" s="4">
        <v>68</v>
      </c>
      <c r="N24" s="4" t="s">
        <v>95</v>
      </c>
      <c r="O24" s="4" t="s">
        <v>31</v>
      </c>
      <c r="P24" s="4" t="s">
        <v>32</v>
      </c>
      <c r="Q24" s="4">
        <v>0</v>
      </c>
      <c r="R24" s="6">
        <v>44414</v>
      </c>
      <c r="S24" s="5">
        <v>44420</v>
      </c>
      <c r="T24" s="4" t="s">
        <v>33</v>
      </c>
      <c r="U24" s="4">
        <v>68</v>
      </c>
      <c r="V24" s="4">
        <v>0</v>
      </c>
      <c r="W24" s="4">
        <v>0</v>
      </c>
      <c r="X24" s="4">
        <v>2218351</v>
      </c>
    </row>
    <row r="25" s="4" customFormat="1" spans="1:24">
      <c r="A25" s="4">
        <v>16026486198</v>
      </c>
      <c r="B25" s="4" t="s">
        <v>25</v>
      </c>
      <c r="C25" s="4" t="s">
        <v>26</v>
      </c>
      <c r="D25" s="4" t="s">
        <v>96</v>
      </c>
      <c r="E25" s="4" t="s">
        <v>97</v>
      </c>
      <c r="F25" s="5">
        <v>44414</v>
      </c>
      <c r="G25" s="5">
        <v>44417</v>
      </c>
      <c r="H25" s="4">
        <v>1</v>
      </c>
      <c r="I25" s="4">
        <v>3</v>
      </c>
      <c r="J25" s="4">
        <v>3</v>
      </c>
      <c r="K25" s="4" t="s">
        <v>29</v>
      </c>
      <c r="L25" s="4">
        <v>123</v>
      </c>
      <c r="M25" s="4">
        <v>123</v>
      </c>
      <c r="N25" s="4" t="s">
        <v>98</v>
      </c>
      <c r="O25" s="4" t="s">
        <v>31</v>
      </c>
      <c r="P25" s="4" t="s">
        <v>32</v>
      </c>
      <c r="Q25" s="4">
        <v>0</v>
      </c>
      <c r="R25" s="6">
        <v>44414</v>
      </c>
      <c r="S25" s="5">
        <v>44420</v>
      </c>
      <c r="T25" s="4" t="s">
        <v>33</v>
      </c>
      <c r="U25" s="4">
        <v>123</v>
      </c>
      <c r="V25" s="4">
        <v>0</v>
      </c>
      <c r="W25" s="4">
        <v>0</v>
      </c>
      <c r="X25" s="4">
        <v>2218363</v>
      </c>
    </row>
    <row r="26" s="4" customFormat="1" spans="1:24">
      <c r="A26" s="4">
        <v>16027274261</v>
      </c>
      <c r="B26" s="4" t="s">
        <v>25</v>
      </c>
      <c r="C26" s="4" t="s">
        <v>26</v>
      </c>
      <c r="D26" s="4" t="s">
        <v>99</v>
      </c>
      <c r="E26" s="4" t="s">
        <v>100</v>
      </c>
      <c r="F26" s="5">
        <v>44416</v>
      </c>
      <c r="G26" s="5">
        <v>44417</v>
      </c>
      <c r="H26" s="4">
        <v>1</v>
      </c>
      <c r="I26" s="4">
        <v>1</v>
      </c>
      <c r="J26" s="4">
        <v>1</v>
      </c>
      <c r="K26" s="4" t="s">
        <v>29</v>
      </c>
      <c r="L26" s="4">
        <v>109</v>
      </c>
      <c r="M26" s="4">
        <v>109</v>
      </c>
      <c r="N26" s="4" t="s">
        <v>101</v>
      </c>
      <c r="O26" s="4" t="s">
        <v>31</v>
      </c>
      <c r="P26" s="4" t="s">
        <v>32</v>
      </c>
      <c r="Q26" s="4">
        <v>0</v>
      </c>
      <c r="R26" s="6">
        <v>44415</v>
      </c>
      <c r="S26" s="5">
        <v>44420</v>
      </c>
      <c r="T26" s="4" t="s">
        <v>33</v>
      </c>
      <c r="U26" s="4">
        <v>109</v>
      </c>
      <c r="V26" s="4">
        <v>0</v>
      </c>
      <c r="W26" s="4">
        <v>0</v>
      </c>
      <c r="X26" s="4">
        <v>2218501</v>
      </c>
    </row>
    <row r="27" s="4" customFormat="1" spans="1:24">
      <c r="A27" s="4">
        <v>16027367475</v>
      </c>
      <c r="B27" s="4" t="s">
        <v>25</v>
      </c>
      <c r="C27" s="4" t="s">
        <v>26</v>
      </c>
      <c r="D27" s="4" t="s">
        <v>102</v>
      </c>
      <c r="E27" s="4" t="s">
        <v>103</v>
      </c>
      <c r="F27" s="5">
        <v>44416</v>
      </c>
      <c r="G27" s="5">
        <v>44417</v>
      </c>
      <c r="H27" s="4">
        <v>1</v>
      </c>
      <c r="I27" s="4">
        <v>1</v>
      </c>
      <c r="J27" s="4">
        <v>1</v>
      </c>
      <c r="K27" s="4" t="s">
        <v>29</v>
      </c>
      <c r="L27" s="4">
        <v>161</v>
      </c>
      <c r="M27" s="4">
        <v>161</v>
      </c>
      <c r="N27" s="4" t="s">
        <v>104</v>
      </c>
      <c r="O27" s="4" t="s">
        <v>31</v>
      </c>
      <c r="P27" s="4" t="s">
        <v>32</v>
      </c>
      <c r="Q27" s="4">
        <v>0</v>
      </c>
      <c r="R27" s="6">
        <v>44415</v>
      </c>
      <c r="S27" s="5">
        <v>44420</v>
      </c>
      <c r="T27" s="4" t="s">
        <v>33</v>
      </c>
      <c r="U27" s="4">
        <v>161</v>
      </c>
      <c r="V27" s="4">
        <v>0</v>
      </c>
      <c r="W27" s="4">
        <v>0</v>
      </c>
      <c r="X27" s="4">
        <v>2218516</v>
      </c>
    </row>
    <row r="28" s="4" customFormat="1" spans="1:24">
      <c r="A28" s="4">
        <v>16027380195</v>
      </c>
      <c r="B28" s="4" t="s">
        <v>25</v>
      </c>
      <c r="C28" s="4" t="s">
        <v>26</v>
      </c>
      <c r="D28" s="4" t="s">
        <v>105</v>
      </c>
      <c r="E28" s="4" t="s">
        <v>44</v>
      </c>
      <c r="F28" s="5">
        <v>44416</v>
      </c>
      <c r="G28" s="5">
        <v>44417</v>
      </c>
      <c r="H28" s="4">
        <v>1</v>
      </c>
      <c r="I28" s="4">
        <v>1</v>
      </c>
      <c r="J28" s="4">
        <v>1</v>
      </c>
      <c r="K28" s="4" t="s">
        <v>29</v>
      </c>
      <c r="L28" s="4">
        <v>178</v>
      </c>
      <c r="M28" s="4">
        <v>178</v>
      </c>
      <c r="N28" s="4" t="s">
        <v>106</v>
      </c>
      <c r="O28" s="4" t="s">
        <v>31</v>
      </c>
      <c r="P28" s="4" t="s">
        <v>32</v>
      </c>
      <c r="Q28" s="4">
        <v>0</v>
      </c>
      <c r="R28" s="6">
        <v>44415</v>
      </c>
      <c r="S28" s="5">
        <v>44420</v>
      </c>
      <c r="T28" s="4" t="s">
        <v>33</v>
      </c>
      <c r="U28" s="4">
        <v>178</v>
      </c>
      <c r="V28" s="4">
        <v>0</v>
      </c>
      <c r="W28" s="4">
        <v>0</v>
      </c>
      <c r="X28" s="4">
        <v>2218520</v>
      </c>
    </row>
    <row r="29" s="4" customFormat="1" spans="1:24">
      <c r="A29" s="4">
        <v>16027452627</v>
      </c>
      <c r="B29" s="4" t="s">
        <v>25</v>
      </c>
      <c r="C29" s="4" t="s">
        <v>26</v>
      </c>
      <c r="D29" s="4" t="s">
        <v>107</v>
      </c>
      <c r="E29" s="4" t="s">
        <v>108</v>
      </c>
      <c r="F29" s="5">
        <v>44415</v>
      </c>
      <c r="G29" s="5">
        <v>44417</v>
      </c>
      <c r="H29" s="4">
        <v>1</v>
      </c>
      <c r="I29" s="4">
        <v>2</v>
      </c>
      <c r="J29" s="4">
        <v>2</v>
      </c>
      <c r="K29" s="4" t="s">
        <v>29</v>
      </c>
      <c r="L29" s="4">
        <v>536</v>
      </c>
      <c r="M29" s="4">
        <v>536</v>
      </c>
      <c r="N29" s="4" t="s">
        <v>109</v>
      </c>
      <c r="O29" s="4" t="s">
        <v>31</v>
      </c>
      <c r="P29" s="4" t="s">
        <v>32</v>
      </c>
      <c r="Q29" s="4">
        <v>0</v>
      </c>
      <c r="R29" s="6">
        <v>44415</v>
      </c>
      <c r="S29" s="5">
        <v>44420</v>
      </c>
      <c r="T29" s="4" t="s">
        <v>33</v>
      </c>
      <c r="U29" s="4">
        <v>536</v>
      </c>
      <c r="V29" s="4">
        <v>0</v>
      </c>
      <c r="W29" s="4">
        <v>0</v>
      </c>
      <c r="X29" s="4">
        <v>2218541</v>
      </c>
    </row>
    <row r="30" s="4" customFormat="1" spans="1:24">
      <c r="A30" s="4">
        <v>16027478641</v>
      </c>
      <c r="B30" s="4" t="s">
        <v>25</v>
      </c>
      <c r="C30" s="4" t="s">
        <v>26</v>
      </c>
      <c r="D30" s="4" t="s">
        <v>110</v>
      </c>
      <c r="E30" s="4" t="s">
        <v>111</v>
      </c>
      <c r="F30" s="5">
        <v>44416</v>
      </c>
      <c r="G30" s="5">
        <v>44417</v>
      </c>
      <c r="H30" s="4">
        <v>1</v>
      </c>
      <c r="I30" s="4">
        <v>1</v>
      </c>
      <c r="J30" s="4">
        <v>1</v>
      </c>
      <c r="K30" s="4" t="s">
        <v>29</v>
      </c>
      <c r="L30" s="4">
        <v>108</v>
      </c>
      <c r="M30" s="4">
        <v>108</v>
      </c>
      <c r="N30" s="4" t="s">
        <v>112</v>
      </c>
      <c r="O30" s="4" t="s">
        <v>31</v>
      </c>
      <c r="P30" s="4" t="s">
        <v>32</v>
      </c>
      <c r="Q30" s="4">
        <v>0</v>
      </c>
      <c r="R30" s="6">
        <v>44415</v>
      </c>
      <c r="S30" s="5">
        <v>44420</v>
      </c>
      <c r="T30" s="4" t="s">
        <v>33</v>
      </c>
      <c r="U30" s="4">
        <v>108</v>
      </c>
      <c r="V30" s="4">
        <v>0</v>
      </c>
      <c r="W30" s="4">
        <v>0</v>
      </c>
      <c r="X30" s="4">
        <v>2218559</v>
      </c>
    </row>
    <row r="31" s="4" customFormat="1" spans="1:24">
      <c r="A31" s="4">
        <v>16027485298</v>
      </c>
      <c r="B31" s="4" t="s">
        <v>25</v>
      </c>
      <c r="C31" s="4" t="s">
        <v>26</v>
      </c>
      <c r="D31" s="4" t="s">
        <v>113</v>
      </c>
      <c r="E31" s="4" t="s">
        <v>114</v>
      </c>
      <c r="F31" s="5">
        <v>44416</v>
      </c>
      <c r="G31" s="5">
        <v>44417</v>
      </c>
      <c r="H31" s="4">
        <v>1</v>
      </c>
      <c r="I31" s="4">
        <v>1</v>
      </c>
      <c r="J31" s="4">
        <v>1</v>
      </c>
      <c r="K31" s="4" t="s">
        <v>29</v>
      </c>
      <c r="L31" s="4">
        <v>81</v>
      </c>
      <c r="M31" s="4">
        <v>81</v>
      </c>
      <c r="N31" s="4" t="s">
        <v>115</v>
      </c>
      <c r="O31" s="4" t="s">
        <v>31</v>
      </c>
      <c r="P31" s="4" t="s">
        <v>32</v>
      </c>
      <c r="Q31" s="4">
        <v>0</v>
      </c>
      <c r="R31" s="6">
        <v>44415</v>
      </c>
      <c r="S31" s="5">
        <v>44420</v>
      </c>
      <c r="T31" s="4" t="s">
        <v>33</v>
      </c>
      <c r="U31" s="4">
        <v>81</v>
      </c>
      <c r="V31" s="4">
        <v>0</v>
      </c>
      <c r="W31" s="4">
        <v>0</v>
      </c>
      <c r="X31" s="4">
        <v>2218562</v>
      </c>
    </row>
    <row r="32" s="4" customFormat="1" spans="1:24">
      <c r="A32" s="4">
        <v>16028088050</v>
      </c>
      <c r="B32" s="4" t="s">
        <v>25</v>
      </c>
      <c r="C32" s="4" t="s">
        <v>26</v>
      </c>
      <c r="D32" s="4" t="s">
        <v>116</v>
      </c>
      <c r="E32" s="4" t="s">
        <v>117</v>
      </c>
      <c r="F32" s="5">
        <v>44416</v>
      </c>
      <c r="G32" s="5">
        <v>44417</v>
      </c>
      <c r="H32" s="4">
        <v>1</v>
      </c>
      <c r="I32" s="4">
        <v>1</v>
      </c>
      <c r="J32" s="4">
        <v>1</v>
      </c>
      <c r="K32" s="4" t="s">
        <v>29</v>
      </c>
      <c r="L32" s="4">
        <v>59</v>
      </c>
      <c r="M32" s="4">
        <v>59</v>
      </c>
      <c r="N32" s="4" t="s">
        <v>118</v>
      </c>
      <c r="O32" s="4" t="s">
        <v>31</v>
      </c>
      <c r="P32" s="4" t="s">
        <v>32</v>
      </c>
      <c r="Q32" s="4">
        <v>0</v>
      </c>
      <c r="R32" s="6">
        <v>44415</v>
      </c>
      <c r="S32" s="5">
        <v>44420</v>
      </c>
      <c r="T32" s="4" t="s">
        <v>33</v>
      </c>
      <c r="U32" s="4">
        <v>59</v>
      </c>
      <c r="V32" s="4">
        <v>0</v>
      </c>
      <c r="W32" s="4">
        <v>0</v>
      </c>
      <c r="X32" s="4">
        <v>2218684</v>
      </c>
    </row>
    <row r="33" s="4" customFormat="1" spans="1:24">
      <c r="A33" s="4">
        <v>16028718819</v>
      </c>
      <c r="B33" s="4" t="s">
        <v>25</v>
      </c>
      <c r="C33" s="4" t="s">
        <v>26</v>
      </c>
      <c r="D33" s="4" t="s">
        <v>119</v>
      </c>
      <c r="E33" s="4" t="s">
        <v>63</v>
      </c>
      <c r="F33" s="5">
        <v>44416</v>
      </c>
      <c r="G33" s="5">
        <v>44417</v>
      </c>
      <c r="H33" s="4">
        <v>1</v>
      </c>
      <c r="I33" s="4">
        <v>1</v>
      </c>
      <c r="J33" s="4">
        <v>1</v>
      </c>
      <c r="K33" s="4" t="s">
        <v>29</v>
      </c>
      <c r="L33" s="4">
        <v>73</v>
      </c>
      <c r="M33" s="4">
        <v>73</v>
      </c>
      <c r="N33" s="4" t="s">
        <v>120</v>
      </c>
      <c r="O33" s="4" t="s">
        <v>31</v>
      </c>
      <c r="P33" s="4" t="s">
        <v>32</v>
      </c>
      <c r="Q33" s="4">
        <v>0</v>
      </c>
      <c r="R33" s="6">
        <v>44415</v>
      </c>
      <c r="S33" s="5">
        <v>44420</v>
      </c>
      <c r="T33" s="4" t="s">
        <v>33</v>
      </c>
      <c r="U33" s="4">
        <v>73</v>
      </c>
      <c r="V33" s="4">
        <v>0</v>
      </c>
      <c r="W33" s="4">
        <v>0</v>
      </c>
      <c r="X33" s="4">
        <v>2218792</v>
      </c>
    </row>
    <row r="34" s="4" customFormat="1" spans="1:24">
      <c r="A34" s="4">
        <v>16027478641</v>
      </c>
      <c r="B34" s="4" t="s">
        <v>25</v>
      </c>
      <c r="C34" s="4" t="s">
        <v>121</v>
      </c>
      <c r="D34" s="4" t="s">
        <v>110</v>
      </c>
      <c r="E34" s="4" t="s">
        <v>111</v>
      </c>
      <c r="F34" s="5">
        <v>44416</v>
      </c>
      <c r="G34" s="5">
        <v>44417</v>
      </c>
      <c r="H34" s="4">
        <v>1</v>
      </c>
      <c r="I34" s="4">
        <v>1</v>
      </c>
      <c r="J34" s="4">
        <v>1</v>
      </c>
      <c r="K34" s="4" t="s">
        <v>29</v>
      </c>
      <c r="L34" s="4">
        <v>-108</v>
      </c>
      <c r="M34" s="4">
        <v>-108</v>
      </c>
      <c r="N34" s="4" t="s">
        <v>112</v>
      </c>
      <c r="O34" s="4" t="s">
        <v>31</v>
      </c>
      <c r="P34" s="4" t="s">
        <v>32</v>
      </c>
      <c r="Q34" s="4">
        <v>0</v>
      </c>
      <c r="R34" s="6">
        <v>44415</v>
      </c>
      <c r="S34" s="5">
        <v>44420</v>
      </c>
      <c r="T34" s="4" t="s">
        <v>33</v>
      </c>
      <c r="U34" s="4">
        <v>-108</v>
      </c>
      <c r="V34" s="4">
        <v>0</v>
      </c>
      <c r="W34" s="4">
        <v>0</v>
      </c>
      <c r="X34" s="4">
        <v>2218559</v>
      </c>
    </row>
    <row r="35" s="4" customFormat="1" spans="1:24">
      <c r="A35" s="4">
        <v>16029714866</v>
      </c>
      <c r="B35" s="4" t="s">
        <v>25</v>
      </c>
      <c r="C35" s="4" t="s">
        <v>26</v>
      </c>
      <c r="D35" s="4" t="s">
        <v>122</v>
      </c>
      <c r="E35" s="4" t="s">
        <v>123</v>
      </c>
      <c r="F35" s="5">
        <v>44416</v>
      </c>
      <c r="G35" s="5">
        <v>44417</v>
      </c>
      <c r="H35" s="4">
        <v>1</v>
      </c>
      <c r="I35" s="4">
        <v>1</v>
      </c>
      <c r="J35" s="4">
        <v>1</v>
      </c>
      <c r="K35" s="4" t="s">
        <v>29</v>
      </c>
      <c r="L35" s="4">
        <v>135</v>
      </c>
      <c r="M35" s="4">
        <v>135</v>
      </c>
      <c r="N35" s="4" t="s">
        <v>124</v>
      </c>
      <c r="O35" s="4" t="s">
        <v>31</v>
      </c>
      <c r="P35" s="4" t="s">
        <v>32</v>
      </c>
      <c r="Q35" s="4">
        <v>0</v>
      </c>
      <c r="R35" s="6">
        <v>44415</v>
      </c>
      <c r="S35" s="5">
        <v>44420</v>
      </c>
      <c r="T35" s="4" t="s">
        <v>33</v>
      </c>
      <c r="U35" s="4">
        <v>135</v>
      </c>
      <c r="V35" s="4">
        <v>0</v>
      </c>
      <c r="W35" s="4">
        <v>0</v>
      </c>
      <c r="X35" s="4">
        <v>2218950</v>
      </c>
    </row>
    <row r="36" s="4" customFormat="1" spans="1:24">
      <c r="A36" s="4">
        <v>16030149841</v>
      </c>
      <c r="B36" s="4" t="s">
        <v>25</v>
      </c>
      <c r="C36" s="4" t="s">
        <v>26</v>
      </c>
      <c r="D36" s="4" t="s">
        <v>125</v>
      </c>
      <c r="E36" s="4" t="s">
        <v>126</v>
      </c>
      <c r="F36" s="5">
        <v>44416</v>
      </c>
      <c r="G36" s="5">
        <v>44417</v>
      </c>
      <c r="H36" s="4">
        <v>1</v>
      </c>
      <c r="I36" s="4">
        <v>1</v>
      </c>
      <c r="J36" s="4">
        <v>1</v>
      </c>
      <c r="K36" s="4" t="s">
        <v>29</v>
      </c>
      <c r="L36" s="4">
        <v>130</v>
      </c>
      <c r="M36" s="4">
        <v>130</v>
      </c>
      <c r="N36" s="4" t="s">
        <v>127</v>
      </c>
      <c r="O36" s="4" t="s">
        <v>31</v>
      </c>
      <c r="P36" s="4" t="s">
        <v>32</v>
      </c>
      <c r="Q36" s="4">
        <v>0</v>
      </c>
      <c r="R36" s="6">
        <v>44415</v>
      </c>
      <c r="S36" s="5">
        <v>44420</v>
      </c>
      <c r="T36" s="4" t="s">
        <v>33</v>
      </c>
      <c r="U36" s="4">
        <v>130</v>
      </c>
      <c r="V36" s="4">
        <v>0</v>
      </c>
      <c r="W36" s="4">
        <v>0</v>
      </c>
      <c r="X36" s="4">
        <v>2219051</v>
      </c>
    </row>
    <row r="37" s="4" customFormat="1" spans="1:24">
      <c r="A37" s="4">
        <v>16034265926</v>
      </c>
      <c r="B37" s="4" t="s">
        <v>25</v>
      </c>
      <c r="C37" s="4" t="s">
        <v>26</v>
      </c>
      <c r="D37" s="4" t="s">
        <v>128</v>
      </c>
      <c r="E37" s="4" t="s">
        <v>52</v>
      </c>
      <c r="F37" s="5">
        <v>44416</v>
      </c>
      <c r="G37" s="5">
        <v>44417</v>
      </c>
      <c r="H37" s="4">
        <v>1</v>
      </c>
      <c r="I37" s="4">
        <v>1</v>
      </c>
      <c r="J37" s="4">
        <v>1</v>
      </c>
      <c r="K37" s="4" t="s">
        <v>29</v>
      </c>
      <c r="L37" s="4">
        <v>123</v>
      </c>
      <c r="M37" s="4">
        <v>123</v>
      </c>
      <c r="N37" s="4" t="s">
        <v>129</v>
      </c>
      <c r="O37" s="4" t="s">
        <v>31</v>
      </c>
      <c r="P37" s="4" t="s">
        <v>32</v>
      </c>
      <c r="Q37" s="4">
        <v>0</v>
      </c>
      <c r="R37" s="6">
        <v>44415</v>
      </c>
      <c r="S37" s="5">
        <v>44420</v>
      </c>
      <c r="T37" s="4" t="s">
        <v>33</v>
      </c>
      <c r="U37" s="4">
        <v>123</v>
      </c>
      <c r="V37" s="4">
        <v>0</v>
      </c>
      <c r="W37" s="4">
        <v>0</v>
      </c>
      <c r="X37" s="4">
        <v>2219066</v>
      </c>
    </row>
    <row r="38" s="4" customFormat="1" spans="1:24">
      <c r="A38" s="4">
        <v>16035036581</v>
      </c>
      <c r="B38" s="4" t="s">
        <v>25</v>
      </c>
      <c r="C38" s="4" t="s">
        <v>26</v>
      </c>
      <c r="D38" s="4" t="s">
        <v>130</v>
      </c>
      <c r="E38" s="4" t="s">
        <v>131</v>
      </c>
      <c r="F38" s="5">
        <v>44416</v>
      </c>
      <c r="G38" s="5">
        <v>44417</v>
      </c>
      <c r="H38" s="4">
        <v>1</v>
      </c>
      <c r="I38" s="4">
        <v>1</v>
      </c>
      <c r="J38" s="4">
        <v>1</v>
      </c>
      <c r="K38" s="4" t="s">
        <v>29</v>
      </c>
      <c r="L38" s="4">
        <v>242</v>
      </c>
      <c r="M38" s="4">
        <v>242</v>
      </c>
      <c r="N38" s="4" t="s">
        <v>132</v>
      </c>
      <c r="O38" s="4" t="s">
        <v>31</v>
      </c>
      <c r="P38" s="4" t="s">
        <v>32</v>
      </c>
      <c r="Q38" s="4">
        <v>0</v>
      </c>
      <c r="R38" s="6">
        <v>44416</v>
      </c>
      <c r="S38" s="5">
        <v>44420</v>
      </c>
      <c r="T38" s="4" t="s">
        <v>33</v>
      </c>
      <c r="U38" s="4">
        <v>242</v>
      </c>
      <c r="V38" s="4">
        <v>0</v>
      </c>
      <c r="W38" s="4">
        <v>0</v>
      </c>
      <c r="X38" s="4">
        <v>2219116</v>
      </c>
    </row>
    <row r="39" s="4" customFormat="1" spans="1:24">
      <c r="A39" s="4">
        <v>16035198485</v>
      </c>
      <c r="B39" s="4" t="s">
        <v>25</v>
      </c>
      <c r="C39" s="4" t="s">
        <v>26</v>
      </c>
      <c r="D39" s="4" t="s">
        <v>133</v>
      </c>
      <c r="E39" s="4" t="s">
        <v>134</v>
      </c>
      <c r="F39" s="5">
        <v>44416</v>
      </c>
      <c r="G39" s="5">
        <v>44417</v>
      </c>
      <c r="H39" s="4">
        <v>1</v>
      </c>
      <c r="I39" s="4">
        <v>1</v>
      </c>
      <c r="J39" s="4">
        <v>1</v>
      </c>
      <c r="K39" s="4" t="s">
        <v>29</v>
      </c>
      <c r="L39" s="4">
        <v>41</v>
      </c>
      <c r="M39" s="4">
        <v>41</v>
      </c>
      <c r="N39" s="4" t="s">
        <v>135</v>
      </c>
      <c r="O39" s="4" t="s">
        <v>31</v>
      </c>
      <c r="P39" s="4" t="s">
        <v>32</v>
      </c>
      <c r="Q39" s="4">
        <v>0</v>
      </c>
      <c r="R39" s="6">
        <v>44416</v>
      </c>
      <c r="S39" s="5">
        <v>44420</v>
      </c>
      <c r="T39" s="4" t="s">
        <v>33</v>
      </c>
      <c r="U39" s="4">
        <v>41</v>
      </c>
      <c r="V39" s="4">
        <v>0</v>
      </c>
      <c r="W39" s="4">
        <v>0</v>
      </c>
      <c r="X39" s="4">
        <v>2219131</v>
      </c>
    </row>
    <row r="40" s="4" customFormat="1" spans="1:24">
      <c r="A40" s="4">
        <v>16035424818</v>
      </c>
      <c r="B40" s="4" t="s">
        <v>25</v>
      </c>
      <c r="C40" s="4" t="s">
        <v>26</v>
      </c>
      <c r="D40" s="4" t="s">
        <v>136</v>
      </c>
      <c r="E40" s="4" t="s">
        <v>137</v>
      </c>
      <c r="F40" s="5">
        <v>44416</v>
      </c>
      <c r="G40" s="5">
        <v>44417</v>
      </c>
      <c r="H40" s="4">
        <v>1</v>
      </c>
      <c r="I40" s="4">
        <v>1</v>
      </c>
      <c r="J40" s="4">
        <v>1</v>
      </c>
      <c r="K40" s="4" t="s">
        <v>29</v>
      </c>
      <c r="L40" s="4">
        <v>44</v>
      </c>
      <c r="M40" s="4">
        <v>44</v>
      </c>
      <c r="N40" s="4" t="s">
        <v>138</v>
      </c>
      <c r="O40" s="4" t="s">
        <v>31</v>
      </c>
      <c r="P40" s="4" t="s">
        <v>32</v>
      </c>
      <c r="Q40" s="4">
        <v>0</v>
      </c>
      <c r="R40" s="6">
        <v>44416</v>
      </c>
      <c r="S40" s="5">
        <v>44420</v>
      </c>
      <c r="T40" s="4" t="s">
        <v>33</v>
      </c>
      <c r="U40" s="4">
        <v>44</v>
      </c>
      <c r="V40" s="4">
        <v>0</v>
      </c>
      <c r="W40" s="4">
        <v>0</v>
      </c>
      <c r="X40" s="4">
        <v>2219155</v>
      </c>
    </row>
    <row r="41" s="4" customFormat="1" spans="1:24">
      <c r="A41" s="4">
        <v>16035524123</v>
      </c>
      <c r="B41" s="4" t="s">
        <v>25</v>
      </c>
      <c r="C41" s="4" t="s">
        <v>26</v>
      </c>
      <c r="D41" s="4" t="s">
        <v>139</v>
      </c>
      <c r="E41" s="4" t="s">
        <v>140</v>
      </c>
      <c r="F41" s="5">
        <v>44416</v>
      </c>
      <c r="G41" s="5">
        <v>44417</v>
      </c>
      <c r="H41" s="4">
        <v>1</v>
      </c>
      <c r="I41" s="4">
        <v>1</v>
      </c>
      <c r="J41" s="4">
        <v>1</v>
      </c>
      <c r="K41" s="4" t="s">
        <v>29</v>
      </c>
      <c r="L41" s="4">
        <v>95</v>
      </c>
      <c r="M41" s="4">
        <v>95</v>
      </c>
      <c r="N41" s="4" t="s">
        <v>141</v>
      </c>
      <c r="O41" s="4" t="s">
        <v>31</v>
      </c>
      <c r="P41" s="4" t="s">
        <v>32</v>
      </c>
      <c r="Q41" s="4">
        <v>0</v>
      </c>
      <c r="R41" s="6">
        <v>44416</v>
      </c>
      <c r="S41" s="5">
        <v>44420</v>
      </c>
      <c r="T41" s="4" t="s">
        <v>33</v>
      </c>
      <c r="U41" s="4">
        <v>95</v>
      </c>
      <c r="V41" s="4">
        <v>0</v>
      </c>
      <c r="W41" s="4">
        <v>0</v>
      </c>
      <c r="X41" s="4">
        <v>2219169</v>
      </c>
    </row>
    <row r="42" s="4" customFormat="1" spans="1:24">
      <c r="A42" s="4">
        <v>16035941523</v>
      </c>
      <c r="B42" s="4" t="s">
        <v>25</v>
      </c>
      <c r="C42" s="4" t="s">
        <v>26</v>
      </c>
      <c r="D42" s="4" t="s">
        <v>142</v>
      </c>
      <c r="E42" s="4" t="s">
        <v>143</v>
      </c>
      <c r="F42" s="5">
        <v>44416</v>
      </c>
      <c r="G42" s="5">
        <v>44417</v>
      </c>
      <c r="H42" s="4">
        <v>1</v>
      </c>
      <c r="I42" s="4">
        <v>1</v>
      </c>
      <c r="J42" s="4">
        <v>1</v>
      </c>
      <c r="K42" s="4" t="s">
        <v>29</v>
      </c>
      <c r="L42" s="4">
        <v>102</v>
      </c>
      <c r="M42" s="4">
        <v>102</v>
      </c>
      <c r="N42" s="4" t="s">
        <v>144</v>
      </c>
      <c r="O42" s="4" t="s">
        <v>31</v>
      </c>
      <c r="P42" s="4" t="s">
        <v>32</v>
      </c>
      <c r="Q42" s="4">
        <v>0</v>
      </c>
      <c r="R42" s="6">
        <v>44416</v>
      </c>
      <c r="S42" s="5">
        <v>44420</v>
      </c>
      <c r="T42" s="4" t="s">
        <v>33</v>
      </c>
      <c r="U42" s="4">
        <v>102</v>
      </c>
      <c r="V42" s="4">
        <v>0</v>
      </c>
      <c r="W42" s="4">
        <v>0</v>
      </c>
      <c r="X42" s="4">
        <v>2219207</v>
      </c>
    </row>
    <row r="43" s="4" customFormat="1" spans="1:24">
      <c r="A43" s="4">
        <v>16036904100</v>
      </c>
      <c r="B43" s="4" t="s">
        <v>25</v>
      </c>
      <c r="C43" s="4" t="s">
        <v>26</v>
      </c>
      <c r="D43" s="4" t="s">
        <v>145</v>
      </c>
      <c r="E43" s="4" t="s">
        <v>146</v>
      </c>
      <c r="F43" s="5">
        <v>44416</v>
      </c>
      <c r="G43" s="5">
        <v>44417</v>
      </c>
      <c r="H43" s="4">
        <v>1</v>
      </c>
      <c r="I43" s="4">
        <v>1</v>
      </c>
      <c r="J43" s="4">
        <v>1</v>
      </c>
      <c r="K43" s="4" t="s">
        <v>29</v>
      </c>
      <c r="L43" s="4">
        <v>50</v>
      </c>
      <c r="M43" s="4">
        <v>50</v>
      </c>
      <c r="N43" s="4" t="s">
        <v>147</v>
      </c>
      <c r="O43" s="4" t="s">
        <v>31</v>
      </c>
      <c r="P43" s="4" t="s">
        <v>32</v>
      </c>
      <c r="Q43" s="4">
        <v>0</v>
      </c>
      <c r="R43" s="6">
        <v>44416</v>
      </c>
      <c r="S43" s="5">
        <v>44420</v>
      </c>
      <c r="T43" s="4" t="s">
        <v>33</v>
      </c>
      <c r="U43" s="4">
        <v>50</v>
      </c>
      <c r="V43" s="4">
        <v>0</v>
      </c>
      <c r="W43" s="4">
        <v>0</v>
      </c>
      <c r="X43" s="4">
        <v>2219304</v>
      </c>
    </row>
    <row r="44" s="4" customFormat="1" spans="1:24">
      <c r="A44" s="4">
        <v>16037210177</v>
      </c>
      <c r="B44" s="4" t="s">
        <v>25</v>
      </c>
      <c r="C44" s="4" t="s">
        <v>26</v>
      </c>
      <c r="D44" s="4" t="s">
        <v>148</v>
      </c>
      <c r="E44" s="4" t="s">
        <v>149</v>
      </c>
      <c r="F44" s="5">
        <v>44416</v>
      </c>
      <c r="G44" s="5">
        <v>44417</v>
      </c>
      <c r="H44" s="4">
        <v>1</v>
      </c>
      <c r="I44" s="4">
        <v>1</v>
      </c>
      <c r="J44" s="4">
        <v>1</v>
      </c>
      <c r="K44" s="4" t="s">
        <v>29</v>
      </c>
      <c r="L44" s="4">
        <v>63</v>
      </c>
      <c r="M44" s="4">
        <v>63</v>
      </c>
      <c r="N44" s="4" t="s">
        <v>150</v>
      </c>
      <c r="O44" s="4" t="s">
        <v>31</v>
      </c>
      <c r="P44" s="4" t="s">
        <v>32</v>
      </c>
      <c r="Q44" s="4">
        <v>0</v>
      </c>
      <c r="R44" s="6">
        <v>44416</v>
      </c>
      <c r="S44" s="5">
        <v>44420</v>
      </c>
      <c r="T44" s="4" t="s">
        <v>33</v>
      </c>
      <c r="U44" s="4">
        <v>63</v>
      </c>
      <c r="V44" s="4">
        <v>0</v>
      </c>
      <c r="W44" s="4">
        <v>0</v>
      </c>
      <c r="X44" s="4">
        <v>2219348</v>
      </c>
    </row>
    <row r="45" s="4" customFormat="1" spans="1:24">
      <c r="A45" s="4">
        <v>16037262075</v>
      </c>
      <c r="B45" s="4" t="s">
        <v>25</v>
      </c>
      <c r="C45" s="4" t="s">
        <v>26</v>
      </c>
      <c r="D45" s="4" t="s">
        <v>151</v>
      </c>
      <c r="E45" s="4" t="s">
        <v>152</v>
      </c>
      <c r="F45" s="5">
        <v>44416</v>
      </c>
      <c r="G45" s="5">
        <v>44417</v>
      </c>
      <c r="H45" s="4">
        <v>1</v>
      </c>
      <c r="I45" s="4">
        <v>1</v>
      </c>
      <c r="J45" s="4">
        <v>1</v>
      </c>
      <c r="K45" s="4" t="s">
        <v>29</v>
      </c>
      <c r="L45" s="4">
        <v>54</v>
      </c>
      <c r="M45" s="4">
        <v>54</v>
      </c>
      <c r="N45" s="4" t="s">
        <v>153</v>
      </c>
      <c r="O45" s="4" t="s">
        <v>31</v>
      </c>
      <c r="P45" s="4" t="s">
        <v>32</v>
      </c>
      <c r="Q45" s="4">
        <v>0</v>
      </c>
      <c r="R45" s="6">
        <v>44416</v>
      </c>
      <c r="S45" s="5">
        <v>44420</v>
      </c>
      <c r="T45" s="4" t="s">
        <v>33</v>
      </c>
      <c r="U45" s="4">
        <v>54</v>
      </c>
      <c r="V45" s="4">
        <v>0</v>
      </c>
      <c r="W45" s="4">
        <v>0</v>
      </c>
      <c r="X45" s="4">
        <v>2219358</v>
      </c>
    </row>
    <row r="46" s="4" customFormat="1" spans="1:24">
      <c r="A46" s="4">
        <v>16037734789</v>
      </c>
      <c r="B46" s="4" t="s">
        <v>25</v>
      </c>
      <c r="C46" s="4" t="s">
        <v>26</v>
      </c>
      <c r="D46" s="4" t="s">
        <v>154</v>
      </c>
      <c r="E46" s="4" t="s">
        <v>155</v>
      </c>
      <c r="F46" s="5">
        <v>44416</v>
      </c>
      <c r="G46" s="5">
        <v>44417</v>
      </c>
      <c r="H46" s="4">
        <v>1</v>
      </c>
      <c r="I46" s="4">
        <v>1</v>
      </c>
      <c r="J46" s="4">
        <v>1</v>
      </c>
      <c r="K46" s="4" t="s">
        <v>29</v>
      </c>
      <c r="L46" s="4">
        <v>99</v>
      </c>
      <c r="M46" s="4">
        <v>99</v>
      </c>
      <c r="N46" s="4" t="s">
        <v>156</v>
      </c>
      <c r="O46" s="4" t="s">
        <v>31</v>
      </c>
      <c r="P46" s="4" t="s">
        <v>32</v>
      </c>
      <c r="Q46" s="4">
        <v>0</v>
      </c>
      <c r="R46" s="6">
        <v>44416</v>
      </c>
      <c r="S46" s="5">
        <v>44420</v>
      </c>
      <c r="T46" s="4" t="s">
        <v>33</v>
      </c>
      <c r="U46" s="4">
        <v>99</v>
      </c>
      <c r="V46" s="4">
        <v>0</v>
      </c>
      <c r="W46" s="4">
        <v>0</v>
      </c>
      <c r="X46" s="4">
        <v>2219438</v>
      </c>
    </row>
    <row r="47" s="4" customFormat="1" spans="1:24">
      <c r="A47" s="4">
        <v>16037733651</v>
      </c>
      <c r="B47" s="4" t="s">
        <v>25</v>
      </c>
      <c r="C47" s="4" t="s">
        <v>26</v>
      </c>
      <c r="D47" s="4" t="s">
        <v>157</v>
      </c>
      <c r="E47" s="4" t="s">
        <v>97</v>
      </c>
      <c r="F47" s="5">
        <v>44416</v>
      </c>
      <c r="G47" s="5">
        <v>44417</v>
      </c>
      <c r="H47" s="4">
        <v>1</v>
      </c>
      <c r="I47" s="4">
        <v>1</v>
      </c>
      <c r="J47" s="4">
        <v>1</v>
      </c>
      <c r="K47" s="4" t="s">
        <v>29</v>
      </c>
      <c r="L47" s="4">
        <v>52</v>
      </c>
      <c r="M47" s="4">
        <v>52</v>
      </c>
      <c r="N47" s="4" t="s">
        <v>158</v>
      </c>
      <c r="O47" s="4" t="s">
        <v>31</v>
      </c>
      <c r="P47" s="4" t="s">
        <v>32</v>
      </c>
      <c r="Q47" s="4">
        <v>0</v>
      </c>
      <c r="R47" s="6">
        <v>44416</v>
      </c>
      <c r="S47" s="5">
        <v>44420</v>
      </c>
      <c r="T47" s="4" t="s">
        <v>33</v>
      </c>
      <c r="U47" s="4">
        <v>52</v>
      </c>
      <c r="V47" s="4">
        <v>0</v>
      </c>
      <c r="W47" s="4">
        <v>0</v>
      </c>
      <c r="X47" s="4">
        <v>2219435</v>
      </c>
    </row>
    <row r="48" s="4" customFormat="1" spans="1:24">
      <c r="A48" s="4">
        <v>16037865098</v>
      </c>
      <c r="B48" s="4" t="s">
        <v>25</v>
      </c>
      <c r="C48" s="4" t="s">
        <v>26</v>
      </c>
      <c r="D48" s="4" t="s">
        <v>159</v>
      </c>
      <c r="E48" s="4" t="s">
        <v>160</v>
      </c>
      <c r="F48" s="5">
        <v>44416</v>
      </c>
      <c r="G48" s="5">
        <v>44417</v>
      </c>
      <c r="H48" s="4">
        <v>1</v>
      </c>
      <c r="I48" s="4">
        <v>1</v>
      </c>
      <c r="J48" s="4">
        <v>1</v>
      </c>
      <c r="K48" s="4" t="s">
        <v>29</v>
      </c>
      <c r="L48" s="4">
        <v>250</v>
      </c>
      <c r="M48" s="4">
        <v>250</v>
      </c>
      <c r="N48" s="4" t="s">
        <v>161</v>
      </c>
      <c r="O48" s="4" t="s">
        <v>31</v>
      </c>
      <c r="P48" s="4" t="s">
        <v>32</v>
      </c>
      <c r="Q48" s="4">
        <v>0</v>
      </c>
      <c r="R48" s="6">
        <v>44416</v>
      </c>
      <c r="S48" s="5">
        <v>44420</v>
      </c>
      <c r="T48" s="4" t="s">
        <v>33</v>
      </c>
      <c r="U48" s="4">
        <v>250</v>
      </c>
      <c r="V48" s="4">
        <v>0</v>
      </c>
      <c r="W48" s="4">
        <v>0</v>
      </c>
      <c r="X48" s="4">
        <v>2219468</v>
      </c>
    </row>
    <row r="49" s="4" customFormat="1" spans="1:24">
      <c r="A49" s="4">
        <v>16037939962</v>
      </c>
      <c r="B49" s="4" t="s">
        <v>25</v>
      </c>
      <c r="C49" s="4" t="s">
        <v>26</v>
      </c>
      <c r="D49" s="4" t="s">
        <v>162</v>
      </c>
      <c r="E49" s="4" t="s">
        <v>163</v>
      </c>
      <c r="F49" s="5">
        <v>44416</v>
      </c>
      <c r="G49" s="5">
        <v>44417</v>
      </c>
      <c r="H49" s="4">
        <v>1</v>
      </c>
      <c r="I49" s="4">
        <v>1</v>
      </c>
      <c r="J49" s="4">
        <v>1</v>
      </c>
      <c r="K49" s="4" t="s">
        <v>29</v>
      </c>
      <c r="L49" s="4">
        <v>144</v>
      </c>
      <c r="M49" s="4">
        <v>144</v>
      </c>
      <c r="N49" s="4" t="s">
        <v>164</v>
      </c>
      <c r="O49" s="4" t="s">
        <v>31</v>
      </c>
      <c r="P49" s="4" t="s">
        <v>32</v>
      </c>
      <c r="Q49" s="4">
        <v>0</v>
      </c>
      <c r="R49" s="6">
        <v>44416</v>
      </c>
      <c r="S49" s="5">
        <v>44420</v>
      </c>
      <c r="T49" s="4" t="s">
        <v>33</v>
      </c>
      <c r="U49" s="4">
        <v>144</v>
      </c>
      <c r="V49" s="4">
        <v>0</v>
      </c>
      <c r="W49" s="4">
        <v>0</v>
      </c>
      <c r="X49" s="4">
        <v>2219496</v>
      </c>
    </row>
    <row r="50" s="4" customFormat="1" spans="1:24">
      <c r="A50" s="4">
        <v>16037960783</v>
      </c>
      <c r="B50" s="4" t="s">
        <v>25</v>
      </c>
      <c r="C50" s="4" t="s">
        <v>26</v>
      </c>
      <c r="D50" s="4" t="s">
        <v>165</v>
      </c>
      <c r="E50" s="4" t="s">
        <v>44</v>
      </c>
      <c r="F50" s="5">
        <v>44416</v>
      </c>
      <c r="G50" s="5">
        <v>44417</v>
      </c>
      <c r="H50" s="4">
        <v>1</v>
      </c>
      <c r="I50" s="4">
        <v>1</v>
      </c>
      <c r="J50" s="4">
        <v>1</v>
      </c>
      <c r="K50" s="4" t="s">
        <v>29</v>
      </c>
      <c r="L50" s="4">
        <v>100</v>
      </c>
      <c r="M50" s="4">
        <v>100</v>
      </c>
      <c r="N50" s="4" t="s">
        <v>166</v>
      </c>
      <c r="O50" s="4" t="s">
        <v>31</v>
      </c>
      <c r="P50" s="4" t="s">
        <v>32</v>
      </c>
      <c r="Q50" s="4">
        <v>0</v>
      </c>
      <c r="R50" s="6">
        <v>44416</v>
      </c>
      <c r="S50" s="5">
        <v>44420</v>
      </c>
      <c r="T50" s="4" t="s">
        <v>33</v>
      </c>
      <c r="U50" s="4">
        <v>100</v>
      </c>
      <c r="V50" s="4">
        <v>0</v>
      </c>
      <c r="W50" s="4">
        <v>0</v>
      </c>
      <c r="X50" s="4">
        <v>2219498</v>
      </c>
    </row>
    <row r="51" s="4" customFormat="1" spans="1:23">
      <c r="A51" s="4">
        <v>16037977817</v>
      </c>
      <c r="B51" s="4" t="s">
        <v>25</v>
      </c>
      <c r="C51" s="4" t="s">
        <v>26</v>
      </c>
      <c r="D51" s="4" t="s">
        <v>167</v>
      </c>
      <c r="E51" s="4" t="s">
        <v>168</v>
      </c>
      <c r="F51" s="5">
        <v>44416</v>
      </c>
      <c r="G51" s="5">
        <v>44417</v>
      </c>
      <c r="H51" s="4">
        <v>1</v>
      </c>
      <c r="I51" s="4">
        <v>1</v>
      </c>
      <c r="J51" s="4">
        <v>1</v>
      </c>
      <c r="K51" s="4" t="s">
        <v>29</v>
      </c>
      <c r="L51" s="4">
        <v>79</v>
      </c>
      <c r="M51" s="4">
        <v>79</v>
      </c>
      <c r="N51" s="4" t="s">
        <v>169</v>
      </c>
      <c r="O51" s="4" t="s">
        <v>31</v>
      </c>
      <c r="P51" s="4" t="s">
        <v>32</v>
      </c>
      <c r="Q51" s="4">
        <v>0</v>
      </c>
      <c r="R51" s="6">
        <v>44416</v>
      </c>
      <c r="S51" s="5">
        <v>44420</v>
      </c>
      <c r="T51" s="4" t="s">
        <v>33</v>
      </c>
      <c r="U51" s="4">
        <v>79</v>
      </c>
      <c r="V51" s="4">
        <v>0</v>
      </c>
      <c r="W51" s="4">
        <v>0</v>
      </c>
    </row>
    <row r="52" s="4" customFormat="1" spans="1:24">
      <c r="A52" s="4">
        <v>16038041650</v>
      </c>
      <c r="B52" s="4" t="s">
        <v>25</v>
      </c>
      <c r="C52" s="4" t="s">
        <v>26</v>
      </c>
      <c r="D52" s="4" t="s">
        <v>170</v>
      </c>
      <c r="E52" s="4" t="s">
        <v>171</v>
      </c>
      <c r="F52" s="5">
        <v>44416</v>
      </c>
      <c r="G52" s="5">
        <v>44417</v>
      </c>
      <c r="H52" s="4">
        <v>1</v>
      </c>
      <c r="I52" s="4">
        <v>1</v>
      </c>
      <c r="J52" s="4">
        <v>1</v>
      </c>
      <c r="K52" s="4" t="s">
        <v>29</v>
      </c>
      <c r="L52" s="4">
        <v>85</v>
      </c>
      <c r="M52" s="4">
        <v>85</v>
      </c>
      <c r="N52" s="4" t="s">
        <v>172</v>
      </c>
      <c r="O52" s="4" t="s">
        <v>31</v>
      </c>
      <c r="P52" s="4" t="s">
        <v>32</v>
      </c>
      <c r="Q52" s="4">
        <v>0</v>
      </c>
      <c r="R52" s="6">
        <v>44416</v>
      </c>
      <c r="S52" s="5">
        <v>44420</v>
      </c>
      <c r="T52" s="4" t="s">
        <v>33</v>
      </c>
      <c r="U52" s="4">
        <v>85</v>
      </c>
      <c r="V52" s="4">
        <v>0</v>
      </c>
      <c r="W52" s="4">
        <v>0</v>
      </c>
      <c r="X52" s="4">
        <v>2219516</v>
      </c>
    </row>
    <row r="53" s="4" customFormat="1" spans="1:24">
      <c r="A53" s="4">
        <v>16015076644</v>
      </c>
      <c r="B53" s="4" t="s">
        <v>25</v>
      </c>
      <c r="C53" s="4" t="s">
        <v>173</v>
      </c>
      <c r="D53" s="4" t="s">
        <v>174</v>
      </c>
      <c r="E53" s="4" t="s">
        <v>175</v>
      </c>
      <c r="F53" s="5">
        <v>44413</v>
      </c>
      <c r="G53" s="5">
        <v>44414</v>
      </c>
      <c r="H53" s="4">
        <v>1</v>
      </c>
      <c r="I53" s="4">
        <v>1</v>
      </c>
      <c r="J53" s="4">
        <v>1</v>
      </c>
      <c r="K53" s="4" t="s">
        <v>29</v>
      </c>
      <c r="L53" s="4">
        <v>-106</v>
      </c>
      <c r="M53" s="4">
        <v>-106</v>
      </c>
      <c r="N53" s="4" t="s">
        <v>176</v>
      </c>
      <c r="O53" s="4" t="s">
        <v>31</v>
      </c>
      <c r="P53" s="4" t="s">
        <v>32</v>
      </c>
      <c r="Q53" s="4">
        <v>0</v>
      </c>
      <c r="R53" s="6">
        <v>44412</v>
      </c>
      <c r="S53" s="5">
        <v>44420</v>
      </c>
      <c r="T53" s="4" t="s">
        <v>33</v>
      </c>
      <c r="U53" s="4">
        <v>-106</v>
      </c>
      <c r="V53" s="4">
        <v>0</v>
      </c>
      <c r="W53" s="4">
        <v>0</v>
      </c>
      <c r="X53" s="4">
        <v>2217088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61"/>
  <sheetViews>
    <sheetView tabSelected="1" workbookViewId="0">
      <selection activeCell="F70" sqref="F70"/>
    </sheetView>
  </sheetViews>
  <sheetFormatPr defaultColWidth="9" defaultRowHeight="13.5"/>
  <cols>
    <col min="1" max="1" width="13.125" style="4" customWidth="1"/>
    <col min="2" max="3" width="9.375" style="4"/>
    <col min="4" max="16363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177</v>
      </c>
    </row>
    <row r="2" s="4" customFormat="1" hidden="1" spans="1:9">
      <c r="A2" s="4">
        <v>15965073277</v>
      </c>
      <c r="B2" s="5">
        <v>44413</v>
      </c>
      <c r="C2" s="5">
        <v>44417</v>
      </c>
      <c r="D2" s="4">
        <v>380</v>
      </c>
      <c r="E2" s="4" t="str">
        <f>VLOOKUP(A2,HOP!A:L,12,0)</f>
        <v>380.00</v>
      </c>
      <c r="F2" s="4" t="str">
        <f>VLOOKUP(A2,HOP!A:C,3,0)</f>
        <v>2212173</v>
      </c>
      <c r="G2" s="4">
        <f>D2-E2</f>
        <v>0</v>
      </c>
      <c r="H2" s="4" t="str">
        <f>$H$1&amp;F2</f>
        <v>，2212173</v>
      </c>
      <c r="I2" s="4" t="str">
        <f>VLOOKUP(A2,HOP!A:T,20,0)</f>
        <v>直连</v>
      </c>
    </row>
    <row r="3" s="4" customFormat="1" hidden="1" spans="1:9">
      <c r="A3" s="4">
        <v>15974740050</v>
      </c>
      <c r="B3" s="5">
        <v>44416</v>
      </c>
      <c r="C3" s="5">
        <v>44417</v>
      </c>
      <c r="D3" s="4">
        <v>91</v>
      </c>
      <c r="E3" s="4" t="str">
        <f>VLOOKUP(A3,HOP!A:L,12,0)</f>
        <v>91.00</v>
      </c>
      <c r="F3" s="4" t="str">
        <f>VLOOKUP(A3,HOP!A:C,3,0)</f>
        <v>2213214</v>
      </c>
      <c r="G3" s="4">
        <f t="shared" ref="G3:G34" si="0">D3-E3</f>
        <v>0</v>
      </c>
      <c r="H3" s="4" t="str">
        <f t="shared" ref="H3:H34" si="1">$H$1&amp;F3</f>
        <v>，2213214</v>
      </c>
      <c r="I3" s="4" t="str">
        <f>VLOOKUP(A3,HOP!A:T,20,0)</f>
        <v>直连</v>
      </c>
    </row>
    <row r="4" s="4" customFormat="1" hidden="1" spans="1:9">
      <c r="A4" s="4">
        <v>15983710683</v>
      </c>
      <c r="B4" s="5">
        <v>44416</v>
      </c>
      <c r="C4" s="5">
        <v>44417</v>
      </c>
      <c r="D4" s="4">
        <v>144</v>
      </c>
      <c r="E4" s="4" t="str">
        <f>VLOOKUP(A4,HOP!A:L,12,0)</f>
        <v>144.00</v>
      </c>
      <c r="F4" s="4" t="str">
        <f>VLOOKUP(A4,HOP!A:C,3,0)</f>
        <v>2214056</v>
      </c>
      <c r="G4" s="4">
        <f t="shared" si="0"/>
        <v>0</v>
      </c>
      <c r="H4" s="4" t="str">
        <f t="shared" si="1"/>
        <v>，2214056</v>
      </c>
      <c r="I4" s="4" t="str">
        <f>VLOOKUP(A4,HOP!A:T,20,0)</f>
        <v>直连</v>
      </c>
    </row>
    <row r="5" s="4" customFormat="1" hidden="1" spans="1:9">
      <c r="A5" s="4">
        <v>15984418881</v>
      </c>
      <c r="B5" s="5">
        <v>44415</v>
      </c>
      <c r="C5" s="5">
        <v>44417</v>
      </c>
      <c r="D5" s="4">
        <v>180</v>
      </c>
      <c r="E5" s="4" t="str">
        <f>VLOOKUP(A5,HOP!A:L,12,0)</f>
        <v>180.00</v>
      </c>
      <c r="F5" s="4" t="str">
        <f>VLOOKUP(A5,HOP!A:C,3,0)</f>
        <v>2214198</v>
      </c>
      <c r="G5" s="4">
        <f t="shared" si="0"/>
        <v>0</v>
      </c>
      <c r="H5" s="4" t="str">
        <f t="shared" si="1"/>
        <v>，2214198</v>
      </c>
      <c r="I5" s="4" t="str">
        <f>VLOOKUP(A5,HOP!A:T,20,0)</f>
        <v>直连</v>
      </c>
    </row>
    <row r="6" s="4" customFormat="1" hidden="1" spans="1:9">
      <c r="A6" s="4">
        <v>15992247028</v>
      </c>
      <c r="B6" s="5">
        <v>44414</v>
      </c>
      <c r="C6" s="5">
        <v>44417</v>
      </c>
      <c r="D6" s="4">
        <v>237</v>
      </c>
      <c r="E6" s="4" t="str">
        <f>VLOOKUP(A6,HOP!A:L,12,0)</f>
        <v>237.00</v>
      </c>
      <c r="F6" s="4" t="str">
        <f>VLOOKUP(A6,HOP!A:C,3,0)</f>
        <v>2215061</v>
      </c>
      <c r="G6" s="4">
        <f t="shared" si="0"/>
        <v>0</v>
      </c>
      <c r="H6" s="4" t="str">
        <f t="shared" si="1"/>
        <v>，2215061</v>
      </c>
      <c r="I6" s="4" t="str">
        <f>VLOOKUP(A6,HOP!A:T,20,0)</f>
        <v>直连</v>
      </c>
    </row>
    <row r="7" s="4" customFormat="1" hidden="1" spans="1:9">
      <c r="A7" s="4">
        <v>15996238249</v>
      </c>
      <c r="B7" s="5">
        <v>44415</v>
      </c>
      <c r="C7" s="5">
        <v>44417</v>
      </c>
      <c r="D7" s="4">
        <v>212</v>
      </c>
      <c r="E7" s="4" t="str">
        <f>VLOOKUP(A7,HOP!A:L,12,0)</f>
        <v>212.00</v>
      </c>
      <c r="F7" s="4" t="str">
        <f>VLOOKUP(A7,HOP!A:C,3,0)</f>
        <v>2215548</v>
      </c>
      <c r="G7" s="4">
        <f t="shared" si="0"/>
        <v>0</v>
      </c>
      <c r="H7" s="4" t="str">
        <f t="shared" si="1"/>
        <v>，2215548</v>
      </c>
      <c r="I7" s="4" t="str">
        <f>VLOOKUP(A7,HOP!A:T,20,0)</f>
        <v>直连</v>
      </c>
    </row>
    <row r="8" s="4" customFormat="1" hidden="1" spans="1:9">
      <c r="A8" s="4">
        <v>15996631799</v>
      </c>
      <c r="B8" s="5">
        <v>44416</v>
      </c>
      <c r="C8" s="5">
        <v>44417</v>
      </c>
      <c r="D8" s="4">
        <v>127</v>
      </c>
      <c r="E8" s="4" t="str">
        <f>VLOOKUP(A8,HOP!A:L,12,0)</f>
        <v>127.00</v>
      </c>
      <c r="F8" s="4" t="str">
        <f>VLOOKUP(A8,HOP!A:C,3,0)</f>
        <v>2215619</v>
      </c>
      <c r="G8" s="4">
        <f t="shared" si="0"/>
        <v>0</v>
      </c>
      <c r="H8" s="4" t="str">
        <f t="shared" si="1"/>
        <v>，2215619</v>
      </c>
      <c r="I8" s="4" t="str">
        <f>VLOOKUP(A8,HOP!A:T,20,0)</f>
        <v>直连</v>
      </c>
    </row>
    <row r="9" s="4" customFormat="1" hidden="1" spans="1:9">
      <c r="A9" s="4">
        <v>15998038817</v>
      </c>
      <c r="B9" s="5">
        <v>44416</v>
      </c>
      <c r="C9" s="5">
        <v>44417</v>
      </c>
      <c r="D9" s="4">
        <v>61</v>
      </c>
      <c r="E9" s="4" t="str">
        <f>VLOOKUP(A9,HOP!A:L,12,0)</f>
        <v>61.00</v>
      </c>
      <c r="F9" s="4" t="str">
        <f>VLOOKUP(A9,HOP!A:C,3,0)</f>
        <v>2215788</v>
      </c>
      <c r="G9" s="4">
        <f t="shared" si="0"/>
        <v>0</v>
      </c>
      <c r="H9" s="4" t="str">
        <f t="shared" si="1"/>
        <v>，2215788</v>
      </c>
      <c r="I9" s="4" t="str">
        <f>VLOOKUP(A9,HOP!A:T,20,0)</f>
        <v>直连</v>
      </c>
    </row>
    <row r="10" s="4" customFormat="1" hidden="1" spans="1:9">
      <c r="A10" s="4">
        <v>16004329195</v>
      </c>
      <c r="B10" s="5">
        <v>44414</v>
      </c>
      <c r="C10" s="5">
        <v>44417</v>
      </c>
      <c r="D10" s="4">
        <v>201</v>
      </c>
      <c r="E10" s="4" t="str">
        <f>VLOOKUP(A10,HOP!A:L,12,0)</f>
        <v>201.00</v>
      </c>
      <c r="F10" s="4" t="str">
        <f>VLOOKUP(A10,HOP!A:C,3,0)</f>
        <v>2216070</v>
      </c>
      <c r="G10" s="4">
        <f t="shared" si="0"/>
        <v>0</v>
      </c>
      <c r="H10" s="4" t="str">
        <f t="shared" si="1"/>
        <v>，2216070</v>
      </c>
      <c r="I10" s="4" t="str">
        <f>VLOOKUP(A10,HOP!A:T,20,0)</f>
        <v>直连</v>
      </c>
    </row>
    <row r="11" s="4" customFormat="1" hidden="1" spans="1:9">
      <c r="A11" s="4">
        <v>16004350756</v>
      </c>
      <c r="B11" s="5">
        <v>44416</v>
      </c>
      <c r="C11" s="5">
        <v>44417</v>
      </c>
      <c r="D11" s="4">
        <v>103</v>
      </c>
      <c r="E11" s="4" t="str">
        <f>VLOOKUP(A11,HOP!A:L,12,0)</f>
        <v>103.00</v>
      </c>
      <c r="F11" s="4" t="str">
        <f>VLOOKUP(A11,HOP!A:C,3,0)</f>
        <v>2216077</v>
      </c>
      <c r="G11" s="4">
        <f t="shared" si="0"/>
        <v>0</v>
      </c>
      <c r="H11" s="4" t="str">
        <f t="shared" si="1"/>
        <v>，2216077</v>
      </c>
      <c r="I11" s="4" t="str">
        <f>VLOOKUP(A11,HOP!A:T,20,0)</f>
        <v>直连</v>
      </c>
    </row>
    <row r="12" s="4" customFormat="1" hidden="1" spans="1:9">
      <c r="A12" s="4">
        <v>16007271721</v>
      </c>
      <c r="B12" s="5">
        <v>44416</v>
      </c>
      <c r="C12" s="5">
        <v>44417</v>
      </c>
      <c r="D12" s="4">
        <v>62</v>
      </c>
      <c r="E12" s="4" t="str">
        <f>VLOOKUP(A12,HOP!A:L,12,0)</f>
        <v>62.00</v>
      </c>
      <c r="F12" s="4" t="str">
        <f>VLOOKUP(A12,HOP!A:C,3,0)</f>
        <v>2216481</v>
      </c>
      <c r="G12" s="4">
        <f t="shared" si="0"/>
        <v>0</v>
      </c>
      <c r="H12" s="4" t="str">
        <f t="shared" si="1"/>
        <v>，2216481</v>
      </c>
      <c r="I12" s="4" t="str">
        <f>VLOOKUP(A12,HOP!A:T,20,0)</f>
        <v>直连</v>
      </c>
    </row>
    <row r="13" s="4" customFormat="1" hidden="1" spans="1:9">
      <c r="A13" s="4">
        <v>16007370355</v>
      </c>
      <c r="B13" s="5">
        <v>44416</v>
      </c>
      <c r="C13" s="5">
        <v>44417</v>
      </c>
      <c r="D13" s="4">
        <v>116</v>
      </c>
      <c r="E13" s="4" t="str">
        <f>VLOOKUP(A13,HOP!A:L,12,0)</f>
        <v>116.00</v>
      </c>
      <c r="F13" s="4" t="str">
        <f>VLOOKUP(A13,HOP!A:C,3,0)</f>
        <v>2216505</v>
      </c>
      <c r="G13" s="4">
        <f t="shared" si="0"/>
        <v>0</v>
      </c>
      <c r="H13" s="4" t="str">
        <f t="shared" si="1"/>
        <v>，2216505</v>
      </c>
      <c r="I13" s="4" t="str">
        <f>VLOOKUP(A13,HOP!A:T,20,0)</f>
        <v>直连</v>
      </c>
    </row>
    <row r="14" s="4" customFormat="1" hidden="1" spans="1:9">
      <c r="A14" s="4">
        <v>16015728203</v>
      </c>
      <c r="B14" s="5">
        <v>44416</v>
      </c>
      <c r="C14" s="5">
        <v>44417</v>
      </c>
      <c r="D14" s="4">
        <v>44</v>
      </c>
      <c r="E14" s="4" t="str">
        <f>VLOOKUP(A14,HOP!A:L,12,0)</f>
        <v>44.00</v>
      </c>
      <c r="F14" s="4" t="str">
        <f>VLOOKUP(A14,HOP!A:C,3,0)</f>
        <v>2217202</v>
      </c>
      <c r="G14" s="4">
        <f t="shared" si="0"/>
        <v>0</v>
      </c>
      <c r="H14" s="4" t="str">
        <f t="shared" si="1"/>
        <v>，2217202</v>
      </c>
      <c r="I14" s="4" t="str">
        <f>VLOOKUP(A14,HOP!A:T,20,0)</f>
        <v>直连</v>
      </c>
    </row>
    <row r="15" s="4" customFormat="1" hidden="1" spans="1:9">
      <c r="A15" s="4">
        <v>16016145570</v>
      </c>
      <c r="B15" s="5">
        <v>44415</v>
      </c>
      <c r="C15" s="5">
        <v>44417</v>
      </c>
      <c r="D15" s="4">
        <v>508</v>
      </c>
      <c r="E15" s="4" t="str">
        <f>VLOOKUP(A15,HOP!A:L,12,0)</f>
        <v>508.00</v>
      </c>
      <c r="F15" s="4" t="str">
        <f>VLOOKUP(A15,HOP!A:C,3,0)</f>
        <v>2217298</v>
      </c>
      <c r="G15" s="4">
        <f t="shared" si="0"/>
        <v>0</v>
      </c>
      <c r="H15" s="4" t="str">
        <f t="shared" si="1"/>
        <v>，2217298</v>
      </c>
      <c r="I15" s="4" t="str">
        <f>VLOOKUP(A15,HOP!A:T,20,0)</f>
        <v>直连</v>
      </c>
    </row>
    <row r="16" s="4" customFormat="1" hidden="1" spans="1:9">
      <c r="A16" s="4">
        <v>16016153266</v>
      </c>
      <c r="B16" s="5">
        <v>44416</v>
      </c>
      <c r="C16" s="5">
        <v>44417</v>
      </c>
      <c r="D16" s="4">
        <v>158</v>
      </c>
      <c r="E16" s="4" t="str">
        <f>VLOOKUP(A16,HOP!A:L,12,0)</f>
        <v>158.00</v>
      </c>
      <c r="F16" s="4" t="str">
        <f>VLOOKUP(A16,HOP!A:C,3,0)</f>
        <v>2217301</v>
      </c>
      <c r="G16" s="4">
        <f t="shared" si="0"/>
        <v>0</v>
      </c>
      <c r="H16" s="4" t="str">
        <f t="shared" si="1"/>
        <v>，2217301</v>
      </c>
      <c r="I16" s="4" t="str">
        <f>VLOOKUP(A16,HOP!A:T,20,0)</f>
        <v>直连</v>
      </c>
    </row>
    <row r="17" s="4" customFormat="1" hidden="1" spans="1:9">
      <c r="A17" s="4">
        <v>16016252171</v>
      </c>
      <c r="B17" s="5">
        <v>44416</v>
      </c>
      <c r="C17" s="5">
        <v>44417</v>
      </c>
      <c r="D17" s="4">
        <v>92</v>
      </c>
      <c r="E17" s="4" t="str">
        <f>VLOOKUP(A17,HOP!A:L,12,0)</f>
        <v>92.00</v>
      </c>
      <c r="F17" s="4" t="str">
        <f>VLOOKUP(A17,HOP!A:C,3,0)</f>
        <v>2217328</v>
      </c>
      <c r="G17" s="4">
        <f t="shared" si="0"/>
        <v>0</v>
      </c>
      <c r="H17" s="4" t="str">
        <f t="shared" si="1"/>
        <v>，2217328</v>
      </c>
      <c r="I17" s="4" t="str">
        <f>VLOOKUP(A17,HOP!A:T,20,0)</f>
        <v>直连</v>
      </c>
    </row>
    <row r="18" s="4" customFormat="1" hidden="1" spans="1:9">
      <c r="A18" s="4">
        <v>16017700269</v>
      </c>
      <c r="B18" s="5">
        <v>44416</v>
      </c>
      <c r="C18" s="5">
        <v>44417</v>
      </c>
      <c r="D18" s="4">
        <v>91</v>
      </c>
      <c r="E18" s="4" t="str">
        <f>VLOOKUP(A18,HOP!A:L,12,0)</f>
        <v>91.00</v>
      </c>
      <c r="F18" s="4" t="str">
        <f>VLOOKUP(A18,HOP!A:C,3,0)</f>
        <v>2217582</v>
      </c>
      <c r="G18" s="4">
        <f t="shared" si="0"/>
        <v>0</v>
      </c>
      <c r="H18" s="4" t="str">
        <f t="shared" si="1"/>
        <v>，2217582</v>
      </c>
      <c r="I18" s="4" t="str">
        <f>VLOOKUP(A18,HOP!A:T,20,0)</f>
        <v>直连</v>
      </c>
    </row>
    <row r="19" s="4" customFormat="1" hidden="1" spans="1:9">
      <c r="A19" s="4">
        <v>16023089144</v>
      </c>
      <c r="B19" s="5">
        <v>44416</v>
      </c>
      <c r="C19" s="5">
        <v>44417</v>
      </c>
      <c r="D19" s="4">
        <v>73</v>
      </c>
      <c r="E19" s="4" t="str">
        <f>VLOOKUP(A19,HOP!A:L,12,0)</f>
        <v>73.00</v>
      </c>
      <c r="F19" s="4" t="str">
        <f>VLOOKUP(A19,HOP!A:C,3,0)</f>
        <v>2217894</v>
      </c>
      <c r="G19" s="4">
        <f t="shared" si="0"/>
        <v>0</v>
      </c>
      <c r="H19" s="4" t="str">
        <f t="shared" si="1"/>
        <v>，2217894</v>
      </c>
      <c r="I19" s="4" t="str">
        <f>VLOOKUP(A19,HOP!A:T,20,0)</f>
        <v>直连</v>
      </c>
    </row>
    <row r="20" s="4" customFormat="1" hidden="1" spans="1:9">
      <c r="A20" s="4">
        <v>16024325604</v>
      </c>
      <c r="B20" s="5">
        <v>44416</v>
      </c>
      <c r="C20" s="5">
        <v>44417</v>
      </c>
      <c r="D20" s="4">
        <v>85</v>
      </c>
      <c r="E20" s="4" t="str">
        <f>VLOOKUP(A20,HOP!A:L,12,0)</f>
        <v>85.00</v>
      </c>
      <c r="F20" s="4" t="str">
        <f>VLOOKUP(A20,HOP!A:C,3,0)</f>
        <v>2218030</v>
      </c>
      <c r="G20" s="4">
        <f t="shared" si="0"/>
        <v>0</v>
      </c>
      <c r="H20" s="4" t="str">
        <f t="shared" si="1"/>
        <v>，2218030</v>
      </c>
      <c r="I20" s="4" t="str">
        <f>VLOOKUP(A20,HOP!A:T,20,0)</f>
        <v>直连</v>
      </c>
    </row>
    <row r="21" s="4" customFormat="1" hidden="1" spans="1:9">
      <c r="A21" s="4">
        <v>16025607413</v>
      </c>
      <c r="B21" s="5">
        <v>44415</v>
      </c>
      <c r="C21" s="5">
        <v>44417</v>
      </c>
      <c r="D21" s="4">
        <v>72</v>
      </c>
      <c r="E21" s="4" t="str">
        <f>VLOOKUP(A21,HOP!A:L,12,0)</f>
        <v>72.00</v>
      </c>
      <c r="F21" s="4" t="str">
        <f>VLOOKUP(A21,HOP!A:C,3,0)</f>
        <v>2218206</v>
      </c>
      <c r="G21" s="4">
        <f t="shared" si="0"/>
        <v>0</v>
      </c>
      <c r="H21" s="4" t="str">
        <f t="shared" si="1"/>
        <v>，2218206</v>
      </c>
      <c r="I21" s="4" t="str">
        <f>VLOOKUP(A21,HOP!A:T,20,0)</f>
        <v>直连</v>
      </c>
    </row>
    <row r="22" s="4" customFormat="1" hidden="1" spans="1:9">
      <c r="A22" s="4">
        <v>16025640617</v>
      </c>
      <c r="B22" s="5">
        <v>44416</v>
      </c>
      <c r="C22" s="5">
        <v>44417</v>
      </c>
      <c r="D22" s="4">
        <v>121</v>
      </c>
      <c r="E22" s="4" t="str">
        <f>VLOOKUP(A22,HOP!A:L,12,0)</f>
        <v>121.00</v>
      </c>
      <c r="F22" s="4" t="str">
        <f>VLOOKUP(A22,HOP!A:C,3,0)</f>
        <v>2218212</v>
      </c>
      <c r="G22" s="4">
        <f t="shared" si="0"/>
        <v>0</v>
      </c>
      <c r="H22" s="4" t="str">
        <f t="shared" si="1"/>
        <v>，2218212</v>
      </c>
      <c r="I22" s="4" t="str">
        <f>VLOOKUP(A22,HOP!A:T,20,0)</f>
        <v>直连</v>
      </c>
    </row>
    <row r="23" s="4" customFormat="1" hidden="1" spans="1:9">
      <c r="A23" s="4">
        <v>16025875182</v>
      </c>
      <c r="B23" s="5">
        <v>44416</v>
      </c>
      <c r="C23" s="5">
        <v>44417</v>
      </c>
      <c r="D23" s="4">
        <v>221</v>
      </c>
      <c r="E23" s="4" t="str">
        <f>VLOOKUP(A23,HOP!A:L,12,0)</f>
        <v>221.00</v>
      </c>
      <c r="F23" s="4" t="str">
        <f>VLOOKUP(A23,HOP!A:C,3,0)</f>
        <v>2218257</v>
      </c>
      <c r="G23" s="4">
        <f t="shared" si="0"/>
        <v>0</v>
      </c>
      <c r="H23" s="4" t="str">
        <f t="shared" si="1"/>
        <v>，2218257</v>
      </c>
      <c r="I23" s="4" t="str">
        <f>VLOOKUP(A23,HOP!A:T,20,0)</f>
        <v>直连</v>
      </c>
    </row>
    <row r="24" s="4" customFormat="1" hidden="1" spans="1:9">
      <c r="A24" s="4">
        <v>16026429705</v>
      </c>
      <c r="B24" s="5">
        <v>44416</v>
      </c>
      <c r="C24" s="5">
        <v>44417</v>
      </c>
      <c r="D24" s="4">
        <v>68</v>
      </c>
      <c r="E24" s="4" t="str">
        <f>VLOOKUP(A24,HOP!A:L,12,0)</f>
        <v>68.00</v>
      </c>
      <c r="F24" s="4" t="str">
        <f>VLOOKUP(A24,HOP!A:C,3,0)</f>
        <v>2218351</v>
      </c>
      <c r="G24" s="4">
        <f t="shared" si="0"/>
        <v>0</v>
      </c>
      <c r="H24" s="4" t="str">
        <f t="shared" si="1"/>
        <v>，2218351</v>
      </c>
      <c r="I24" s="4" t="str">
        <f>VLOOKUP(A24,HOP!A:T,20,0)</f>
        <v>直连</v>
      </c>
    </row>
    <row r="25" s="4" customFormat="1" hidden="1" spans="1:9">
      <c r="A25" s="4">
        <v>16026486198</v>
      </c>
      <c r="B25" s="5">
        <v>44414</v>
      </c>
      <c r="C25" s="5">
        <v>44417</v>
      </c>
      <c r="D25" s="4">
        <v>123</v>
      </c>
      <c r="E25" s="4" t="str">
        <f>VLOOKUP(A25,HOP!A:L,12,0)</f>
        <v>123.00</v>
      </c>
      <c r="F25" s="4" t="str">
        <f>VLOOKUP(A25,HOP!A:C,3,0)</f>
        <v>2218363</v>
      </c>
      <c r="G25" s="4">
        <f t="shared" si="0"/>
        <v>0</v>
      </c>
      <c r="H25" s="4" t="str">
        <f t="shared" si="1"/>
        <v>，2218363</v>
      </c>
      <c r="I25" s="4" t="str">
        <f>VLOOKUP(A25,HOP!A:T,20,0)</f>
        <v>直连</v>
      </c>
    </row>
    <row r="26" s="4" customFormat="1" hidden="1" spans="1:9">
      <c r="A26" s="4">
        <v>16027274261</v>
      </c>
      <c r="B26" s="5">
        <v>44416</v>
      </c>
      <c r="C26" s="5">
        <v>44417</v>
      </c>
      <c r="D26" s="4">
        <v>109</v>
      </c>
      <c r="E26" s="4" t="str">
        <f>VLOOKUP(A26,HOP!A:L,12,0)</f>
        <v>109.00</v>
      </c>
      <c r="F26" s="4" t="str">
        <f>VLOOKUP(A26,HOP!A:C,3,0)</f>
        <v>2218501</v>
      </c>
      <c r="G26" s="4">
        <f t="shared" si="0"/>
        <v>0</v>
      </c>
      <c r="H26" s="4" t="str">
        <f t="shared" si="1"/>
        <v>，2218501</v>
      </c>
      <c r="I26" s="4" t="str">
        <f>VLOOKUP(A26,HOP!A:T,20,0)</f>
        <v>直连</v>
      </c>
    </row>
    <row r="27" s="4" customFormat="1" hidden="1" spans="1:9">
      <c r="A27" s="4">
        <v>16027367475</v>
      </c>
      <c r="B27" s="5">
        <v>44416</v>
      </c>
      <c r="C27" s="5">
        <v>44417</v>
      </c>
      <c r="D27" s="4">
        <v>161</v>
      </c>
      <c r="E27" s="4" t="str">
        <f>VLOOKUP(A27,HOP!A:L,12,0)</f>
        <v>161.00</v>
      </c>
      <c r="F27" s="4" t="str">
        <f>VLOOKUP(A27,HOP!A:C,3,0)</f>
        <v>2218516</v>
      </c>
      <c r="G27" s="4">
        <f t="shared" si="0"/>
        <v>0</v>
      </c>
      <c r="H27" s="4" t="str">
        <f t="shared" si="1"/>
        <v>，2218516</v>
      </c>
      <c r="I27" s="4" t="str">
        <f>VLOOKUP(A27,HOP!A:T,20,0)</f>
        <v>直连</v>
      </c>
    </row>
    <row r="28" s="4" customFormat="1" hidden="1" spans="1:9">
      <c r="A28" s="4">
        <v>16027380195</v>
      </c>
      <c r="B28" s="5">
        <v>44416</v>
      </c>
      <c r="C28" s="5">
        <v>44417</v>
      </c>
      <c r="D28" s="4">
        <v>178</v>
      </c>
      <c r="E28" s="4" t="str">
        <f>VLOOKUP(A28,HOP!A:L,12,0)</f>
        <v>178.00</v>
      </c>
      <c r="F28" s="4" t="str">
        <f>VLOOKUP(A28,HOP!A:C,3,0)</f>
        <v>2218520</v>
      </c>
      <c r="G28" s="4">
        <f t="shared" si="0"/>
        <v>0</v>
      </c>
      <c r="H28" s="4" t="str">
        <f t="shared" si="1"/>
        <v>，2218520</v>
      </c>
      <c r="I28" s="4" t="str">
        <f>VLOOKUP(A28,HOP!A:T,20,0)</f>
        <v>直连</v>
      </c>
    </row>
    <row r="29" s="4" customFormat="1" hidden="1" spans="1:9">
      <c r="A29" s="4">
        <v>16027452627</v>
      </c>
      <c r="B29" s="5">
        <v>44415</v>
      </c>
      <c r="C29" s="5">
        <v>44417</v>
      </c>
      <c r="D29" s="4">
        <v>536</v>
      </c>
      <c r="E29" s="4" t="str">
        <f>VLOOKUP(A29,HOP!A:L,12,0)</f>
        <v>536.00</v>
      </c>
      <c r="F29" s="4" t="str">
        <f>VLOOKUP(A29,HOP!A:C,3,0)</f>
        <v>2218541</v>
      </c>
      <c r="G29" s="4">
        <f t="shared" si="0"/>
        <v>0</v>
      </c>
      <c r="H29" s="4" t="str">
        <f t="shared" si="1"/>
        <v>，2218541</v>
      </c>
      <c r="I29" s="4" t="str">
        <f>VLOOKUP(A29,HOP!A:T,20,0)</f>
        <v>直连</v>
      </c>
    </row>
    <row r="30" s="4" customFormat="1" hidden="1" spans="1:9">
      <c r="A30" s="4">
        <v>16027478641</v>
      </c>
      <c r="B30" s="5">
        <v>44416</v>
      </c>
      <c r="C30" s="5">
        <v>44417</v>
      </c>
      <c r="D30" s="4">
        <v>0</v>
      </c>
      <c r="E30" s="4" t="str">
        <f>VLOOKUP(A30,HOP!A:L,12,0)</f>
        <v>0.00</v>
      </c>
      <c r="F30" s="4" t="str">
        <f>VLOOKUP(A30,HOP!A:C,3,0)</f>
        <v>2218559</v>
      </c>
      <c r="G30" s="4">
        <f t="shared" si="0"/>
        <v>0</v>
      </c>
      <c r="H30" s="4" t="str">
        <f t="shared" si="1"/>
        <v>，2218559</v>
      </c>
      <c r="I30" s="4" t="str">
        <f>VLOOKUP(A30,HOP!A:T,20,0)</f>
        <v>直连</v>
      </c>
    </row>
    <row r="31" s="4" customFormat="1" hidden="1" spans="1:9">
      <c r="A31" s="4">
        <v>16027485298</v>
      </c>
      <c r="B31" s="5">
        <v>44416</v>
      </c>
      <c r="C31" s="5">
        <v>44417</v>
      </c>
      <c r="D31" s="4">
        <v>81</v>
      </c>
      <c r="E31" s="4" t="str">
        <f>VLOOKUP(A31,HOP!A:L,12,0)</f>
        <v>81.00</v>
      </c>
      <c r="F31" s="4" t="str">
        <f>VLOOKUP(A31,HOP!A:C,3,0)</f>
        <v>2218562</v>
      </c>
      <c r="G31" s="4">
        <f t="shared" si="0"/>
        <v>0</v>
      </c>
      <c r="H31" s="4" t="str">
        <f t="shared" si="1"/>
        <v>，2218562</v>
      </c>
      <c r="I31" s="4" t="str">
        <f>VLOOKUP(A31,HOP!A:T,20,0)</f>
        <v>直连</v>
      </c>
    </row>
    <row r="32" s="4" customFormat="1" hidden="1" spans="1:9">
      <c r="A32" s="4">
        <v>16028088050</v>
      </c>
      <c r="B32" s="5">
        <v>44416</v>
      </c>
      <c r="C32" s="5">
        <v>44417</v>
      </c>
      <c r="D32" s="4">
        <v>59</v>
      </c>
      <c r="E32" s="4" t="str">
        <f>VLOOKUP(A32,HOP!A:L,12,0)</f>
        <v>59.00</v>
      </c>
      <c r="F32" s="4" t="str">
        <f>VLOOKUP(A32,HOP!A:C,3,0)</f>
        <v>2218684</v>
      </c>
      <c r="G32" s="4">
        <f t="shared" si="0"/>
        <v>0</v>
      </c>
      <c r="H32" s="4" t="str">
        <f t="shared" si="1"/>
        <v>，2218684</v>
      </c>
      <c r="I32" s="4" t="str">
        <f>VLOOKUP(A32,HOP!A:T,20,0)</f>
        <v>直连</v>
      </c>
    </row>
    <row r="33" s="4" customFormat="1" hidden="1" spans="1:9">
      <c r="A33" s="4">
        <v>16028718819</v>
      </c>
      <c r="B33" s="5">
        <v>44416</v>
      </c>
      <c r="C33" s="5">
        <v>44417</v>
      </c>
      <c r="D33" s="4">
        <v>73</v>
      </c>
      <c r="E33" s="4" t="str">
        <f>VLOOKUP(A33,HOP!A:L,12,0)</f>
        <v>73.00</v>
      </c>
      <c r="F33" s="4" t="str">
        <f>VLOOKUP(A33,HOP!A:C,3,0)</f>
        <v>2218792</v>
      </c>
      <c r="G33" s="4">
        <f t="shared" si="0"/>
        <v>0</v>
      </c>
      <c r="H33" s="4" t="str">
        <f t="shared" si="1"/>
        <v>，2218792</v>
      </c>
      <c r="I33" s="4" t="str">
        <f>VLOOKUP(A33,HOP!A:T,20,0)</f>
        <v>直连</v>
      </c>
    </row>
    <row r="34" s="4" customFormat="1" hidden="1" spans="1:9">
      <c r="A34" s="4">
        <v>16029714866</v>
      </c>
      <c r="B34" s="5">
        <v>44416</v>
      </c>
      <c r="C34" s="5">
        <v>44417</v>
      </c>
      <c r="D34" s="4">
        <v>135</v>
      </c>
      <c r="E34" s="4" t="str">
        <f>VLOOKUP(A34,HOP!A:L,12,0)</f>
        <v>135.00</v>
      </c>
      <c r="F34" s="4" t="str">
        <f>VLOOKUP(A34,HOP!A:C,3,0)</f>
        <v>2218950</v>
      </c>
      <c r="G34" s="4">
        <f t="shared" ref="G34:G52" si="2">D34-E34</f>
        <v>0</v>
      </c>
      <c r="H34" s="4" t="str">
        <f t="shared" ref="H34:H52" si="3">$H$1&amp;F34</f>
        <v>，2218950</v>
      </c>
      <c r="I34" s="4" t="str">
        <f>VLOOKUP(A34,HOP!A:T,20,0)</f>
        <v>直连</v>
      </c>
    </row>
    <row r="35" s="4" customFormat="1" hidden="1" spans="1:9">
      <c r="A35" s="4">
        <v>16030149841</v>
      </c>
      <c r="B35" s="5">
        <v>44416</v>
      </c>
      <c r="C35" s="5">
        <v>44417</v>
      </c>
      <c r="D35" s="4">
        <v>130</v>
      </c>
      <c r="E35" s="4" t="str">
        <f>VLOOKUP(A35,HOP!A:L,12,0)</f>
        <v>130.00</v>
      </c>
      <c r="F35" s="4" t="str">
        <f>VLOOKUP(A35,HOP!A:C,3,0)</f>
        <v>2219051</v>
      </c>
      <c r="G35" s="4">
        <f t="shared" si="2"/>
        <v>0</v>
      </c>
      <c r="H35" s="4" t="str">
        <f t="shared" si="3"/>
        <v>，2219051</v>
      </c>
      <c r="I35" s="4" t="str">
        <f>VLOOKUP(A35,HOP!A:T,20,0)</f>
        <v>直连</v>
      </c>
    </row>
    <row r="36" s="4" customFormat="1" hidden="1" spans="1:9">
      <c r="A36" s="4">
        <v>16034265926</v>
      </c>
      <c r="B36" s="5">
        <v>44416</v>
      </c>
      <c r="C36" s="5">
        <v>44417</v>
      </c>
      <c r="D36" s="4">
        <v>123</v>
      </c>
      <c r="E36" s="4" t="str">
        <f>VLOOKUP(A36,HOP!A:L,12,0)</f>
        <v>123.00</v>
      </c>
      <c r="F36" s="4" t="str">
        <f>VLOOKUP(A36,HOP!A:C,3,0)</f>
        <v>2219066</v>
      </c>
      <c r="G36" s="4">
        <f t="shared" si="2"/>
        <v>0</v>
      </c>
      <c r="H36" s="4" t="str">
        <f t="shared" si="3"/>
        <v>，2219066</v>
      </c>
      <c r="I36" s="4" t="str">
        <f>VLOOKUP(A36,HOP!A:T,20,0)</f>
        <v>直连</v>
      </c>
    </row>
    <row r="37" s="4" customFormat="1" hidden="1" spans="1:9">
      <c r="A37" s="4">
        <v>16035036581</v>
      </c>
      <c r="B37" s="5">
        <v>44416</v>
      </c>
      <c r="C37" s="5">
        <v>44417</v>
      </c>
      <c r="D37" s="4">
        <v>242</v>
      </c>
      <c r="E37" s="4" t="str">
        <f>VLOOKUP(A37,HOP!A:L,12,0)</f>
        <v>242.00</v>
      </c>
      <c r="F37" s="4" t="str">
        <f>VLOOKUP(A37,HOP!A:C,3,0)</f>
        <v>2219116</v>
      </c>
      <c r="G37" s="4">
        <f t="shared" si="2"/>
        <v>0</v>
      </c>
      <c r="H37" s="4" t="str">
        <f t="shared" si="3"/>
        <v>，2219116</v>
      </c>
      <c r="I37" s="4" t="str">
        <f>VLOOKUP(A37,HOP!A:T,20,0)</f>
        <v>直连</v>
      </c>
    </row>
    <row r="38" s="4" customFormat="1" hidden="1" spans="1:9">
      <c r="A38" s="4">
        <v>16035198485</v>
      </c>
      <c r="B38" s="5">
        <v>44416</v>
      </c>
      <c r="C38" s="5">
        <v>44417</v>
      </c>
      <c r="D38" s="4">
        <v>41</v>
      </c>
      <c r="E38" s="4" t="str">
        <f>VLOOKUP(A38,HOP!A:L,12,0)</f>
        <v>41.00</v>
      </c>
      <c r="F38" s="4" t="str">
        <f>VLOOKUP(A38,HOP!A:C,3,0)</f>
        <v>2219131</v>
      </c>
      <c r="G38" s="4">
        <f t="shared" si="2"/>
        <v>0</v>
      </c>
      <c r="H38" s="4" t="str">
        <f t="shared" si="3"/>
        <v>，2219131</v>
      </c>
      <c r="I38" s="4" t="str">
        <f>VLOOKUP(A38,HOP!A:T,20,0)</f>
        <v>直连</v>
      </c>
    </row>
    <row r="39" s="4" customFormat="1" hidden="1" spans="1:9">
      <c r="A39" s="4">
        <v>16035424818</v>
      </c>
      <c r="B39" s="5">
        <v>44416</v>
      </c>
      <c r="C39" s="5">
        <v>44417</v>
      </c>
      <c r="D39" s="4">
        <v>44</v>
      </c>
      <c r="E39" s="4" t="str">
        <f>VLOOKUP(A39,HOP!A:L,12,0)</f>
        <v>44.00</v>
      </c>
      <c r="F39" s="4" t="str">
        <f>VLOOKUP(A39,HOP!A:C,3,0)</f>
        <v>2219155</v>
      </c>
      <c r="G39" s="4">
        <f t="shared" si="2"/>
        <v>0</v>
      </c>
      <c r="H39" s="4" t="str">
        <f t="shared" si="3"/>
        <v>，2219155</v>
      </c>
      <c r="I39" s="4" t="str">
        <f>VLOOKUP(A39,HOP!A:T,20,0)</f>
        <v>直连</v>
      </c>
    </row>
    <row r="40" s="4" customFormat="1" hidden="1" spans="1:9">
      <c r="A40" s="4">
        <v>16035524123</v>
      </c>
      <c r="B40" s="5">
        <v>44416</v>
      </c>
      <c r="C40" s="5">
        <v>44417</v>
      </c>
      <c r="D40" s="4">
        <v>95</v>
      </c>
      <c r="E40" s="4" t="str">
        <f>VLOOKUP(A40,HOP!A:L,12,0)</f>
        <v>95.00</v>
      </c>
      <c r="F40" s="4" t="str">
        <f>VLOOKUP(A40,HOP!A:C,3,0)</f>
        <v>2219169</v>
      </c>
      <c r="G40" s="4">
        <f t="shared" si="2"/>
        <v>0</v>
      </c>
      <c r="H40" s="4" t="str">
        <f t="shared" si="3"/>
        <v>，2219169</v>
      </c>
      <c r="I40" s="4" t="str">
        <f>VLOOKUP(A40,HOP!A:T,20,0)</f>
        <v>直连</v>
      </c>
    </row>
    <row r="41" s="4" customFormat="1" hidden="1" spans="1:9">
      <c r="A41" s="4">
        <v>16035941523</v>
      </c>
      <c r="B41" s="5">
        <v>44416</v>
      </c>
      <c r="C41" s="5">
        <v>44417</v>
      </c>
      <c r="D41" s="4">
        <v>102</v>
      </c>
      <c r="E41" s="4" t="str">
        <f>VLOOKUP(A41,HOP!A:L,12,0)</f>
        <v>102.00</v>
      </c>
      <c r="F41" s="4" t="str">
        <f>VLOOKUP(A41,HOP!A:C,3,0)</f>
        <v>2219207</v>
      </c>
      <c r="G41" s="4">
        <f t="shared" si="2"/>
        <v>0</v>
      </c>
      <c r="H41" s="4" t="str">
        <f t="shared" si="3"/>
        <v>，2219207</v>
      </c>
      <c r="I41" s="4" t="str">
        <f>VLOOKUP(A41,HOP!A:T,20,0)</f>
        <v>直连</v>
      </c>
    </row>
    <row r="42" s="4" customFormat="1" hidden="1" spans="1:9">
      <c r="A42" s="4">
        <v>16036904100</v>
      </c>
      <c r="B42" s="5">
        <v>44416</v>
      </c>
      <c r="C42" s="5">
        <v>44417</v>
      </c>
      <c r="D42" s="4">
        <v>50</v>
      </c>
      <c r="E42" s="4" t="str">
        <f>VLOOKUP(A42,HOP!A:L,12,0)</f>
        <v>50.00</v>
      </c>
      <c r="F42" s="4" t="str">
        <f>VLOOKUP(A42,HOP!A:C,3,0)</f>
        <v>2219304</v>
      </c>
      <c r="G42" s="4">
        <f t="shared" si="2"/>
        <v>0</v>
      </c>
      <c r="H42" s="4" t="str">
        <f t="shared" si="3"/>
        <v>，2219304</v>
      </c>
      <c r="I42" s="4" t="str">
        <f>VLOOKUP(A42,HOP!A:T,20,0)</f>
        <v>直连</v>
      </c>
    </row>
    <row r="43" s="4" customFormat="1" hidden="1" spans="1:9">
      <c r="A43" s="4">
        <v>16037210177</v>
      </c>
      <c r="B43" s="5">
        <v>44416</v>
      </c>
      <c r="C43" s="5">
        <v>44417</v>
      </c>
      <c r="D43" s="4">
        <v>63</v>
      </c>
      <c r="E43" s="4" t="str">
        <f>VLOOKUP(A43,HOP!A:L,12,0)</f>
        <v>63.00</v>
      </c>
      <c r="F43" s="4" t="str">
        <f>VLOOKUP(A43,HOP!A:C,3,0)</f>
        <v>2219348</v>
      </c>
      <c r="G43" s="4">
        <f t="shared" si="2"/>
        <v>0</v>
      </c>
      <c r="H43" s="4" t="str">
        <f t="shared" si="3"/>
        <v>，2219348</v>
      </c>
      <c r="I43" s="4" t="str">
        <f>VLOOKUP(A43,HOP!A:T,20,0)</f>
        <v>直连</v>
      </c>
    </row>
    <row r="44" s="4" customFormat="1" hidden="1" spans="1:9">
      <c r="A44" s="4">
        <v>16037262075</v>
      </c>
      <c r="B44" s="5">
        <v>44416</v>
      </c>
      <c r="C44" s="5">
        <v>44417</v>
      </c>
      <c r="D44" s="4">
        <v>54</v>
      </c>
      <c r="E44" s="4" t="str">
        <f>VLOOKUP(A44,HOP!A:L,12,0)</f>
        <v>54.00</v>
      </c>
      <c r="F44" s="4" t="str">
        <f>VLOOKUP(A44,HOP!A:C,3,0)</f>
        <v>2219358</v>
      </c>
      <c r="G44" s="4">
        <f t="shared" si="2"/>
        <v>0</v>
      </c>
      <c r="H44" s="4" t="str">
        <f t="shared" si="3"/>
        <v>，2219358</v>
      </c>
      <c r="I44" s="4" t="str">
        <f>VLOOKUP(A44,HOP!A:T,20,0)</f>
        <v>直连</v>
      </c>
    </row>
    <row r="45" s="4" customFormat="1" hidden="1" spans="1:9">
      <c r="A45" s="4">
        <v>16037734789</v>
      </c>
      <c r="B45" s="5">
        <v>44416</v>
      </c>
      <c r="C45" s="5">
        <v>44417</v>
      </c>
      <c r="D45" s="4">
        <v>99</v>
      </c>
      <c r="E45" s="4" t="str">
        <f>VLOOKUP(A45,HOP!A:L,12,0)</f>
        <v>99.00</v>
      </c>
      <c r="F45" s="4" t="str">
        <f>VLOOKUP(A45,HOP!A:C,3,0)</f>
        <v>2219438</v>
      </c>
      <c r="G45" s="4">
        <f t="shared" si="2"/>
        <v>0</v>
      </c>
      <c r="H45" s="4" t="str">
        <f t="shared" si="3"/>
        <v>，2219438</v>
      </c>
      <c r="I45" s="4" t="str">
        <f>VLOOKUP(A45,HOP!A:T,20,0)</f>
        <v>直连</v>
      </c>
    </row>
    <row r="46" s="4" customFormat="1" hidden="1" spans="1:9">
      <c r="A46" s="4">
        <v>16037733651</v>
      </c>
      <c r="B46" s="5">
        <v>44416</v>
      </c>
      <c r="C46" s="5">
        <v>44417</v>
      </c>
      <c r="D46" s="4">
        <v>52</v>
      </c>
      <c r="E46" s="4" t="str">
        <f>VLOOKUP(A46,HOP!A:L,12,0)</f>
        <v>52.00</v>
      </c>
      <c r="F46" s="4" t="str">
        <f>VLOOKUP(A46,HOP!A:C,3,0)</f>
        <v>2219435</v>
      </c>
      <c r="G46" s="4">
        <f t="shared" si="2"/>
        <v>0</v>
      </c>
      <c r="H46" s="4" t="str">
        <f t="shared" si="3"/>
        <v>，2219435</v>
      </c>
      <c r="I46" s="4" t="str">
        <f>VLOOKUP(A46,HOP!A:T,20,0)</f>
        <v>直连</v>
      </c>
    </row>
    <row r="47" s="4" customFormat="1" hidden="1" spans="1:9">
      <c r="A47" s="4">
        <v>16037865098</v>
      </c>
      <c r="B47" s="5">
        <v>44416</v>
      </c>
      <c r="C47" s="5">
        <v>44417</v>
      </c>
      <c r="D47" s="4">
        <v>250</v>
      </c>
      <c r="E47" s="4" t="str">
        <f>VLOOKUP(A47,HOP!A:L,12,0)</f>
        <v>250.00</v>
      </c>
      <c r="F47" s="4" t="str">
        <f>VLOOKUP(A47,HOP!A:C,3,0)</f>
        <v>2219468</v>
      </c>
      <c r="G47" s="4">
        <f t="shared" si="2"/>
        <v>0</v>
      </c>
      <c r="H47" s="4" t="str">
        <f t="shared" si="3"/>
        <v>，2219468</v>
      </c>
      <c r="I47" s="4" t="str">
        <f>VLOOKUP(A47,HOP!A:T,20,0)</f>
        <v>直连</v>
      </c>
    </row>
    <row r="48" s="4" customFormat="1" hidden="1" spans="1:9">
      <c r="A48" s="4">
        <v>16037939962</v>
      </c>
      <c r="B48" s="5">
        <v>44416</v>
      </c>
      <c r="C48" s="5">
        <v>44417</v>
      </c>
      <c r="D48" s="4">
        <v>144</v>
      </c>
      <c r="E48" s="4" t="str">
        <f>VLOOKUP(A48,HOP!A:L,12,0)</f>
        <v>144.00</v>
      </c>
      <c r="F48" s="4" t="str">
        <f>VLOOKUP(A48,HOP!A:C,3,0)</f>
        <v>2219496</v>
      </c>
      <c r="G48" s="4">
        <f t="shared" si="2"/>
        <v>0</v>
      </c>
      <c r="H48" s="4" t="str">
        <f t="shared" si="3"/>
        <v>，2219496</v>
      </c>
      <c r="I48" s="4" t="str">
        <f>VLOOKUP(A48,HOP!A:T,20,0)</f>
        <v>直连</v>
      </c>
    </row>
    <row r="49" s="4" customFormat="1" hidden="1" spans="1:9">
      <c r="A49" s="4">
        <v>16037960783</v>
      </c>
      <c r="B49" s="5">
        <v>44416</v>
      </c>
      <c r="C49" s="5">
        <v>44417</v>
      </c>
      <c r="D49" s="4">
        <v>100</v>
      </c>
      <c r="E49" s="4" t="str">
        <f>VLOOKUP(A49,HOP!A:L,12,0)</f>
        <v>100.00</v>
      </c>
      <c r="F49" s="4" t="str">
        <f>VLOOKUP(A49,HOP!A:C,3,0)</f>
        <v>2219498</v>
      </c>
      <c r="G49" s="4">
        <f t="shared" si="2"/>
        <v>0</v>
      </c>
      <c r="H49" s="4" t="str">
        <f t="shared" si="3"/>
        <v>，2219498</v>
      </c>
      <c r="I49" s="4" t="str">
        <f>VLOOKUP(A49,HOP!A:T,20,0)</f>
        <v>直连</v>
      </c>
    </row>
    <row r="50" s="4" customFormat="1" hidden="1" spans="1:9">
      <c r="A50" s="4">
        <v>16037977817</v>
      </c>
      <c r="B50" s="5">
        <v>44416</v>
      </c>
      <c r="C50" s="5">
        <v>44417</v>
      </c>
      <c r="D50" s="4">
        <v>79</v>
      </c>
      <c r="E50" s="4" t="str">
        <f>VLOOKUP(A50,HOP!A:L,12,0)</f>
        <v>79.00</v>
      </c>
      <c r="F50" s="4" t="str">
        <f>VLOOKUP(A50,HOP!A:C,3,0)</f>
        <v>2219504</v>
      </c>
      <c r="G50" s="4">
        <f t="shared" si="2"/>
        <v>0</v>
      </c>
      <c r="H50" s="4" t="str">
        <f t="shared" si="3"/>
        <v>，2219504</v>
      </c>
      <c r="I50" s="4" t="str">
        <f>VLOOKUP(A50,HOP!A:T,20,0)</f>
        <v>直连</v>
      </c>
    </row>
    <row r="51" s="4" customFormat="1" hidden="1" spans="1:9">
      <c r="A51" s="4">
        <v>16038041650</v>
      </c>
      <c r="B51" s="5">
        <v>44416</v>
      </c>
      <c r="C51" s="5">
        <v>44417</v>
      </c>
      <c r="D51" s="4">
        <v>85</v>
      </c>
      <c r="E51" s="4" t="str">
        <f>VLOOKUP(A51,HOP!A:L,12,0)</f>
        <v>85.00</v>
      </c>
      <c r="F51" s="4" t="str">
        <f>VLOOKUP(A51,HOP!A:C,3,0)</f>
        <v>2219516</v>
      </c>
      <c r="G51" s="4">
        <f t="shared" si="2"/>
        <v>0</v>
      </c>
      <c r="H51" s="4" t="str">
        <f t="shared" si="3"/>
        <v>，2219516</v>
      </c>
      <c r="I51" s="4" t="str">
        <f>VLOOKUP(A51,HOP!A:T,20,0)</f>
        <v>直连</v>
      </c>
    </row>
    <row r="52" s="4" customFormat="1" spans="1:10">
      <c r="A52" s="4">
        <v>16015076644</v>
      </c>
      <c r="B52" s="5">
        <v>44413</v>
      </c>
      <c r="C52" s="5">
        <v>44414</v>
      </c>
      <c r="D52" s="4">
        <v>-106</v>
      </c>
      <c r="E52" s="4" t="e">
        <f>VLOOKUP(A52,HOP!A:L,12,0)</f>
        <v>#N/A</v>
      </c>
      <c r="F52" s="4">
        <v>2217088</v>
      </c>
      <c r="G52" s="4" t="e">
        <f t="shared" si="2"/>
        <v>#N/A</v>
      </c>
      <c r="H52" s="4" t="str">
        <f t="shared" si="3"/>
        <v>，2217088</v>
      </c>
      <c r="I52" s="4" t="e">
        <f>VLOOKUP(A52,HOP!A:T,20,0)</f>
        <v>#N/A</v>
      </c>
      <c r="J52" s="4" t="s">
        <v>178</v>
      </c>
    </row>
    <row r="58" spans="1:1">
      <c r="A58" s="4" t="s">
        <v>179</v>
      </c>
    </row>
    <row r="59" spans="1:1">
      <c r="A59" s="4" t="s">
        <v>180</v>
      </c>
    </row>
    <row r="60" spans="1:1">
      <c r="A60" s="4" t="s">
        <v>181</v>
      </c>
    </row>
    <row r="61" spans="1:1">
      <c r="A61" s="4" t="s">
        <v>182</v>
      </c>
    </row>
  </sheetData>
  <autoFilter ref="A1:XFD52">
    <filterColumn colId="3">
      <filters>
        <filter val="50"/>
        <filter val="250"/>
        <filter val="91"/>
        <filter val="52"/>
        <filter val="92"/>
        <filter val="212"/>
        <filter val="54"/>
        <filter val="95"/>
        <filter val="116"/>
        <filter val="158"/>
        <filter val="59"/>
        <filter val="99"/>
        <filter val="61"/>
        <filter val="121"/>
        <filter val="161"/>
        <filter val="221"/>
        <filter val="62"/>
        <filter val="63"/>
        <filter val="123"/>
        <filter val="127"/>
        <filter val="68"/>
        <filter val="130"/>
        <filter val="72"/>
        <filter val="73"/>
        <filter val="135"/>
        <filter val="536"/>
        <filter val="237"/>
        <filter val="178"/>
        <filter val="79"/>
        <filter val="100"/>
        <filter val="180"/>
        <filter val="380"/>
        <filter val="41"/>
        <filter val="81"/>
        <filter val="201"/>
        <filter val="102"/>
        <filter val="242"/>
        <filter val="103"/>
        <filter val="44"/>
        <filter val="144"/>
        <filter val="85"/>
        <filter val="-106"/>
        <filter val="508"/>
        <filter val="109"/>
      </filters>
    </filterColumn>
    <filterColumn colId="6">
      <customFilters>
        <customFilter operator="equal" val="#N/A"/>
      </custom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65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183</v>
      </c>
      <c r="B1" s="2" t="s">
        <v>184</v>
      </c>
      <c r="C1" s="2" t="s">
        <v>185</v>
      </c>
      <c r="D1" s="2" t="s">
        <v>186</v>
      </c>
      <c r="E1" s="2" t="s">
        <v>13</v>
      </c>
      <c r="F1" s="2" t="s">
        <v>5</v>
      </c>
      <c r="G1" s="2" t="s">
        <v>6</v>
      </c>
      <c r="H1" s="2" t="s">
        <v>187</v>
      </c>
      <c r="I1" s="2" t="s">
        <v>188</v>
      </c>
      <c r="J1" s="2" t="s">
        <v>189</v>
      </c>
      <c r="K1" s="2" t="s">
        <v>190</v>
      </c>
      <c r="L1" s="2" t="s">
        <v>191</v>
      </c>
      <c r="M1" s="2" t="s">
        <v>192</v>
      </c>
      <c r="N1" s="2" t="s">
        <v>193</v>
      </c>
      <c r="O1" s="2" t="s">
        <v>194</v>
      </c>
      <c r="P1" s="2" t="s">
        <v>195</v>
      </c>
      <c r="Q1" s="2" t="s">
        <v>196</v>
      </c>
      <c r="R1" s="2" t="s">
        <v>197</v>
      </c>
      <c r="S1" s="2" t="s">
        <v>198</v>
      </c>
      <c r="T1" s="2" t="s">
        <v>199</v>
      </c>
    </row>
    <row r="2" s="1" customFormat="1" spans="1:20">
      <c r="A2" s="3">
        <v>16038041650</v>
      </c>
      <c r="B2" s="1" t="s">
        <v>200</v>
      </c>
      <c r="C2" s="1" t="s">
        <v>201</v>
      </c>
      <c r="D2" s="1" t="s">
        <v>202</v>
      </c>
      <c r="E2" s="1" t="s">
        <v>203</v>
      </c>
      <c r="F2" s="1" t="s">
        <v>200</v>
      </c>
      <c r="G2" s="1" t="s">
        <v>204</v>
      </c>
      <c r="H2" s="1" t="s">
        <v>205</v>
      </c>
      <c r="I2" s="1" t="s">
        <v>206</v>
      </c>
      <c r="J2" s="1" t="s">
        <v>29</v>
      </c>
      <c r="K2" s="1" t="s">
        <v>207</v>
      </c>
      <c r="L2" s="1" t="s">
        <v>207</v>
      </c>
      <c r="M2" s="1" t="s">
        <v>208</v>
      </c>
      <c r="N2" s="1" t="s">
        <v>208</v>
      </c>
      <c r="O2" s="1" t="s">
        <v>209</v>
      </c>
      <c r="P2" s="1" t="s">
        <v>210</v>
      </c>
      <c r="Q2" s="1" t="s">
        <v>211</v>
      </c>
      <c r="R2" s="1" t="s">
        <v>212</v>
      </c>
      <c r="S2" s="1" t="s">
        <v>213</v>
      </c>
      <c r="T2" s="1" t="s">
        <v>214</v>
      </c>
    </row>
    <row r="3" s="1" customFormat="1" spans="1:20">
      <c r="A3" s="3">
        <v>16037977817</v>
      </c>
      <c r="B3" s="1" t="s">
        <v>200</v>
      </c>
      <c r="C3" s="1" t="s">
        <v>215</v>
      </c>
      <c r="D3" s="1" t="s">
        <v>216</v>
      </c>
      <c r="E3" s="1" t="s">
        <v>217</v>
      </c>
      <c r="F3" s="1" t="s">
        <v>200</v>
      </c>
      <c r="G3" s="1" t="s">
        <v>204</v>
      </c>
      <c r="H3" s="1" t="s">
        <v>205</v>
      </c>
      <c r="I3" s="1" t="s">
        <v>218</v>
      </c>
      <c r="J3" s="1" t="s">
        <v>29</v>
      </c>
      <c r="K3" s="1" t="s">
        <v>219</v>
      </c>
      <c r="L3" s="1" t="s">
        <v>219</v>
      </c>
      <c r="M3" s="1" t="s">
        <v>208</v>
      </c>
      <c r="N3" s="1" t="s">
        <v>208</v>
      </c>
      <c r="O3" s="1" t="s">
        <v>209</v>
      </c>
      <c r="P3" s="1" t="s">
        <v>210</v>
      </c>
      <c r="Q3" s="1" t="s">
        <v>220</v>
      </c>
      <c r="R3" s="1" t="s">
        <v>212</v>
      </c>
      <c r="S3" s="1" t="s">
        <v>213</v>
      </c>
      <c r="T3" s="1" t="s">
        <v>214</v>
      </c>
    </row>
    <row r="4" s="1" customFormat="1" spans="1:20">
      <c r="A4" s="3">
        <v>16037960783</v>
      </c>
      <c r="B4" s="1" t="s">
        <v>200</v>
      </c>
      <c r="C4" s="1" t="s">
        <v>221</v>
      </c>
      <c r="D4" s="1" t="s">
        <v>222</v>
      </c>
      <c r="E4" s="1" t="s">
        <v>223</v>
      </c>
      <c r="F4" s="1" t="s">
        <v>200</v>
      </c>
      <c r="G4" s="1" t="s">
        <v>204</v>
      </c>
      <c r="H4" s="1" t="s">
        <v>205</v>
      </c>
      <c r="I4" s="1" t="s">
        <v>224</v>
      </c>
      <c r="J4" s="1" t="s">
        <v>29</v>
      </c>
      <c r="K4" s="1" t="s">
        <v>225</v>
      </c>
      <c r="L4" s="1" t="s">
        <v>225</v>
      </c>
      <c r="M4" s="1" t="s">
        <v>208</v>
      </c>
      <c r="N4" s="1" t="s">
        <v>208</v>
      </c>
      <c r="O4" s="1" t="s">
        <v>209</v>
      </c>
      <c r="P4" s="1" t="s">
        <v>210</v>
      </c>
      <c r="Q4" s="1" t="s">
        <v>226</v>
      </c>
      <c r="R4" s="1" t="s">
        <v>212</v>
      </c>
      <c r="S4" s="1" t="s">
        <v>213</v>
      </c>
      <c r="T4" s="1" t="s">
        <v>214</v>
      </c>
    </row>
    <row r="5" s="1" customFormat="1" spans="1:20">
      <c r="A5" s="3">
        <v>16037939962</v>
      </c>
      <c r="B5" s="1" t="s">
        <v>200</v>
      </c>
      <c r="C5" s="1" t="s">
        <v>227</v>
      </c>
      <c r="D5" s="1" t="s">
        <v>228</v>
      </c>
      <c r="E5" s="1" t="s">
        <v>229</v>
      </c>
      <c r="F5" s="1" t="s">
        <v>200</v>
      </c>
      <c r="G5" s="1" t="s">
        <v>204</v>
      </c>
      <c r="H5" s="1" t="s">
        <v>205</v>
      </c>
      <c r="I5" s="1" t="s">
        <v>230</v>
      </c>
      <c r="J5" s="1" t="s">
        <v>29</v>
      </c>
      <c r="K5" s="1" t="s">
        <v>231</v>
      </c>
      <c r="L5" s="1" t="s">
        <v>231</v>
      </c>
      <c r="M5" s="1" t="s">
        <v>208</v>
      </c>
      <c r="N5" s="1" t="s">
        <v>208</v>
      </c>
      <c r="O5" s="1" t="s">
        <v>209</v>
      </c>
      <c r="P5" s="1" t="s">
        <v>210</v>
      </c>
      <c r="Q5" s="1" t="s">
        <v>232</v>
      </c>
      <c r="R5" s="1" t="s">
        <v>212</v>
      </c>
      <c r="S5" s="1" t="s">
        <v>213</v>
      </c>
      <c r="T5" s="1" t="s">
        <v>214</v>
      </c>
    </row>
    <row r="6" s="1" customFormat="1" spans="1:20">
      <c r="A6" s="3">
        <v>16037865098</v>
      </c>
      <c r="B6" s="1" t="s">
        <v>200</v>
      </c>
      <c r="C6" s="1" t="s">
        <v>233</v>
      </c>
      <c r="D6" s="1" t="s">
        <v>234</v>
      </c>
      <c r="E6" s="1" t="s">
        <v>235</v>
      </c>
      <c r="F6" s="1" t="s">
        <v>200</v>
      </c>
      <c r="G6" s="1" t="s">
        <v>204</v>
      </c>
      <c r="H6" s="1" t="s">
        <v>205</v>
      </c>
      <c r="I6" s="1" t="s">
        <v>236</v>
      </c>
      <c r="J6" s="1" t="s">
        <v>29</v>
      </c>
      <c r="K6" s="1" t="s">
        <v>237</v>
      </c>
      <c r="L6" s="1" t="s">
        <v>237</v>
      </c>
      <c r="M6" s="1" t="s">
        <v>208</v>
      </c>
      <c r="N6" s="1" t="s">
        <v>208</v>
      </c>
      <c r="O6" s="1" t="s">
        <v>209</v>
      </c>
      <c r="P6" s="1" t="s">
        <v>210</v>
      </c>
      <c r="Q6" s="1" t="s">
        <v>238</v>
      </c>
      <c r="R6" s="1" t="s">
        <v>212</v>
      </c>
      <c r="S6" s="1" t="s">
        <v>213</v>
      </c>
      <c r="T6" s="1" t="s">
        <v>214</v>
      </c>
    </row>
    <row r="7" s="1" customFormat="1" spans="1:20">
      <c r="A7" s="3">
        <v>16037734789</v>
      </c>
      <c r="B7" s="1" t="s">
        <v>200</v>
      </c>
      <c r="C7" s="1" t="s">
        <v>239</v>
      </c>
      <c r="D7" s="1" t="s">
        <v>240</v>
      </c>
      <c r="E7" s="1" t="s">
        <v>241</v>
      </c>
      <c r="F7" s="1" t="s">
        <v>200</v>
      </c>
      <c r="G7" s="1" t="s">
        <v>204</v>
      </c>
      <c r="H7" s="1" t="s">
        <v>205</v>
      </c>
      <c r="I7" s="1" t="s">
        <v>242</v>
      </c>
      <c r="J7" s="1" t="s">
        <v>29</v>
      </c>
      <c r="K7" s="1" t="s">
        <v>243</v>
      </c>
      <c r="L7" s="1" t="s">
        <v>243</v>
      </c>
      <c r="M7" s="1" t="s">
        <v>208</v>
      </c>
      <c r="N7" s="1" t="s">
        <v>208</v>
      </c>
      <c r="O7" s="1" t="s">
        <v>209</v>
      </c>
      <c r="P7" s="1" t="s">
        <v>210</v>
      </c>
      <c r="Q7" s="1" t="s">
        <v>244</v>
      </c>
      <c r="R7" s="1" t="s">
        <v>212</v>
      </c>
      <c r="S7" s="1" t="s">
        <v>213</v>
      </c>
      <c r="T7" s="1" t="s">
        <v>214</v>
      </c>
    </row>
    <row r="8" s="1" customFormat="1" spans="1:20">
      <c r="A8" s="3">
        <v>16037733651</v>
      </c>
      <c r="B8" s="1" t="s">
        <v>200</v>
      </c>
      <c r="C8" s="1" t="s">
        <v>245</v>
      </c>
      <c r="D8" s="1" t="s">
        <v>246</v>
      </c>
      <c r="E8" s="1" t="s">
        <v>247</v>
      </c>
      <c r="F8" s="1" t="s">
        <v>200</v>
      </c>
      <c r="G8" s="1" t="s">
        <v>204</v>
      </c>
      <c r="H8" s="1" t="s">
        <v>205</v>
      </c>
      <c r="I8" s="1" t="s">
        <v>248</v>
      </c>
      <c r="J8" s="1" t="s">
        <v>29</v>
      </c>
      <c r="K8" s="1" t="s">
        <v>249</v>
      </c>
      <c r="L8" s="1" t="s">
        <v>249</v>
      </c>
      <c r="M8" s="1" t="s">
        <v>208</v>
      </c>
      <c r="N8" s="1" t="s">
        <v>208</v>
      </c>
      <c r="O8" s="1" t="s">
        <v>209</v>
      </c>
      <c r="P8" s="1" t="s">
        <v>210</v>
      </c>
      <c r="Q8" s="1" t="s">
        <v>250</v>
      </c>
      <c r="R8" s="1" t="s">
        <v>212</v>
      </c>
      <c r="S8" s="1" t="s">
        <v>213</v>
      </c>
      <c r="T8" s="1" t="s">
        <v>214</v>
      </c>
    </row>
    <row r="9" s="1" customFormat="1" spans="1:20">
      <c r="A9" s="3">
        <v>16037262075</v>
      </c>
      <c r="B9" s="1" t="s">
        <v>200</v>
      </c>
      <c r="C9" s="1" t="s">
        <v>251</v>
      </c>
      <c r="D9" s="1" t="s">
        <v>252</v>
      </c>
      <c r="E9" s="1" t="s">
        <v>253</v>
      </c>
      <c r="F9" s="1" t="s">
        <v>200</v>
      </c>
      <c r="G9" s="1" t="s">
        <v>204</v>
      </c>
      <c r="H9" s="1" t="s">
        <v>205</v>
      </c>
      <c r="I9" s="1" t="s">
        <v>254</v>
      </c>
      <c r="J9" s="1" t="s">
        <v>29</v>
      </c>
      <c r="K9" s="1" t="s">
        <v>255</v>
      </c>
      <c r="L9" s="1" t="s">
        <v>255</v>
      </c>
      <c r="M9" s="1" t="s">
        <v>208</v>
      </c>
      <c r="N9" s="1" t="s">
        <v>208</v>
      </c>
      <c r="O9" s="1" t="s">
        <v>209</v>
      </c>
      <c r="P9" s="1" t="s">
        <v>210</v>
      </c>
      <c r="Q9" s="1" t="s">
        <v>256</v>
      </c>
      <c r="R9" s="1" t="s">
        <v>212</v>
      </c>
      <c r="S9" s="1" t="s">
        <v>213</v>
      </c>
      <c r="T9" s="1" t="s">
        <v>214</v>
      </c>
    </row>
    <row r="10" s="1" customFormat="1" spans="1:20">
      <c r="A10" s="3">
        <v>16037210177</v>
      </c>
      <c r="B10" s="1" t="s">
        <v>200</v>
      </c>
      <c r="C10" s="1" t="s">
        <v>257</v>
      </c>
      <c r="D10" s="1" t="s">
        <v>258</v>
      </c>
      <c r="E10" s="1" t="s">
        <v>259</v>
      </c>
      <c r="F10" s="1" t="s">
        <v>200</v>
      </c>
      <c r="G10" s="1" t="s">
        <v>204</v>
      </c>
      <c r="H10" s="1" t="s">
        <v>205</v>
      </c>
      <c r="I10" s="1" t="s">
        <v>260</v>
      </c>
      <c r="J10" s="1" t="s">
        <v>29</v>
      </c>
      <c r="K10" s="1" t="s">
        <v>261</v>
      </c>
      <c r="L10" s="1" t="s">
        <v>261</v>
      </c>
      <c r="M10" s="1" t="s">
        <v>208</v>
      </c>
      <c r="N10" s="1" t="s">
        <v>208</v>
      </c>
      <c r="O10" s="1" t="s">
        <v>209</v>
      </c>
      <c r="P10" s="1" t="s">
        <v>210</v>
      </c>
      <c r="Q10" s="1" t="s">
        <v>262</v>
      </c>
      <c r="R10" s="1" t="s">
        <v>212</v>
      </c>
      <c r="S10" s="1" t="s">
        <v>213</v>
      </c>
      <c r="T10" s="1" t="s">
        <v>214</v>
      </c>
    </row>
    <row r="11" s="1" customFormat="1" spans="1:20">
      <c r="A11" s="3">
        <v>16036904100</v>
      </c>
      <c r="B11" s="1" t="s">
        <v>200</v>
      </c>
      <c r="C11" s="1" t="s">
        <v>263</v>
      </c>
      <c r="D11" s="1" t="s">
        <v>264</v>
      </c>
      <c r="E11" s="1" t="s">
        <v>265</v>
      </c>
      <c r="F11" s="1" t="s">
        <v>200</v>
      </c>
      <c r="G11" s="1" t="s">
        <v>204</v>
      </c>
      <c r="H11" s="1" t="s">
        <v>205</v>
      </c>
      <c r="I11" s="1" t="s">
        <v>266</v>
      </c>
      <c r="J11" s="1" t="s">
        <v>29</v>
      </c>
      <c r="K11" s="1" t="s">
        <v>267</v>
      </c>
      <c r="L11" s="1" t="s">
        <v>267</v>
      </c>
      <c r="M11" s="1" t="s">
        <v>208</v>
      </c>
      <c r="N11" s="1" t="s">
        <v>208</v>
      </c>
      <c r="O11" s="1" t="s">
        <v>209</v>
      </c>
      <c r="P11" s="1" t="s">
        <v>210</v>
      </c>
      <c r="Q11" s="1" t="s">
        <v>268</v>
      </c>
      <c r="R11" s="1" t="s">
        <v>212</v>
      </c>
      <c r="S11" s="1" t="s">
        <v>213</v>
      </c>
      <c r="T11" s="1" t="s">
        <v>214</v>
      </c>
    </row>
    <row r="12" s="1" customFormat="1" spans="1:20">
      <c r="A12" s="3">
        <v>16035941523</v>
      </c>
      <c r="B12" s="1" t="s">
        <v>200</v>
      </c>
      <c r="C12" s="1" t="s">
        <v>269</v>
      </c>
      <c r="D12" s="1" t="s">
        <v>270</v>
      </c>
      <c r="E12" s="1" t="s">
        <v>271</v>
      </c>
      <c r="F12" s="1" t="s">
        <v>200</v>
      </c>
      <c r="G12" s="1" t="s">
        <v>204</v>
      </c>
      <c r="H12" s="1" t="s">
        <v>205</v>
      </c>
      <c r="I12" s="1" t="s">
        <v>272</v>
      </c>
      <c r="J12" s="1" t="s">
        <v>29</v>
      </c>
      <c r="K12" s="1" t="s">
        <v>273</v>
      </c>
      <c r="L12" s="1" t="s">
        <v>273</v>
      </c>
      <c r="M12" s="1" t="s">
        <v>208</v>
      </c>
      <c r="N12" s="1" t="s">
        <v>208</v>
      </c>
      <c r="O12" s="1" t="s">
        <v>209</v>
      </c>
      <c r="P12" s="1" t="s">
        <v>210</v>
      </c>
      <c r="Q12" s="1" t="s">
        <v>274</v>
      </c>
      <c r="R12" s="1" t="s">
        <v>212</v>
      </c>
      <c r="S12" s="1" t="s">
        <v>213</v>
      </c>
      <c r="T12" s="1" t="s">
        <v>214</v>
      </c>
    </row>
    <row r="13" s="1" customFormat="1" spans="1:20">
      <c r="A13" s="3">
        <v>16035524123</v>
      </c>
      <c r="B13" s="1" t="s">
        <v>200</v>
      </c>
      <c r="C13" s="1" t="s">
        <v>275</v>
      </c>
      <c r="D13" s="1" t="s">
        <v>276</v>
      </c>
      <c r="E13" s="1" t="s">
        <v>277</v>
      </c>
      <c r="F13" s="1" t="s">
        <v>200</v>
      </c>
      <c r="G13" s="1" t="s">
        <v>204</v>
      </c>
      <c r="H13" s="1" t="s">
        <v>205</v>
      </c>
      <c r="I13" s="1" t="s">
        <v>278</v>
      </c>
      <c r="J13" s="1" t="s">
        <v>29</v>
      </c>
      <c r="K13" s="1" t="s">
        <v>279</v>
      </c>
      <c r="L13" s="1" t="s">
        <v>279</v>
      </c>
      <c r="M13" s="1" t="s">
        <v>208</v>
      </c>
      <c r="N13" s="1" t="s">
        <v>208</v>
      </c>
      <c r="O13" s="1" t="s">
        <v>209</v>
      </c>
      <c r="P13" s="1" t="s">
        <v>210</v>
      </c>
      <c r="Q13" s="1" t="s">
        <v>280</v>
      </c>
      <c r="R13" s="1" t="s">
        <v>212</v>
      </c>
      <c r="S13" s="1" t="s">
        <v>213</v>
      </c>
      <c r="T13" s="1" t="s">
        <v>214</v>
      </c>
    </row>
    <row r="14" s="1" customFormat="1" spans="1:20">
      <c r="A14" s="3">
        <v>16035424818</v>
      </c>
      <c r="B14" s="1" t="s">
        <v>200</v>
      </c>
      <c r="C14" s="1" t="s">
        <v>281</v>
      </c>
      <c r="D14" s="1" t="s">
        <v>282</v>
      </c>
      <c r="E14" s="1" t="s">
        <v>283</v>
      </c>
      <c r="F14" s="1" t="s">
        <v>200</v>
      </c>
      <c r="G14" s="1" t="s">
        <v>204</v>
      </c>
      <c r="H14" s="1" t="s">
        <v>205</v>
      </c>
      <c r="I14" s="1" t="s">
        <v>284</v>
      </c>
      <c r="J14" s="1" t="s">
        <v>29</v>
      </c>
      <c r="K14" s="1" t="s">
        <v>285</v>
      </c>
      <c r="L14" s="1" t="s">
        <v>285</v>
      </c>
      <c r="M14" s="1" t="s">
        <v>208</v>
      </c>
      <c r="N14" s="1" t="s">
        <v>208</v>
      </c>
      <c r="O14" s="1" t="s">
        <v>209</v>
      </c>
      <c r="P14" s="1" t="s">
        <v>210</v>
      </c>
      <c r="Q14" s="1" t="s">
        <v>286</v>
      </c>
      <c r="R14" s="1" t="s">
        <v>212</v>
      </c>
      <c r="S14" s="1" t="s">
        <v>213</v>
      </c>
      <c r="T14" s="1" t="s">
        <v>214</v>
      </c>
    </row>
    <row r="15" s="1" customFormat="1" spans="1:20">
      <c r="A15" s="3">
        <v>16035198485</v>
      </c>
      <c r="B15" s="1" t="s">
        <v>200</v>
      </c>
      <c r="C15" s="1" t="s">
        <v>287</v>
      </c>
      <c r="D15" s="1" t="s">
        <v>288</v>
      </c>
      <c r="E15" s="1" t="s">
        <v>289</v>
      </c>
      <c r="F15" s="1" t="s">
        <v>200</v>
      </c>
      <c r="G15" s="1" t="s">
        <v>204</v>
      </c>
      <c r="H15" s="1" t="s">
        <v>205</v>
      </c>
      <c r="I15" s="1" t="s">
        <v>290</v>
      </c>
      <c r="J15" s="1" t="s">
        <v>29</v>
      </c>
      <c r="K15" s="1" t="s">
        <v>291</v>
      </c>
      <c r="L15" s="1" t="s">
        <v>291</v>
      </c>
      <c r="M15" s="1" t="s">
        <v>208</v>
      </c>
      <c r="N15" s="1" t="s">
        <v>208</v>
      </c>
      <c r="O15" s="1" t="s">
        <v>209</v>
      </c>
      <c r="P15" s="1" t="s">
        <v>210</v>
      </c>
      <c r="Q15" s="1" t="s">
        <v>292</v>
      </c>
      <c r="R15" s="1" t="s">
        <v>212</v>
      </c>
      <c r="S15" s="1" t="s">
        <v>213</v>
      </c>
      <c r="T15" s="1" t="s">
        <v>214</v>
      </c>
    </row>
    <row r="16" s="1" customFormat="1" spans="1:20">
      <c r="A16" s="3">
        <v>16035036581</v>
      </c>
      <c r="B16" s="1" t="s">
        <v>200</v>
      </c>
      <c r="C16" s="1" t="s">
        <v>293</v>
      </c>
      <c r="D16" s="1" t="s">
        <v>294</v>
      </c>
      <c r="E16" s="1" t="s">
        <v>295</v>
      </c>
      <c r="F16" s="1" t="s">
        <v>200</v>
      </c>
      <c r="G16" s="1" t="s">
        <v>204</v>
      </c>
      <c r="H16" s="1" t="s">
        <v>205</v>
      </c>
      <c r="I16" s="1" t="s">
        <v>296</v>
      </c>
      <c r="J16" s="1" t="s">
        <v>29</v>
      </c>
      <c r="K16" s="1" t="s">
        <v>297</v>
      </c>
      <c r="L16" s="1" t="s">
        <v>297</v>
      </c>
      <c r="M16" s="1" t="s">
        <v>208</v>
      </c>
      <c r="N16" s="1" t="s">
        <v>208</v>
      </c>
      <c r="O16" s="1" t="s">
        <v>209</v>
      </c>
      <c r="P16" s="1" t="s">
        <v>210</v>
      </c>
      <c r="Q16" s="1" t="s">
        <v>298</v>
      </c>
      <c r="R16" s="1" t="s">
        <v>212</v>
      </c>
      <c r="S16" s="1" t="s">
        <v>213</v>
      </c>
      <c r="T16" s="1" t="s">
        <v>214</v>
      </c>
    </row>
    <row r="17" s="1" customFormat="1" spans="1:20">
      <c r="A17" s="3">
        <v>16034265926</v>
      </c>
      <c r="B17" s="1" t="s">
        <v>299</v>
      </c>
      <c r="C17" s="1" t="s">
        <v>300</v>
      </c>
      <c r="D17" s="1" t="s">
        <v>301</v>
      </c>
      <c r="E17" s="1" t="s">
        <v>302</v>
      </c>
      <c r="F17" s="1" t="s">
        <v>200</v>
      </c>
      <c r="G17" s="1" t="s">
        <v>204</v>
      </c>
      <c r="H17" s="1" t="s">
        <v>205</v>
      </c>
      <c r="I17" s="1" t="s">
        <v>303</v>
      </c>
      <c r="J17" s="1" t="s">
        <v>29</v>
      </c>
      <c r="K17" s="1" t="s">
        <v>304</v>
      </c>
      <c r="L17" s="1" t="s">
        <v>304</v>
      </c>
      <c r="M17" s="1" t="s">
        <v>208</v>
      </c>
      <c r="N17" s="1" t="s">
        <v>208</v>
      </c>
      <c r="O17" s="1" t="s">
        <v>209</v>
      </c>
      <c r="P17" s="1" t="s">
        <v>210</v>
      </c>
      <c r="Q17" s="1" t="s">
        <v>305</v>
      </c>
      <c r="R17" s="1" t="s">
        <v>212</v>
      </c>
      <c r="S17" s="1" t="s">
        <v>213</v>
      </c>
      <c r="T17" s="1" t="s">
        <v>214</v>
      </c>
    </row>
    <row r="18" s="1" customFormat="1" spans="1:20">
      <c r="A18" s="3">
        <v>16030149841</v>
      </c>
      <c r="B18" s="1" t="s">
        <v>299</v>
      </c>
      <c r="C18" s="1" t="s">
        <v>306</v>
      </c>
      <c r="D18" s="1" t="s">
        <v>307</v>
      </c>
      <c r="E18" s="1" t="s">
        <v>308</v>
      </c>
      <c r="F18" s="1" t="s">
        <v>200</v>
      </c>
      <c r="G18" s="1" t="s">
        <v>204</v>
      </c>
      <c r="H18" s="1" t="s">
        <v>205</v>
      </c>
      <c r="I18" s="1" t="s">
        <v>309</v>
      </c>
      <c r="J18" s="1" t="s">
        <v>29</v>
      </c>
      <c r="K18" s="1" t="s">
        <v>310</v>
      </c>
      <c r="L18" s="1" t="s">
        <v>310</v>
      </c>
      <c r="M18" s="1" t="s">
        <v>208</v>
      </c>
      <c r="N18" s="1" t="s">
        <v>208</v>
      </c>
      <c r="O18" s="1" t="s">
        <v>209</v>
      </c>
      <c r="P18" s="1" t="s">
        <v>210</v>
      </c>
      <c r="Q18" s="1" t="s">
        <v>311</v>
      </c>
      <c r="R18" s="1" t="s">
        <v>212</v>
      </c>
      <c r="S18" s="1" t="s">
        <v>213</v>
      </c>
      <c r="T18" s="1" t="s">
        <v>214</v>
      </c>
    </row>
    <row r="19" s="1" customFormat="1" spans="1:20">
      <c r="A19" s="3">
        <v>16029714866</v>
      </c>
      <c r="B19" s="1" t="s">
        <v>299</v>
      </c>
      <c r="C19" s="1" t="s">
        <v>312</v>
      </c>
      <c r="D19" s="1" t="s">
        <v>313</v>
      </c>
      <c r="E19" s="1" t="s">
        <v>314</v>
      </c>
      <c r="F19" s="1" t="s">
        <v>200</v>
      </c>
      <c r="G19" s="1" t="s">
        <v>204</v>
      </c>
      <c r="H19" s="1" t="s">
        <v>205</v>
      </c>
      <c r="I19" s="1" t="s">
        <v>315</v>
      </c>
      <c r="J19" s="1" t="s">
        <v>29</v>
      </c>
      <c r="K19" s="1" t="s">
        <v>316</v>
      </c>
      <c r="L19" s="1" t="s">
        <v>316</v>
      </c>
      <c r="M19" s="1" t="s">
        <v>208</v>
      </c>
      <c r="N19" s="1" t="s">
        <v>208</v>
      </c>
      <c r="O19" s="1" t="s">
        <v>209</v>
      </c>
      <c r="P19" s="1" t="s">
        <v>210</v>
      </c>
      <c r="Q19" s="1" t="s">
        <v>317</v>
      </c>
      <c r="R19" s="1" t="s">
        <v>212</v>
      </c>
      <c r="S19" s="1" t="s">
        <v>213</v>
      </c>
      <c r="T19" s="1" t="s">
        <v>214</v>
      </c>
    </row>
    <row r="20" s="1" customFormat="1" spans="1:20">
      <c r="A20" s="3">
        <v>16028718819</v>
      </c>
      <c r="B20" s="1" t="s">
        <v>299</v>
      </c>
      <c r="C20" s="1" t="s">
        <v>318</v>
      </c>
      <c r="D20" s="1" t="s">
        <v>319</v>
      </c>
      <c r="E20" s="1" t="s">
        <v>320</v>
      </c>
      <c r="F20" s="1" t="s">
        <v>200</v>
      </c>
      <c r="G20" s="1" t="s">
        <v>204</v>
      </c>
      <c r="H20" s="1" t="s">
        <v>205</v>
      </c>
      <c r="I20" s="1" t="s">
        <v>321</v>
      </c>
      <c r="J20" s="1" t="s">
        <v>29</v>
      </c>
      <c r="K20" s="1" t="s">
        <v>322</v>
      </c>
      <c r="L20" s="1" t="s">
        <v>322</v>
      </c>
      <c r="M20" s="1" t="s">
        <v>208</v>
      </c>
      <c r="N20" s="1" t="s">
        <v>208</v>
      </c>
      <c r="O20" s="1" t="s">
        <v>209</v>
      </c>
      <c r="P20" s="1" t="s">
        <v>210</v>
      </c>
      <c r="Q20" s="1" t="s">
        <v>323</v>
      </c>
      <c r="R20" s="1" t="s">
        <v>212</v>
      </c>
      <c r="S20" s="1" t="s">
        <v>213</v>
      </c>
      <c r="T20" s="1" t="s">
        <v>214</v>
      </c>
    </row>
    <row r="21" s="1" customFormat="1" spans="1:20">
      <c r="A21" s="3">
        <v>16028088050</v>
      </c>
      <c r="B21" s="1" t="s">
        <v>299</v>
      </c>
      <c r="C21" s="1" t="s">
        <v>324</v>
      </c>
      <c r="D21" s="1" t="s">
        <v>325</v>
      </c>
      <c r="E21" s="1" t="s">
        <v>326</v>
      </c>
      <c r="F21" s="1" t="s">
        <v>200</v>
      </c>
      <c r="G21" s="1" t="s">
        <v>204</v>
      </c>
      <c r="H21" s="1" t="s">
        <v>205</v>
      </c>
      <c r="I21" s="1" t="s">
        <v>327</v>
      </c>
      <c r="J21" s="1" t="s">
        <v>29</v>
      </c>
      <c r="K21" s="1" t="s">
        <v>328</v>
      </c>
      <c r="L21" s="1" t="s">
        <v>328</v>
      </c>
      <c r="M21" s="1" t="s">
        <v>208</v>
      </c>
      <c r="N21" s="1" t="s">
        <v>208</v>
      </c>
      <c r="O21" s="1" t="s">
        <v>209</v>
      </c>
      <c r="P21" s="1" t="s">
        <v>210</v>
      </c>
      <c r="Q21" s="1" t="s">
        <v>329</v>
      </c>
      <c r="R21" s="1" t="s">
        <v>212</v>
      </c>
      <c r="S21" s="1" t="s">
        <v>213</v>
      </c>
      <c r="T21" s="1" t="s">
        <v>214</v>
      </c>
    </row>
    <row r="22" s="1" customFormat="1" spans="1:20">
      <c r="A22" s="3">
        <v>16027485298</v>
      </c>
      <c r="B22" s="1" t="s">
        <v>299</v>
      </c>
      <c r="C22" s="1" t="s">
        <v>330</v>
      </c>
      <c r="D22" s="1" t="s">
        <v>331</v>
      </c>
      <c r="E22" s="1" t="s">
        <v>332</v>
      </c>
      <c r="F22" s="1" t="s">
        <v>200</v>
      </c>
      <c r="G22" s="1" t="s">
        <v>204</v>
      </c>
      <c r="H22" s="1" t="s">
        <v>205</v>
      </c>
      <c r="I22" s="1" t="s">
        <v>333</v>
      </c>
      <c r="J22" s="1" t="s">
        <v>29</v>
      </c>
      <c r="K22" s="1" t="s">
        <v>334</v>
      </c>
      <c r="L22" s="1" t="s">
        <v>334</v>
      </c>
      <c r="M22" s="1" t="s">
        <v>208</v>
      </c>
      <c r="N22" s="1" t="s">
        <v>208</v>
      </c>
      <c r="O22" s="1" t="s">
        <v>209</v>
      </c>
      <c r="P22" s="1" t="s">
        <v>210</v>
      </c>
      <c r="Q22" s="1" t="s">
        <v>335</v>
      </c>
      <c r="R22" s="1" t="s">
        <v>212</v>
      </c>
      <c r="S22" s="1" t="s">
        <v>213</v>
      </c>
      <c r="T22" s="1" t="s">
        <v>214</v>
      </c>
    </row>
    <row r="23" s="1" customFormat="1" spans="1:20">
      <c r="A23" s="3">
        <v>16027478641</v>
      </c>
      <c r="B23" s="1" t="s">
        <v>299</v>
      </c>
      <c r="C23" s="1" t="s">
        <v>336</v>
      </c>
      <c r="D23" s="1" t="s">
        <v>337</v>
      </c>
      <c r="E23" s="1" t="s">
        <v>338</v>
      </c>
      <c r="F23" s="1" t="s">
        <v>200</v>
      </c>
      <c r="G23" s="1" t="s">
        <v>204</v>
      </c>
      <c r="H23" s="1" t="s">
        <v>205</v>
      </c>
      <c r="I23" s="1" t="s">
        <v>209</v>
      </c>
      <c r="J23" s="1" t="s">
        <v>29</v>
      </c>
      <c r="K23" s="1" t="s">
        <v>209</v>
      </c>
      <c r="L23" s="1" t="s">
        <v>209</v>
      </c>
      <c r="M23" s="1" t="s">
        <v>208</v>
      </c>
      <c r="N23" s="1" t="s">
        <v>208</v>
      </c>
      <c r="O23" s="1" t="s">
        <v>209</v>
      </c>
      <c r="P23" s="1" t="s">
        <v>210</v>
      </c>
      <c r="Q23" s="1" t="s">
        <v>339</v>
      </c>
      <c r="R23" s="1" t="s">
        <v>212</v>
      </c>
      <c r="S23" s="1" t="s">
        <v>213</v>
      </c>
      <c r="T23" s="1" t="s">
        <v>214</v>
      </c>
    </row>
    <row r="24" s="1" customFormat="1" spans="1:20">
      <c r="A24" s="3">
        <v>16027452627</v>
      </c>
      <c r="B24" s="1" t="s">
        <v>299</v>
      </c>
      <c r="C24" s="1" t="s">
        <v>340</v>
      </c>
      <c r="D24" s="1" t="s">
        <v>341</v>
      </c>
      <c r="E24" s="1" t="s">
        <v>342</v>
      </c>
      <c r="F24" s="1" t="s">
        <v>299</v>
      </c>
      <c r="G24" s="1" t="s">
        <v>204</v>
      </c>
      <c r="H24" s="1" t="s">
        <v>205</v>
      </c>
      <c r="I24" s="1" t="s">
        <v>343</v>
      </c>
      <c r="J24" s="1" t="s">
        <v>29</v>
      </c>
      <c r="K24" s="1" t="s">
        <v>344</v>
      </c>
      <c r="L24" s="1" t="s">
        <v>344</v>
      </c>
      <c r="M24" s="1" t="s">
        <v>208</v>
      </c>
      <c r="N24" s="1" t="s">
        <v>208</v>
      </c>
      <c r="O24" s="1" t="s">
        <v>209</v>
      </c>
      <c r="P24" s="1" t="s">
        <v>210</v>
      </c>
      <c r="Q24" s="1" t="s">
        <v>345</v>
      </c>
      <c r="R24" s="1" t="s">
        <v>212</v>
      </c>
      <c r="S24" s="1" t="s">
        <v>213</v>
      </c>
      <c r="T24" s="1" t="s">
        <v>214</v>
      </c>
    </row>
    <row r="25" s="1" customFormat="1" spans="1:20">
      <c r="A25" s="3">
        <v>16027380195</v>
      </c>
      <c r="B25" s="1" t="s">
        <v>299</v>
      </c>
      <c r="C25" s="1" t="s">
        <v>346</v>
      </c>
      <c r="D25" s="1" t="s">
        <v>347</v>
      </c>
      <c r="E25" s="1" t="s">
        <v>348</v>
      </c>
      <c r="F25" s="1" t="s">
        <v>200</v>
      </c>
      <c r="G25" s="1" t="s">
        <v>204</v>
      </c>
      <c r="H25" s="1" t="s">
        <v>205</v>
      </c>
      <c r="I25" s="1" t="s">
        <v>349</v>
      </c>
      <c r="J25" s="1" t="s">
        <v>29</v>
      </c>
      <c r="K25" s="1" t="s">
        <v>350</v>
      </c>
      <c r="L25" s="1" t="s">
        <v>350</v>
      </c>
      <c r="M25" s="1" t="s">
        <v>208</v>
      </c>
      <c r="N25" s="1" t="s">
        <v>208</v>
      </c>
      <c r="O25" s="1" t="s">
        <v>209</v>
      </c>
      <c r="P25" s="1" t="s">
        <v>210</v>
      </c>
      <c r="Q25" s="1" t="s">
        <v>351</v>
      </c>
      <c r="R25" s="1" t="s">
        <v>212</v>
      </c>
      <c r="S25" s="1" t="s">
        <v>213</v>
      </c>
      <c r="T25" s="1" t="s">
        <v>214</v>
      </c>
    </row>
    <row r="26" s="1" customFormat="1" spans="1:20">
      <c r="A26" s="3">
        <v>16027367475</v>
      </c>
      <c r="B26" s="1" t="s">
        <v>299</v>
      </c>
      <c r="C26" s="1" t="s">
        <v>352</v>
      </c>
      <c r="D26" s="1" t="s">
        <v>353</v>
      </c>
      <c r="E26" s="1" t="s">
        <v>354</v>
      </c>
      <c r="F26" s="1" t="s">
        <v>200</v>
      </c>
      <c r="G26" s="1" t="s">
        <v>204</v>
      </c>
      <c r="H26" s="1" t="s">
        <v>205</v>
      </c>
      <c r="I26" s="1" t="s">
        <v>355</v>
      </c>
      <c r="J26" s="1" t="s">
        <v>29</v>
      </c>
      <c r="K26" s="1" t="s">
        <v>356</v>
      </c>
      <c r="L26" s="1" t="s">
        <v>356</v>
      </c>
      <c r="M26" s="1" t="s">
        <v>208</v>
      </c>
      <c r="N26" s="1" t="s">
        <v>208</v>
      </c>
      <c r="O26" s="1" t="s">
        <v>209</v>
      </c>
      <c r="P26" s="1" t="s">
        <v>210</v>
      </c>
      <c r="Q26" s="1" t="s">
        <v>357</v>
      </c>
      <c r="R26" s="1" t="s">
        <v>212</v>
      </c>
      <c r="S26" s="1" t="s">
        <v>213</v>
      </c>
      <c r="T26" s="1" t="s">
        <v>214</v>
      </c>
    </row>
    <row r="27" s="1" customFormat="1" spans="1:20">
      <c r="A27" s="3">
        <v>16027274261</v>
      </c>
      <c r="B27" s="1" t="s">
        <v>299</v>
      </c>
      <c r="C27" s="1" t="s">
        <v>358</v>
      </c>
      <c r="D27" s="1" t="s">
        <v>359</v>
      </c>
      <c r="E27" s="1" t="s">
        <v>360</v>
      </c>
      <c r="F27" s="1" t="s">
        <v>200</v>
      </c>
      <c r="G27" s="1" t="s">
        <v>204</v>
      </c>
      <c r="H27" s="1" t="s">
        <v>205</v>
      </c>
      <c r="I27" s="1" t="s">
        <v>361</v>
      </c>
      <c r="J27" s="1" t="s">
        <v>29</v>
      </c>
      <c r="K27" s="1" t="s">
        <v>362</v>
      </c>
      <c r="L27" s="1" t="s">
        <v>362</v>
      </c>
      <c r="M27" s="1" t="s">
        <v>208</v>
      </c>
      <c r="N27" s="1" t="s">
        <v>208</v>
      </c>
      <c r="O27" s="1" t="s">
        <v>209</v>
      </c>
      <c r="P27" s="1" t="s">
        <v>210</v>
      </c>
      <c r="Q27" s="1" t="s">
        <v>363</v>
      </c>
      <c r="R27" s="1" t="s">
        <v>212</v>
      </c>
      <c r="S27" s="1" t="s">
        <v>213</v>
      </c>
      <c r="T27" s="1" t="s">
        <v>214</v>
      </c>
    </row>
    <row r="28" s="1" customFormat="1" spans="1:20">
      <c r="A28" s="3">
        <v>16026486198</v>
      </c>
      <c r="B28" s="1" t="s">
        <v>364</v>
      </c>
      <c r="C28" s="1" t="s">
        <v>365</v>
      </c>
      <c r="D28" s="1" t="s">
        <v>366</v>
      </c>
      <c r="E28" s="1" t="s">
        <v>367</v>
      </c>
      <c r="F28" s="1" t="s">
        <v>364</v>
      </c>
      <c r="G28" s="1" t="s">
        <v>204</v>
      </c>
      <c r="H28" s="1" t="s">
        <v>205</v>
      </c>
      <c r="I28" s="1" t="s">
        <v>368</v>
      </c>
      <c r="J28" s="1" t="s">
        <v>29</v>
      </c>
      <c r="K28" s="1" t="s">
        <v>304</v>
      </c>
      <c r="L28" s="1" t="s">
        <v>304</v>
      </c>
      <c r="M28" s="1" t="s">
        <v>208</v>
      </c>
      <c r="N28" s="1" t="s">
        <v>208</v>
      </c>
      <c r="O28" s="1" t="s">
        <v>209</v>
      </c>
      <c r="P28" s="1" t="s">
        <v>210</v>
      </c>
      <c r="Q28" s="1" t="s">
        <v>369</v>
      </c>
      <c r="R28" s="1" t="s">
        <v>212</v>
      </c>
      <c r="S28" s="1" t="s">
        <v>213</v>
      </c>
      <c r="T28" s="1" t="s">
        <v>214</v>
      </c>
    </row>
    <row r="29" s="1" customFormat="1" spans="1:20">
      <c r="A29" s="3">
        <v>16026429705</v>
      </c>
      <c r="B29" s="1" t="s">
        <v>364</v>
      </c>
      <c r="C29" s="1" t="s">
        <v>370</v>
      </c>
      <c r="D29" s="1" t="s">
        <v>371</v>
      </c>
      <c r="E29" s="1" t="s">
        <v>372</v>
      </c>
      <c r="F29" s="1" t="s">
        <v>200</v>
      </c>
      <c r="G29" s="1" t="s">
        <v>204</v>
      </c>
      <c r="H29" s="1" t="s">
        <v>205</v>
      </c>
      <c r="I29" s="1" t="s">
        <v>373</v>
      </c>
      <c r="J29" s="1" t="s">
        <v>29</v>
      </c>
      <c r="K29" s="1" t="s">
        <v>374</v>
      </c>
      <c r="L29" s="1" t="s">
        <v>374</v>
      </c>
      <c r="M29" s="1" t="s">
        <v>208</v>
      </c>
      <c r="N29" s="1" t="s">
        <v>208</v>
      </c>
      <c r="O29" s="1" t="s">
        <v>209</v>
      </c>
      <c r="P29" s="1" t="s">
        <v>210</v>
      </c>
      <c r="Q29" s="1" t="s">
        <v>375</v>
      </c>
      <c r="R29" s="1" t="s">
        <v>212</v>
      </c>
      <c r="S29" s="1" t="s">
        <v>213</v>
      </c>
      <c r="T29" s="1" t="s">
        <v>214</v>
      </c>
    </row>
    <row r="30" s="1" customFormat="1" spans="1:20">
      <c r="A30" s="3">
        <v>16025875182</v>
      </c>
      <c r="B30" s="1" t="s">
        <v>364</v>
      </c>
      <c r="C30" s="1" t="s">
        <v>376</v>
      </c>
      <c r="D30" s="1" t="s">
        <v>377</v>
      </c>
      <c r="E30" s="1" t="s">
        <v>378</v>
      </c>
      <c r="F30" s="1" t="s">
        <v>200</v>
      </c>
      <c r="G30" s="1" t="s">
        <v>204</v>
      </c>
      <c r="H30" s="1" t="s">
        <v>205</v>
      </c>
      <c r="I30" s="1" t="s">
        <v>379</v>
      </c>
      <c r="J30" s="1" t="s">
        <v>29</v>
      </c>
      <c r="K30" s="1" t="s">
        <v>380</v>
      </c>
      <c r="L30" s="1" t="s">
        <v>380</v>
      </c>
      <c r="M30" s="1" t="s">
        <v>208</v>
      </c>
      <c r="N30" s="1" t="s">
        <v>208</v>
      </c>
      <c r="O30" s="1" t="s">
        <v>209</v>
      </c>
      <c r="P30" s="1" t="s">
        <v>210</v>
      </c>
      <c r="Q30" s="1" t="s">
        <v>381</v>
      </c>
      <c r="R30" s="1" t="s">
        <v>212</v>
      </c>
      <c r="S30" s="1" t="s">
        <v>213</v>
      </c>
      <c r="T30" s="1" t="s">
        <v>214</v>
      </c>
    </row>
    <row r="31" s="1" customFormat="1" spans="1:20">
      <c r="A31" s="3">
        <v>16025640617</v>
      </c>
      <c r="B31" s="1" t="s">
        <v>364</v>
      </c>
      <c r="C31" s="1" t="s">
        <v>382</v>
      </c>
      <c r="D31" s="1" t="s">
        <v>383</v>
      </c>
      <c r="E31" s="1" t="s">
        <v>384</v>
      </c>
      <c r="F31" s="1" t="s">
        <v>200</v>
      </c>
      <c r="G31" s="1" t="s">
        <v>204</v>
      </c>
      <c r="H31" s="1" t="s">
        <v>205</v>
      </c>
      <c r="I31" s="1" t="s">
        <v>385</v>
      </c>
      <c r="J31" s="1" t="s">
        <v>29</v>
      </c>
      <c r="K31" s="1" t="s">
        <v>386</v>
      </c>
      <c r="L31" s="1" t="s">
        <v>386</v>
      </c>
      <c r="M31" s="1" t="s">
        <v>208</v>
      </c>
      <c r="N31" s="1" t="s">
        <v>208</v>
      </c>
      <c r="O31" s="1" t="s">
        <v>209</v>
      </c>
      <c r="P31" s="1" t="s">
        <v>210</v>
      </c>
      <c r="Q31" s="1" t="s">
        <v>387</v>
      </c>
      <c r="R31" s="1" t="s">
        <v>212</v>
      </c>
      <c r="S31" s="1" t="s">
        <v>213</v>
      </c>
      <c r="T31" s="1" t="s">
        <v>214</v>
      </c>
    </row>
    <row r="32" s="1" customFormat="1" spans="1:20">
      <c r="A32" s="3">
        <v>16025607413</v>
      </c>
      <c r="B32" s="1" t="s">
        <v>364</v>
      </c>
      <c r="C32" s="1" t="s">
        <v>388</v>
      </c>
      <c r="D32" s="1" t="s">
        <v>389</v>
      </c>
      <c r="E32" s="1" t="s">
        <v>390</v>
      </c>
      <c r="F32" s="1" t="s">
        <v>299</v>
      </c>
      <c r="G32" s="1" t="s">
        <v>204</v>
      </c>
      <c r="H32" s="1" t="s">
        <v>205</v>
      </c>
      <c r="I32" s="1" t="s">
        <v>391</v>
      </c>
      <c r="J32" s="1" t="s">
        <v>29</v>
      </c>
      <c r="K32" s="1" t="s">
        <v>392</v>
      </c>
      <c r="L32" s="1" t="s">
        <v>392</v>
      </c>
      <c r="M32" s="1" t="s">
        <v>208</v>
      </c>
      <c r="N32" s="1" t="s">
        <v>208</v>
      </c>
      <c r="O32" s="1" t="s">
        <v>209</v>
      </c>
      <c r="P32" s="1" t="s">
        <v>210</v>
      </c>
      <c r="Q32" s="1" t="s">
        <v>393</v>
      </c>
      <c r="R32" s="1" t="s">
        <v>212</v>
      </c>
      <c r="S32" s="1" t="s">
        <v>213</v>
      </c>
      <c r="T32" s="1" t="s">
        <v>214</v>
      </c>
    </row>
    <row r="33" s="1" customFormat="1" spans="1:20">
      <c r="A33" s="3">
        <v>16024325604</v>
      </c>
      <c r="B33" s="1" t="s">
        <v>364</v>
      </c>
      <c r="C33" s="1" t="s">
        <v>394</v>
      </c>
      <c r="D33" s="1" t="s">
        <v>395</v>
      </c>
      <c r="E33" s="1" t="s">
        <v>396</v>
      </c>
      <c r="F33" s="1" t="s">
        <v>200</v>
      </c>
      <c r="G33" s="1" t="s">
        <v>204</v>
      </c>
      <c r="H33" s="1" t="s">
        <v>205</v>
      </c>
      <c r="I33" s="1" t="s">
        <v>397</v>
      </c>
      <c r="J33" s="1" t="s">
        <v>29</v>
      </c>
      <c r="K33" s="1" t="s">
        <v>207</v>
      </c>
      <c r="L33" s="1" t="s">
        <v>207</v>
      </c>
      <c r="M33" s="1" t="s">
        <v>208</v>
      </c>
      <c r="N33" s="1" t="s">
        <v>208</v>
      </c>
      <c r="O33" s="1" t="s">
        <v>209</v>
      </c>
      <c r="P33" s="1" t="s">
        <v>210</v>
      </c>
      <c r="Q33" s="1" t="s">
        <v>398</v>
      </c>
      <c r="R33" s="1" t="s">
        <v>212</v>
      </c>
      <c r="S33" s="1" t="s">
        <v>213</v>
      </c>
      <c r="T33" s="1" t="s">
        <v>214</v>
      </c>
    </row>
    <row r="34" s="1" customFormat="1" spans="1:20">
      <c r="A34" s="3">
        <v>16023089144</v>
      </c>
      <c r="B34" s="1" t="s">
        <v>364</v>
      </c>
      <c r="C34" s="1" t="s">
        <v>399</v>
      </c>
      <c r="D34" s="1" t="s">
        <v>400</v>
      </c>
      <c r="E34" s="1" t="s">
        <v>401</v>
      </c>
      <c r="F34" s="1" t="s">
        <v>200</v>
      </c>
      <c r="G34" s="1" t="s">
        <v>204</v>
      </c>
      <c r="H34" s="1" t="s">
        <v>205</v>
      </c>
      <c r="I34" s="1" t="s">
        <v>402</v>
      </c>
      <c r="J34" s="1" t="s">
        <v>29</v>
      </c>
      <c r="K34" s="1" t="s">
        <v>322</v>
      </c>
      <c r="L34" s="1" t="s">
        <v>322</v>
      </c>
      <c r="M34" s="1" t="s">
        <v>208</v>
      </c>
      <c r="N34" s="1" t="s">
        <v>208</v>
      </c>
      <c r="O34" s="1" t="s">
        <v>209</v>
      </c>
      <c r="P34" s="1" t="s">
        <v>210</v>
      </c>
      <c r="Q34" s="1" t="s">
        <v>403</v>
      </c>
      <c r="R34" s="1" t="s">
        <v>212</v>
      </c>
      <c r="S34" s="1" t="s">
        <v>213</v>
      </c>
      <c r="T34" s="1" t="s">
        <v>214</v>
      </c>
    </row>
    <row r="35" s="1" customFormat="1" spans="1:20">
      <c r="A35" s="3">
        <v>16017700269</v>
      </c>
      <c r="B35" s="1" t="s">
        <v>404</v>
      </c>
      <c r="C35" s="1" t="s">
        <v>405</v>
      </c>
      <c r="D35" s="1" t="s">
        <v>406</v>
      </c>
      <c r="E35" s="1" t="s">
        <v>407</v>
      </c>
      <c r="F35" s="1" t="s">
        <v>200</v>
      </c>
      <c r="G35" s="1" t="s">
        <v>204</v>
      </c>
      <c r="H35" s="1" t="s">
        <v>205</v>
      </c>
      <c r="I35" s="1" t="s">
        <v>408</v>
      </c>
      <c r="J35" s="1" t="s">
        <v>29</v>
      </c>
      <c r="K35" s="1" t="s">
        <v>409</v>
      </c>
      <c r="L35" s="1" t="s">
        <v>409</v>
      </c>
      <c r="M35" s="1" t="s">
        <v>208</v>
      </c>
      <c r="N35" s="1" t="s">
        <v>208</v>
      </c>
      <c r="O35" s="1" t="s">
        <v>209</v>
      </c>
      <c r="P35" s="1" t="s">
        <v>210</v>
      </c>
      <c r="Q35" s="1" t="s">
        <v>410</v>
      </c>
      <c r="R35" s="1" t="s">
        <v>212</v>
      </c>
      <c r="S35" s="1" t="s">
        <v>213</v>
      </c>
      <c r="T35" s="1" t="s">
        <v>214</v>
      </c>
    </row>
    <row r="36" s="1" customFormat="1" spans="1:20">
      <c r="A36" s="3">
        <v>16016252171</v>
      </c>
      <c r="B36" s="1" t="s">
        <v>404</v>
      </c>
      <c r="C36" s="1" t="s">
        <v>411</v>
      </c>
      <c r="D36" s="1" t="s">
        <v>406</v>
      </c>
      <c r="E36" s="1" t="s">
        <v>412</v>
      </c>
      <c r="F36" s="1" t="s">
        <v>200</v>
      </c>
      <c r="G36" s="1" t="s">
        <v>204</v>
      </c>
      <c r="H36" s="1" t="s">
        <v>205</v>
      </c>
      <c r="I36" s="1" t="s">
        <v>413</v>
      </c>
      <c r="J36" s="1" t="s">
        <v>29</v>
      </c>
      <c r="K36" s="1" t="s">
        <v>414</v>
      </c>
      <c r="L36" s="1" t="s">
        <v>414</v>
      </c>
      <c r="M36" s="1" t="s">
        <v>208</v>
      </c>
      <c r="N36" s="1" t="s">
        <v>208</v>
      </c>
      <c r="O36" s="1" t="s">
        <v>209</v>
      </c>
      <c r="P36" s="1" t="s">
        <v>210</v>
      </c>
      <c r="Q36" s="1" t="s">
        <v>415</v>
      </c>
      <c r="R36" s="1" t="s">
        <v>212</v>
      </c>
      <c r="S36" s="1" t="s">
        <v>213</v>
      </c>
      <c r="T36" s="1" t="s">
        <v>214</v>
      </c>
    </row>
    <row r="37" s="1" customFormat="1" spans="1:20">
      <c r="A37" s="3">
        <v>16016153266</v>
      </c>
      <c r="B37" s="1" t="s">
        <v>404</v>
      </c>
      <c r="C37" s="1" t="s">
        <v>416</v>
      </c>
      <c r="D37" s="1" t="s">
        <v>417</v>
      </c>
      <c r="E37" s="1" t="s">
        <v>418</v>
      </c>
      <c r="F37" s="1" t="s">
        <v>200</v>
      </c>
      <c r="G37" s="1" t="s">
        <v>204</v>
      </c>
      <c r="H37" s="1" t="s">
        <v>205</v>
      </c>
      <c r="I37" s="1" t="s">
        <v>419</v>
      </c>
      <c r="J37" s="1" t="s">
        <v>29</v>
      </c>
      <c r="K37" s="1" t="s">
        <v>420</v>
      </c>
      <c r="L37" s="1" t="s">
        <v>420</v>
      </c>
      <c r="M37" s="1" t="s">
        <v>208</v>
      </c>
      <c r="N37" s="1" t="s">
        <v>208</v>
      </c>
      <c r="O37" s="1" t="s">
        <v>209</v>
      </c>
      <c r="P37" s="1" t="s">
        <v>210</v>
      </c>
      <c r="Q37" s="1" t="s">
        <v>421</v>
      </c>
      <c r="R37" s="1" t="s">
        <v>212</v>
      </c>
      <c r="S37" s="1" t="s">
        <v>213</v>
      </c>
      <c r="T37" s="1" t="s">
        <v>214</v>
      </c>
    </row>
    <row r="38" s="1" customFormat="1" spans="1:20">
      <c r="A38" s="3">
        <v>16016145570</v>
      </c>
      <c r="B38" s="1" t="s">
        <v>404</v>
      </c>
      <c r="C38" s="1" t="s">
        <v>422</v>
      </c>
      <c r="D38" s="1" t="s">
        <v>423</v>
      </c>
      <c r="E38" s="1" t="s">
        <v>424</v>
      </c>
      <c r="F38" s="1" t="s">
        <v>299</v>
      </c>
      <c r="G38" s="1" t="s">
        <v>204</v>
      </c>
      <c r="H38" s="1" t="s">
        <v>205</v>
      </c>
      <c r="I38" s="1" t="s">
        <v>425</v>
      </c>
      <c r="J38" s="1" t="s">
        <v>29</v>
      </c>
      <c r="K38" s="1" t="s">
        <v>426</v>
      </c>
      <c r="L38" s="1" t="s">
        <v>426</v>
      </c>
      <c r="M38" s="1" t="s">
        <v>208</v>
      </c>
      <c r="N38" s="1" t="s">
        <v>208</v>
      </c>
      <c r="O38" s="1" t="s">
        <v>209</v>
      </c>
      <c r="P38" s="1" t="s">
        <v>210</v>
      </c>
      <c r="Q38" s="1" t="s">
        <v>427</v>
      </c>
      <c r="R38" s="1" t="s">
        <v>212</v>
      </c>
      <c r="S38" s="1" t="s">
        <v>213</v>
      </c>
      <c r="T38" s="1" t="s">
        <v>214</v>
      </c>
    </row>
    <row r="39" s="1" customFormat="1" spans="1:20">
      <c r="A39" s="3">
        <v>16015728203</v>
      </c>
      <c r="B39" s="1" t="s">
        <v>428</v>
      </c>
      <c r="C39" s="1" t="s">
        <v>429</v>
      </c>
      <c r="D39" s="1" t="s">
        <v>430</v>
      </c>
      <c r="E39" s="1" t="s">
        <v>431</v>
      </c>
      <c r="F39" s="1" t="s">
        <v>200</v>
      </c>
      <c r="G39" s="1" t="s">
        <v>204</v>
      </c>
      <c r="H39" s="1" t="s">
        <v>205</v>
      </c>
      <c r="I39" s="1" t="s">
        <v>432</v>
      </c>
      <c r="J39" s="1" t="s">
        <v>29</v>
      </c>
      <c r="K39" s="1" t="s">
        <v>285</v>
      </c>
      <c r="L39" s="1" t="s">
        <v>285</v>
      </c>
      <c r="M39" s="1" t="s">
        <v>208</v>
      </c>
      <c r="N39" s="1" t="s">
        <v>208</v>
      </c>
      <c r="O39" s="1" t="s">
        <v>209</v>
      </c>
      <c r="P39" s="1" t="s">
        <v>210</v>
      </c>
      <c r="Q39" s="1" t="s">
        <v>433</v>
      </c>
      <c r="R39" s="1" t="s">
        <v>212</v>
      </c>
      <c r="S39" s="1" t="s">
        <v>213</v>
      </c>
      <c r="T39" s="1" t="s">
        <v>214</v>
      </c>
    </row>
    <row r="40" s="1" customFormat="1" spans="1:20">
      <c r="A40" s="3">
        <v>16007370355</v>
      </c>
      <c r="B40" s="1" t="s">
        <v>434</v>
      </c>
      <c r="C40" s="1" t="s">
        <v>435</v>
      </c>
      <c r="D40" s="1" t="s">
        <v>436</v>
      </c>
      <c r="E40" s="1" t="s">
        <v>437</v>
      </c>
      <c r="F40" s="1" t="s">
        <v>200</v>
      </c>
      <c r="G40" s="1" t="s">
        <v>204</v>
      </c>
      <c r="H40" s="1" t="s">
        <v>205</v>
      </c>
      <c r="I40" s="1" t="s">
        <v>438</v>
      </c>
      <c r="J40" s="1" t="s">
        <v>29</v>
      </c>
      <c r="K40" s="1" t="s">
        <v>439</v>
      </c>
      <c r="L40" s="1" t="s">
        <v>439</v>
      </c>
      <c r="M40" s="1" t="s">
        <v>208</v>
      </c>
      <c r="N40" s="1" t="s">
        <v>208</v>
      </c>
      <c r="O40" s="1" t="s">
        <v>209</v>
      </c>
      <c r="P40" s="1" t="s">
        <v>210</v>
      </c>
      <c r="Q40" s="1" t="s">
        <v>440</v>
      </c>
      <c r="R40" s="1" t="s">
        <v>212</v>
      </c>
      <c r="S40" s="1" t="s">
        <v>213</v>
      </c>
      <c r="T40" s="1" t="s">
        <v>214</v>
      </c>
    </row>
    <row r="41" s="1" customFormat="1" spans="1:20">
      <c r="A41" s="3">
        <v>16007271721</v>
      </c>
      <c r="B41" s="1" t="s">
        <v>434</v>
      </c>
      <c r="C41" s="1" t="s">
        <v>441</v>
      </c>
      <c r="D41" s="1" t="s">
        <v>442</v>
      </c>
      <c r="E41" s="1" t="s">
        <v>443</v>
      </c>
      <c r="F41" s="1" t="s">
        <v>200</v>
      </c>
      <c r="G41" s="1" t="s">
        <v>204</v>
      </c>
      <c r="H41" s="1" t="s">
        <v>205</v>
      </c>
      <c r="I41" s="1" t="s">
        <v>444</v>
      </c>
      <c r="J41" s="1" t="s">
        <v>29</v>
      </c>
      <c r="K41" s="1" t="s">
        <v>445</v>
      </c>
      <c r="L41" s="1" t="s">
        <v>445</v>
      </c>
      <c r="M41" s="1" t="s">
        <v>208</v>
      </c>
      <c r="N41" s="1" t="s">
        <v>208</v>
      </c>
      <c r="O41" s="1" t="s">
        <v>209</v>
      </c>
      <c r="P41" s="1" t="s">
        <v>210</v>
      </c>
      <c r="Q41" s="1" t="s">
        <v>446</v>
      </c>
      <c r="R41" s="1" t="s">
        <v>212</v>
      </c>
      <c r="S41" s="1" t="s">
        <v>213</v>
      </c>
      <c r="T41" s="1" t="s">
        <v>214</v>
      </c>
    </row>
    <row r="42" s="1" customFormat="1" spans="1:20">
      <c r="A42" s="3">
        <v>16004350756</v>
      </c>
      <c r="B42" s="1" t="s">
        <v>434</v>
      </c>
      <c r="C42" s="1" t="s">
        <v>447</v>
      </c>
      <c r="D42" s="1" t="s">
        <v>448</v>
      </c>
      <c r="E42" s="1" t="s">
        <v>449</v>
      </c>
      <c r="F42" s="1" t="s">
        <v>200</v>
      </c>
      <c r="G42" s="1" t="s">
        <v>204</v>
      </c>
      <c r="H42" s="1" t="s">
        <v>205</v>
      </c>
      <c r="I42" s="1" t="s">
        <v>450</v>
      </c>
      <c r="J42" s="1" t="s">
        <v>29</v>
      </c>
      <c r="K42" s="1" t="s">
        <v>451</v>
      </c>
      <c r="L42" s="1" t="s">
        <v>451</v>
      </c>
      <c r="M42" s="1" t="s">
        <v>208</v>
      </c>
      <c r="N42" s="1" t="s">
        <v>208</v>
      </c>
      <c r="O42" s="1" t="s">
        <v>209</v>
      </c>
      <c r="P42" s="1" t="s">
        <v>210</v>
      </c>
      <c r="Q42" s="1" t="s">
        <v>452</v>
      </c>
      <c r="R42" s="1" t="s">
        <v>212</v>
      </c>
      <c r="S42" s="1" t="s">
        <v>213</v>
      </c>
      <c r="T42" s="1" t="s">
        <v>214</v>
      </c>
    </row>
    <row r="43" s="1" customFormat="1" spans="1:20">
      <c r="A43" s="3">
        <v>16004329195</v>
      </c>
      <c r="B43" s="1" t="s">
        <v>434</v>
      </c>
      <c r="C43" s="1" t="s">
        <v>453</v>
      </c>
      <c r="D43" s="1" t="s">
        <v>454</v>
      </c>
      <c r="E43" s="1" t="s">
        <v>455</v>
      </c>
      <c r="F43" s="1" t="s">
        <v>364</v>
      </c>
      <c r="G43" s="1" t="s">
        <v>204</v>
      </c>
      <c r="H43" s="1" t="s">
        <v>205</v>
      </c>
      <c r="I43" s="1" t="s">
        <v>456</v>
      </c>
      <c r="J43" s="1" t="s">
        <v>29</v>
      </c>
      <c r="K43" s="1" t="s">
        <v>457</v>
      </c>
      <c r="L43" s="1" t="s">
        <v>457</v>
      </c>
      <c r="M43" s="1" t="s">
        <v>208</v>
      </c>
      <c r="N43" s="1" t="s">
        <v>208</v>
      </c>
      <c r="O43" s="1" t="s">
        <v>209</v>
      </c>
      <c r="P43" s="1" t="s">
        <v>210</v>
      </c>
      <c r="Q43" s="1" t="s">
        <v>458</v>
      </c>
      <c r="R43" s="1" t="s">
        <v>212</v>
      </c>
      <c r="S43" s="1" t="s">
        <v>213</v>
      </c>
      <c r="T43" s="1" t="s">
        <v>214</v>
      </c>
    </row>
    <row r="44" s="1" customFormat="1" spans="1:20">
      <c r="A44" s="3">
        <v>15998038817</v>
      </c>
      <c r="B44" s="1" t="s">
        <v>459</v>
      </c>
      <c r="C44" s="1" t="s">
        <v>460</v>
      </c>
      <c r="D44" s="1" t="s">
        <v>461</v>
      </c>
      <c r="E44" s="1" t="s">
        <v>462</v>
      </c>
      <c r="F44" s="1" t="s">
        <v>200</v>
      </c>
      <c r="G44" s="1" t="s">
        <v>204</v>
      </c>
      <c r="H44" s="1" t="s">
        <v>205</v>
      </c>
      <c r="I44" s="1" t="s">
        <v>463</v>
      </c>
      <c r="J44" s="1" t="s">
        <v>29</v>
      </c>
      <c r="K44" s="1" t="s">
        <v>464</v>
      </c>
      <c r="L44" s="1" t="s">
        <v>464</v>
      </c>
      <c r="M44" s="1" t="s">
        <v>208</v>
      </c>
      <c r="N44" s="1" t="s">
        <v>208</v>
      </c>
      <c r="O44" s="1" t="s">
        <v>209</v>
      </c>
      <c r="P44" s="1" t="s">
        <v>210</v>
      </c>
      <c r="Q44" s="1" t="s">
        <v>465</v>
      </c>
      <c r="R44" s="1" t="s">
        <v>212</v>
      </c>
      <c r="S44" s="1" t="s">
        <v>213</v>
      </c>
      <c r="T44" s="1" t="s">
        <v>214</v>
      </c>
    </row>
    <row r="45" s="1" customFormat="1" spans="1:20">
      <c r="A45" s="3">
        <v>15996631799</v>
      </c>
      <c r="B45" s="1" t="s">
        <v>459</v>
      </c>
      <c r="C45" s="1" t="s">
        <v>466</v>
      </c>
      <c r="D45" s="1" t="s">
        <v>467</v>
      </c>
      <c r="E45" s="1" t="s">
        <v>468</v>
      </c>
      <c r="F45" s="1" t="s">
        <v>200</v>
      </c>
      <c r="G45" s="1" t="s">
        <v>204</v>
      </c>
      <c r="H45" s="1" t="s">
        <v>205</v>
      </c>
      <c r="I45" s="1" t="s">
        <v>469</v>
      </c>
      <c r="J45" s="1" t="s">
        <v>29</v>
      </c>
      <c r="K45" s="1" t="s">
        <v>470</v>
      </c>
      <c r="L45" s="1" t="s">
        <v>470</v>
      </c>
      <c r="M45" s="1" t="s">
        <v>208</v>
      </c>
      <c r="N45" s="1" t="s">
        <v>208</v>
      </c>
      <c r="O45" s="1" t="s">
        <v>209</v>
      </c>
      <c r="P45" s="1" t="s">
        <v>210</v>
      </c>
      <c r="Q45" s="1" t="s">
        <v>471</v>
      </c>
      <c r="R45" s="1" t="s">
        <v>212</v>
      </c>
      <c r="S45" s="1" t="s">
        <v>213</v>
      </c>
      <c r="T45" s="1" t="s">
        <v>214</v>
      </c>
    </row>
    <row r="46" s="1" customFormat="1" spans="1:20">
      <c r="A46" s="3">
        <v>15996238249</v>
      </c>
      <c r="B46" s="1" t="s">
        <v>459</v>
      </c>
      <c r="C46" s="1" t="s">
        <v>472</v>
      </c>
      <c r="D46" s="1" t="s">
        <v>473</v>
      </c>
      <c r="E46" s="1" t="s">
        <v>474</v>
      </c>
      <c r="F46" s="1" t="s">
        <v>299</v>
      </c>
      <c r="G46" s="1" t="s">
        <v>204</v>
      </c>
      <c r="H46" s="1" t="s">
        <v>205</v>
      </c>
      <c r="I46" s="1" t="s">
        <v>475</v>
      </c>
      <c r="J46" s="1" t="s">
        <v>29</v>
      </c>
      <c r="K46" s="1" t="s">
        <v>476</v>
      </c>
      <c r="L46" s="1" t="s">
        <v>476</v>
      </c>
      <c r="M46" s="1" t="s">
        <v>208</v>
      </c>
      <c r="N46" s="1" t="s">
        <v>208</v>
      </c>
      <c r="O46" s="1" t="s">
        <v>209</v>
      </c>
      <c r="P46" s="1" t="s">
        <v>210</v>
      </c>
      <c r="Q46" s="1" t="s">
        <v>477</v>
      </c>
      <c r="R46" s="1" t="s">
        <v>212</v>
      </c>
      <c r="S46" s="1" t="s">
        <v>213</v>
      </c>
      <c r="T46" s="1" t="s">
        <v>214</v>
      </c>
    </row>
    <row r="47" s="1" customFormat="1" spans="1:20">
      <c r="A47" s="3">
        <v>15992247028</v>
      </c>
      <c r="B47" s="1" t="s">
        <v>478</v>
      </c>
      <c r="C47" s="1" t="s">
        <v>479</v>
      </c>
      <c r="D47" s="1" t="s">
        <v>480</v>
      </c>
      <c r="E47" s="1" t="s">
        <v>481</v>
      </c>
      <c r="F47" s="1" t="s">
        <v>364</v>
      </c>
      <c r="G47" s="1" t="s">
        <v>204</v>
      </c>
      <c r="H47" s="1" t="s">
        <v>205</v>
      </c>
      <c r="I47" s="1" t="s">
        <v>482</v>
      </c>
      <c r="J47" s="1" t="s">
        <v>29</v>
      </c>
      <c r="K47" s="1" t="s">
        <v>483</v>
      </c>
      <c r="L47" s="1" t="s">
        <v>483</v>
      </c>
      <c r="M47" s="1" t="s">
        <v>208</v>
      </c>
      <c r="N47" s="1" t="s">
        <v>208</v>
      </c>
      <c r="O47" s="1" t="s">
        <v>209</v>
      </c>
      <c r="P47" s="1" t="s">
        <v>210</v>
      </c>
      <c r="Q47" s="1" t="s">
        <v>484</v>
      </c>
      <c r="R47" s="1" t="s">
        <v>212</v>
      </c>
      <c r="S47" s="1" t="s">
        <v>213</v>
      </c>
      <c r="T47" s="1" t="s">
        <v>214</v>
      </c>
    </row>
    <row r="48" s="1" customFormat="1" spans="1:20">
      <c r="A48" s="3">
        <v>15984418881</v>
      </c>
      <c r="B48" s="1" t="s">
        <v>485</v>
      </c>
      <c r="C48" s="1" t="s">
        <v>486</v>
      </c>
      <c r="D48" s="1" t="s">
        <v>487</v>
      </c>
      <c r="E48" s="1" t="s">
        <v>488</v>
      </c>
      <c r="F48" s="1" t="s">
        <v>299</v>
      </c>
      <c r="G48" s="1" t="s">
        <v>204</v>
      </c>
      <c r="H48" s="1" t="s">
        <v>205</v>
      </c>
      <c r="I48" s="1" t="s">
        <v>489</v>
      </c>
      <c r="J48" s="1" t="s">
        <v>29</v>
      </c>
      <c r="K48" s="1" t="s">
        <v>490</v>
      </c>
      <c r="L48" s="1" t="s">
        <v>490</v>
      </c>
      <c r="M48" s="1" t="s">
        <v>208</v>
      </c>
      <c r="N48" s="1" t="s">
        <v>208</v>
      </c>
      <c r="O48" s="1" t="s">
        <v>209</v>
      </c>
      <c r="P48" s="1" t="s">
        <v>210</v>
      </c>
      <c r="Q48" s="1" t="s">
        <v>491</v>
      </c>
      <c r="R48" s="1" t="s">
        <v>212</v>
      </c>
      <c r="S48" s="1" t="s">
        <v>213</v>
      </c>
      <c r="T48" s="1" t="s">
        <v>214</v>
      </c>
    </row>
    <row r="49" s="1" customFormat="1" spans="1:20">
      <c r="A49" s="3">
        <v>15983710683</v>
      </c>
      <c r="B49" s="1" t="s">
        <v>485</v>
      </c>
      <c r="C49" s="1" t="s">
        <v>492</v>
      </c>
      <c r="D49" s="1" t="s">
        <v>493</v>
      </c>
      <c r="E49" s="1" t="s">
        <v>494</v>
      </c>
      <c r="F49" s="1" t="s">
        <v>200</v>
      </c>
      <c r="G49" s="1" t="s">
        <v>204</v>
      </c>
      <c r="H49" s="1" t="s">
        <v>205</v>
      </c>
      <c r="I49" s="1" t="s">
        <v>495</v>
      </c>
      <c r="J49" s="1" t="s">
        <v>29</v>
      </c>
      <c r="K49" s="1" t="s">
        <v>231</v>
      </c>
      <c r="L49" s="1" t="s">
        <v>231</v>
      </c>
      <c r="M49" s="1" t="s">
        <v>208</v>
      </c>
      <c r="N49" s="1" t="s">
        <v>208</v>
      </c>
      <c r="O49" s="1" t="s">
        <v>209</v>
      </c>
      <c r="P49" s="1" t="s">
        <v>210</v>
      </c>
      <c r="Q49" s="1" t="s">
        <v>496</v>
      </c>
      <c r="R49" s="1" t="s">
        <v>212</v>
      </c>
      <c r="S49" s="1" t="s">
        <v>213</v>
      </c>
      <c r="T49" s="1" t="s">
        <v>214</v>
      </c>
    </row>
    <row r="50" s="1" customFormat="1" spans="1:20">
      <c r="A50" s="3">
        <v>15974740050</v>
      </c>
      <c r="B50" s="1" t="s">
        <v>497</v>
      </c>
      <c r="C50" s="1" t="s">
        <v>498</v>
      </c>
      <c r="D50" s="1" t="s">
        <v>499</v>
      </c>
      <c r="E50" s="1" t="s">
        <v>500</v>
      </c>
      <c r="F50" s="1" t="s">
        <v>200</v>
      </c>
      <c r="G50" s="1" t="s">
        <v>204</v>
      </c>
      <c r="H50" s="1" t="s">
        <v>205</v>
      </c>
      <c r="I50" s="1" t="s">
        <v>501</v>
      </c>
      <c r="J50" s="1" t="s">
        <v>29</v>
      </c>
      <c r="K50" s="1" t="s">
        <v>409</v>
      </c>
      <c r="L50" s="1" t="s">
        <v>409</v>
      </c>
      <c r="M50" s="1" t="s">
        <v>208</v>
      </c>
      <c r="N50" s="1" t="s">
        <v>208</v>
      </c>
      <c r="O50" s="1" t="s">
        <v>209</v>
      </c>
      <c r="P50" s="1" t="s">
        <v>210</v>
      </c>
      <c r="Q50" s="1" t="s">
        <v>502</v>
      </c>
      <c r="R50" s="1" t="s">
        <v>212</v>
      </c>
      <c r="S50" s="1" t="s">
        <v>213</v>
      </c>
      <c r="T50" s="1" t="s">
        <v>214</v>
      </c>
    </row>
    <row r="51" s="1" customFormat="1" spans="1:20">
      <c r="A51" s="3">
        <v>15965073277</v>
      </c>
      <c r="B51" s="1" t="s">
        <v>503</v>
      </c>
      <c r="C51" s="1" t="s">
        <v>504</v>
      </c>
      <c r="D51" s="1" t="s">
        <v>505</v>
      </c>
      <c r="E51" s="1" t="s">
        <v>506</v>
      </c>
      <c r="F51" s="1" t="s">
        <v>404</v>
      </c>
      <c r="G51" s="1" t="s">
        <v>204</v>
      </c>
      <c r="H51" s="1" t="s">
        <v>205</v>
      </c>
      <c r="I51" s="1" t="s">
        <v>507</v>
      </c>
      <c r="J51" s="1" t="s">
        <v>29</v>
      </c>
      <c r="K51" s="1" t="s">
        <v>508</v>
      </c>
      <c r="L51" s="1" t="s">
        <v>508</v>
      </c>
      <c r="M51" s="1" t="s">
        <v>208</v>
      </c>
      <c r="N51" s="1" t="s">
        <v>208</v>
      </c>
      <c r="O51" s="1" t="s">
        <v>209</v>
      </c>
      <c r="P51" s="1" t="s">
        <v>210</v>
      </c>
      <c r="Q51" s="1" t="s">
        <v>509</v>
      </c>
      <c r="R51" s="1" t="s">
        <v>212</v>
      </c>
      <c r="S51" s="1" t="s">
        <v>213</v>
      </c>
      <c r="T51" s="1" t="s">
        <v>214</v>
      </c>
    </row>
    <row r="52" s="1" customFormat="1" spans="1:20">
      <c r="A52" s="3">
        <v>15931662974</v>
      </c>
      <c r="B52" s="1" t="s">
        <v>510</v>
      </c>
      <c r="C52" s="1" t="s">
        <v>511</v>
      </c>
      <c r="D52" s="1" t="s">
        <v>512</v>
      </c>
      <c r="E52" s="1" t="s">
        <v>513</v>
      </c>
      <c r="F52" s="1" t="s">
        <v>364</v>
      </c>
      <c r="G52" s="1" t="s">
        <v>204</v>
      </c>
      <c r="H52" s="1" t="s">
        <v>205</v>
      </c>
      <c r="I52" s="1" t="s">
        <v>514</v>
      </c>
      <c r="J52" s="1" t="s">
        <v>29</v>
      </c>
      <c r="K52" s="1" t="s">
        <v>515</v>
      </c>
      <c r="L52" s="1" t="s">
        <v>515</v>
      </c>
      <c r="M52" s="1" t="s">
        <v>208</v>
      </c>
      <c r="N52" s="1" t="s">
        <v>208</v>
      </c>
      <c r="O52" s="1" t="s">
        <v>209</v>
      </c>
      <c r="P52" s="1" t="s">
        <v>210</v>
      </c>
      <c r="Q52" s="1" t="s">
        <v>516</v>
      </c>
      <c r="R52" s="1" t="s">
        <v>212</v>
      </c>
      <c r="S52" s="1" t="s">
        <v>213</v>
      </c>
      <c r="T52" s="1" t="s">
        <v>214</v>
      </c>
    </row>
    <row r="53" s="1" customFormat="1" spans="1:20">
      <c r="A53" s="3">
        <v>15912914237</v>
      </c>
      <c r="B53" s="1" t="s">
        <v>517</v>
      </c>
      <c r="C53" s="1" t="s">
        <v>518</v>
      </c>
      <c r="D53" s="1" t="s">
        <v>519</v>
      </c>
      <c r="E53" s="1" t="s">
        <v>520</v>
      </c>
      <c r="F53" s="1" t="s">
        <v>200</v>
      </c>
      <c r="G53" s="1" t="s">
        <v>204</v>
      </c>
      <c r="H53" s="1" t="s">
        <v>205</v>
      </c>
      <c r="I53" s="1" t="s">
        <v>521</v>
      </c>
      <c r="J53" s="1" t="s">
        <v>29</v>
      </c>
      <c r="K53" s="1" t="s">
        <v>522</v>
      </c>
      <c r="L53" s="1" t="s">
        <v>522</v>
      </c>
      <c r="M53" s="1" t="s">
        <v>208</v>
      </c>
      <c r="N53" s="1" t="s">
        <v>208</v>
      </c>
      <c r="O53" s="1" t="s">
        <v>209</v>
      </c>
      <c r="P53" s="1" t="s">
        <v>210</v>
      </c>
      <c r="Q53" s="1" t="s">
        <v>523</v>
      </c>
      <c r="R53" s="1" t="s">
        <v>212</v>
      </c>
      <c r="S53" s="1" t="s">
        <v>213</v>
      </c>
      <c r="T53" s="1" t="s">
        <v>214</v>
      </c>
    </row>
    <row r="54" s="1" customFormat="1" spans="1:20">
      <c r="A54" s="3">
        <v>15873682217</v>
      </c>
      <c r="B54" s="1" t="s">
        <v>524</v>
      </c>
      <c r="C54" s="1" t="s">
        <v>525</v>
      </c>
      <c r="D54" s="1" t="s">
        <v>526</v>
      </c>
      <c r="E54" s="1" t="s">
        <v>527</v>
      </c>
      <c r="F54" s="1" t="s">
        <v>200</v>
      </c>
      <c r="G54" s="1" t="s">
        <v>204</v>
      </c>
      <c r="H54" s="1" t="s">
        <v>205</v>
      </c>
      <c r="I54" s="1" t="s">
        <v>528</v>
      </c>
      <c r="J54" s="1" t="s">
        <v>29</v>
      </c>
      <c r="K54" s="1" t="s">
        <v>207</v>
      </c>
      <c r="L54" s="1" t="s">
        <v>207</v>
      </c>
      <c r="M54" s="1" t="s">
        <v>208</v>
      </c>
      <c r="N54" s="1" t="s">
        <v>208</v>
      </c>
      <c r="O54" s="1" t="s">
        <v>209</v>
      </c>
      <c r="P54" s="1" t="s">
        <v>210</v>
      </c>
      <c r="Q54" s="1" t="s">
        <v>529</v>
      </c>
      <c r="R54" s="1" t="s">
        <v>212</v>
      </c>
      <c r="S54" s="1" t="s">
        <v>213</v>
      </c>
      <c r="T54" s="1" t="s">
        <v>214</v>
      </c>
    </row>
    <row r="55" s="1" customFormat="1" spans="1:20">
      <c r="A55" s="3">
        <v>15865562025</v>
      </c>
      <c r="B55" s="1" t="s">
        <v>524</v>
      </c>
      <c r="C55" s="1" t="s">
        <v>530</v>
      </c>
      <c r="D55" s="1" t="s">
        <v>531</v>
      </c>
      <c r="E55" s="1" t="s">
        <v>532</v>
      </c>
      <c r="F55" s="1" t="s">
        <v>200</v>
      </c>
      <c r="G55" s="1" t="s">
        <v>204</v>
      </c>
      <c r="H55" s="1" t="s">
        <v>205</v>
      </c>
      <c r="I55" s="1" t="s">
        <v>533</v>
      </c>
      <c r="J55" s="1" t="s">
        <v>29</v>
      </c>
      <c r="K55" s="1" t="s">
        <v>225</v>
      </c>
      <c r="L55" s="1" t="s">
        <v>225</v>
      </c>
      <c r="M55" s="1" t="s">
        <v>208</v>
      </c>
      <c r="N55" s="1" t="s">
        <v>208</v>
      </c>
      <c r="O55" s="1" t="s">
        <v>209</v>
      </c>
      <c r="P55" s="1" t="s">
        <v>210</v>
      </c>
      <c r="Q55" s="1" t="s">
        <v>534</v>
      </c>
      <c r="R55" s="1" t="s">
        <v>212</v>
      </c>
      <c r="S55" s="1" t="s">
        <v>213</v>
      </c>
      <c r="T55" s="1" t="s">
        <v>214</v>
      </c>
    </row>
    <row r="56" s="1" customFormat="1" spans="1:20">
      <c r="A56" s="3">
        <v>15807600893</v>
      </c>
      <c r="B56" s="1" t="s">
        <v>535</v>
      </c>
      <c r="C56" s="1" t="s">
        <v>536</v>
      </c>
      <c r="D56" s="1" t="s">
        <v>537</v>
      </c>
      <c r="E56" s="1" t="s">
        <v>538</v>
      </c>
      <c r="F56" s="1" t="s">
        <v>200</v>
      </c>
      <c r="G56" s="1" t="s">
        <v>204</v>
      </c>
      <c r="H56" s="1" t="s">
        <v>205</v>
      </c>
      <c r="I56" s="1" t="s">
        <v>539</v>
      </c>
      <c r="J56" s="1" t="s">
        <v>29</v>
      </c>
      <c r="K56" s="1" t="s">
        <v>540</v>
      </c>
      <c r="L56" s="1" t="s">
        <v>540</v>
      </c>
      <c r="M56" s="1" t="s">
        <v>208</v>
      </c>
      <c r="N56" s="1" t="s">
        <v>208</v>
      </c>
      <c r="O56" s="1" t="s">
        <v>209</v>
      </c>
      <c r="P56" s="1" t="s">
        <v>210</v>
      </c>
      <c r="Q56" s="1" t="s">
        <v>541</v>
      </c>
      <c r="R56" s="1" t="s">
        <v>212</v>
      </c>
      <c r="S56" s="1" t="s">
        <v>213</v>
      </c>
      <c r="T56" s="1" t="s">
        <v>214</v>
      </c>
    </row>
    <row r="57" s="1" customFormat="1" spans="1:20">
      <c r="A57" s="3">
        <v>15720242329</v>
      </c>
      <c r="B57" s="1" t="s">
        <v>542</v>
      </c>
      <c r="C57" s="1" t="s">
        <v>543</v>
      </c>
      <c r="D57" s="1" t="s">
        <v>544</v>
      </c>
      <c r="E57" s="1" t="s">
        <v>545</v>
      </c>
      <c r="F57" s="1" t="s">
        <v>299</v>
      </c>
      <c r="G57" s="1" t="s">
        <v>204</v>
      </c>
      <c r="H57" s="1" t="s">
        <v>205</v>
      </c>
      <c r="I57" s="1" t="s">
        <v>546</v>
      </c>
      <c r="J57" s="1" t="s">
        <v>29</v>
      </c>
      <c r="K57" s="1" t="s">
        <v>237</v>
      </c>
      <c r="L57" s="1" t="s">
        <v>237</v>
      </c>
      <c r="M57" s="1" t="s">
        <v>208</v>
      </c>
      <c r="N57" s="1" t="s">
        <v>208</v>
      </c>
      <c r="O57" s="1" t="s">
        <v>209</v>
      </c>
      <c r="P57" s="1" t="s">
        <v>210</v>
      </c>
      <c r="Q57" s="1" t="s">
        <v>547</v>
      </c>
      <c r="R57" s="1" t="s">
        <v>212</v>
      </c>
      <c r="S57" s="1" t="s">
        <v>213</v>
      </c>
      <c r="T57" s="1" t="s">
        <v>214</v>
      </c>
    </row>
    <row r="58" s="1" customFormat="1" spans="1:20">
      <c r="A58" s="3">
        <v>15685918646</v>
      </c>
      <c r="B58" s="1" t="s">
        <v>548</v>
      </c>
      <c r="C58" s="1" t="s">
        <v>549</v>
      </c>
      <c r="D58" s="1" t="s">
        <v>550</v>
      </c>
      <c r="E58" s="1" t="s">
        <v>551</v>
      </c>
      <c r="F58" s="1" t="s">
        <v>200</v>
      </c>
      <c r="G58" s="1" t="s">
        <v>204</v>
      </c>
      <c r="H58" s="1" t="s">
        <v>205</v>
      </c>
      <c r="I58" s="1" t="s">
        <v>552</v>
      </c>
      <c r="J58" s="1" t="s">
        <v>29</v>
      </c>
      <c r="K58" s="1" t="s">
        <v>553</v>
      </c>
      <c r="L58" s="1" t="s">
        <v>553</v>
      </c>
      <c r="M58" s="1" t="s">
        <v>208</v>
      </c>
      <c r="N58" s="1" t="s">
        <v>208</v>
      </c>
      <c r="O58" s="1" t="s">
        <v>209</v>
      </c>
      <c r="P58" s="1" t="s">
        <v>210</v>
      </c>
      <c r="Q58" s="1" t="s">
        <v>554</v>
      </c>
      <c r="R58" s="1" t="s">
        <v>212</v>
      </c>
      <c r="S58" s="1" t="s">
        <v>213</v>
      </c>
      <c r="T58" s="1" t="s">
        <v>214</v>
      </c>
    </row>
    <row r="59" s="1" customFormat="1" spans="1:20">
      <c r="A59" s="3">
        <v>15556940954</v>
      </c>
      <c r="B59" s="1" t="s">
        <v>555</v>
      </c>
      <c r="C59" s="1" t="s">
        <v>556</v>
      </c>
      <c r="D59" s="1" t="s">
        <v>557</v>
      </c>
      <c r="E59" s="1" t="s">
        <v>558</v>
      </c>
      <c r="F59" s="1" t="s">
        <v>299</v>
      </c>
      <c r="G59" s="1" t="s">
        <v>204</v>
      </c>
      <c r="H59" s="1" t="s">
        <v>205</v>
      </c>
      <c r="I59" s="1" t="s">
        <v>559</v>
      </c>
      <c r="J59" s="1" t="s">
        <v>29</v>
      </c>
      <c r="K59" s="1" t="s">
        <v>560</v>
      </c>
      <c r="L59" s="1" t="s">
        <v>560</v>
      </c>
      <c r="M59" s="1" t="s">
        <v>208</v>
      </c>
      <c r="N59" s="1" t="s">
        <v>208</v>
      </c>
      <c r="O59" s="1" t="s">
        <v>209</v>
      </c>
      <c r="P59" s="1" t="s">
        <v>210</v>
      </c>
      <c r="Q59" s="1" t="s">
        <v>561</v>
      </c>
      <c r="R59" s="1" t="s">
        <v>212</v>
      </c>
      <c r="S59" s="1" t="s">
        <v>213</v>
      </c>
      <c r="T59" s="1" t="s">
        <v>214</v>
      </c>
    </row>
    <row r="60" s="1" customFormat="1" spans="1:20">
      <c r="A60" s="3">
        <v>15549642598</v>
      </c>
      <c r="B60" s="1" t="s">
        <v>562</v>
      </c>
      <c r="C60" s="1" t="s">
        <v>563</v>
      </c>
      <c r="D60" s="1" t="s">
        <v>564</v>
      </c>
      <c r="E60" s="1" t="s">
        <v>565</v>
      </c>
      <c r="F60" s="1" t="s">
        <v>364</v>
      </c>
      <c r="G60" s="1" t="s">
        <v>204</v>
      </c>
      <c r="H60" s="1" t="s">
        <v>205</v>
      </c>
      <c r="I60" s="1" t="s">
        <v>566</v>
      </c>
      <c r="J60" s="1" t="s">
        <v>29</v>
      </c>
      <c r="K60" s="1" t="s">
        <v>567</v>
      </c>
      <c r="L60" s="1" t="s">
        <v>567</v>
      </c>
      <c r="M60" s="1" t="s">
        <v>208</v>
      </c>
      <c r="N60" s="1" t="s">
        <v>208</v>
      </c>
      <c r="O60" s="1" t="s">
        <v>209</v>
      </c>
      <c r="P60" s="1" t="s">
        <v>210</v>
      </c>
      <c r="Q60" s="1" t="s">
        <v>568</v>
      </c>
      <c r="R60" s="1" t="s">
        <v>212</v>
      </c>
      <c r="S60" s="1" t="s">
        <v>213</v>
      </c>
      <c r="T60" s="1" t="s">
        <v>214</v>
      </c>
    </row>
    <row r="61" s="1" customFormat="1" spans="1:20">
      <c r="A61" s="3">
        <v>15335084082</v>
      </c>
      <c r="B61" s="1" t="s">
        <v>569</v>
      </c>
      <c r="C61" s="1" t="s">
        <v>570</v>
      </c>
      <c r="D61" s="1" t="s">
        <v>571</v>
      </c>
      <c r="E61" s="1" t="s">
        <v>572</v>
      </c>
      <c r="F61" s="1" t="s">
        <v>200</v>
      </c>
      <c r="G61" s="1" t="s">
        <v>204</v>
      </c>
      <c r="H61" s="1" t="s">
        <v>205</v>
      </c>
      <c r="I61" s="1" t="s">
        <v>573</v>
      </c>
      <c r="J61" s="1" t="s">
        <v>29</v>
      </c>
      <c r="K61" s="1" t="s">
        <v>574</v>
      </c>
      <c r="L61" s="1" t="s">
        <v>574</v>
      </c>
      <c r="M61" s="1" t="s">
        <v>208</v>
      </c>
      <c r="N61" s="1" t="s">
        <v>208</v>
      </c>
      <c r="O61" s="1" t="s">
        <v>209</v>
      </c>
      <c r="P61" s="1" t="s">
        <v>210</v>
      </c>
      <c r="Q61" s="1" t="s">
        <v>575</v>
      </c>
      <c r="R61" s="1" t="s">
        <v>212</v>
      </c>
      <c r="S61" s="1" t="s">
        <v>213</v>
      </c>
      <c r="T61" s="1" t="s">
        <v>214</v>
      </c>
    </row>
    <row r="62" s="1" customFormat="1" spans="1:20">
      <c r="A62" s="3">
        <v>15198588167</v>
      </c>
      <c r="B62" s="1" t="s">
        <v>576</v>
      </c>
      <c r="C62" s="1" t="s">
        <v>577</v>
      </c>
      <c r="D62" s="1" t="s">
        <v>578</v>
      </c>
      <c r="E62" s="1" t="s">
        <v>579</v>
      </c>
      <c r="F62" s="1" t="s">
        <v>459</v>
      </c>
      <c r="G62" s="1" t="s">
        <v>204</v>
      </c>
      <c r="H62" s="1" t="s">
        <v>205</v>
      </c>
      <c r="I62" s="1" t="s">
        <v>580</v>
      </c>
      <c r="J62" s="1" t="s">
        <v>29</v>
      </c>
      <c r="K62" s="1" t="s">
        <v>581</v>
      </c>
      <c r="L62" s="1" t="s">
        <v>581</v>
      </c>
      <c r="M62" s="1" t="s">
        <v>208</v>
      </c>
      <c r="N62" s="1" t="s">
        <v>208</v>
      </c>
      <c r="O62" s="1" t="s">
        <v>209</v>
      </c>
      <c r="P62" s="1" t="s">
        <v>210</v>
      </c>
      <c r="Q62" s="1" t="s">
        <v>582</v>
      </c>
      <c r="R62" s="1" t="s">
        <v>212</v>
      </c>
      <c r="S62" s="1" t="s">
        <v>213</v>
      </c>
      <c r="T62" s="1" t="s">
        <v>214</v>
      </c>
    </row>
    <row r="63" s="1" customFormat="1" spans="1:20">
      <c r="A63" s="3">
        <v>15093362229</v>
      </c>
      <c r="B63" s="1" t="s">
        <v>583</v>
      </c>
      <c r="C63" s="1" t="s">
        <v>584</v>
      </c>
      <c r="D63" s="1" t="s">
        <v>585</v>
      </c>
      <c r="E63" s="1" t="s">
        <v>586</v>
      </c>
      <c r="F63" s="1" t="s">
        <v>364</v>
      </c>
      <c r="G63" s="1" t="s">
        <v>204</v>
      </c>
      <c r="H63" s="1" t="s">
        <v>205</v>
      </c>
      <c r="I63" s="1" t="s">
        <v>587</v>
      </c>
      <c r="J63" s="1" t="s">
        <v>29</v>
      </c>
      <c r="K63" s="1" t="s">
        <v>588</v>
      </c>
      <c r="L63" s="1" t="s">
        <v>589</v>
      </c>
      <c r="M63" s="1" t="s">
        <v>590</v>
      </c>
      <c r="N63" s="1" t="s">
        <v>591</v>
      </c>
      <c r="O63" s="1" t="s">
        <v>209</v>
      </c>
      <c r="P63" s="1" t="s">
        <v>210</v>
      </c>
      <c r="Q63" s="1" t="s">
        <v>592</v>
      </c>
      <c r="R63" s="1" t="s">
        <v>212</v>
      </c>
      <c r="S63" s="1" t="s">
        <v>213</v>
      </c>
      <c r="T63" s="1" t="s">
        <v>214</v>
      </c>
    </row>
    <row r="64" s="1" customFormat="1" spans="1:20">
      <c r="A64" s="3">
        <v>15009558225</v>
      </c>
      <c r="B64" s="1" t="s">
        <v>593</v>
      </c>
      <c r="C64" s="1" t="s">
        <v>594</v>
      </c>
      <c r="D64" s="1" t="s">
        <v>595</v>
      </c>
      <c r="E64" s="1" t="s">
        <v>596</v>
      </c>
      <c r="F64" s="1" t="s">
        <v>299</v>
      </c>
      <c r="G64" s="1" t="s">
        <v>204</v>
      </c>
      <c r="H64" s="1" t="s">
        <v>205</v>
      </c>
      <c r="I64" s="1" t="s">
        <v>597</v>
      </c>
      <c r="J64" s="1" t="s">
        <v>29</v>
      </c>
      <c r="K64" s="1" t="s">
        <v>598</v>
      </c>
      <c r="L64" s="1" t="s">
        <v>598</v>
      </c>
      <c r="M64" s="1" t="s">
        <v>208</v>
      </c>
      <c r="N64" s="1" t="s">
        <v>208</v>
      </c>
      <c r="O64" s="1" t="s">
        <v>209</v>
      </c>
      <c r="P64" s="1" t="s">
        <v>210</v>
      </c>
      <c r="Q64" s="1" t="s">
        <v>599</v>
      </c>
      <c r="R64" s="1" t="s">
        <v>212</v>
      </c>
      <c r="S64" s="1" t="s">
        <v>213</v>
      </c>
      <c r="T64" s="1" t="s">
        <v>214</v>
      </c>
    </row>
    <row r="65" s="1" customFormat="1" spans="1:20">
      <c r="A65" s="3">
        <v>14760332309</v>
      </c>
      <c r="B65" s="1" t="s">
        <v>600</v>
      </c>
      <c r="C65" s="1" t="s">
        <v>601</v>
      </c>
      <c r="D65" s="1" t="s">
        <v>602</v>
      </c>
      <c r="E65" s="1" t="s">
        <v>603</v>
      </c>
      <c r="F65" s="1" t="s">
        <v>299</v>
      </c>
      <c r="G65" s="1" t="s">
        <v>204</v>
      </c>
      <c r="H65" s="1" t="s">
        <v>205</v>
      </c>
      <c r="I65" s="1" t="s">
        <v>604</v>
      </c>
      <c r="J65" s="1" t="s">
        <v>29</v>
      </c>
      <c r="K65" s="1" t="s">
        <v>255</v>
      </c>
      <c r="L65" s="1" t="s">
        <v>255</v>
      </c>
      <c r="M65" s="1" t="s">
        <v>208</v>
      </c>
      <c r="N65" s="1" t="s">
        <v>208</v>
      </c>
      <c r="O65" s="1" t="s">
        <v>209</v>
      </c>
      <c r="P65" s="1" t="s">
        <v>210</v>
      </c>
      <c r="Q65" s="1" t="s">
        <v>605</v>
      </c>
      <c r="R65" s="1" t="s">
        <v>212</v>
      </c>
      <c r="S65" s="1" t="s">
        <v>213</v>
      </c>
      <c r="T65" s="1" t="s">
        <v>214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2021-08-12T02:03:55Z</dcterms:created>
  <dcterms:modified xsi:type="dcterms:W3CDTF">2021-08-12T02:12:43Z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24133E6658854CFC99CAA724F664880E</vt:lpwstr>
  </property>
  <property fmtid="{D5CDD505-2E9C-101B-9397-08002B2CF9AE}" pid="3" name="KSOProductBuildVer">
    <vt:lpwstr>2052-11.1.0.10503</vt:lpwstr>
  </property>
</Properties>
</file>