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对账!$A$1:$I$37</definedName>
  </definedNames>
  <calcPr calcId="144525"/>
</workbook>
</file>

<file path=xl/sharedStrings.xml><?xml version="1.0" encoding="utf-8"?>
<sst xmlns="http://schemas.openxmlformats.org/spreadsheetml/2006/main" count="2074" uniqueCount="507">
  <si>
    <t>去哪儿网酒店预付对账单</t>
  </si>
  <si>
    <t>供应商名称：</t>
  </si>
  <si>
    <t>汇趣住</t>
  </si>
  <si>
    <t>结算周期：</t>
  </si>
  <si>
    <t>2021-08-11至2021-08-12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</si>
  <si>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</si>
  <si>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</si>
  <si>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</si>
  <si>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</si>
  <si>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</si>
  <si>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</si>
  <si>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</si>
  <si>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</si>
  <si>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</si>
  <si>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</si>
  <si>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</si>
  <si>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</si>
  <si>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</si>
  <si>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</si>
  <si>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</si>
  <si>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¥11,310.00</t>
  </si>
  <si>
    <t>¥1,492.00</t>
  </si>
  <si>
    <t>¥9,818.00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</si>
  <si>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</si>
  <si>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</si>
  <si>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</si>
  <si>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</si>
  <si>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</si>
  <si>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</si>
  <si>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</si>
  <si>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</si>
  <si>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</si>
  <si>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</si>
  <si>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</si>
  <si>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</si>
  <si>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</si>
  <si>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</si>
  <si>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</si>
  <si>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</si>
  <si>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</si>
  <si>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</si>
  <si>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</si>
  <si>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</si>
  <si>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</si>
  <si>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</si>
  <si>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</si>
  <si>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</si>
  <si>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</si>
  <si>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</si>
  <si>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</si>
  <si>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</si>
  <si>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</si>
  <si>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</si>
  <si>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</si>
  <si>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</si>
  <si>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</si>
  <si>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</si>
  <si>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</si>
  <si>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</si>
  <si>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</si>
  <si>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</si>
  <si>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</si>
  <si>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</si>
  <si>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</si>
  <si>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</si>
  <si>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</si>
  <si>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</si>
  <si>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</si>
  <si>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</si>
  <si>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</si>
  <si>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102720166140</t>
  </si>
  <si>
    <t>酒店预付</t>
  </si>
  <si>
    <t>否</t>
  </si>
  <si>
    <t>普通</t>
  </si>
  <si>
    <t>313391326</t>
  </si>
  <si>
    <t>EHA萤火电竞酒店(武汉东西湖常青花园店)</t>
  </si>
  <si>
    <t>1639468</t>
  </si>
  <si>
    <t>刘亚婷</t>
  </si>
  <si>
    <t>2021-08-10</t>
  </si>
  <si>
    <t>2021-08-11</t>
  </si>
  <si>
    <t>2021-08-12</t>
  </si>
  <si>
    <t>¥320.00</t>
  </si>
  <si>
    <t>¥42.00</t>
  </si>
  <si>
    <t>¥278.00</t>
  </si>
  <si>
    <t>EHA电竞大床房(网吧特权)[i710700+2060s+2K144hz]</t>
  </si>
  <si>
    <t>WEBSITE</t>
  </si>
  <si>
    <t>102721446302</t>
  </si>
  <si>
    <t>328768849</t>
  </si>
  <si>
    <t>青岛欧美莲酒店</t>
  </si>
  <si>
    <t>郭震</t>
  </si>
  <si>
    <t>¥82.00</t>
  </si>
  <si>
    <t>¥11.00</t>
  </si>
  <si>
    <t>¥71.00</t>
  </si>
  <si>
    <t>时尚大床房</t>
  </si>
  <si>
    <t>102721232174</t>
  </si>
  <si>
    <t>313387246</t>
  </si>
  <si>
    <t>龙门品舍别墅</t>
  </si>
  <si>
    <t>明明</t>
  </si>
  <si>
    <t>¥996.00</t>
  </si>
  <si>
    <t>¥130.00</t>
  </si>
  <si>
    <t>¥866.00</t>
  </si>
  <si>
    <t>养生谷·欧式6房温泉别墅</t>
  </si>
  <si>
    <t>102721639236</t>
  </si>
  <si>
    <t>321280786</t>
  </si>
  <si>
    <t>大兴安岭恒升快捷宾馆</t>
  </si>
  <si>
    <t>车骏鑫</t>
  </si>
  <si>
    <t>¥136.00</t>
  </si>
  <si>
    <t>¥18.00</t>
  </si>
  <si>
    <t>¥118.00</t>
  </si>
  <si>
    <t>家庭房</t>
  </si>
  <si>
    <t>102720702738</t>
  </si>
  <si>
    <t>318072151</t>
  </si>
  <si>
    <t>北京肆拾季民宿</t>
  </si>
  <si>
    <t>历佳</t>
  </si>
  <si>
    <t>¥570.00</t>
  </si>
  <si>
    <t>¥75.00</t>
  </si>
  <si>
    <t>¥495.00</t>
  </si>
  <si>
    <t>亲子loft房</t>
  </si>
  <si>
    <t>102721956437</t>
  </si>
  <si>
    <t>329660821</t>
  </si>
  <si>
    <t>格林豪泰(日照苏宁广场店)</t>
  </si>
  <si>
    <t>张文超</t>
  </si>
  <si>
    <t>¥17.00</t>
  </si>
  <si>
    <t>¥113.00</t>
  </si>
  <si>
    <t>大床房,1.5m床</t>
  </si>
  <si>
    <t>102718595763</t>
  </si>
  <si>
    <t>313760011</t>
  </si>
  <si>
    <t>清风小筑(重庆奥园店)</t>
  </si>
  <si>
    <t>古飞月</t>
  </si>
  <si>
    <t>2021-08-08</t>
  </si>
  <si>
    <t>2021-08-09</t>
  </si>
  <si>
    <t>¥558.00</t>
  </si>
  <si>
    <t>¥483.00</t>
  </si>
  <si>
    <t>清风小筑豪华大床房</t>
  </si>
  <si>
    <t>102720725236</t>
  </si>
  <si>
    <t>312885811</t>
  </si>
  <si>
    <t>常尚·北欧酒店(深圳海岸城店)</t>
  </si>
  <si>
    <t>冯晓蒙</t>
  </si>
  <si>
    <t>¥260.00</t>
  </si>
  <si>
    <t>¥34.00</t>
  </si>
  <si>
    <t>¥226.00</t>
  </si>
  <si>
    <t>城景大床房</t>
  </si>
  <si>
    <t>102721013861</t>
  </si>
  <si>
    <t>318077326</t>
  </si>
  <si>
    <t>黄河宾馆(大荔汽车站店)</t>
  </si>
  <si>
    <t>谢宝安</t>
  </si>
  <si>
    <t>¥129.00</t>
  </si>
  <si>
    <t>¥112.00</t>
  </si>
  <si>
    <t>主楼特惠标间</t>
  </si>
  <si>
    <t>102721193870</t>
  </si>
  <si>
    <t>321308284</t>
  </si>
  <si>
    <t>韩城香格里拉商务酒店</t>
  </si>
  <si>
    <t>尹万特</t>
  </si>
  <si>
    <t>¥89.00</t>
  </si>
  <si>
    <t>¥12.00</t>
  </si>
  <si>
    <t>¥77.00</t>
  </si>
  <si>
    <t>双人间</t>
  </si>
  <si>
    <t>102721979118</t>
  </si>
  <si>
    <t>318088258</t>
  </si>
  <si>
    <t>常州环球港邮轮酒店</t>
  </si>
  <si>
    <t>王文俊</t>
  </si>
  <si>
    <t>¥334.00</t>
  </si>
  <si>
    <t>¥44.00</t>
  </si>
  <si>
    <t>¥290.00</t>
  </si>
  <si>
    <t>水手双床房</t>
  </si>
  <si>
    <t>102719937119</t>
  </si>
  <si>
    <t>316595191</t>
  </si>
  <si>
    <t>长兴兰天鹅商务宾馆</t>
  </si>
  <si>
    <t>张志远</t>
  </si>
  <si>
    <t>¥312.00</t>
  </si>
  <si>
    <t>¥270.00</t>
  </si>
  <si>
    <t>商务单间</t>
  </si>
  <si>
    <t>102721706339</t>
  </si>
  <si>
    <t>318738346</t>
  </si>
  <si>
    <t>萧县九龙国际大酒店</t>
  </si>
  <si>
    <t>张华</t>
  </si>
  <si>
    <t>¥206.00</t>
  </si>
  <si>
    <t>¥27.00</t>
  </si>
  <si>
    <t>¥179.00</t>
  </si>
  <si>
    <t>标间</t>
  </si>
  <si>
    <t>102719029289</t>
  </si>
  <si>
    <t>318743335</t>
  </si>
  <si>
    <t>湖州利德影院式酒店</t>
  </si>
  <si>
    <t>康淑凤</t>
  </si>
  <si>
    <t>¥274.00</t>
  </si>
  <si>
    <t>¥36.00</t>
  </si>
  <si>
    <t>¥238.00</t>
  </si>
  <si>
    <t>花园阳台大床房</t>
  </si>
  <si>
    <t>102719577000</t>
  </si>
  <si>
    <t>312891469</t>
  </si>
  <si>
    <t>晨蕾商旅酒店(上海青浦万达茂店)</t>
  </si>
  <si>
    <t>杜孝丽</t>
  </si>
  <si>
    <t>¥237.00</t>
  </si>
  <si>
    <t>¥31.00</t>
  </si>
  <si>
    <t>商务双床房</t>
  </si>
  <si>
    <t>102721515219</t>
  </si>
  <si>
    <t>311557303</t>
  </si>
  <si>
    <t>密山首成酒店·精选</t>
  </si>
  <si>
    <t>郑禹锋|刘健</t>
  </si>
  <si>
    <t>¥390.00</t>
  </si>
  <si>
    <t>¥52.00</t>
  </si>
  <si>
    <t>¥338.00</t>
  </si>
  <si>
    <t>精选房</t>
  </si>
  <si>
    <t>102720655911</t>
  </si>
  <si>
    <t>318738142</t>
  </si>
  <si>
    <t>泸溪鑫港宾馆</t>
  </si>
  <si>
    <t>陈峰</t>
  </si>
  <si>
    <t>¥160.00</t>
  </si>
  <si>
    <t>¥21.00</t>
  </si>
  <si>
    <t>¥139.00</t>
  </si>
  <si>
    <t>豪华大床房</t>
  </si>
  <si>
    <t>102720419448</t>
  </si>
  <si>
    <t>313771174</t>
  </si>
  <si>
    <t>重庆融创万达文华酒店</t>
  </si>
  <si>
    <t>赵薇</t>
  </si>
  <si>
    <t>¥1,569.00</t>
  </si>
  <si>
    <t>¥205.00</t>
  </si>
  <si>
    <t>¥1,364.00</t>
  </si>
  <si>
    <t>园景单卧复式别墅</t>
  </si>
  <si>
    <t>102721289165</t>
  </si>
  <si>
    <t>312503842</t>
  </si>
  <si>
    <t>通江蜀景假日酒店</t>
  </si>
  <si>
    <t>赵丹</t>
  </si>
  <si>
    <t>¥397.00</t>
  </si>
  <si>
    <t>¥345.00</t>
  </si>
  <si>
    <t>景观房</t>
  </si>
  <si>
    <t>102721044027</t>
  </si>
  <si>
    <t>342314981</t>
  </si>
  <si>
    <t>北京十渡涞宝阁</t>
  </si>
  <si>
    <t>曾妍</t>
  </si>
  <si>
    <t>¥417.00</t>
  </si>
  <si>
    <t>¥55.00</t>
  </si>
  <si>
    <t>¥362.00</t>
  </si>
  <si>
    <t>山景家庭房</t>
  </si>
  <si>
    <t>102720180409</t>
  </si>
  <si>
    <t>316580260</t>
  </si>
  <si>
    <t>长治都市98精品客栈</t>
  </si>
  <si>
    <t>洪峰</t>
  </si>
  <si>
    <t>¥234.00</t>
  </si>
  <si>
    <t>¥32.00</t>
  </si>
  <si>
    <t>¥202.00</t>
  </si>
  <si>
    <t>豪华大床房（独立卫浴）</t>
  </si>
  <si>
    <t>102720664565</t>
  </si>
  <si>
    <t>311477929</t>
  </si>
  <si>
    <t>深圳万世昌安顺快捷公寓</t>
  </si>
  <si>
    <t>常卫东</t>
  </si>
  <si>
    <t>¥142.00</t>
  </si>
  <si>
    <t>¥19.00</t>
  </si>
  <si>
    <t>¥123.00</t>
  </si>
  <si>
    <t>豪华双床房</t>
  </si>
  <si>
    <t>102720803777</t>
  </si>
  <si>
    <t>312488032</t>
  </si>
  <si>
    <t>广元金辉印象酒店</t>
  </si>
  <si>
    <t>王彩莲</t>
  </si>
  <si>
    <t>¥247.00</t>
  </si>
  <si>
    <t>¥33.00</t>
  </si>
  <si>
    <t>¥214.00</t>
  </si>
  <si>
    <t>雅居大床房</t>
  </si>
  <si>
    <t>102721116291</t>
  </si>
  <si>
    <t>316585660</t>
  </si>
  <si>
    <t>理塘千禧大酒店</t>
  </si>
  <si>
    <t>茶燕</t>
  </si>
  <si>
    <t>经济标间</t>
  </si>
  <si>
    <t>102721373420</t>
  </si>
  <si>
    <t>318079102</t>
  </si>
  <si>
    <t>运城汇通宾馆</t>
  </si>
  <si>
    <t>王永亮</t>
  </si>
  <si>
    <t>¥103.00</t>
  </si>
  <si>
    <t>¥14.00</t>
  </si>
  <si>
    <t>双床间</t>
  </si>
  <si>
    <t>102721943466</t>
  </si>
  <si>
    <t>316586575</t>
  </si>
  <si>
    <t>贝宁酒店(昆明一分店)</t>
  </si>
  <si>
    <t>陈会福</t>
  </si>
  <si>
    <t>¥175.00</t>
  </si>
  <si>
    <t>¥23.00</t>
  </si>
  <si>
    <t>¥152.00</t>
  </si>
  <si>
    <t>商务标间</t>
  </si>
  <si>
    <t>102721342857</t>
  </si>
  <si>
    <t>328764094</t>
  </si>
  <si>
    <t>康定喜玛九嘉客栈</t>
  </si>
  <si>
    <t>安开香</t>
  </si>
  <si>
    <t>¥297.00</t>
  </si>
  <si>
    <t>¥39.00</t>
  </si>
  <si>
    <t>¥258.00</t>
  </si>
  <si>
    <t>102721074002</t>
  </si>
  <si>
    <t>316595035</t>
  </si>
  <si>
    <t>蒙自泓杉酒店</t>
  </si>
  <si>
    <t>杨波彩|杨秀彩</t>
  </si>
  <si>
    <t>¥350.00</t>
  </si>
  <si>
    <t>¥46.00</t>
  </si>
  <si>
    <t>¥304.00</t>
  </si>
  <si>
    <t>特惠标间</t>
  </si>
  <si>
    <t>102721827360</t>
  </si>
  <si>
    <t>313388131</t>
  </si>
  <si>
    <t>卓•四并居</t>
  </si>
  <si>
    <t>易正</t>
  </si>
  <si>
    <t>¥336.00</t>
  </si>
  <si>
    <t>¥292.00</t>
  </si>
  <si>
    <t>美景</t>
  </si>
  <si>
    <t>102721763015</t>
  </si>
  <si>
    <t>321722584</t>
  </si>
  <si>
    <t>富恒精品酒店(西湖清泰街店)</t>
  </si>
  <si>
    <t>吴涛</t>
  </si>
  <si>
    <t>¥135.00</t>
  </si>
  <si>
    <t>¥117.00</t>
  </si>
  <si>
    <t>豪华大床房B</t>
  </si>
  <si>
    <t>102719105812</t>
  </si>
  <si>
    <t>312891742</t>
  </si>
  <si>
    <t>北京大龙平静湾民宿</t>
  </si>
  <si>
    <t>刘邦舟</t>
  </si>
  <si>
    <t>¥344.00</t>
  </si>
  <si>
    <t>¥45.00</t>
  </si>
  <si>
    <t>¥299.00</t>
  </si>
  <si>
    <t>温馨大床房</t>
  </si>
  <si>
    <t>102719364577</t>
  </si>
  <si>
    <t>322592578</t>
  </si>
  <si>
    <t>汉庭酒店(北京三元桥燕莎使馆区店)</t>
  </si>
  <si>
    <t>杨夏雯</t>
  </si>
  <si>
    <t>¥439.00</t>
  </si>
  <si>
    <t>¥58.00</t>
  </si>
  <si>
    <t>¥381.00</t>
  </si>
  <si>
    <t>大床房</t>
  </si>
  <si>
    <t>102721104924</t>
  </si>
  <si>
    <t>313773259</t>
  </si>
  <si>
    <t>99优选酒店(天津宝坻南城西路店)</t>
  </si>
  <si>
    <t>徐雁雁</t>
  </si>
  <si>
    <t>¥140.00</t>
  </si>
  <si>
    <t>¥121.00</t>
  </si>
  <si>
    <t>主题房</t>
  </si>
  <si>
    <t>102721219608</t>
  </si>
  <si>
    <t>321706150</t>
  </si>
  <si>
    <t>莫泰酒店(呼和浩特鼓楼将军衙署地铁站店)</t>
  </si>
  <si>
    <t>苟莉莎</t>
  </si>
  <si>
    <t>¥126.00</t>
  </si>
  <si>
    <t>¥109.00</t>
  </si>
  <si>
    <t>商务大床房B(无窗)</t>
  </si>
  <si>
    <t>102721203476</t>
  </si>
  <si>
    <t>342309620</t>
  </si>
  <si>
    <t>斯度客酒店(上海虹桥枢纽国展中心店)</t>
  </si>
  <si>
    <t>黄烈桂</t>
  </si>
  <si>
    <t>102721852097</t>
  </si>
  <si>
    <t>312497332</t>
  </si>
  <si>
    <t>沃尔顿国际酒店(赣州星海天城店)</t>
  </si>
  <si>
    <t>冯绍鸿</t>
  </si>
  <si>
    <t>¥398.00</t>
  </si>
  <si>
    <t>¥346.00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</si>
  <si>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</si>
  <si>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</si>
  <si>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</si>
  <si>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</si>
  <si>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</si>
  <si>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</si>
  <si>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</si>
  <si>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</si>
  <si>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</si>
  <si>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</si>
  <si>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</si>
  <si>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A210813160116481</t>
  </si>
  <si>
    <r>
      <t>总计：</t>
    </r>
    <r>
      <rPr>
        <sz val="10"/>
        <rFont val="Arial"/>
        <charset val="134"/>
      </rPr>
      <t>9818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</si>
  <si>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</si>
  <si>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</si>
  <si>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</si>
  <si>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</si>
  <si>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</si>
  <si>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</si>
  <si>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</si>
  <si>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</si>
  <si>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</si>
  <si>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</si>
  <si>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</si>
  <si>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</si>
  <si>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</si>
  <si>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</si>
  <si>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</si>
  <si>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</si>
  <si>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2221282</t>
  </si>
  <si>
    <t>退房日周结</t>
  </si>
  <si>
    <t>109.00</t>
  </si>
  <si>
    <t>RMB</t>
  </si>
  <si>
    <t>0</t>
  </si>
  <si>
    <t>0.00</t>
  </si>
  <si>
    <t>汇趣住国内直连</t>
  </si>
  <si>
    <t>2021-08-11 22:59:59</t>
  </si>
  <si>
    <t>直连</t>
  </si>
  <si>
    <t>2221231</t>
  </si>
  <si>
    <t>346.00</t>
  </si>
  <si>
    <t>2021-08-11 21:34:47</t>
  </si>
  <si>
    <t>2221191</t>
  </si>
  <si>
    <t>290.00</t>
  </si>
  <si>
    <t>2021-08-11 20:50:10</t>
  </si>
  <si>
    <t>2221162</t>
  </si>
  <si>
    <t>贝宁酒店（一分店）</t>
  </si>
  <si>
    <t>152.00</t>
  </si>
  <si>
    <t>2021-08-11 20:16:08</t>
  </si>
  <si>
    <t>2221154</t>
  </si>
  <si>
    <t>宁泰连锁酒店(上海虹桥机场店)</t>
  </si>
  <si>
    <t>123.00</t>
  </si>
  <si>
    <t>2021-08-11 19:42:29</t>
  </si>
  <si>
    <t>2221129</t>
  </si>
  <si>
    <t>77.00</t>
  </si>
  <si>
    <t>2021-08-11 19:21:52</t>
  </si>
  <si>
    <t>2221095</t>
  </si>
  <si>
    <t>首成精选酒店</t>
  </si>
  <si>
    <t>郑禹锋,刘健</t>
  </si>
  <si>
    <t>338.00</t>
  </si>
  <si>
    <t>2021-08-11 18:52:39</t>
  </si>
  <si>
    <t>102721788812</t>
  </si>
  <si>
    <t>2221094</t>
  </si>
  <si>
    <t>张宇</t>
  </si>
  <si>
    <t>2021-08-11 18:48:12</t>
  </si>
  <si>
    <t>2221091</t>
  </si>
  <si>
    <t>258.00</t>
  </si>
  <si>
    <t>2021-08-11 18:42:12</t>
  </si>
  <si>
    <t>2221073</t>
  </si>
  <si>
    <t>345.00</t>
  </si>
  <si>
    <t>2021-08-11 18:16:13</t>
  </si>
  <si>
    <t>2221067</t>
  </si>
  <si>
    <t>118.00</t>
  </si>
  <si>
    <t>2021-08-11 18:06:47</t>
  </si>
  <si>
    <t>2221048</t>
  </si>
  <si>
    <t>121.00</t>
  </si>
  <si>
    <t>2021-08-11 17:11:51</t>
  </si>
  <si>
    <t>2220969</t>
  </si>
  <si>
    <t>泓杉酒店</t>
  </si>
  <si>
    <t>杨波彩,杨秀彩</t>
  </si>
  <si>
    <t>304.00</t>
  </si>
  <si>
    <t>2021-08-11 14:46:10</t>
  </si>
  <si>
    <t>2220945</t>
  </si>
  <si>
    <t>武汉卓•四并居度假别墅(巨龙大道分店)</t>
  </si>
  <si>
    <t>292.00</t>
  </si>
  <si>
    <t>2021-08-11 13:59:39</t>
  </si>
  <si>
    <t>2220942</t>
  </si>
  <si>
    <t>杭州富恒精品酒店</t>
  </si>
  <si>
    <t>117.00</t>
  </si>
  <si>
    <t>2021-08-11 13:53:37</t>
  </si>
  <si>
    <t>2220939</t>
  </si>
  <si>
    <t>北京十渡涞宝阁酒店</t>
  </si>
  <si>
    <t>362.00</t>
  </si>
  <si>
    <t>2021-08-11 13:50:10</t>
  </si>
  <si>
    <t>2220920</t>
  </si>
  <si>
    <t>汇通酒店</t>
  </si>
  <si>
    <t>89.00</t>
  </si>
  <si>
    <t>2021-08-11 13:14:10</t>
  </si>
  <si>
    <t>2220898</t>
  </si>
  <si>
    <t>866.00</t>
  </si>
  <si>
    <t>2021-08-11 12:30:22</t>
  </si>
  <si>
    <t>2220856</t>
  </si>
  <si>
    <t>179.00</t>
  </si>
  <si>
    <t>2021-08-11 11:22:12</t>
  </si>
  <si>
    <t>2220853</t>
  </si>
  <si>
    <t>千禧大酒店</t>
  </si>
  <si>
    <t>2021-08-11 11:15:11</t>
  </si>
  <si>
    <t>2220846</t>
  </si>
  <si>
    <t>格林豪泰快捷酒店（日照苏宁广场店）</t>
  </si>
  <si>
    <t>113.00</t>
  </si>
  <si>
    <t>2021-08-11 10:57:19</t>
  </si>
  <si>
    <t>2220807</t>
  </si>
  <si>
    <t>112.00</t>
  </si>
  <si>
    <t>2021-08-11 09:30:26</t>
  </si>
  <si>
    <t>2220700</t>
  </si>
  <si>
    <t>71.00</t>
  </si>
  <si>
    <t>2021-08-11 00:08:05</t>
  </si>
  <si>
    <t>2220637</t>
  </si>
  <si>
    <t>2021-08-10 22:08:57</t>
  </si>
  <si>
    <t>2220585</t>
  </si>
  <si>
    <t>139.00</t>
  </si>
  <si>
    <t>2021-08-10 21:13:11</t>
  </si>
  <si>
    <t>2220422</t>
  </si>
  <si>
    <t>214.00</t>
  </si>
  <si>
    <t>2021-08-10 16:08:58</t>
  </si>
  <si>
    <t>2220390</t>
  </si>
  <si>
    <t>常尚·北欧酒店（深圳海岸城店）</t>
  </si>
  <si>
    <t>226.00</t>
  </si>
  <si>
    <t>2021-08-10 15:12:23</t>
  </si>
  <si>
    <t>2220375</t>
  </si>
  <si>
    <t>武汉EHA萤火电竞酒店</t>
  </si>
  <si>
    <t>278.00</t>
  </si>
  <si>
    <t>2021-08-10 14:31:07</t>
  </si>
  <si>
    <t>2220373</t>
  </si>
  <si>
    <t>495.00</t>
  </si>
  <si>
    <t>2021-08-10 14:26:28</t>
  </si>
  <si>
    <t>2220311</t>
  </si>
  <si>
    <t>1364.00</t>
  </si>
  <si>
    <t>2021-08-10 12:41:02</t>
  </si>
  <si>
    <t>2220170</t>
  </si>
  <si>
    <t>202.00</t>
  </si>
  <si>
    <t>2021-08-10 07:42:08</t>
  </si>
  <si>
    <t>2220076</t>
  </si>
  <si>
    <t>381.00</t>
  </si>
  <si>
    <t>2021-08-10 09:30:09</t>
  </si>
  <si>
    <t>2219803</t>
  </si>
  <si>
    <t>299.00</t>
  </si>
  <si>
    <t>2021-08-09 16:23:11</t>
  </si>
  <si>
    <t>2219673</t>
  </si>
  <si>
    <t>兰天鹅宾馆</t>
  </si>
  <si>
    <t>270.00</t>
  </si>
  <si>
    <t>2021-08-09 11:05:30</t>
  </si>
  <si>
    <t>2219664</t>
  </si>
  <si>
    <t>206.00</t>
  </si>
  <si>
    <t>2021-08-09 10:58:11</t>
  </si>
  <si>
    <t>2219576</t>
  </si>
  <si>
    <t>238.00</t>
  </si>
  <si>
    <t>2021-08-09 07:53:08</t>
  </si>
  <si>
    <t>2219524</t>
  </si>
  <si>
    <t>483.00</t>
  </si>
  <si>
    <t>2021-08-09 10:06:15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</si>
</sst>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13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3" borderId="13" applyNumberFormat="0" applyFon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3" fillId="34" borderId="17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4" fillId="34" borderId="12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78</v>
      </c>
      <c r="O6" s="7" t="s">
        <v>79</v>
      </c>
      <c r="P6" s="7" t="s">
        <v>80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1" t="s">
        <v>99</v>
      </c>
      <c r="S7" s="12" t="s">
        <v>19</v>
      </c>
      <c r="T7" s="7"/>
      <c r="U7" s="11" t="s">
        <v>19</v>
      </c>
      <c r="V7" s="11" t="s">
        <v>99</v>
      </c>
      <c r="W7" s="12" t="s">
        <v>122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125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126</v>
      </c>
      <c r="H8" s="7" t="s">
        <v>127</v>
      </c>
      <c r="I8" s="7" t="s">
        <v>76</v>
      </c>
      <c r="J8" s="7" t="s">
        <v>2</v>
      </c>
      <c r="K8" s="7" t="s">
        <v>128</v>
      </c>
      <c r="L8" s="7">
        <v>1</v>
      </c>
      <c r="M8" s="7">
        <v>3</v>
      </c>
      <c r="N8" s="7" t="s">
        <v>129</v>
      </c>
      <c r="O8" s="7" t="s">
        <v>130</v>
      </c>
      <c r="P8" s="7" t="s">
        <v>80</v>
      </c>
      <c r="Q8" s="7"/>
      <c r="R8" s="11" t="s">
        <v>131</v>
      </c>
      <c r="S8" s="12" t="s">
        <v>19</v>
      </c>
      <c r="T8" s="7"/>
      <c r="U8" s="11" t="s">
        <v>19</v>
      </c>
      <c r="V8" s="11" t="s">
        <v>131</v>
      </c>
      <c r="W8" s="12" t="s">
        <v>115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78</v>
      </c>
      <c r="O9" s="7" t="s">
        <v>79</v>
      </c>
      <c r="P9" s="7" t="s">
        <v>80</v>
      </c>
      <c r="Q9" s="7"/>
      <c r="R9" s="11" t="s">
        <v>138</v>
      </c>
      <c r="S9" s="12" t="s">
        <v>19</v>
      </c>
      <c r="T9" s="7"/>
      <c r="U9" s="11" t="s">
        <v>19</v>
      </c>
      <c r="V9" s="11" t="s">
        <v>138</v>
      </c>
      <c r="W9" s="12" t="s">
        <v>139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1" t="s">
        <v>146</v>
      </c>
      <c r="S10" s="12" t="s">
        <v>19</v>
      </c>
      <c r="T10" s="7"/>
      <c r="U10" s="11" t="s">
        <v>19</v>
      </c>
      <c r="V10" s="11" t="s">
        <v>146</v>
      </c>
      <c r="W10" s="12" t="s">
        <v>122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150</v>
      </c>
      <c r="H11" s="7" t="s">
        <v>151</v>
      </c>
      <c r="I11" s="7" t="s">
        <v>76</v>
      </c>
      <c r="J11" s="7" t="s">
        <v>2</v>
      </c>
      <c r="K11" s="7" t="s">
        <v>152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1" t="s">
        <v>153</v>
      </c>
      <c r="S11" s="12" t="s">
        <v>19</v>
      </c>
      <c r="T11" s="7"/>
      <c r="U11" s="11" t="s">
        <v>19</v>
      </c>
      <c r="V11" s="11" t="s">
        <v>153</v>
      </c>
      <c r="W11" s="12" t="s">
        <v>154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157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158</v>
      </c>
      <c r="H12" s="7" t="s">
        <v>159</v>
      </c>
      <c r="I12" s="7" t="s">
        <v>76</v>
      </c>
      <c r="J12" s="7" t="s">
        <v>2</v>
      </c>
      <c r="K12" s="7" t="s">
        <v>160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1" t="s">
        <v>161</v>
      </c>
      <c r="S12" s="12" t="s">
        <v>19</v>
      </c>
      <c r="T12" s="7"/>
      <c r="U12" s="11" t="s">
        <v>19</v>
      </c>
      <c r="V12" s="11" t="s">
        <v>161</v>
      </c>
      <c r="W12" s="12" t="s">
        <v>162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165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166</v>
      </c>
      <c r="H13" s="7" t="s">
        <v>167</v>
      </c>
      <c r="I13" s="7" t="s">
        <v>76</v>
      </c>
      <c r="J13" s="7" t="s">
        <v>2</v>
      </c>
      <c r="K13" s="7" t="s">
        <v>168</v>
      </c>
      <c r="L13" s="7">
        <v>1</v>
      </c>
      <c r="M13" s="7">
        <v>3</v>
      </c>
      <c r="N13" s="7" t="s">
        <v>130</v>
      </c>
      <c r="O13" s="7" t="s">
        <v>130</v>
      </c>
      <c r="P13" s="7" t="s">
        <v>80</v>
      </c>
      <c r="Q13" s="7"/>
      <c r="R13" s="11" t="s">
        <v>169</v>
      </c>
      <c r="S13" s="12" t="s">
        <v>19</v>
      </c>
      <c r="T13" s="7"/>
      <c r="U13" s="11" t="s">
        <v>19</v>
      </c>
      <c r="V13" s="11" t="s">
        <v>169</v>
      </c>
      <c r="W13" s="12" t="s">
        <v>82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172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173</v>
      </c>
      <c r="H14" s="7" t="s">
        <v>174</v>
      </c>
      <c r="I14" s="7" t="s">
        <v>76</v>
      </c>
      <c r="J14" s="7" t="s">
        <v>2</v>
      </c>
      <c r="K14" s="7" t="s">
        <v>175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1" t="s">
        <v>176</v>
      </c>
      <c r="S14" s="12" t="s">
        <v>19</v>
      </c>
      <c r="T14" s="7"/>
      <c r="U14" s="11" t="s">
        <v>19</v>
      </c>
      <c r="V14" s="11" t="s">
        <v>176</v>
      </c>
      <c r="W14" s="12" t="s">
        <v>177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180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181</v>
      </c>
      <c r="H15" s="7" t="s">
        <v>182</v>
      </c>
      <c r="I15" s="7" t="s">
        <v>76</v>
      </c>
      <c r="J15" s="7" t="s">
        <v>2</v>
      </c>
      <c r="K15" s="7" t="s">
        <v>183</v>
      </c>
      <c r="L15" s="7">
        <v>1</v>
      </c>
      <c r="M15" s="7">
        <v>1</v>
      </c>
      <c r="N15" s="7" t="s">
        <v>130</v>
      </c>
      <c r="O15" s="7" t="s">
        <v>79</v>
      </c>
      <c r="P15" s="7" t="s">
        <v>80</v>
      </c>
      <c r="Q15" s="7"/>
      <c r="R15" s="11" t="s">
        <v>184</v>
      </c>
      <c r="S15" s="12" t="s">
        <v>19</v>
      </c>
      <c r="T15" s="7"/>
      <c r="U15" s="11" t="s">
        <v>19</v>
      </c>
      <c r="V15" s="11" t="s">
        <v>184</v>
      </c>
      <c r="W15" s="12" t="s">
        <v>185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189</v>
      </c>
      <c r="H16" s="7" t="s">
        <v>190</v>
      </c>
      <c r="I16" s="7" t="s">
        <v>76</v>
      </c>
      <c r="J16" s="7" t="s">
        <v>2</v>
      </c>
      <c r="K16" s="7" t="s">
        <v>191</v>
      </c>
      <c r="L16" s="7">
        <v>1</v>
      </c>
      <c r="M16" s="7">
        <v>1</v>
      </c>
      <c r="N16" s="7" t="s">
        <v>130</v>
      </c>
      <c r="O16" s="7" t="s">
        <v>79</v>
      </c>
      <c r="P16" s="7" t="s">
        <v>80</v>
      </c>
      <c r="Q16" s="7"/>
      <c r="R16" s="11" t="s">
        <v>192</v>
      </c>
      <c r="S16" s="12" t="s">
        <v>19</v>
      </c>
      <c r="T16" s="7"/>
      <c r="U16" s="11" t="s">
        <v>19</v>
      </c>
      <c r="V16" s="11" t="s">
        <v>192</v>
      </c>
      <c r="W16" s="12" t="s">
        <v>193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176</v>
      </c>
      <c r="AD16" t="s">
        <v>6</v>
      </c>
      <c r="AE16" t="s">
        <v>194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195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196</v>
      </c>
      <c r="H17" s="7" t="s">
        <v>197</v>
      </c>
      <c r="I17" s="7" t="s">
        <v>76</v>
      </c>
      <c r="J17" s="7" t="s">
        <v>2</v>
      </c>
      <c r="K17" s="7" t="s">
        <v>198</v>
      </c>
      <c r="L17" s="7">
        <v>2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1" t="s">
        <v>199</v>
      </c>
      <c r="S17" s="12" t="s">
        <v>19</v>
      </c>
      <c r="T17" s="7"/>
      <c r="U17" s="11" t="s">
        <v>19</v>
      </c>
      <c r="V17" s="11" t="s">
        <v>199</v>
      </c>
      <c r="W17" s="12" t="s">
        <v>200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203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204</v>
      </c>
      <c r="H18" s="7" t="s">
        <v>205</v>
      </c>
      <c r="I18" s="7" t="s">
        <v>76</v>
      </c>
      <c r="J18" s="7" t="s">
        <v>2</v>
      </c>
      <c r="K18" s="7" t="s">
        <v>206</v>
      </c>
      <c r="L18" s="7">
        <v>1</v>
      </c>
      <c r="M18" s="7">
        <v>1</v>
      </c>
      <c r="N18" s="7" t="s">
        <v>78</v>
      </c>
      <c r="O18" s="7" t="s">
        <v>79</v>
      </c>
      <c r="P18" s="7" t="s">
        <v>80</v>
      </c>
      <c r="Q18" s="7"/>
      <c r="R18" s="11" t="s">
        <v>207</v>
      </c>
      <c r="S18" s="12" t="s">
        <v>19</v>
      </c>
      <c r="T18" s="7"/>
      <c r="U18" s="11" t="s">
        <v>19</v>
      </c>
      <c r="V18" s="11" t="s">
        <v>207</v>
      </c>
      <c r="W18" s="12" t="s">
        <v>208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211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212</v>
      </c>
      <c r="H19" s="7" t="s">
        <v>213</v>
      </c>
      <c r="I19" s="7" t="s">
        <v>76</v>
      </c>
      <c r="J19" s="7" t="s">
        <v>2</v>
      </c>
      <c r="K19" s="7" t="s">
        <v>214</v>
      </c>
      <c r="L19" s="7">
        <v>1</v>
      </c>
      <c r="M19" s="7">
        <v>1</v>
      </c>
      <c r="N19" s="7" t="s">
        <v>78</v>
      </c>
      <c r="O19" s="7" t="s">
        <v>79</v>
      </c>
      <c r="P19" s="7" t="s">
        <v>80</v>
      </c>
      <c r="Q19" s="7"/>
      <c r="R19" s="11" t="s">
        <v>215</v>
      </c>
      <c r="S19" s="12" t="s">
        <v>19</v>
      </c>
      <c r="T19" s="7"/>
      <c r="U19" s="11" t="s">
        <v>19</v>
      </c>
      <c r="V19" s="11" t="s">
        <v>215</v>
      </c>
      <c r="W19" s="12" t="s">
        <v>216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217</v>
      </c>
      <c r="AD19" t="s">
        <v>6</v>
      </c>
      <c r="AE19" t="s">
        <v>218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219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220</v>
      </c>
      <c r="H20" s="7" t="s">
        <v>221</v>
      </c>
      <c r="I20" s="7" t="s">
        <v>76</v>
      </c>
      <c r="J20" s="7" t="s">
        <v>2</v>
      </c>
      <c r="K20" s="7" t="s">
        <v>222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1" t="s">
        <v>223</v>
      </c>
      <c r="S20" s="12" t="s">
        <v>19</v>
      </c>
      <c r="T20" s="7"/>
      <c r="U20" s="11" t="s">
        <v>19</v>
      </c>
      <c r="V20" s="11" t="s">
        <v>223</v>
      </c>
      <c r="W20" s="12" t="s">
        <v>200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226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227</v>
      </c>
      <c r="H21" s="7" t="s">
        <v>228</v>
      </c>
      <c r="I21" s="7" t="s">
        <v>76</v>
      </c>
      <c r="J21" s="7" t="s">
        <v>2</v>
      </c>
      <c r="K21" s="7" t="s">
        <v>229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1" t="s">
        <v>230</v>
      </c>
      <c r="S21" s="12" t="s">
        <v>19</v>
      </c>
      <c r="T21" s="7"/>
      <c r="U21" s="11" t="s">
        <v>19</v>
      </c>
      <c r="V21" s="11" t="s">
        <v>230</v>
      </c>
      <c r="W21" s="12" t="s">
        <v>231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232</v>
      </c>
      <c r="AD21" t="s">
        <v>6</v>
      </c>
      <c r="AE21" t="s">
        <v>233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234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235</v>
      </c>
      <c r="H22" s="7" t="s">
        <v>236</v>
      </c>
      <c r="I22" s="7" t="s">
        <v>76</v>
      </c>
      <c r="J22" s="7" t="s">
        <v>2</v>
      </c>
      <c r="K22" s="7" t="s">
        <v>237</v>
      </c>
      <c r="L22" s="7">
        <v>1</v>
      </c>
      <c r="M22" s="7">
        <v>2</v>
      </c>
      <c r="N22" s="7" t="s">
        <v>78</v>
      </c>
      <c r="O22" s="7" t="s">
        <v>78</v>
      </c>
      <c r="P22" s="7" t="s">
        <v>80</v>
      </c>
      <c r="Q22" s="7"/>
      <c r="R22" s="11" t="s">
        <v>238</v>
      </c>
      <c r="S22" s="12" t="s">
        <v>19</v>
      </c>
      <c r="T22" s="7"/>
      <c r="U22" s="11" t="s">
        <v>19</v>
      </c>
      <c r="V22" s="11" t="s">
        <v>238</v>
      </c>
      <c r="W22" s="12" t="s">
        <v>239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240</v>
      </c>
      <c r="AD22" t="s">
        <v>6</v>
      </c>
      <c r="AE22" t="s">
        <v>241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242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243</v>
      </c>
      <c r="H23" s="7" t="s">
        <v>244</v>
      </c>
      <c r="I23" s="7" t="s">
        <v>76</v>
      </c>
      <c r="J23" s="7" t="s">
        <v>2</v>
      </c>
      <c r="K23" s="7" t="s">
        <v>245</v>
      </c>
      <c r="L23" s="7">
        <v>1</v>
      </c>
      <c r="M23" s="7">
        <v>1</v>
      </c>
      <c r="N23" s="7" t="s">
        <v>78</v>
      </c>
      <c r="O23" s="7" t="s">
        <v>79</v>
      </c>
      <c r="P23" s="7" t="s">
        <v>80</v>
      </c>
      <c r="Q23" s="7"/>
      <c r="R23" s="11" t="s">
        <v>246</v>
      </c>
      <c r="S23" s="12" t="s">
        <v>19</v>
      </c>
      <c r="T23" s="7"/>
      <c r="U23" s="11" t="s">
        <v>19</v>
      </c>
      <c r="V23" s="11" t="s">
        <v>246</v>
      </c>
      <c r="W23" s="12" t="s">
        <v>247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248</v>
      </c>
      <c r="AD23" t="s">
        <v>6</v>
      </c>
      <c r="AE23" t="s">
        <v>249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250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251</v>
      </c>
      <c r="H24" s="7" t="s">
        <v>252</v>
      </c>
      <c r="I24" s="7" t="s">
        <v>76</v>
      </c>
      <c r="J24" s="7" t="s">
        <v>2</v>
      </c>
      <c r="K24" s="7" t="s">
        <v>253</v>
      </c>
      <c r="L24" s="7">
        <v>1</v>
      </c>
      <c r="M24" s="7">
        <v>1</v>
      </c>
      <c r="N24" s="7" t="s">
        <v>78</v>
      </c>
      <c r="O24" s="7" t="s">
        <v>79</v>
      </c>
      <c r="P24" s="7" t="s">
        <v>80</v>
      </c>
      <c r="Q24" s="7"/>
      <c r="R24" s="11" t="s">
        <v>254</v>
      </c>
      <c r="S24" s="12" t="s">
        <v>19</v>
      </c>
      <c r="T24" s="7"/>
      <c r="U24" s="11" t="s">
        <v>19</v>
      </c>
      <c r="V24" s="11" t="s">
        <v>254</v>
      </c>
      <c r="W24" s="12" t="s">
        <v>255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256</v>
      </c>
      <c r="AD24" t="s">
        <v>6</v>
      </c>
      <c r="AE24" t="s">
        <v>257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258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259</v>
      </c>
      <c r="H25" s="7" t="s">
        <v>260</v>
      </c>
      <c r="I25" s="7" t="s">
        <v>76</v>
      </c>
      <c r="J25" s="7" t="s">
        <v>2</v>
      </c>
      <c r="K25" s="7" t="s">
        <v>261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1" t="s">
        <v>106</v>
      </c>
      <c r="S25" s="12" t="s">
        <v>19</v>
      </c>
      <c r="T25" s="7"/>
      <c r="U25" s="11" t="s">
        <v>19</v>
      </c>
      <c r="V25" s="11" t="s">
        <v>106</v>
      </c>
      <c r="W25" s="12" t="s">
        <v>107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108</v>
      </c>
      <c r="AD25" t="s">
        <v>6</v>
      </c>
      <c r="AE25" t="s">
        <v>262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263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264</v>
      </c>
      <c r="H26" s="7" t="s">
        <v>265</v>
      </c>
      <c r="I26" s="7" t="s">
        <v>76</v>
      </c>
      <c r="J26" s="7" t="s">
        <v>2</v>
      </c>
      <c r="K26" s="7" t="s">
        <v>266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1" t="s">
        <v>267</v>
      </c>
      <c r="S26" s="12" t="s">
        <v>19</v>
      </c>
      <c r="T26" s="7"/>
      <c r="U26" s="11" t="s">
        <v>19</v>
      </c>
      <c r="V26" s="11" t="s">
        <v>267</v>
      </c>
      <c r="W26" s="12" t="s">
        <v>268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153</v>
      </c>
      <c r="AD26" t="s">
        <v>6</v>
      </c>
      <c r="AE26" t="s">
        <v>269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270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271</v>
      </c>
      <c r="H27" s="7" t="s">
        <v>272</v>
      </c>
      <c r="I27" s="7" t="s">
        <v>76</v>
      </c>
      <c r="J27" s="7" t="s">
        <v>2</v>
      </c>
      <c r="K27" s="7" t="s">
        <v>273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1" t="s">
        <v>274</v>
      </c>
      <c r="S27" s="12" t="s">
        <v>19</v>
      </c>
      <c r="T27" s="7"/>
      <c r="U27" s="11" t="s">
        <v>19</v>
      </c>
      <c r="V27" s="11" t="s">
        <v>274</v>
      </c>
      <c r="W27" s="12" t="s">
        <v>275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276</v>
      </c>
      <c r="AD27" t="s">
        <v>6</v>
      </c>
      <c r="AE27" t="s">
        <v>277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278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279</v>
      </c>
      <c r="H28" s="7" t="s">
        <v>280</v>
      </c>
      <c r="I28" s="7" t="s">
        <v>76</v>
      </c>
      <c r="J28" s="7" t="s">
        <v>2</v>
      </c>
      <c r="K28" s="7" t="s">
        <v>281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1" t="s">
        <v>282</v>
      </c>
      <c r="S28" s="12" t="s">
        <v>19</v>
      </c>
      <c r="T28" s="7"/>
      <c r="U28" s="11" t="s">
        <v>19</v>
      </c>
      <c r="V28" s="11" t="s">
        <v>282</v>
      </c>
      <c r="W28" s="12" t="s">
        <v>283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284</v>
      </c>
      <c r="AD28" t="s">
        <v>6</v>
      </c>
      <c r="AE28" t="s">
        <v>210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285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286</v>
      </c>
      <c r="H29" s="7" t="s">
        <v>287</v>
      </c>
      <c r="I29" s="7" t="s">
        <v>76</v>
      </c>
      <c r="J29" s="7" t="s">
        <v>2</v>
      </c>
      <c r="K29" s="7" t="s">
        <v>288</v>
      </c>
      <c r="L29" s="7">
        <v>2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1" t="s">
        <v>289</v>
      </c>
      <c r="S29" s="12" t="s">
        <v>19</v>
      </c>
      <c r="T29" s="7"/>
      <c r="U29" s="11" t="s">
        <v>19</v>
      </c>
      <c r="V29" s="11" t="s">
        <v>289</v>
      </c>
      <c r="W29" s="12" t="s">
        <v>290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291</v>
      </c>
      <c r="AD29" t="s">
        <v>6</v>
      </c>
      <c r="AE29" t="s">
        <v>292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293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294</v>
      </c>
      <c r="H30" s="7" t="s">
        <v>295</v>
      </c>
      <c r="I30" s="7" t="s">
        <v>76</v>
      </c>
      <c r="J30" s="7" t="s">
        <v>2</v>
      </c>
      <c r="K30" s="7" t="s">
        <v>296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1" t="s">
        <v>297</v>
      </c>
      <c r="S30" s="12" t="s">
        <v>19</v>
      </c>
      <c r="T30" s="7"/>
      <c r="U30" s="11" t="s">
        <v>19</v>
      </c>
      <c r="V30" s="11" t="s">
        <v>297</v>
      </c>
      <c r="W30" s="12" t="s">
        <v>162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298</v>
      </c>
      <c r="AD30" t="s">
        <v>6</v>
      </c>
      <c r="AE30" t="s">
        <v>299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300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301</v>
      </c>
      <c r="H31" s="7" t="s">
        <v>302</v>
      </c>
      <c r="I31" s="7" t="s">
        <v>76</v>
      </c>
      <c r="J31" s="7" t="s">
        <v>2</v>
      </c>
      <c r="K31" s="7" t="s">
        <v>303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1" t="s">
        <v>304</v>
      </c>
      <c r="S31" s="12" t="s">
        <v>19</v>
      </c>
      <c r="T31" s="7"/>
      <c r="U31" s="11" t="s">
        <v>19</v>
      </c>
      <c r="V31" s="11" t="s">
        <v>304</v>
      </c>
      <c r="W31" s="12" t="s">
        <v>107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305</v>
      </c>
      <c r="AD31" t="s">
        <v>6</v>
      </c>
      <c r="AE31" t="s">
        <v>306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307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308</v>
      </c>
      <c r="H32" s="7" t="s">
        <v>309</v>
      </c>
      <c r="I32" s="7" t="s">
        <v>76</v>
      </c>
      <c r="J32" s="7" t="s">
        <v>2</v>
      </c>
      <c r="K32" s="7" t="s">
        <v>310</v>
      </c>
      <c r="L32" s="7">
        <v>1</v>
      </c>
      <c r="M32" s="7">
        <v>1</v>
      </c>
      <c r="N32" s="7" t="s">
        <v>130</v>
      </c>
      <c r="O32" s="7" t="s">
        <v>79</v>
      </c>
      <c r="P32" s="7" t="s">
        <v>80</v>
      </c>
      <c r="Q32" s="7"/>
      <c r="R32" s="11" t="s">
        <v>311</v>
      </c>
      <c r="S32" s="12" t="s">
        <v>19</v>
      </c>
      <c r="T32" s="7"/>
      <c r="U32" s="11" t="s">
        <v>19</v>
      </c>
      <c r="V32" s="11" t="s">
        <v>311</v>
      </c>
      <c r="W32" s="12" t="s">
        <v>312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313</v>
      </c>
      <c r="AD32" t="s">
        <v>6</v>
      </c>
      <c r="AE32" t="s">
        <v>314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315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316</v>
      </c>
      <c r="H33" s="7" t="s">
        <v>317</v>
      </c>
      <c r="I33" s="7" t="s">
        <v>76</v>
      </c>
      <c r="J33" s="7" t="s">
        <v>2</v>
      </c>
      <c r="K33" s="7" t="s">
        <v>318</v>
      </c>
      <c r="L33" s="7">
        <v>1</v>
      </c>
      <c r="M33" s="7">
        <v>1</v>
      </c>
      <c r="N33" s="7" t="s">
        <v>130</v>
      </c>
      <c r="O33" s="7" t="s">
        <v>79</v>
      </c>
      <c r="P33" s="7" t="s">
        <v>80</v>
      </c>
      <c r="Q33" s="7"/>
      <c r="R33" s="11" t="s">
        <v>319</v>
      </c>
      <c r="S33" s="12" t="s">
        <v>19</v>
      </c>
      <c r="T33" s="7"/>
      <c r="U33" s="11" t="s">
        <v>19</v>
      </c>
      <c r="V33" s="11" t="s">
        <v>319</v>
      </c>
      <c r="W33" s="12" t="s">
        <v>320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321</v>
      </c>
      <c r="AD33" t="s">
        <v>6</v>
      </c>
      <c r="AE33" t="s">
        <v>322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323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324</v>
      </c>
      <c r="H34" s="7" t="s">
        <v>325</v>
      </c>
      <c r="I34" s="7" t="s">
        <v>76</v>
      </c>
      <c r="J34" s="7" t="s">
        <v>2</v>
      </c>
      <c r="K34" s="7" t="s">
        <v>326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1" t="s">
        <v>327</v>
      </c>
      <c r="S34" s="12" t="s">
        <v>19</v>
      </c>
      <c r="T34" s="7"/>
      <c r="U34" s="11" t="s">
        <v>19</v>
      </c>
      <c r="V34" s="11" t="s">
        <v>327</v>
      </c>
      <c r="W34" s="12" t="s">
        <v>247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328</v>
      </c>
      <c r="AD34" t="s">
        <v>6</v>
      </c>
      <c r="AE34" t="s">
        <v>329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330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331</v>
      </c>
      <c r="H35" s="7" t="s">
        <v>332</v>
      </c>
      <c r="I35" s="7" t="s">
        <v>76</v>
      </c>
      <c r="J35" s="7" t="s">
        <v>2</v>
      </c>
      <c r="K35" s="7" t="s">
        <v>333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1" t="s">
        <v>334</v>
      </c>
      <c r="S35" s="12" t="s">
        <v>19</v>
      </c>
      <c r="T35" s="7"/>
      <c r="U35" s="11" t="s">
        <v>19</v>
      </c>
      <c r="V35" s="11" t="s">
        <v>334</v>
      </c>
      <c r="W35" s="12" t="s">
        <v>122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335</v>
      </c>
      <c r="AD35" t="s">
        <v>6</v>
      </c>
      <c r="AE35" t="s">
        <v>336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337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338</v>
      </c>
      <c r="H36" s="7" t="s">
        <v>339</v>
      </c>
      <c r="I36" s="7" t="s">
        <v>76</v>
      </c>
      <c r="J36" s="7" t="s">
        <v>2</v>
      </c>
      <c r="K36" s="7" t="s">
        <v>340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1" t="s">
        <v>246</v>
      </c>
      <c r="S36" s="12" t="s">
        <v>19</v>
      </c>
      <c r="T36" s="7"/>
      <c r="U36" s="11" t="s">
        <v>19</v>
      </c>
      <c r="V36" s="11" t="s">
        <v>246</v>
      </c>
      <c r="W36" s="12" t="s">
        <v>247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248</v>
      </c>
      <c r="AD36" t="s">
        <v>6</v>
      </c>
      <c r="AE36" t="s">
        <v>322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341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342</v>
      </c>
      <c r="H37" s="7" t="s">
        <v>343</v>
      </c>
      <c r="I37" s="7" t="s">
        <v>76</v>
      </c>
      <c r="J37" s="7" t="s">
        <v>2</v>
      </c>
      <c r="K37" s="7" t="s">
        <v>344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1" t="s">
        <v>345</v>
      </c>
      <c r="S37" s="12" t="s">
        <v>19</v>
      </c>
      <c r="T37" s="7"/>
      <c r="U37" s="11" t="s">
        <v>19</v>
      </c>
      <c r="V37" s="11" t="s">
        <v>345</v>
      </c>
      <c r="W37" s="12" t="s">
        <v>200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346</v>
      </c>
      <c r="AD37" t="s">
        <v>6</v>
      </c>
      <c r="AE37" t="s">
        <v>210</v>
      </c>
      <c r="AF37" t="s">
        <v>85</v>
      </c>
      <c r="AG37" t="s">
        <v>72</v>
      </c>
      <c r="AH37" t="s">
        <v>19</v>
      </c>
    </row>
    <row r="38" customHeight="1" spans="1:32">
      <c r="A38" s="10" t="s">
        <v>347</v>
      </c>
      <c r="B38" s="10"/>
      <c r="C38" s="10" t="s">
        <v>348</v>
      </c>
      <c r="D38" s="10"/>
      <c r="E38" s="10"/>
      <c r="F38" s="10"/>
      <c r="G38" s="10" t="s">
        <v>348</v>
      </c>
      <c r="H38" s="10" t="s">
        <v>348</v>
      </c>
      <c r="I38" s="10" t="s">
        <v>348</v>
      </c>
      <c r="J38" s="10" t="s">
        <v>348</v>
      </c>
      <c r="K38" s="10" t="s">
        <v>348</v>
      </c>
      <c r="L38" s="10" t="s">
        <v>348</v>
      </c>
      <c r="M38" s="10" t="s">
        <v>348</v>
      </c>
      <c r="N38" s="10" t="s">
        <v>348</v>
      </c>
      <c r="O38" s="10" t="s">
        <v>348</v>
      </c>
      <c r="P38" s="10" t="s">
        <v>348</v>
      </c>
      <c r="Q38" s="10"/>
      <c r="R38" s="13" t="s">
        <v>20</v>
      </c>
      <c r="S38" s="13" t="s">
        <v>19</v>
      </c>
      <c r="T38" s="10" t="s">
        <v>348</v>
      </c>
      <c r="U38" s="13"/>
      <c r="V38" s="13" t="s">
        <v>20</v>
      </c>
      <c r="W38" s="13" t="s">
        <v>21</v>
      </c>
      <c r="X38" s="13"/>
      <c r="Y38" s="13"/>
      <c r="Z38" s="13"/>
      <c r="AA38" s="10"/>
      <c r="AB38" s="13"/>
      <c r="AC38" s="10"/>
      <c r="AD38" s="10" t="s">
        <v>348</v>
      </c>
      <c r="AE38" s="10"/>
      <c r="AF3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topLeftCell="H1" workbookViewId="0">
      <selection activeCell="L29" sqref="L29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349</v>
      </c>
      <c r="B1" s="4" t="s">
        <v>350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351</v>
      </c>
      <c r="H1" s="4" t="s">
        <v>352</v>
      </c>
      <c r="I1" s="4" t="s">
        <v>13</v>
      </c>
      <c r="J1" s="4" t="s">
        <v>17</v>
      </c>
      <c r="K1" s="4" t="s">
        <v>18</v>
      </c>
      <c r="L1" s="9" t="s">
        <v>353</v>
      </c>
      <c r="M1" s="4" t="s">
        <v>354</v>
      </c>
      <c r="N1" s="4" t="s">
        <v>355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356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A14" workbookViewId="0">
      <selection activeCell="D47" sqref="D4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357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278</v>
      </c>
      <c r="E2" t="str">
        <f>VLOOKUP(A2,HOP!A:L,12,0)</f>
        <v>278.00</v>
      </c>
      <c r="F2" t="str">
        <f>VLOOKUP(A2,HOP!A:C,3,0)</f>
        <v>2220375</v>
      </c>
      <c r="G2">
        <f>D2-E2</f>
        <v>0</v>
      </c>
      <c r="H2" t="str">
        <f>$H$1&amp;F2</f>
        <v>，2220375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71</v>
      </c>
      <c r="E3" t="str">
        <f>VLOOKUP(A3,HOP!A:L,12,0)</f>
        <v>71.00</v>
      </c>
      <c r="F3" t="str">
        <f>VLOOKUP(A3,HOP!A:C,3,0)</f>
        <v>2220700</v>
      </c>
      <c r="G3">
        <f t="shared" ref="G3:G37" si="0">D3-E3</f>
        <v>0</v>
      </c>
      <c r="H3" t="str">
        <f t="shared" ref="H3:H37" si="1">$H$1&amp;F3</f>
        <v>，2220700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866</v>
      </c>
      <c r="E4" t="str">
        <f>VLOOKUP(A4,HOP!A:L,12,0)</f>
        <v>866.00</v>
      </c>
      <c r="F4" t="str">
        <f>VLOOKUP(A4,HOP!A:C,3,0)</f>
        <v>2220898</v>
      </c>
      <c r="G4">
        <f t="shared" si="0"/>
        <v>0</v>
      </c>
      <c r="H4" t="str">
        <f t="shared" si="1"/>
        <v>，2220898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79</v>
      </c>
      <c r="C5" s="7" t="s">
        <v>80</v>
      </c>
      <c r="D5" s="3">
        <v>118</v>
      </c>
      <c r="E5" t="str">
        <f>VLOOKUP(A5,HOP!A:L,12,0)</f>
        <v>118.00</v>
      </c>
      <c r="F5" t="str">
        <f>VLOOKUP(A5,HOP!A:C,3,0)</f>
        <v>2221067</v>
      </c>
      <c r="G5">
        <f t="shared" si="0"/>
        <v>0</v>
      </c>
      <c r="H5" t="str">
        <f t="shared" si="1"/>
        <v>，2221067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79</v>
      </c>
      <c r="C6" s="7" t="s">
        <v>80</v>
      </c>
      <c r="D6" s="3">
        <v>495</v>
      </c>
      <c r="E6" t="str">
        <f>VLOOKUP(A6,HOP!A:L,12,0)</f>
        <v>495.00</v>
      </c>
      <c r="F6" t="str">
        <f>VLOOKUP(A6,HOP!A:C,3,0)</f>
        <v>2220373</v>
      </c>
      <c r="G6">
        <f t="shared" si="0"/>
        <v>0</v>
      </c>
      <c r="H6" t="str">
        <f t="shared" si="1"/>
        <v>，2220373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79</v>
      </c>
      <c r="C7" s="7" t="s">
        <v>80</v>
      </c>
      <c r="D7" s="3">
        <v>113</v>
      </c>
      <c r="E7" t="str">
        <f>VLOOKUP(A7,HOP!A:L,12,0)</f>
        <v>113.00</v>
      </c>
      <c r="F7" t="str">
        <f>VLOOKUP(A7,HOP!A:C,3,0)</f>
        <v>2220846</v>
      </c>
      <c r="G7">
        <f t="shared" si="0"/>
        <v>0</v>
      </c>
      <c r="H7" t="str">
        <f t="shared" si="1"/>
        <v>，2220846</v>
      </c>
      <c r="I7" t="str">
        <f>VLOOKUP(A7,HOP!A:T,20,0)</f>
        <v>直连</v>
      </c>
    </row>
    <row r="8" ht="14.25" customHeight="1" spans="1:9">
      <c r="A8" s="6" t="s">
        <v>125</v>
      </c>
      <c r="B8" s="7" t="s">
        <v>130</v>
      </c>
      <c r="C8" s="7" t="s">
        <v>80</v>
      </c>
      <c r="D8" s="3">
        <v>483</v>
      </c>
      <c r="E8" t="str">
        <f>VLOOKUP(A8,HOP!A:L,12,0)</f>
        <v>483.00</v>
      </c>
      <c r="F8" t="str">
        <f>VLOOKUP(A8,HOP!A:C,3,0)</f>
        <v>2219524</v>
      </c>
      <c r="G8">
        <f t="shared" si="0"/>
        <v>0</v>
      </c>
      <c r="H8" t="str">
        <f t="shared" si="1"/>
        <v>，2219524</v>
      </c>
      <c r="I8" t="str">
        <f>VLOOKUP(A8,HOP!A:T,20,0)</f>
        <v>直连</v>
      </c>
    </row>
    <row r="9" ht="14.25" customHeight="1" spans="1:9">
      <c r="A9" s="6" t="s">
        <v>134</v>
      </c>
      <c r="B9" s="7" t="s">
        <v>79</v>
      </c>
      <c r="C9" s="7" t="s">
        <v>80</v>
      </c>
      <c r="D9" s="3">
        <v>226</v>
      </c>
      <c r="E9" t="str">
        <f>VLOOKUP(A9,HOP!A:L,12,0)</f>
        <v>226.00</v>
      </c>
      <c r="F9" t="str">
        <f>VLOOKUP(A9,HOP!A:C,3,0)</f>
        <v>2220390</v>
      </c>
      <c r="G9">
        <f t="shared" si="0"/>
        <v>0</v>
      </c>
      <c r="H9" t="str">
        <f t="shared" si="1"/>
        <v>，2220390</v>
      </c>
      <c r="I9" t="str">
        <f>VLOOKUP(A9,HOP!A:T,20,0)</f>
        <v>直连</v>
      </c>
    </row>
    <row r="10" ht="14.25" customHeight="1" spans="1:9">
      <c r="A10" s="6" t="s">
        <v>142</v>
      </c>
      <c r="B10" s="7" t="s">
        <v>79</v>
      </c>
      <c r="C10" s="7" t="s">
        <v>80</v>
      </c>
      <c r="D10" s="3">
        <v>112</v>
      </c>
      <c r="E10" t="str">
        <f>VLOOKUP(A10,HOP!A:L,12,0)</f>
        <v>112.00</v>
      </c>
      <c r="F10" t="str">
        <f>VLOOKUP(A10,HOP!A:C,3,0)</f>
        <v>2220807</v>
      </c>
      <c r="G10">
        <f t="shared" si="0"/>
        <v>0</v>
      </c>
      <c r="H10" t="str">
        <f t="shared" si="1"/>
        <v>，2220807</v>
      </c>
      <c r="I10" t="str">
        <f>VLOOKUP(A10,HOP!A:T,20,0)</f>
        <v>直连</v>
      </c>
    </row>
    <row r="11" ht="14.25" customHeight="1" spans="1:9">
      <c r="A11" s="6" t="s">
        <v>149</v>
      </c>
      <c r="B11" s="7" t="s">
        <v>79</v>
      </c>
      <c r="C11" s="7" t="s">
        <v>80</v>
      </c>
      <c r="D11" s="3">
        <v>77</v>
      </c>
      <c r="E11" t="str">
        <f>VLOOKUP(A11,HOP!A:L,12,0)</f>
        <v>77.00</v>
      </c>
      <c r="F11" t="str">
        <f>VLOOKUP(A11,HOP!A:C,3,0)</f>
        <v>2221129</v>
      </c>
      <c r="G11">
        <f t="shared" si="0"/>
        <v>0</v>
      </c>
      <c r="H11" t="str">
        <f t="shared" si="1"/>
        <v>，2221129</v>
      </c>
      <c r="I11" t="str">
        <f>VLOOKUP(A11,HOP!A:T,20,0)</f>
        <v>直连</v>
      </c>
    </row>
    <row r="12" ht="14.25" customHeight="1" spans="1:9">
      <c r="A12" s="6" t="s">
        <v>157</v>
      </c>
      <c r="B12" s="7" t="s">
        <v>79</v>
      </c>
      <c r="C12" s="7" t="s">
        <v>80</v>
      </c>
      <c r="D12" s="3">
        <v>290</v>
      </c>
      <c r="E12" t="str">
        <f>VLOOKUP(A12,HOP!A:L,12,0)</f>
        <v>290.00</v>
      </c>
      <c r="F12" t="str">
        <f>VLOOKUP(A12,HOP!A:C,3,0)</f>
        <v>2221191</v>
      </c>
      <c r="G12">
        <f t="shared" si="0"/>
        <v>0</v>
      </c>
      <c r="H12" t="str">
        <f t="shared" si="1"/>
        <v>，2221191</v>
      </c>
      <c r="I12" t="str">
        <f>VLOOKUP(A12,HOP!A:T,20,0)</f>
        <v>直连</v>
      </c>
    </row>
    <row r="13" ht="14.25" customHeight="1" spans="1:9">
      <c r="A13" s="6" t="s">
        <v>165</v>
      </c>
      <c r="B13" s="7" t="s">
        <v>130</v>
      </c>
      <c r="C13" s="7" t="s">
        <v>80</v>
      </c>
      <c r="D13" s="3">
        <v>270</v>
      </c>
      <c r="E13" t="str">
        <f>VLOOKUP(A13,HOP!A:L,12,0)</f>
        <v>270.00</v>
      </c>
      <c r="F13" t="str">
        <f>VLOOKUP(A13,HOP!A:C,3,0)</f>
        <v>2219673</v>
      </c>
      <c r="G13">
        <f t="shared" si="0"/>
        <v>0</v>
      </c>
      <c r="H13" t="str">
        <f t="shared" si="1"/>
        <v>，2219673</v>
      </c>
      <c r="I13" t="str">
        <f>VLOOKUP(A13,HOP!A:T,20,0)</f>
        <v>直连</v>
      </c>
    </row>
    <row r="14" ht="14.25" customHeight="1" spans="1:9">
      <c r="A14" s="6" t="s">
        <v>172</v>
      </c>
      <c r="B14" s="7" t="s">
        <v>79</v>
      </c>
      <c r="C14" s="7" t="s">
        <v>80</v>
      </c>
      <c r="D14" s="3">
        <v>179</v>
      </c>
      <c r="E14" t="str">
        <f>VLOOKUP(A14,HOP!A:L,12,0)</f>
        <v>179.00</v>
      </c>
      <c r="F14" t="str">
        <f>VLOOKUP(A14,HOP!A:C,3,0)</f>
        <v>2220856</v>
      </c>
      <c r="G14">
        <f t="shared" si="0"/>
        <v>0</v>
      </c>
      <c r="H14" t="str">
        <f t="shared" si="1"/>
        <v>，2220856</v>
      </c>
      <c r="I14" t="str">
        <f>VLOOKUP(A14,HOP!A:T,20,0)</f>
        <v>直连</v>
      </c>
    </row>
    <row r="15" ht="14.25" customHeight="1" spans="1:9">
      <c r="A15" s="6" t="s">
        <v>180</v>
      </c>
      <c r="B15" s="7" t="s">
        <v>79</v>
      </c>
      <c r="C15" s="7" t="s">
        <v>80</v>
      </c>
      <c r="D15" s="3">
        <v>238</v>
      </c>
      <c r="E15" t="str">
        <f>VLOOKUP(A15,HOP!A:L,12,0)</f>
        <v>238.00</v>
      </c>
      <c r="F15" t="str">
        <f>VLOOKUP(A15,HOP!A:C,3,0)</f>
        <v>2219576</v>
      </c>
      <c r="G15">
        <f t="shared" si="0"/>
        <v>0</v>
      </c>
      <c r="H15" t="str">
        <f t="shared" si="1"/>
        <v>，2219576</v>
      </c>
      <c r="I15" t="str">
        <f>VLOOKUP(A15,HOP!A:T,20,0)</f>
        <v>直连</v>
      </c>
    </row>
    <row r="16" ht="14.25" customHeight="1" spans="1:9">
      <c r="A16" s="6" t="s">
        <v>188</v>
      </c>
      <c r="B16" s="7" t="s">
        <v>79</v>
      </c>
      <c r="C16" s="7" t="s">
        <v>80</v>
      </c>
      <c r="D16" s="3">
        <v>206</v>
      </c>
      <c r="E16" t="str">
        <f>VLOOKUP(A16,HOP!A:L,12,0)</f>
        <v>206.00</v>
      </c>
      <c r="F16" t="str">
        <f>VLOOKUP(A16,HOP!A:C,3,0)</f>
        <v>2219664</v>
      </c>
      <c r="G16">
        <f t="shared" si="0"/>
        <v>0</v>
      </c>
      <c r="H16" t="str">
        <f t="shared" si="1"/>
        <v>，2219664</v>
      </c>
      <c r="I16" t="str">
        <f>VLOOKUP(A16,HOP!A:T,20,0)</f>
        <v>直连</v>
      </c>
    </row>
    <row r="17" ht="14.25" customHeight="1" spans="1:9">
      <c r="A17" s="6" t="s">
        <v>195</v>
      </c>
      <c r="B17" s="7" t="s">
        <v>79</v>
      </c>
      <c r="C17" s="7" t="s">
        <v>80</v>
      </c>
      <c r="D17" s="3">
        <v>338</v>
      </c>
      <c r="E17" t="str">
        <f>VLOOKUP(A17,HOP!A:L,12,0)</f>
        <v>338.00</v>
      </c>
      <c r="F17" t="str">
        <f>VLOOKUP(A17,HOP!A:C,3,0)</f>
        <v>2221095</v>
      </c>
      <c r="G17">
        <f t="shared" si="0"/>
        <v>0</v>
      </c>
      <c r="H17" t="str">
        <f t="shared" si="1"/>
        <v>，2221095</v>
      </c>
      <c r="I17" t="str">
        <f>VLOOKUP(A17,HOP!A:T,20,0)</f>
        <v>直连</v>
      </c>
    </row>
    <row r="18" ht="14.25" customHeight="1" spans="1:9">
      <c r="A18" s="6" t="s">
        <v>203</v>
      </c>
      <c r="B18" s="7" t="s">
        <v>79</v>
      </c>
      <c r="C18" s="7" t="s">
        <v>80</v>
      </c>
      <c r="D18" s="3">
        <v>139</v>
      </c>
      <c r="E18" t="str">
        <f>VLOOKUP(A18,HOP!A:L,12,0)</f>
        <v>139.00</v>
      </c>
      <c r="F18" t="str">
        <f>VLOOKUP(A18,HOP!A:C,3,0)</f>
        <v>2220585</v>
      </c>
      <c r="G18">
        <f t="shared" si="0"/>
        <v>0</v>
      </c>
      <c r="H18" t="str">
        <f t="shared" si="1"/>
        <v>，2220585</v>
      </c>
      <c r="I18" t="str">
        <f>VLOOKUP(A18,HOP!A:T,20,0)</f>
        <v>直连</v>
      </c>
    </row>
    <row r="19" ht="14.25" customHeight="1" spans="1:9">
      <c r="A19" s="6" t="s">
        <v>211</v>
      </c>
      <c r="B19" s="7" t="s">
        <v>79</v>
      </c>
      <c r="C19" s="7" t="s">
        <v>80</v>
      </c>
      <c r="D19" s="3">
        <v>1364</v>
      </c>
      <c r="E19" t="str">
        <f>VLOOKUP(A19,HOP!A:L,12,0)</f>
        <v>1364.00</v>
      </c>
      <c r="F19" t="str">
        <f>VLOOKUP(A19,HOP!A:C,3,0)</f>
        <v>2220311</v>
      </c>
      <c r="G19">
        <f t="shared" si="0"/>
        <v>0</v>
      </c>
      <c r="H19" t="str">
        <f t="shared" si="1"/>
        <v>，2220311</v>
      </c>
      <c r="I19" t="str">
        <f>VLOOKUP(A19,HOP!A:T,20,0)</f>
        <v>直连</v>
      </c>
    </row>
    <row r="20" ht="14.25" customHeight="1" spans="1:9">
      <c r="A20" s="6" t="s">
        <v>219</v>
      </c>
      <c r="B20" s="7" t="s">
        <v>79</v>
      </c>
      <c r="C20" s="7" t="s">
        <v>80</v>
      </c>
      <c r="D20" s="3">
        <v>345</v>
      </c>
      <c r="E20" t="str">
        <f>VLOOKUP(A20,HOP!A:L,12,0)</f>
        <v>345.00</v>
      </c>
      <c r="F20" t="str">
        <f>VLOOKUP(A20,HOP!A:C,3,0)</f>
        <v>2221073</v>
      </c>
      <c r="G20">
        <f t="shared" si="0"/>
        <v>0</v>
      </c>
      <c r="H20" t="str">
        <f t="shared" si="1"/>
        <v>，2221073</v>
      </c>
      <c r="I20" t="str">
        <f>VLOOKUP(A20,HOP!A:T,20,0)</f>
        <v>直连</v>
      </c>
    </row>
    <row r="21" ht="14.25" customHeight="1" spans="1:9">
      <c r="A21" s="6" t="s">
        <v>226</v>
      </c>
      <c r="B21" s="7" t="s">
        <v>79</v>
      </c>
      <c r="C21" s="7" t="s">
        <v>80</v>
      </c>
      <c r="D21" s="3">
        <v>362</v>
      </c>
      <c r="E21" t="str">
        <f>VLOOKUP(A21,HOP!A:L,12,0)</f>
        <v>362.00</v>
      </c>
      <c r="F21" t="str">
        <f>VLOOKUP(A21,HOP!A:C,3,0)</f>
        <v>2220939</v>
      </c>
      <c r="G21">
        <f t="shared" si="0"/>
        <v>0</v>
      </c>
      <c r="H21" t="str">
        <f t="shared" si="1"/>
        <v>，2220939</v>
      </c>
      <c r="I21" t="str">
        <f>VLOOKUP(A21,HOP!A:T,20,0)</f>
        <v>直连</v>
      </c>
    </row>
    <row r="22" ht="14.25" customHeight="1" spans="1:9">
      <c r="A22" s="6" t="s">
        <v>234</v>
      </c>
      <c r="B22" s="7" t="s">
        <v>78</v>
      </c>
      <c r="C22" s="7" t="s">
        <v>80</v>
      </c>
      <c r="D22" s="3">
        <v>202</v>
      </c>
      <c r="E22" t="str">
        <f>VLOOKUP(A22,HOP!A:L,12,0)</f>
        <v>202.00</v>
      </c>
      <c r="F22" t="str">
        <f>VLOOKUP(A22,HOP!A:C,3,0)</f>
        <v>2220170</v>
      </c>
      <c r="G22">
        <f t="shared" si="0"/>
        <v>0</v>
      </c>
      <c r="H22" t="str">
        <f t="shared" si="1"/>
        <v>，2220170</v>
      </c>
      <c r="I22" t="str">
        <f>VLOOKUP(A22,HOP!A:T,20,0)</f>
        <v>直连</v>
      </c>
    </row>
    <row r="23" ht="14.25" customHeight="1" spans="1:9">
      <c r="A23" s="6" t="s">
        <v>242</v>
      </c>
      <c r="B23" s="7" t="s">
        <v>79</v>
      </c>
      <c r="C23" s="7" t="s">
        <v>80</v>
      </c>
      <c r="D23" s="3">
        <v>123</v>
      </c>
      <c r="E23" t="str">
        <f>VLOOKUP(A23,HOP!A:L,12,0)</f>
        <v>123.00</v>
      </c>
      <c r="F23" t="str">
        <f>VLOOKUP(A23,HOP!A:C,3,0)</f>
        <v>2220637</v>
      </c>
      <c r="G23">
        <f t="shared" si="0"/>
        <v>0</v>
      </c>
      <c r="H23" t="str">
        <f t="shared" si="1"/>
        <v>，2220637</v>
      </c>
      <c r="I23" t="str">
        <f>VLOOKUP(A23,HOP!A:T,20,0)</f>
        <v>直连</v>
      </c>
    </row>
    <row r="24" ht="14.25" customHeight="1" spans="1:9">
      <c r="A24" s="6" t="s">
        <v>250</v>
      </c>
      <c r="B24" s="7" t="s">
        <v>79</v>
      </c>
      <c r="C24" s="7" t="s">
        <v>80</v>
      </c>
      <c r="D24" s="3">
        <v>214</v>
      </c>
      <c r="E24" t="str">
        <f>VLOOKUP(A24,HOP!A:L,12,0)</f>
        <v>214.00</v>
      </c>
      <c r="F24" t="str">
        <f>VLOOKUP(A24,HOP!A:C,3,0)</f>
        <v>2220422</v>
      </c>
      <c r="G24">
        <f t="shared" si="0"/>
        <v>0</v>
      </c>
      <c r="H24" t="str">
        <f t="shared" si="1"/>
        <v>，2220422</v>
      </c>
      <c r="I24" t="str">
        <f>VLOOKUP(A24,HOP!A:T,20,0)</f>
        <v>直连</v>
      </c>
    </row>
    <row r="25" ht="14.25" customHeight="1" spans="1:9">
      <c r="A25" s="6" t="s">
        <v>258</v>
      </c>
      <c r="B25" s="7" t="s">
        <v>79</v>
      </c>
      <c r="C25" s="7" t="s">
        <v>80</v>
      </c>
      <c r="D25" s="3">
        <v>118</v>
      </c>
      <c r="E25" t="str">
        <f>VLOOKUP(A25,HOP!A:L,12,0)</f>
        <v>118.00</v>
      </c>
      <c r="F25" t="str">
        <f>VLOOKUP(A25,HOP!A:C,3,0)</f>
        <v>2220853</v>
      </c>
      <c r="G25">
        <f t="shared" si="0"/>
        <v>0</v>
      </c>
      <c r="H25" t="str">
        <f t="shared" si="1"/>
        <v>，2220853</v>
      </c>
      <c r="I25" t="str">
        <f>VLOOKUP(A25,HOP!A:T,20,0)</f>
        <v>直连</v>
      </c>
    </row>
    <row r="26" ht="14.25" customHeight="1" spans="1:9">
      <c r="A26" s="6" t="s">
        <v>263</v>
      </c>
      <c r="B26" s="7" t="s">
        <v>79</v>
      </c>
      <c r="C26" s="7" t="s">
        <v>80</v>
      </c>
      <c r="D26" s="3">
        <v>89</v>
      </c>
      <c r="E26" t="str">
        <f>VLOOKUP(A26,HOP!A:L,12,0)</f>
        <v>89.00</v>
      </c>
      <c r="F26" t="str">
        <f>VLOOKUP(A26,HOP!A:C,3,0)</f>
        <v>2220920</v>
      </c>
      <c r="G26">
        <f t="shared" si="0"/>
        <v>0</v>
      </c>
      <c r="H26" t="str">
        <f t="shared" si="1"/>
        <v>，2220920</v>
      </c>
      <c r="I26" t="str">
        <f>VLOOKUP(A26,HOP!A:T,20,0)</f>
        <v>直连</v>
      </c>
    </row>
    <row r="27" ht="14.25" customHeight="1" spans="1:9">
      <c r="A27" s="6" t="s">
        <v>270</v>
      </c>
      <c r="B27" s="7" t="s">
        <v>79</v>
      </c>
      <c r="C27" s="7" t="s">
        <v>80</v>
      </c>
      <c r="D27" s="3">
        <v>152</v>
      </c>
      <c r="E27" t="str">
        <f>VLOOKUP(A27,HOP!A:L,12,0)</f>
        <v>152.00</v>
      </c>
      <c r="F27" t="str">
        <f>VLOOKUP(A27,HOP!A:C,3,0)</f>
        <v>2221162</v>
      </c>
      <c r="G27">
        <f t="shared" si="0"/>
        <v>0</v>
      </c>
      <c r="H27" t="str">
        <f t="shared" si="1"/>
        <v>，2221162</v>
      </c>
      <c r="I27" t="str">
        <f>VLOOKUP(A27,HOP!A:T,20,0)</f>
        <v>直连</v>
      </c>
    </row>
    <row r="28" ht="14.25" customHeight="1" spans="1:9">
      <c r="A28" s="6" t="s">
        <v>278</v>
      </c>
      <c r="B28" s="7" t="s">
        <v>79</v>
      </c>
      <c r="C28" s="7" t="s">
        <v>80</v>
      </c>
      <c r="D28" s="3">
        <v>258</v>
      </c>
      <c r="E28" t="str">
        <f>VLOOKUP(A28,HOP!A:L,12,0)</f>
        <v>258.00</v>
      </c>
      <c r="F28" t="str">
        <f>VLOOKUP(A28,HOP!A:C,3,0)</f>
        <v>2221091</v>
      </c>
      <c r="G28">
        <f t="shared" si="0"/>
        <v>0</v>
      </c>
      <c r="H28" t="str">
        <f t="shared" si="1"/>
        <v>，2221091</v>
      </c>
      <c r="I28" t="str">
        <f>VLOOKUP(A28,HOP!A:T,20,0)</f>
        <v>直连</v>
      </c>
    </row>
    <row r="29" ht="14.25" customHeight="1" spans="1:9">
      <c r="A29" s="6" t="s">
        <v>285</v>
      </c>
      <c r="B29" s="7" t="s">
        <v>79</v>
      </c>
      <c r="C29" s="7" t="s">
        <v>80</v>
      </c>
      <c r="D29" s="3">
        <v>304</v>
      </c>
      <c r="E29" t="str">
        <f>VLOOKUP(A29,HOP!A:L,12,0)</f>
        <v>304.00</v>
      </c>
      <c r="F29" t="str">
        <f>VLOOKUP(A29,HOP!A:C,3,0)</f>
        <v>2220969</v>
      </c>
      <c r="G29">
        <f t="shared" si="0"/>
        <v>0</v>
      </c>
      <c r="H29" t="str">
        <f t="shared" si="1"/>
        <v>，2220969</v>
      </c>
      <c r="I29" t="str">
        <f>VLOOKUP(A29,HOP!A:T,20,0)</f>
        <v>直连</v>
      </c>
    </row>
    <row r="30" ht="14.25" customHeight="1" spans="1:9">
      <c r="A30" s="6" t="s">
        <v>293</v>
      </c>
      <c r="B30" s="7" t="s">
        <v>79</v>
      </c>
      <c r="C30" s="7" t="s">
        <v>80</v>
      </c>
      <c r="D30" s="3">
        <v>292</v>
      </c>
      <c r="E30" t="str">
        <f>VLOOKUP(A30,HOP!A:L,12,0)</f>
        <v>292.00</v>
      </c>
      <c r="F30" t="str">
        <f>VLOOKUP(A30,HOP!A:C,3,0)</f>
        <v>2220945</v>
      </c>
      <c r="G30">
        <f t="shared" si="0"/>
        <v>0</v>
      </c>
      <c r="H30" t="str">
        <f t="shared" si="1"/>
        <v>，2220945</v>
      </c>
      <c r="I30" t="str">
        <f>VLOOKUP(A30,HOP!A:T,20,0)</f>
        <v>直连</v>
      </c>
    </row>
    <row r="31" ht="14.25" customHeight="1" spans="1:9">
      <c r="A31" s="6" t="s">
        <v>300</v>
      </c>
      <c r="B31" s="7" t="s">
        <v>79</v>
      </c>
      <c r="C31" s="7" t="s">
        <v>80</v>
      </c>
      <c r="D31" s="3">
        <v>117</v>
      </c>
      <c r="E31" t="str">
        <f>VLOOKUP(A31,HOP!A:L,12,0)</f>
        <v>117.00</v>
      </c>
      <c r="F31" t="str">
        <f>VLOOKUP(A31,HOP!A:C,3,0)</f>
        <v>2220942</v>
      </c>
      <c r="G31">
        <f t="shared" si="0"/>
        <v>0</v>
      </c>
      <c r="H31" t="str">
        <f t="shared" si="1"/>
        <v>，2220942</v>
      </c>
      <c r="I31" t="str">
        <f>VLOOKUP(A31,HOP!A:T,20,0)</f>
        <v>直连</v>
      </c>
    </row>
    <row r="32" ht="14.25" customHeight="1" spans="1:9">
      <c r="A32" s="6" t="s">
        <v>307</v>
      </c>
      <c r="B32" s="7" t="s">
        <v>79</v>
      </c>
      <c r="C32" s="7" t="s">
        <v>80</v>
      </c>
      <c r="D32" s="3">
        <v>299</v>
      </c>
      <c r="E32" t="str">
        <f>VLOOKUP(A32,HOP!A:L,12,0)</f>
        <v>299.00</v>
      </c>
      <c r="F32" t="str">
        <f>VLOOKUP(A32,HOP!A:C,3,0)</f>
        <v>2219803</v>
      </c>
      <c r="G32">
        <f t="shared" si="0"/>
        <v>0</v>
      </c>
      <c r="H32" t="str">
        <f t="shared" si="1"/>
        <v>，2219803</v>
      </c>
      <c r="I32" t="str">
        <f>VLOOKUP(A32,HOP!A:T,20,0)</f>
        <v>直连</v>
      </c>
    </row>
    <row r="33" ht="14.25" customHeight="1" spans="1:9">
      <c r="A33" s="6" t="s">
        <v>315</v>
      </c>
      <c r="B33" s="7" t="s">
        <v>79</v>
      </c>
      <c r="C33" s="7" t="s">
        <v>80</v>
      </c>
      <c r="D33" s="3">
        <v>381</v>
      </c>
      <c r="E33" t="str">
        <f>VLOOKUP(A33,HOP!A:L,12,0)</f>
        <v>381.00</v>
      </c>
      <c r="F33" t="str">
        <f>VLOOKUP(A33,HOP!A:C,3,0)</f>
        <v>2220076</v>
      </c>
      <c r="G33">
        <f t="shared" si="0"/>
        <v>0</v>
      </c>
      <c r="H33" t="str">
        <f t="shared" si="1"/>
        <v>，2220076</v>
      </c>
      <c r="I33" t="str">
        <f>VLOOKUP(A33,HOP!A:T,20,0)</f>
        <v>直连</v>
      </c>
    </row>
    <row r="34" ht="14.25" customHeight="1" spans="1:9">
      <c r="A34" s="6" t="s">
        <v>323</v>
      </c>
      <c r="B34" s="7" t="s">
        <v>79</v>
      </c>
      <c r="C34" s="7" t="s">
        <v>80</v>
      </c>
      <c r="D34" s="3">
        <v>121</v>
      </c>
      <c r="E34" t="str">
        <f>VLOOKUP(A34,HOP!A:L,12,0)</f>
        <v>121.00</v>
      </c>
      <c r="F34" t="str">
        <f>VLOOKUP(A34,HOP!A:C,3,0)</f>
        <v>2221048</v>
      </c>
      <c r="G34">
        <f t="shared" si="0"/>
        <v>0</v>
      </c>
      <c r="H34" t="str">
        <f t="shared" si="1"/>
        <v>，2221048</v>
      </c>
      <c r="I34" t="str">
        <f>VLOOKUP(A34,HOP!A:T,20,0)</f>
        <v>直连</v>
      </c>
    </row>
    <row r="35" ht="14.25" customHeight="1" spans="1:9">
      <c r="A35" s="6" t="s">
        <v>330</v>
      </c>
      <c r="B35" s="7" t="s">
        <v>79</v>
      </c>
      <c r="C35" s="7" t="s">
        <v>80</v>
      </c>
      <c r="D35" s="3">
        <v>109</v>
      </c>
      <c r="E35" t="str">
        <f>VLOOKUP(A35,HOP!A:L,12,0)</f>
        <v>109.00</v>
      </c>
      <c r="F35" t="str">
        <f>VLOOKUP(A35,HOP!A:C,3,0)</f>
        <v>2221282</v>
      </c>
      <c r="G35">
        <f t="shared" si="0"/>
        <v>0</v>
      </c>
      <c r="H35" t="str">
        <f t="shared" si="1"/>
        <v>，2221282</v>
      </c>
      <c r="I35" t="str">
        <f>VLOOKUP(A35,HOP!A:T,20,0)</f>
        <v>直连</v>
      </c>
    </row>
    <row r="36" ht="14.25" customHeight="1" spans="1:9">
      <c r="A36" s="6" t="s">
        <v>337</v>
      </c>
      <c r="B36" s="7" t="s">
        <v>79</v>
      </c>
      <c r="C36" s="7" t="s">
        <v>80</v>
      </c>
      <c r="D36" s="3">
        <v>123</v>
      </c>
      <c r="E36" t="str">
        <f>VLOOKUP(A36,HOP!A:L,12,0)</f>
        <v>123.00</v>
      </c>
      <c r="F36" t="str">
        <f>VLOOKUP(A36,HOP!A:C,3,0)</f>
        <v>2221154</v>
      </c>
      <c r="G36">
        <f t="shared" si="0"/>
        <v>0</v>
      </c>
      <c r="H36" t="str">
        <f t="shared" si="1"/>
        <v>，2221154</v>
      </c>
      <c r="I36" t="str">
        <f>VLOOKUP(A36,HOP!A:T,20,0)</f>
        <v>直连</v>
      </c>
    </row>
    <row r="37" ht="14.25" customHeight="1" spans="1:9">
      <c r="A37" s="6" t="s">
        <v>341</v>
      </c>
      <c r="B37" s="7" t="s">
        <v>79</v>
      </c>
      <c r="C37" s="7" t="s">
        <v>80</v>
      </c>
      <c r="D37" s="3">
        <v>346</v>
      </c>
      <c r="E37" t="str">
        <f>VLOOKUP(A37,HOP!A:L,12,0)</f>
        <v>346.00</v>
      </c>
      <c r="F37" t="str">
        <f>VLOOKUP(A37,HOP!A:C,3,0)</f>
        <v>2221231</v>
      </c>
      <c r="G37">
        <f t="shared" si="0"/>
        <v>0</v>
      </c>
      <c r="H37" t="str">
        <f t="shared" si="1"/>
        <v>，2221231</v>
      </c>
      <c r="I37" t="str">
        <f>VLOOKUP(A37,HOP!A:T,20,0)</f>
        <v>直连</v>
      </c>
    </row>
    <row r="39" spans="4:4">
      <c r="D39" s="3">
        <f>SUM(D2:D38)</f>
        <v>9818</v>
      </c>
    </row>
    <row r="40" ht="14.25" spans="4:4">
      <c r="D40" s="8" t="s">
        <v>22</v>
      </c>
    </row>
    <row r="43" spans="1:1">
      <c r="A43" t="s">
        <v>358</v>
      </c>
    </row>
    <row r="44" spans="1:1">
      <c r="A44" s="5" t="s">
        <v>359</v>
      </c>
    </row>
  </sheetData>
  <autoFilter ref="A1:I37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workbookViewId="0">
      <selection activeCell="A2" sqref="A2:A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360</v>
      </c>
      <c r="B1" s="2" t="s">
        <v>361</v>
      </c>
      <c r="C1" s="2" t="s">
        <v>362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363</v>
      </c>
      <c r="I1" s="2" t="s">
        <v>364</v>
      </c>
      <c r="J1" s="2" t="s">
        <v>365</v>
      </c>
      <c r="K1" s="2" t="s">
        <v>366</v>
      </c>
      <c r="L1" s="2" t="s">
        <v>367</v>
      </c>
      <c r="M1" s="2" t="s">
        <v>368</v>
      </c>
      <c r="N1" s="2" t="s">
        <v>369</v>
      </c>
      <c r="O1" s="2" t="s">
        <v>370</v>
      </c>
      <c r="P1" s="2" t="s">
        <v>371</v>
      </c>
      <c r="Q1" s="2" t="s">
        <v>372</v>
      </c>
      <c r="R1" s="2" t="s">
        <v>373</v>
      </c>
      <c r="S1" s="2" t="s">
        <v>374</v>
      </c>
      <c r="T1" s="2" t="s">
        <v>375</v>
      </c>
    </row>
    <row r="2" s="1" customFormat="1" spans="1:20">
      <c r="A2" s="1" t="s">
        <v>330</v>
      </c>
      <c r="B2" s="1" t="s">
        <v>79</v>
      </c>
      <c r="C2" s="1" t="s">
        <v>376</v>
      </c>
      <c r="D2" s="1" t="s">
        <v>332</v>
      </c>
      <c r="E2" s="1" t="s">
        <v>333</v>
      </c>
      <c r="F2" s="1" t="s">
        <v>79</v>
      </c>
      <c r="G2" s="1" t="s">
        <v>80</v>
      </c>
      <c r="H2" s="1" t="s">
        <v>377</v>
      </c>
      <c r="I2" s="1" t="s">
        <v>378</v>
      </c>
      <c r="J2" s="1" t="s">
        <v>379</v>
      </c>
      <c r="K2" s="1" t="s">
        <v>378</v>
      </c>
      <c r="L2" s="1" t="s">
        <v>378</v>
      </c>
      <c r="M2" s="1" t="s">
        <v>380</v>
      </c>
      <c r="N2" s="1" t="s">
        <v>380</v>
      </c>
      <c r="O2" s="1" t="s">
        <v>381</v>
      </c>
      <c r="P2" s="1" t="s">
        <v>382</v>
      </c>
      <c r="Q2" s="1" t="s">
        <v>383</v>
      </c>
      <c r="R2" s="1" t="s">
        <v>72</v>
      </c>
      <c r="S2" s="1" t="s">
        <v>34</v>
      </c>
      <c r="T2" s="1" t="s">
        <v>384</v>
      </c>
    </row>
    <row r="3" s="1" customFormat="1" spans="1:20">
      <c r="A3" s="1" t="s">
        <v>341</v>
      </c>
      <c r="B3" s="1" t="s">
        <v>79</v>
      </c>
      <c r="C3" s="1" t="s">
        <v>385</v>
      </c>
      <c r="D3" s="1" t="s">
        <v>343</v>
      </c>
      <c r="E3" s="1" t="s">
        <v>344</v>
      </c>
      <c r="F3" s="1" t="s">
        <v>79</v>
      </c>
      <c r="G3" s="1" t="s">
        <v>80</v>
      </c>
      <c r="H3" s="1" t="s">
        <v>377</v>
      </c>
      <c r="I3" s="1" t="s">
        <v>386</v>
      </c>
      <c r="J3" s="1" t="s">
        <v>379</v>
      </c>
      <c r="K3" s="1" t="s">
        <v>386</v>
      </c>
      <c r="L3" s="1" t="s">
        <v>386</v>
      </c>
      <c r="M3" s="1" t="s">
        <v>380</v>
      </c>
      <c r="N3" s="1" t="s">
        <v>380</v>
      </c>
      <c r="O3" s="1" t="s">
        <v>381</v>
      </c>
      <c r="P3" s="1" t="s">
        <v>382</v>
      </c>
      <c r="Q3" s="1" t="s">
        <v>387</v>
      </c>
      <c r="R3" s="1" t="s">
        <v>72</v>
      </c>
      <c r="S3" s="1" t="s">
        <v>34</v>
      </c>
      <c r="T3" s="1" t="s">
        <v>384</v>
      </c>
    </row>
    <row r="4" s="1" customFormat="1" spans="1:20">
      <c r="A4" s="1" t="s">
        <v>157</v>
      </c>
      <c r="B4" s="1" t="s">
        <v>79</v>
      </c>
      <c r="C4" s="1" t="s">
        <v>388</v>
      </c>
      <c r="D4" s="1" t="s">
        <v>159</v>
      </c>
      <c r="E4" s="1" t="s">
        <v>160</v>
      </c>
      <c r="F4" s="1" t="s">
        <v>79</v>
      </c>
      <c r="G4" s="1" t="s">
        <v>80</v>
      </c>
      <c r="H4" s="1" t="s">
        <v>377</v>
      </c>
      <c r="I4" s="1" t="s">
        <v>389</v>
      </c>
      <c r="J4" s="1" t="s">
        <v>379</v>
      </c>
      <c r="K4" s="1" t="s">
        <v>389</v>
      </c>
      <c r="L4" s="1" t="s">
        <v>389</v>
      </c>
      <c r="M4" s="1" t="s">
        <v>380</v>
      </c>
      <c r="N4" s="1" t="s">
        <v>380</v>
      </c>
      <c r="O4" s="1" t="s">
        <v>381</v>
      </c>
      <c r="P4" s="1" t="s">
        <v>382</v>
      </c>
      <c r="Q4" s="1" t="s">
        <v>390</v>
      </c>
      <c r="R4" s="1" t="s">
        <v>72</v>
      </c>
      <c r="S4" s="1" t="s">
        <v>34</v>
      </c>
      <c r="T4" s="1" t="s">
        <v>384</v>
      </c>
    </row>
    <row r="5" s="1" customFormat="1" spans="1:20">
      <c r="A5" s="1" t="s">
        <v>270</v>
      </c>
      <c r="B5" s="1" t="s">
        <v>79</v>
      </c>
      <c r="C5" s="1" t="s">
        <v>391</v>
      </c>
      <c r="D5" s="1" t="s">
        <v>392</v>
      </c>
      <c r="E5" s="1" t="s">
        <v>273</v>
      </c>
      <c r="F5" s="1" t="s">
        <v>79</v>
      </c>
      <c r="G5" s="1" t="s">
        <v>80</v>
      </c>
      <c r="H5" s="1" t="s">
        <v>377</v>
      </c>
      <c r="I5" s="1" t="s">
        <v>393</v>
      </c>
      <c r="J5" s="1" t="s">
        <v>379</v>
      </c>
      <c r="K5" s="1" t="s">
        <v>393</v>
      </c>
      <c r="L5" s="1" t="s">
        <v>393</v>
      </c>
      <c r="M5" s="1" t="s">
        <v>380</v>
      </c>
      <c r="N5" s="1" t="s">
        <v>380</v>
      </c>
      <c r="O5" s="1" t="s">
        <v>381</v>
      </c>
      <c r="P5" s="1" t="s">
        <v>382</v>
      </c>
      <c r="Q5" s="1" t="s">
        <v>394</v>
      </c>
      <c r="R5" s="1" t="s">
        <v>72</v>
      </c>
      <c r="S5" s="1" t="s">
        <v>34</v>
      </c>
      <c r="T5" s="1" t="s">
        <v>384</v>
      </c>
    </row>
    <row r="6" s="1" customFormat="1" spans="1:20">
      <c r="A6" s="1" t="s">
        <v>337</v>
      </c>
      <c r="B6" s="1" t="s">
        <v>79</v>
      </c>
      <c r="C6" s="1" t="s">
        <v>395</v>
      </c>
      <c r="D6" s="1" t="s">
        <v>396</v>
      </c>
      <c r="E6" s="1" t="s">
        <v>340</v>
      </c>
      <c r="F6" s="1" t="s">
        <v>79</v>
      </c>
      <c r="G6" s="1" t="s">
        <v>80</v>
      </c>
      <c r="H6" s="1" t="s">
        <v>377</v>
      </c>
      <c r="I6" s="1" t="s">
        <v>397</v>
      </c>
      <c r="J6" s="1" t="s">
        <v>379</v>
      </c>
      <c r="K6" s="1" t="s">
        <v>397</v>
      </c>
      <c r="L6" s="1" t="s">
        <v>397</v>
      </c>
      <c r="M6" s="1" t="s">
        <v>380</v>
      </c>
      <c r="N6" s="1" t="s">
        <v>380</v>
      </c>
      <c r="O6" s="1" t="s">
        <v>381</v>
      </c>
      <c r="P6" s="1" t="s">
        <v>382</v>
      </c>
      <c r="Q6" s="1" t="s">
        <v>398</v>
      </c>
      <c r="R6" s="1" t="s">
        <v>72</v>
      </c>
      <c r="S6" s="1" t="s">
        <v>34</v>
      </c>
      <c r="T6" s="1" t="s">
        <v>384</v>
      </c>
    </row>
    <row r="7" s="1" customFormat="1" spans="1:20">
      <c r="A7" s="1" t="s">
        <v>149</v>
      </c>
      <c r="B7" s="1" t="s">
        <v>79</v>
      </c>
      <c r="C7" s="1" t="s">
        <v>399</v>
      </c>
      <c r="D7" s="1" t="s">
        <v>151</v>
      </c>
      <c r="E7" s="1" t="s">
        <v>152</v>
      </c>
      <c r="F7" s="1" t="s">
        <v>79</v>
      </c>
      <c r="G7" s="1" t="s">
        <v>80</v>
      </c>
      <c r="H7" s="1" t="s">
        <v>377</v>
      </c>
      <c r="I7" s="1" t="s">
        <v>400</v>
      </c>
      <c r="J7" s="1" t="s">
        <v>379</v>
      </c>
      <c r="K7" s="1" t="s">
        <v>400</v>
      </c>
      <c r="L7" s="1" t="s">
        <v>400</v>
      </c>
      <c r="M7" s="1" t="s">
        <v>380</v>
      </c>
      <c r="N7" s="1" t="s">
        <v>380</v>
      </c>
      <c r="O7" s="1" t="s">
        <v>381</v>
      </c>
      <c r="P7" s="1" t="s">
        <v>382</v>
      </c>
      <c r="Q7" s="1" t="s">
        <v>401</v>
      </c>
      <c r="R7" s="1" t="s">
        <v>72</v>
      </c>
      <c r="S7" s="1" t="s">
        <v>34</v>
      </c>
      <c r="T7" s="1" t="s">
        <v>384</v>
      </c>
    </row>
    <row r="8" s="1" customFormat="1" spans="1:20">
      <c r="A8" s="1" t="s">
        <v>195</v>
      </c>
      <c r="B8" s="1" t="s">
        <v>79</v>
      </c>
      <c r="C8" s="1" t="s">
        <v>402</v>
      </c>
      <c r="D8" s="1" t="s">
        <v>403</v>
      </c>
      <c r="E8" s="1" t="s">
        <v>404</v>
      </c>
      <c r="F8" s="1" t="s">
        <v>79</v>
      </c>
      <c r="G8" s="1" t="s">
        <v>80</v>
      </c>
      <c r="H8" s="1" t="s">
        <v>377</v>
      </c>
      <c r="I8" s="1" t="s">
        <v>405</v>
      </c>
      <c r="J8" s="1" t="s">
        <v>379</v>
      </c>
      <c r="K8" s="1" t="s">
        <v>405</v>
      </c>
      <c r="L8" s="1" t="s">
        <v>405</v>
      </c>
      <c r="M8" s="1" t="s">
        <v>380</v>
      </c>
      <c r="N8" s="1" t="s">
        <v>380</v>
      </c>
      <c r="O8" s="1" t="s">
        <v>381</v>
      </c>
      <c r="P8" s="1" t="s">
        <v>382</v>
      </c>
      <c r="Q8" s="1" t="s">
        <v>406</v>
      </c>
      <c r="R8" s="1" t="s">
        <v>72</v>
      </c>
      <c r="S8" s="1" t="s">
        <v>34</v>
      </c>
      <c r="T8" s="1" t="s">
        <v>384</v>
      </c>
    </row>
    <row r="9" s="1" customFormat="1" spans="1:20">
      <c r="A9" s="1" t="s">
        <v>407</v>
      </c>
      <c r="B9" s="1" t="s">
        <v>79</v>
      </c>
      <c r="C9" s="1" t="s">
        <v>408</v>
      </c>
      <c r="D9" s="1" t="s">
        <v>403</v>
      </c>
      <c r="E9" s="1" t="s">
        <v>409</v>
      </c>
      <c r="F9" s="1" t="s">
        <v>79</v>
      </c>
      <c r="G9" s="1" t="s">
        <v>80</v>
      </c>
      <c r="H9" s="1" t="s">
        <v>377</v>
      </c>
      <c r="I9" s="1" t="s">
        <v>381</v>
      </c>
      <c r="J9" s="1" t="s">
        <v>379</v>
      </c>
      <c r="K9" s="1" t="s">
        <v>381</v>
      </c>
      <c r="L9" s="1" t="s">
        <v>381</v>
      </c>
      <c r="M9" s="1" t="s">
        <v>380</v>
      </c>
      <c r="N9" s="1" t="s">
        <v>380</v>
      </c>
      <c r="O9" s="1" t="s">
        <v>381</v>
      </c>
      <c r="P9" s="1" t="s">
        <v>382</v>
      </c>
      <c r="Q9" s="1" t="s">
        <v>410</v>
      </c>
      <c r="R9" s="1" t="s">
        <v>72</v>
      </c>
      <c r="S9" s="1" t="s">
        <v>34</v>
      </c>
      <c r="T9" s="1" t="s">
        <v>384</v>
      </c>
    </row>
    <row r="10" s="1" customFormat="1" spans="1:20">
      <c r="A10" s="1" t="s">
        <v>278</v>
      </c>
      <c r="B10" s="1" t="s">
        <v>79</v>
      </c>
      <c r="C10" s="1" t="s">
        <v>411</v>
      </c>
      <c r="D10" s="1" t="s">
        <v>280</v>
      </c>
      <c r="E10" s="1" t="s">
        <v>281</v>
      </c>
      <c r="F10" s="1" t="s">
        <v>79</v>
      </c>
      <c r="G10" s="1" t="s">
        <v>80</v>
      </c>
      <c r="H10" s="1" t="s">
        <v>377</v>
      </c>
      <c r="I10" s="1" t="s">
        <v>412</v>
      </c>
      <c r="J10" s="1" t="s">
        <v>379</v>
      </c>
      <c r="K10" s="1" t="s">
        <v>412</v>
      </c>
      <c r="L10" s="1" t="s">
        <v>412</v>
      </c>
      <c r="M10" s="1" t="s">
        <v>380</v>
      </c>
      <c r="N10" s="1" t="s">
        <v>380</v>
      </c>
      <c r="O10" s="1" t="s">
        <v>381</v>
      </c>
      <c r="P10" s="1" t="s">
        <v>382</v>
      </c>
      <c r="Q10" s="1" t="s">
        <v>413</v>
      </c>
      <c r="R10" s="1" t="s">
        <v>72</v>
      </c>
      <c r="S10" s="1" t="s">
        <v>34</v>
      </c>
      <c r="T10" s="1" t="s">
        <v>384</v>
      </c>
    </row>
    <row r="11" s="1" customFormat="1" spans="1:20">
      <c r="A11" s="1" t="s">
        <v>219</v>
      </c>
      <c r="B11" s="1" t="s">
        <v>79</v>
      </c>
      <c r="C11" s="1" t="s">
        <v>414</v>
      </c>
      <c r="D11" s="1" t="s">
        <v>221</v>
      </c>
      <c r="E11" s="1" t="s">
        <v>222</v>
      </c>
      <c r="F11" s="1" t="s">
        <v>79</v>
      </c>
      <c r="G11" s="1" t="s">
        <v>80</v>
      </c>
      <c r="H11" s="1" t="s">
        <v>377</v>
      </c>
      <c r="I11" s="1" t="s">
        <v>415</v>
      </c>
      <c r="J11" s="1" t="s">
        <v>379</v>
      </c>
      <c r="K11" s="1" t="s">
        <v>415</v>
      </c>
      <c r="L11" s="1" t="s">
        <v>415</v>
      </c>
      <c r="M11" s="1" t="s">
        <v>380</v>
      </c>
      <c r="N11" s="1" t="s">
        <v>380</v>
      </c>
      <c r="O11" s="1" t="s">
        <v>381</v>
      </c>
      <c r="P11" s="1" t="s">
        <v>382</v>
      </c>
      <c r="Q11" s="1" t="s">
        <v>416</v>
      </c>
      <c r="R11" s="1" t="s">
        <v>72</v>
      </c>
      <c r="S11" s="1" t="s">
        <v>34</v>
      </c>
      <c r="T11" s="1" t="s">
        <v>384</v>
      </c>
    </row>
    <row r="12" s="1" customFormat="1" spans="1:20">
      <c r="A12" s="1" t="s">
        <v>102</v>
      </c>
      <c r="B12" s="1" t="s">
        <v>79</v>
      </c>
      <c r="C12" s="1" t="s">
        <v>417</v>
      </c>
      <c r="D12" s="1" t="s">
        <v>104</v>
      </c>
      <c r="E12" s="1" t="s">
        <v>105</v>
      </c>
      <c r="F12" s="1" t="s">
        <v>79</v>
      </c>
      <c r="G12" s="1" t="s">
        <v>80</v>
      </c>
      <c r="H12" s="1" t="s">
        <v>377</v>
      </c>
      <c r="I12" s="1" t="s">
        <v>418</v>
      </c>
      <c r="J12" s="1" t="s">
        <v>379</v>
      </c>
      <c r="K12" s="1" t="s">
        <v>418</v>
      </c>
      <c r="L12" s="1" t="s">
        <v>418</v>
      </c>
      <c r="M12" s="1" t="s">
        <v>380</v>
      </c>
      <c r="N12" s="1" t="s">
        <v>380</v>
      </c>
      <c r="O12" s="1" t="s">
        <v>381</v>
      </c>
      <c r="P12" s="1" t="s">
        <v>382</v>
      </c>
      <c r="Q12" s="1" t="s">
        <v>419</v>
      </c>
      <c r="R12" s="1" t="s">
        <v>72</v>
      </c>
      <c r="S12" s="1" t="s">
        <v>34</v>
      </c>
      <c r="T12" s="1" t="s">
        <v>384</v>
      </c>
    </row>
    <row r="13" s="1" customFormat="1" spans="1:20">
      <c r="A13" s="1" t="s">
        <v>323</v>
      </c>
      <c r="B13" s="1" t="s">
        <v>79</v>
      </c>
      <c r="C13" s="1" t="s">
        <v>420</v>
      </c>
      <c r="D13" s="1" t="s">
        <v>325</v>
      </c>
      <c r="E13" s="1" t="s">
        <v>326</v>
      </c>
      <c r="F13" s="1" t="s">
        <v>79</v>
      </c>
      <c r="G13" s="1" t="s">
        <v>80</v>
      </c>
      <c r="H13" s="1" t="s">
        <v>377</v>
      </c>
      <c r="I13" s="1" t="s">
        <v>421</v>
      </c>
      <c r="J13" s="1" t="s">
        <v>379</v>
      </c>
      <c r="K13" s="1" t="s">
        <v>421</v>
      </c>
      <c r="L13" s="1" t="s">
        <v>421</v>
      </c>
      <c r="M13" s="1" t="s">
        <v>380</v>
      </c>
      <c r="N13" s="1" t="s">
        <v>380</v>
      </c>
      <c r="O13" s="1" t="s">
        <v>381</v>
      </c>
      <c r="P13" s="1" t="s">
        <v>382</v>
      </c>
      <c r="Q13" s="1" t="s">
        <v>422</v>
      </c>
      <c r="R13" s="1" t="s">
        <v>72</v>
      </c>
      <c r="S13" s="1" t="s">
        <v>34</v>
      </c>
      <c r="T13" s="1" t="s">
        <v>384</v>
      </c>
    </row>
    <row r="14" s="1" customFormat="1" spans="1:20">
      <c r="A14" s="1" t="s">
        <v>285</v>
      </c>
      <c r="B14" s="1" t="s">
        <v>79</v>
      </c>
      <c r="C14" s="1" t="s">
        <v>423</v>
      </c>
      <c r="D14" s="1" t="s">
        <v>424</v>
      </c>
      <c r="E14" s="1" t="s">
        <v>425</v>
      </c>
      <c r="F14" s="1" t="s">
        <v>79</v>
      </c>
      <c r="G14" s="1" t="s">
        <v>80</v>
      </c>
      <c r="H14" s="1" t="s">
        <v>377</v>
      </c>
      <c r="I14" s="1" t="s">
        <v>426</v>
      </c>
      <c r="J14" s="1" t="s">
        <v>379</v>
      </c>
      <c r="K14" s="1" t="s">
        <v>426</v>
      </c>
      <c r="L14" s="1" t="s">
        <v>426</v>
      </c>
      <c r="M14" s="1" t="s">
        <v>380</v>
      </c>
      <c r="N14" s="1" t="s">
        <v>380</v>
      </c>
      <c r="O14" s="1" t="s">
        <v>381</v>
      </c>
      <c r="P14" s="1" t="s">
        <v>382</v>
      </c>
      <c r="Q14" s="1" t="s">
        <v>427</v>
      </c>
      <c r="R14" s="1" t="s">
        <v>72</v>
      </c>
      <c r="S14" s="1" t="s">
        <v>34</v>
      </c>
      <c r="T14" s="1" t="s">
        <v>384</v>
      </c>
    </row>
    <row r="15" s="1" customFormat="1" spans="1:20">
      <c r="A15" s="1" t="s">
        <v>293</v>
      </c>
      <c r="B15" s="1" t="s">
        <v>79</v>
      </c>
      <c r="C15" s="1" t="s">
        <v>428</v>
      </c>
      <c r="D15" s="1" t="s">
        <v>429</v>
      </c>
      <c r="E15" s="1" t="s">
        <v>296</v>
      </c>
      <c r="F15" s="1" t="s">
        <v>79</v>
      </c>
      <c r="G15" s="1" t="s">
        <v>80</v>
      </c>
      <c r="H15" s="1" t="s">
        <v>377</v>
      </c>
      <c r="I15" s="1" t="s">
        <v>430</v>
      </c>
      <c r="J15" s="1" t="s">
        <v>379</v>
      </c>
      <c r="K15" s="1" t="s">
        <v>430</v>
      </c>
      <c r="L15" s="1" t="s">
        <v>430</v>
      </c>
      <c r="M15" s="1" t="s">
        <v>380</v>
      </c>
      <c r="N15" s="1" t="s">
        <v>380</v>
      </c>
      <c r="O15" s="1" t="s">
        <v>381</v>
      </c>
      <c r="P15" s="1" t="s">
        <v>382</v>
      </c>
      <c r="Q15" s="1" t="s">
        <v>431</v>
      </c>
      <c r="R15" s="1" t="s">
        <v>72</v>
      </c>
      <c r="S15" s="1" t="s">
        <v>34</v>
      </c>
      <c r="T15" s="1" t="s">
        <v>384</v>
      </c>
    </row>
    <row r="16" s="1" customFormat="1" spans="1:20">
      <c r="A16" s="1" t="s">
        <v>300</v>
      </c>
      <c r="B16" s="1" t="s">
        <v>79</v>
      </c>
      <c r="C16" s="1" t="s">
        <v>432</v>
      </c>
      <c r="D16" s="1" t="s">
        <v>433</v>
      </c>
      <c r="E16" s="1" t="s">
        <v>303</v>
      </c>
      <c r="F16" s="1" t="s">
        <v>79</v>
      </c>
      <c r="G16" s="1" t="s">
        <v>80</v>
      </c>
      <c r="H16" s="1" t="s">
        <v>377</v>
      </c>
      <c r="I16" s="1" t="s">
        <v>434</v>
      </c>
      <c r="J16" s="1" t="s">
        <v>379</v>
      </c>
      <c r="K16" s="1" t="s">
        <v>434</v>
      </c>
      <c r="L16" s="1" t="s">
        <v>434</v>
      </c>
      <c r="M16" s="1" t="s">
        <v>380</v>
      </c>
      <c r="N16" s="1" t="s">
        <v>380</v>
      </c>
      <c r="O16" s="1" t="s">
        <v>381</v>
      </c>
      <c r="P16" s="1" t="s">
        <v>382</v>
      </c>
      <c r="Q16" s="1" t="s">
        <v>435</v>
      </c>
      <c r="R16" s="1" t="s">
        <v>72</v>
      </c>
      <c r="S16" s="1" t="s">
        <v>34</v>
      </c>
      <c r="T16" s="1" t="s">
        <v>384</v>
      </c>
    </row>
    <row r="17" s="1" customFormat="1" spans="1:20">
      <c r="A17" s="1" t="s">
        <v>226</v>
      </c>
      <c r="B17" s="1" t="s">
        <v>79</v>
      </c>
      <c r="C17" s="1" t="s">
        <v>436</v>
      </c>
      <c r="D17" s="1" t="s">
        <v>437</v>
      </c>
      <c r="E17" s="1" t="s">
        <v>229</v>
      </c>
      <c r="F17" s="1" t="s">
        <v>79</v>
      </c>
      <c r="G17" s="1" t="s">
        <v>80</v>
      </c>
      <c r="H17" s="1" t="s">
        <v>377</v>
      </c>
      <c r="I17" s="1" t="s">
        <v>438</v>
      </c>
      <c r="J17" s="1" t="s">
        <v>379</v>
      </c>
      <c r="K17" s="1" t="s">
        <v>438</v>
      </c>
      <c r="L17" s="1" t="s">
        <v>438</v>
      </c>
      <c r="M17" s="1" t="s">
        <v>380</v>
      </c>
      <c r="N17" s="1" t="s">
        <v>380</v>
      </c>
      <c r="O17" s="1" t="s">
        <v>381</v>
      </c>
      <c r="P17" s="1" t="s">
        <v>382</v>
      </c>
      <c r="Q17" s="1" t="s">
        <v>439</v>
      </c>
      <c r="R17" s="1" t="s">
        <v>72</v>
      </c>
      <c r="S17" s="1" t="s">
        <v>34</v>
      </c>
      <c r="T17" s="1" t="s">
        <v>384</v>
      </c>
    </row>
    <row r="18" s="1" customFormat="1" spans="1:20">
      <c r="A18" s="1" t="s">
        <v>263</v>
      </c>
      <c r="B18" s="1" t="s">
        <v>79</v>
      </c>
      <c r="C18" s="1" t="s">
        <v>440</v>
      </c>
      <c r="D18" s="1" t="s">
        <v>441</v>
      </c>
      <c r="E18" s="1" t="s">
        <v>266</v>
      </c>
      <c r="F18" s="1" t="s">
        <v>79</v>
      </c>
      <c r="G18" s="1" t="s">
        <v>80</v>
      </c>
      <c r="H18" s="1" t="s">
        <v>377</v>
      </c>
      <c r="I18" s="1" t="s">
        <v>442</v>
      </c>
      <c r="J18" s="1" t="s">
        <v>379</v>
      </c>
      <c r="K18" s="1" t="s">
        <v>442</v>
      </c>
      <c r="L18" s="1" t="s">
        <v>442</v>
      </c>
      <c r="M18" s="1" t="s">
        <v>380</v>
      </c>
      <c r="N18" s="1" t="s">
        <v>380</v>
      </c>
      <c r="O18" s="1" t="s">
        <v>381</v>
      </c>
      <c r="P18" s="1" t="s">
        <v>382</v>
      </c>
      <c r="Q18" s="1" t="s">
        <v>443</v>
      </c>
      <c r="R18" s="1" t="s">
        <v>72</v>
      </c>
      <c r="S18" s="1" t="s">
        <v>34</v>
      </c>
      <c r="T18" s="1" t="s">
        <v>384</v>
      </c>
    </row>
    <row r="19" s="1" customFormat="1" spans="1:20">
      <c r="A19" s="1" t="s">
        <v>94</v>
      </c>
      <c r="B19" s="1" t="s">
        <v>79</v>
      </c>
      <c r="C19" s="1" t="s">
        <v>444</v>
      </c>
      <c r="D19" s="1" t="s">
        <v>96</v>
      </c>
      <c r="E19" s="1" t="s">
        <v>97</v>
      </c>
      <c r="F19" s="1" t="s">
        <v>79</v>
      </c>
      <c r="G19" s="1" t="s">
        <v>80</v>
      </c>
      <c r="H19" s="1" t="s">
        <v>377</v>
      </c>
      <c r="I19" s="1" t="s">
        <v>445</v>
      </c>
      <c r="J19" s="1" t="s">
        <v>379</v>
      </c>
      <c r="K19" s="1" t="s">
        <v>445</v>
      </c>
      <c r="L19" s="1" t="s">
        <v>445</v>
      </c>
      <c r="M19" s="1" t="s">
        <v>380</v>
      </c>
      <c r="N19" s="1" t="s">
        <v>380</v>
      </c>
      <c r="O19" s="1" t="s">
        <v>381</v>
      </c>
      <c r="P19" s="1" t="s">
        <v>382</v>
      </c>
      <c r="Q19" s="1" t="s">
        <v>446</v>
      </c>
      <c r="R19" s="1" t="s">
        <v>72</v>
      </c>
      <c r="S19" s="1" t="s">
        <v>34</v>
      </c>
      <c r="T19" s="1" t="s">
        <v>384</v>
      </c>
    </row>
    <row r="20" s="1" customFormat="1" spans="1:20">
      <c r="A20" s="1" t="s">
        <v>172</v>
      </c>
      <c r="B20" s="1" t="s">
        <v>79</v>
      </c>
      <c r="C20" s="1" t="s">
        <v>447</v>
      </c>
      <c r="D20" s="1" t="s">
        <v>174</v>
      </c>
      <c r="E20" s="1" t="s">
        <v>175</v>
      </c>
      <c r="F20" s="1" t="s">
        <v>79</v>
      </c>
      <c r="G20" s="1" t="s">
        <v>80</v>
      </c>
      <c r="H20" s="1" t="s">
        <v>377</v>
      </c>
      <c r="I20" s="1" t="s">
        <v>448</v>
      </c>
      <c r="J20" s="1" t="s">
        <v>379</v>
      </c>
      <c r="K20" s="1" t="s">
        <v>448</v>
      </c>
      <c r="L20" s="1" t="s">
        <v>448</v>
      </c>
      <c r="M20" s="1" t="s">
        <v>380</v>
      </c>
      <c r="N20" s="1" t="s">
        <v>380</v>
      </c>
      <c r="O20" s="1" t="s">
        <v>381</v>
      </c>
      <c r="P20" s="1" t="s">
        <v>382</v>
      </c>
      <c r="Q20" s="1" t="s">
        <v>449</v>
      </c>
      <c r="R20" s="1" t="s">
        <v>72</v>
      </c>
      <c r="S20" s="1" t="s">
        <v>34</v>
      </c>
      <c r="T20" s="1" t="s">
        <v>384</v>
      </c>
    </row>
    <row r="21" s="1" customFormat="1" spans="1:20">
      <c r="A21" s="1" t="s">
        <v>258</v>
      </c>
      <c r="B21" s="1" t="s">
        <v>79</v>
      </c>
      <c r="C21" s="1" t="s">
        <v>450</v>
      </c>
      <c r="D21" s="1" t="s">
        <v>451</v>
      </c>
      <c r="E21" s="1" t="s">
        <v>261</v>
      </c>
      <c r="F21" s="1" t="s">
        <v>79</v>
      </c>
      <c r="G21" s="1" t="s">
        <v>80</v>
      </c>
      <c r="H21" s="1" t="s">
        <v>377</v>
      </c>
      <c r="I21" s="1" t="s">
        <v>418</v>
      </c>
      <c r="J21" s="1" t="s">
        <v>379</v>
      </c>
      <c r="K21" s="1" t="s">
        <v>418</v>
      </c>
      <c r="L21" s="1" t="s">
        <v>418</v>
      </c>
      <c r="M21" s="1" t="s">
        <v>380</v>
      </c>
      <c r="N21" s="1" t="s">
        <v>380</v>
      </c>
      <c r="O21" s="1" t="s">
        <v>381</v>
      </c>
      <c r="P21" s="1" t="s">
        <v>382</v>
      </c>
      <c r="Q21" s="1" t="s">
        <v>452</v>
      </c>
      <c r="R21" s="1" t="s">
        <v>72</v>
      </c>
      <c r="S21" s="1" t="s">
        <v>34</v>
      </c>
      <c r="T21" s="1" t="s">
        <v>384</v>
      </c>
    </row>
    <row r="22" s="1" customFormat="1" spans="1:20">
      <c r="A22" s="1" t="s">
        <v>118</v>
      </c>
      <c r="B22" s="1" t="s">
        <v>79</v>
      </c>
      <c r="C22" s="1" t="s">
        <v>453</v>
      </c>
      <c r="D22" s="1" t="s">
        <v>454</v>
      </c>
      <c r="E22" s="1" t="s">
        <v>121</v>
      </c>
      <c r="F22" s="1" t="s">
        <v>79</v>
      </c>
      <c r="G22" s="1" t="s">
        <v>80</v>
      </c>
      <c r="H22" s="1" t="s">
        <v>377</v>
      </c>
      <c r="I22" s="1" t="s">
        <v>455</v>
      </c>
      <c r="J22" s="1" t="s">
        <v>379</v>
      </c>
      <c r="K22" s="1" t="s">
        <v>455</v>
      </c>
      <c r="L22" s="1" t="s">
        <v>455</v>
      </c>
      <c r="M22" s="1" t="s">
        <v>380</v>
      </c>
      <c r="N22" s="1" t="s">
        <v>380</v>
      </c>
      <c r="O22" s="1" t="s">
        <v>381</v>
      </c>
      <c r="P22" s="1" t="s">
        <v>382</v>
      </c>
      <c r="Q22" s="1" t="s">
        <v>456</v>
      </c>
      <c r="R22" s="1" t="s">
        <v>72</v>
      </c>
      <c r="S22" s="1" t="s">
        <v>34</v>
      </c>
      <c r="T22" s="1" t="s">
        <v>384</v>
      </c>
    </row>
    <row r="23" s="1" customFormat="1" spans="1:20">
      <c r="A23" s="1" t="s">
        <v>142</v>
      </c>
      <c r="B23" s="1" t="s">
        <v>79</v>
      </c>
      <c r="C23" s="1" t="s">
        <v>457</v>
      </c>
      <c r="D23" s="1" t="s">
        <v>144</v>
      </c>
      <c r="E23" s="1" t="s">
        <v>145</v>
      </c>
      <c r="F23" s="1" t="s">
        <v>79</v>
      </c>
      <c r="G23" s="1" t="s">
        <v>80</v>
      </c>
      <c r="H23" s="1" t="s">
        <v>377</v>
      </c>
      <c r="I23" s="1" t="s">
        <v>458</v>
      </c>
      <c r="J23" s="1" t="s">
        <v>379</v>
      </c>
      <c r="K23" s="1" t="s">
        <v>458</v>
      </c>
      <c r="L23" s="1" t="s">
        <v>458</v>
      </c>
      <c r="M23" s="1" t="s">
        <v>380</v>
      </c>
      <c r="N23" s="1" t="s">
        <v>380</v>
      </c>
      <c r="O23" s="1" t="s">
        <v>381</v>
      </c>
      <c r="P23" s="1" t="s">
        <v>382</v>
      </c>
      <c r="Q23" s="1" t="s">
        <v>459</v>
      </c>
      <c r="R23" s="1" t="s">
        <v>72</v>
      </c>
      <c r="S23" s="1" t="s">
        <v>34</v>
      </c>
      <c r="T23" s="1" t="s">
        <v>384</v>
      </c>
    </row>
    <row r="24" s="1" customFormat="1" spans="1:20">
      <c r="A24" s="1" t="s">
        <v>86</v>
      </c>
      <c r="B24" s="1" t="s">
        <v>79</v>
      </c>
      <c r="C24" s="1" t="s">
        <v>460</v>
      </c>
      <c r="D24" s="1" t="s">
        <v>88</v>
      </c>
      <c r="E24" s="1" t="s">
        <v>89</v>
      </c>
      <c r="F24" s="1" t="s">
        <v>79</v>
      </c>
      <c r="G24" s="1" t="s">
        <v>80</v>
      </c>
      <c r="H24" s="1" t="s">
        <v>377</v>
      </c>
      <c r="I24" s="1" t="s">
        <v>461</v>
      </c>
      <c r="J24" s="1" t="s">
        <v>379</v>
      </c>
      <c r="K24" s="1" t="s">
        <v>461</v>
      </c>
      <c r="L24" s="1" t="s">
        <v>461</v>
      </c>
      <c r="M24" s="1" t="s">
        <v>380</v>
      </c>
      <c r="N24" s="1" t="s">
        <v>380</v>
      </c>
      <c r="O24" s="1" t="s">
        <v>381</v>
      </c>
      <c r="P24" s="1" t="s">
        <v>382</v>
      </c>
      <c r="Q24" s="1" t="s">
        <v>462</v>
      </c>
      <c r="R24" s="1" t="s">
        <v>72</v>
      </c>
      <c r="S24" s="1" t="s">
        <v>34</v>
      </c>
      <c r="T24" s="1" t="s">
        <v>384</v>
      </c>
    </row>
    <row r="25" s="1" customFormat="1" spans="1:20">
      <c r="A25" s="1" t="s">
        <v>242</v>
      </c>
      <c r="B25" s="1" t="s">
        <v>78</v>
      </c>
      <c r="C25" s="1" t="s">
        <v>463</v>
      </c>
      <c r="D25" s="1" t="s">
        <v>244</v>
      </c>
      <c r="E25" s="1" t="s">
        <v>245</v>
      </c>
      <c r="F25" s="1" t="s">
        <v>79</v>
      </c>
      <c r="G25" s="1" t="s">
        <v>80</v>
      </c>
      <c r="H25" s="1" t="s">
        <v>377</v>
      </c>
      <c r="I25" s="1" t="s">
        <v>397</v>
      </c>
      <c r="J25" s="1" t="s">
        <v>379</v>
      </c>
      <c r="K25" s="1" t="s">
        <v>397</v>
      </c>
      <c r="L25" s="1" t="s">
        <v>397</v>
      </c>
      <c r="M25" s="1" t="s">
        <v>380</v>
      </c>
      <c r="N25" s="1" t="s">
        <v>380</v>
      </c>
      <c r="O25" s="1" t="s">
        <v>381</v>
      </c>
      <c r="P25" s="1" t="s">
        <v>382</v>
      </c>
      <c r="Q25" s="1" t="s">
        <v>464</v>
      </c>
      <c r="R25" s="1" t="s">
        <v>72</v>
      </c>
      <c r="S25" s="1" t="s">
        <v>34</v>
      </c>
      <c r="T25" s="1" t="s">
        <v>384</v>
      </c>
    </row>
    <row r="26" s="1" customFormat="1" spans="1:20">
      <c r="A26" s="1" t="s">
        <v>203</v>
      </c>
      <c r="B26" s="1" t="s">
        <v>78</v>
      </c>
      <c r="C26" s="1" t="s">
        <v>465</v>
      </c>
      <c r="D26" s="1" t="s">
        <v>205</v>
      </c>
      <c r="E26" s="1" t="s">
        <v>206</v>
      </c>
      <c r="F26" s="1" t="s">
        <v>79</v>
      </c>
      <c r="G26" s="1" t="s">
        <v>80</v>
      </c>
      <c r="H26" s="1" t="s">
        <v>377</v>
      </c>
      <c r="I26" s="1" t="s">
        <v>466</v>
      </c>
      <c r="J26" s="1" t="s">
        <v>379</v>
      </c>
      <c r="K26" s="1" t="s">
        <v>466</v>
      </c>
      <c r="L26" s="1" t="s">
        <v>466</v>
      </c>
      <c r="M26" s="1" t="s">
        <v>380</v>
      </c>
      <c r="N26" s="1" t="s">
        <v>380</v>
      </c>
      <c r="O26" s="1" t="s">
        <v>381</v>
      </c>
      <c r="P26" s="1" t="s">
        <v>382</v>
      </c>
      <c r="Q26" s="1" t="s">
        <v>467</v>
      </c>
      <c r="R26" s="1" t="s">
        <v>72</v>
      </c>
      <c r="S26" s="1" t="s">
        <v>34</v>
      </c>
      <c r="T26" s="1" t="s">
        <v>384</v>
      </c>
    </row>
    <row r="27" s="1" customFormat="1" spans="1:20">
      <c r="A27" s="1" t="s">
        <v>250</v>
      </c>
      <c r="B27" s="1" t="s">
        <v>78</v>
      </c>
      <c r="C27" s="1" t="s">
        <v>468</v>
      </c>
      <c r="D27" s="1" t="s">
        <v>252</v>
      </c>
      <c r="E27" s="1" t="s">
        <v>253</v>
      </c>
      <c r="F27" s="1" t="s">
        <v>79</v>
      </c>
      <c r="G27" s="1" t="s">
        <v>80</v>
      </c>
      <c r="H27" s="1" t="s">
        <v>377</v>
      </c>
      <c r="I27" s="1" t="s">
        <v>469</v>
      </c>
      <c r="J27" s="1" t="s">
        <v>379</v>
      </c>
      <c r="K27" s="1" t="s">
        <v>469</v>
      </c>
      <c r="L27" s="1" t="s">
        <v>469</v>
      </c>
      <c r="M27" s="1" t="s">
        <v>380</v>
      </c>
      <c r="N27" s="1" t="s">
        <v>380</v>
      </c>
      <c r="O27" s="1" t="s">
        <v>381</v>
      </c>
      <c r="P27" s="1" t="s">
        <v>382</v>
      </c>
      <c r="Q27" s="1" t="s">
        <v>470</v>
      </c>
      <c r="R27" s="1" t="s">
        <v>72</v>
      </c>
      <c r="S27" s="1" t="s">
        <v>34</v>
      </c>
      <c r="T27" s="1" t="s">
        <v>384</v>
      </c>
    </row>
    <row r="28" s="1" customFormat="1" spans="1:20">
      <c r="A28" s="1" t="s">
        <v>134</v>
      </c>
      <c r="B28" s="1" t="s">
        <v>78</v>
      </c>
      <c r="C28" s="1" t="s">
        <v>471</v>
      </c>
      <c r="D28" s="1" t="s">
        <v>472</v>
      </c>
      <c r="E28" s="1" t="s">
        <v>137</v>
      </c>
      <c r="F28" s="1" t="s">
        <v>79</v>
      </c>
      <c r="G28" s="1" t="s">
        <v>80</v>
      </c>
      <c r="H28" s="1" t="s">
        <v>377</v>
      </c>
      <c r="I28" s="1" t="s">
        <v>473</v>
      </c>
      <c r="J28" s="1" t="s">
        <v>379</v>
      </c>
      <c r="K28" s="1" t="s">
        <v>473</v>
      </c>
      <c r="L28" s="1" t="s">
        <v>473</v>
      </c>
      <c r="M28" s="1" t="s">
        <v>380</v>
      </c>
      <c r="N28" s="1" t="s">
        <v>380</v>
      </c>
      <c r="O28" s="1" t="s">
        <v>381</v>
      </c>
      <c r="P28" s="1" t="s">
        <v>382</v>
      </c>
      <c r="Q28" s="1" t="s">
        <v>474</v>
      </c>
      <c r="R28" s="1" t="s">
        <v>72</v>
      </c>
      <c r="S28" s="1" t="s">
        <v>34</v>
      </c>
      <c r="T28" s="1" t="s">
        <v>384</v>
      </c>
    </row>
    <row r="29" s="1" customFormat="1" spans="1:20">
      <c r="A29" s="1" t="s">
        <v>70</v>
      </c>
      <c r="B29" s="1" t="s">
        <v>78</v>
      </c>
      <c r="C29" s="1" t="s">
        <v>475</v>
      </c>
      <c r="D29" s="1" t="s">
        <v>476</v>
      </c>
      <c r="E29" s="1" t="s">
        <v>77</v>
      </c>
      <c r="F29" s="1" t="s">
        <v>79</v>
      </c>
      <c r="G29" s="1" t="s">
        <v>80</v>
      </c>
      <c r="H29" s="1" t="s">
        <v>377</v>
      </c>
      <c r="I29" s="1" t="s">
        <v>477</v>
      </c>
      <c r="J29" s="1" t="s">
        <v>379</v>
      </c>
      <c r="K29" s="1" t="s">
        <v>477</v>
      </c>
      <c r="L29" s="1" t="s">
        <v>477</v>
      </c>
      <c r="M29" s="1" t="s">
        <v>380</v>
      </c>
      <c r="N29" s="1" t="s">
        <v>380</v>
      </c>
      <c r="O29" s="1" t="s">
        <v>381</v>
      </c>
      <c r="P29" s="1" t="s">
        <v>382</v>
      </c>
      <c r="Q29" s="1" t="s">
        <v>478</v>
      </c>
      <c r="R29" s="1" t="s">
        <v>72</v>
      </c>
      <c r="S29" s="1" t="s">
        <v>34</v>
      </c>
      <c r="T29" s="1" t="s">
        <v>384</v>
      </c>
    </row>
    <row r="30" s="1" customFormat="1" spans="1:20">
      <c r="A30" s="1" t="s">
        <v>110</v>
      </c>
      <c r="B30" s="1" t="s">
        <v>78</v>
      </c>
      <c r="C30" s="1" t="s">
        <v>479</v>
      </c>
      <c r="D30" s="1" t="s">
        <v>112</v>
      </c>
      <c r="E30" s="1" t="s">
        <v>113</v>
      </c>
      <c r="F30" s="1" t="s">
        <v>79</v>
      </c>
      <c r="G30" s="1" t="s">
        <v>80</v>
      </c>
      <c r="H30" s="1" t="s">
        <v>377</v>
      </c>
      <c r="I30" s="1" t="s">
        <v>480</v>
      </c>
      <c r="J30" s="1" t="s">
        <v>379</v>
      </c>
      <c r="K30" s="1" t="s">
        <v>480</v>
      </c>
      <c r="L30" s="1" t="s">
        <v>480</v>
      </c>
      <c r="M30" s="1" t="s">
        <v>380</v>
      </c>
      <c r="N30" s="1" t="s">
        <v>380</v>
      </c>
      <c r="O30" s="1" t="s">
        <v>381</v>
      </c>
      <c r="P30" s="1" t="s">
        <v>382</v>
      </c>
      <c r="Q30" s="1" t="s">
        <v>481</v>
      </c>
      <c r="R30" s="1" t="s">
        <v>72</v>
      </c>
      <c r="S30" s="1" t="s">
        <v>34</v>
      </c>
      <c r="T30" s="1" t="s">
        <v>384</v>
      </c>
    </row>
    <row r="31" s="1" customFormat="1" spans="1:20">
      <c r="A31" s="1" t="s">
        <v>211</v>
      </c>
      <c r="B31" s="1" t="s">
        <v>78</v>
      </c>
      <c r="C31" s="1" t="s">
        <v>482</v>
      </c>
      <c r="D31" s="1" t="s">
        <v>213</v>
      </c>
      <c r="E31" s="1" t="s">
        <v>214</v>
      </c>
      <c r="F31" s="1" t="s">
        <v>79</v>
      </c>
      <c r="G31" s="1" t="s">
        <v>80</v>
      </c>
      <c r="H31" s="1" t="s">
        <v>377</v>
      </c>
      <c r="I31" s="1" t="s">
        <v>483</v>
      </c>
      <c r="J31" s="1" t="s">
        <v>379</v>
      </c>
      <c r="K31" s="1" t="s">
        <v>483</v>
      </c>
      <c r="L31" s="1" t="s">
        <v>483</v>
      </c>
      <c r="M31" s="1" t="s">
        <v>380</v>
      </c>
      <c r="N31" s="1" t="s">
        <v>380</v>
      </c>
      <c r="O31" s="1" t="s">
        <v>381</v>
      </c>
      <c r="P31" s="1" t="s">
        <v>382</v>
      </c>
      <c r="Q31" s="1" t="s">
        <v>484</v>
      </c>
      <c r="R31" s="1" t="s">
        <v>72</v>
      </c>
      <c r="S31" s="1" t="s">
        <v>34</v>
      </c>
      <c r="T31" s="1" t="s">
        <v>384</v>
      </c>
    </row>
    <row r="32" s="1" customFormat="1" spans="1:20">
      <c r="A32" s="1" t="s">
        <v>234</v>
      </c>
      <c r="B32" s="1" t="s">
        <v>78</v>
      </c>
      <c r="C32" s="1" t="s">
        <v>485</v>
      </c>
      <c r="D32" s="1" t="s">
        <v>236</v>
      </c>
      <c r="E32" s="1" t="s">
        <v>237</v>
      </c>
      <c r="F32" s="1" t="s">
        <v>78</v>
      </c>
      <c r="G32" s="1" t="s">
        <v>80</v>
      </c>
      <c r="H32" s="1" t="s">
        <v>377</v>
      </c>
      <c r="I32" s="1" t="s">
        <v>486</v>
      </c>
      <c r="J32" s="1" t="s">
        <v>379</v>
      </c>
      <c r="K32" s="1" t="s">
        <v>486</v>
      </c>
      <c r="L32" s="1" t="s">
        <v>486</v>
      </c>
      <c r="M32" s="1" t="s">
        <v>380</v>
      </c>
      <c r="N32" s="1" t="s">
        <v>380</v>
      </c>
      <c r="O32" s="1" t="s">
        <v>381</v>
      </c>
      <c r="P32" s="1" t="s">
        <v>382</v>
      </c>
      <c r="Q32" s="1" t="s">
        <v>487</v>
      </c>
      <c r="R32" s="1" t="s">
        <v>72</v>
      </c>
      <c r="S32" s="1" t="s">
        <v>34</v>
      </c>
      <c r="T32" s="1" t="s">
        <v>384</v>
      </c>
    </row>
    <row r="33" s="1" customFormat="1" spans="1:20">
      <c r="A33" s="1" t="s">
        <v>315</v>
      </c>
      <c r="B33" s="1" t="s">
        <v>130</v>
      </c>
      <c r="C33" s="1" t="s">
        <v>488</v>
      </c>
      <c r="D33" s="1" t="s">
        <v>317</v>
      </c>
      <c r="E33" s="1" t="s">
        <v>318</v>
      </c>
      <c r="F33" s="1" t="s">
        <v>79</v>
      </c>
      <c r="G33" s="1" t="s">
        <v>80</v>
      </c>
      <c r="H33" s="1" t="s">
        <v>377</v>
      </c>
      <c r="I33" s="1" t="s">
        <v>489</v>
      </c>
      <c r="J33" s="1" t="s">
        <v>379</v>
      </c>
      <c r="K33" s="1" t="s">
        <v>489</v>
      </c>
      <c r="L33" s="1" t="s">
        <v>489</v>
      </c>
      <c r="M33" s="1" t="s">
        <v>380</v>
      </c>
      <c r="N33" s="1" t="s">
        <v>380</v>
      </c>
      <c r="O33" s="1" t="s">
        <v>381</v>
      </c>
      <c r="P33" s="1" t="s">
        <v>382</v>
      </c>
      <c r="Q33" s="1" t="s">
        <v>490</v>
      </c>
      <c r="R33" s="1" t="s">
        <v>72</v>
      </c>
      <c r="S33" s="1" t="s">
        <v>34</v>
      </c>
      <c r="T33" s="1" t="s">
        <v>384</v>
      </c>
    </row>
    <row r="34" s="1" customFormat="1" spans="1:20">
      <c r="A34" s="1" t="s">
        <v>307</v>
      </c>
      <c r="B34" s="1" t="s">
        <v>130</v>
      </c>
      <c r="C34" s="1" t="s">
        <v>491</v>
      </c>
      <c r="D34" s="1" t="s">
        <v>309</v>
      </c>
      <c r="E34" s="1" t="s">
        <v>310</v>
      </c>
      <c r="F34" s="1" t="s">
        <v>79</v>
      </c>
      <c r="G34" s="1" t="s">
        <v>80</v>
      </c>
      <c r="H34" s="1" t="s">
        <v>377</v>
      </c>
      <c r="I34" s="1" t="s">
        <v>492</v>
      </c>
      <c r="J34" s="1" t="s">
        <v>379</v>
      </c>
      <c r="K34" s="1" t="s">
        <v>492</v>
      </c>
      <c r="L34" s="1" t="s">
        <v>492</v>
      </c>
      <c r="M34" s="1" t="s">
        <v>380</v>
      </c>
      <c r="N34" s="1" t="s">
        <v>380</v>
      </c>
      <c r="O34" s="1" t="s">
        <v>381</v>
      </c>
      <c r="P34" s="1" t="s">
        <v>382</v>
      </c>
      <c r="Q34" s="1" t="s">
        <v>493</v>
      </c>
      <c r="R34" s="1" t="s">
        <v>72</v>
      </c>
      <c r="S34" s="1" t="s">
        <v>34</v>
      </c>
      <c r="T34" s="1" t="s">
        <v>384</v>
      </c>
    </row>
    <row r="35" s="1" customFormat="1" spans="1:20">
      <c r="A35" s="1" t="s">
        <v>165</v>
      </c>
      <c r="B35" s="1" t="s">
        <v>130</v>
      </c>
      <c r="C35" s="1" t="s">
        <v>494</v>
      </c>
      <c r="D35" s="1" t="s">
        <v>495</v>
      </c>
      <c r="E35" s="1" t="s">
        <v>168</v>
      </c>
      <c r="F35" s="1" t="s">
        <v>130</v>
      </c>
      <c r="G35" s="1" t="s">
        <v>80</v>
      </c>
      <c r="H35" s="1" t="s">
        <v>377</v>
      </c>
      <c r="I35" s="1" t="s">
        <v>496</v>
      </c>
      <c r="J35" s="1" t="s">
        <v>379</v>
      </c>
      <c r="K35" s="1" t="s">
        <v>496</v>
      </c>
      <c r="L35" s="1" t="s">
        <v>496</v>
      </c>
      <c r="M35" s="1" t="s">
        <v>380</v>
      </c>
      <c r="N35" s="1" t="s">
        <v>380</v>
      </c>
      <c r="O35" s="1" t="s">
        <v>381</v>
      </c>
      <c r="P35" s="1" t="s">
        <v>382</v>
      </c>
      <c r="Q35" s="1" t="s">
        <v>497</v>
      </c>
      <c r="R35" s="1" t="s">
        <v>72</v>
      </c>
      <c r="S35" s="1" t="s">
        <v>34</v>
      </c>
      <c r="T35" s="1" t="s">
        <v>384</v>
      </c>
    </row>
    <row r="36" s="1" customFormat="1" spans="1:20">
      <c r="A36" s="1" t="s">
        <v>188</v>
      </c>
      <c r="B36" s="1" t="s">
        <v>130</v>
      </c>
      <c r="C36" s="1" t="s">
        <v>498</v>
      </c>
      <c r="D36" s="1" t="s">
        <v>190</v>
      </c>
      <c r="E36" s="1" t="s">
        <v>191</v>
      </c>
      <c r="F36" s="1" t="s">
        <v>79</v>
      </c>
      <c r="G36" s="1" t="s">
        <v>80</v>
      </c>
      <c r="H36" s="1" t="s">
        <v>377</v>
      </c>
      <c r="I36" s="1" t="s">
        <v>499</v>
      </c>
      <c r="J36" s="1" t="s">
        <v>379</v>
      </c>
      <c r="K36" s="1" t="s">
        <v>499</v>
      </c>
      <c r="L36" s="1" t="s">
        <v>499</v>
      </c>
      <c r="M36" s="1" t="s">
        <v>380</v>
      </c>
      <c r="N36" s="1" t="s">
        <v>380</v>
      </c>
      <c r="O36" s="1" t="s">
        <v>381</v>
      </c>
      <c r="P36" s="1" t="s">
        <v>382</v>
      </c>
      <c r="Q36" s="1" t="s">
        <v>500</v>
      </c>
      <c r="R36" s="1" t="s">
        <v>72</v>
      </c>
      <c r="S36" s="1" t="s">
        <v>34</v>
      </c>
      <c r="T36" s="1" t="s">
        <v>384</v>
      </c>
    </row>
    <row r="37" s="1" customFormat="1" spans="1:20">
      <c r="A37" s="1" t="s">
        <v>180</v>
      </c>
      <c r="B37" s="1" t="s">
        <v>130</v>
      </c>
      <c r="C37" s="1" t="s">
        <v>501</v>
      </c>
      <c r="D37" s="1" t="s">
        <v>182</v>
      </c>
      <c r="E37" s="1" t="s">
        <v>183</v>
      </c>
      <c r="F37" s="1" t="s">
        <v>79</v>
      </c>
      <c r="G37" s="1" t="s">
        <v>80</v>
      </c>
      <c r="H37" s="1" t="s">
        <v>377</v>
      </c>
      <c r="I37" s="1" t="s">
        <v>502</v>
      </c>
      <c r="J37" s="1" t="s">
        <v>379</v>
      </c>
      <c r="K37" s="1" t="s">
        <v>502</v>
      </c>
      <c r="L37" s="1" t="s">
        <v>502</v>
      </c>
      <c r="M37" s="1" t="s">
        <v>380</v>
      </c>
      <c r="N37" s="1" t="s">
        <v>380</v>
      </c>
      <c r="O37" s="1" t="s">
        <v>381</v>
      </c>
      <c r="P37" s="1" t="s">
        <v>382</v>
      </c>
      <c r="Q37" s="1" t="s">
        <v>503</v>
      </c>
      <c r="R37" s="1" t="s">
        <v>72</v>
      </c>
      <c r="S37" s="1" t="s">
        <v>34</v>
      </c>
      <c r="T37" s="1" t="s">
        <v>384</v>
      </c>
    </row>
    <row r="38" s="1" customFormat="1" spans="1:20">
      <c r="A38" s="1" t="s">
        <v>125</v>
      </c>
      <c r="B38" s="1" t="s">
        <v>129</v>
      </c>
      <c r="C38" s="1" t="s">
        <v>504</v>
      </c>
      <c r="D38" s="1" t="s">
        <v>127</v>
      </c>
      <c r="E38" s="1" t="s">
        <v>128</v>
      </c>
      <c r="F38" s="1" t="s">
        <v>130</v>
      </c>
      <c r="G38" s="1" t="s">
        <v>80</v>
      </c>
      <c r="H38" s="1" t="s">
        <v>377</v>
      </c>
      <c r="I38" s="1" t="s">
        <v>505</v>
      </c>
      <c r="J38" s="1" t="s">
        <v>379</v>
      </c>
      <c r="K38" s="1" t="s">
        <v>505</v>
      </c>
      <c r="L38" s="1" t="s">
        <v>505</v>
      </c>
      <c r="M38" s="1" t="s">
        <v>380</v>
      </c>
      <c r="N38" s="1" t="s">
        <v>380</v>
      </c>
      <c r="O38" s="1" t="s">
        <v>381</v>
      </c>
      <c r="P38" s="1" t="s">
        <v>382</v>
      </c>
      <c r="Q38" s="1" t="s">
        <v>506</v>
      </c>
      <c r="R38" s="1" t="s">
        <v>72</v>
      </c>
      <c r="S38" s="1" t="s">
        <v>34</v>
      </c>
      <c r="T38" s="1" t="s">
        <v>384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2021-08-13T07:59:38Z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69E1B251296A4A53B0195358AF5F53AD</vt:lpwstr>
  </property>
</Properties>
</file>