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对账!$A$1:$I$81</definedName>
  </definedNames>
  <calcPr calcId="144525"/>
</workbook>
</file>

<file path=xl/sharedStrings.xml><?xml version="1.0" encoding="utf-8"?>
<sst xmlns="http://schemas.openxmlformats.org/spreadsheetml/2006/main" count="4402" uniqueCount="880">
  <si>
    <t>去哪儿网酒店预付对账单</t>
  </si>
  <si>
    <t>供应商名称：</t>
  </si>
  <si>
    <t>汇趣住</t>
  </si>
  <si>
    <t>结算周期：</t>
  </si>
  <si>
    <t>2021-08-12至2021-08-13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</si>
  <si>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</si>
  <si>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</si>
  <si>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</si>
  <si>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</si>
  <si>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</si>
  <si>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</si>
  <si>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</si>
  <si>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</si>
  <si>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</si>
  <si>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</si>
  <si>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</si>
  <si>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</si>
  <si>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</si>
  <si>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</si>
  <si>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</si>
  <si>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¥25,414.00</t>
  </si>
  <si>
    <t>¥3,361.00</t>
  </si>
  <si>
    <t>¥22,053.00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</si>
  <si>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</si>
  <si>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</si>
  <si>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</si>
  <si>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</si>
  <si>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</si>
  <si>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</si>
  <si>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</si>
  <si>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</si>
  <si>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</si>
  <si>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</si>
  <si>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</si>
  <si>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</si>
  <si>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</si>
  <si>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</si>
  <si>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</si>
  <si>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</si>
  <si>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</si>
  <si>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</si>
  <si>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</si>
  <si>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</si>
  <si>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</si>
  <si>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</si>
  <si>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</si>
  <si>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</si>
  <si>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</si>
  <si>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</si>
  <si>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</si>
  <si>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</si>
  <si>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</si>
  <si>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</si>
  <si>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</si>
  <si>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</si>
  <si>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</si>
  <si>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</si>
  <si>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</si>
  <si>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</si>
  <si>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</si>
  <si>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</si>
  <si>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</si>
  <si>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</si>
  <si>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</si>
  <si>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</si>
  <si>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</si>
  <si>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</si>
  <si>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</si>
  <si>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</si>
  <si>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</si>
  <si>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102720789975</t>
  </si>
  <si>
    <t>酒店预付</t>
  </si>
  <si>
    <t>否</t>
  </si>
  <si>
    <t>普通</t>
  </si>
  <si>
    <t>312488032</t>
  </si>
  <si>
    <t>广元金辉印象酒店</t>
  </si>
  <si>
    <t>1639468</t>
  </si>
  <si>
    <t>卢小燕</t>
  </si>
  <si>
    <t>2021-08-10</t>
  </si>
  <si>
    <t>2021-08-13</t>
  </si>
  <si>
    <t>¥741.00</t>
  </si>
  <si>
    <t>¥99.00</t>
  </si>
  <si>
    <t>¥642.00</t>
  </si>
  <si>
    <t>雅居大床房</t>
  </si>
  <si>
    <t>WEBSITE</t>
  </si>
  <si>
    <t>102721757972</t>
  </si>
  <si>
    <t>313772926</t>
  </si>
  <si>
    <t>沃尚空间电竞公寓(天津海河大观店)</t>
  </si>
  <si>
    <t>何家骏</t>
  </si>
  <si>
    <t>2021-08-11</t>
  </si>
  <si>
    <t>2021-08-12</t>
  </si>
  <si>
    <t>¥230.00</t>
  </si>
  <si>
    <t>¥30.00</t>
  </si>
  <si>
    <t>¥200.00</t>
  </si>
  <si>
    <t>电竞双人大床房[?i59400+2060+华硕27寸144曲屏+16G+罗技鼠标]</t>
  </si>
  <si>
    <t>102722397056</t>
  </si>
  <si>
    <t>321730177</t>
  </si>
  <si>
    <t>萌青春酒店(昆明火车站店)</t>
  </si>
  <si>
    <t>李明</t>
  </si>
  <si>
    <t>¥106.00</t>
  </si>
  <si>
    <t>¥14.00</t>
  </si>
  <si>
    <t>¥92.00</t>
  </si>
  <si>
    <t>萌萌大床房</t>
  </si>
  <si>
    <t>102722068609</t>
  </si>
  <si>
    <t>318087478</t>
  </si>
  <si>
    <t>翼城银河快捷酒店</t>
  </si>
  <si>
    <t>郭小利</t>
  </si>
  <si>
    <t>¥112.00</t>
  </si>
  <si>
    <t>¥15.00</t>
  </si>
  <si>
    <t>¥97.00</t>
  </si>
  <si>
    <t>特惠房</t>
  </si>
  <si>
    <t>102722085564</t>
  </si>
  <si>
    <t>兰志强</t>
  </si>
  <si>
    <t>102722749250</t>
  </si>
  <si>
    <t>351534206</t>
  </si>
  <si>
    <t>成都顶好旅馆</t>
  </si>
  <si>
    <t>刘倩茹</t>
  </si>
  <si>
    <t>¥64.00</t>
  </si>
  <si>
    <t>¥9.00</t>
  </si>
  <si>
    <t>¥55.00</t>
  </si>
  <si>
    <t>舒适大床房</t>
  </si>
  <si>
    <t>102722775786</t>
  </si>
  <si>
    <t>318074464</t>
  </si>
  <si>
    <t>衢州欣睿宾馆</t>
  </si>
  <si>
    <t>潘伟</t>
  </si>
  <si>
    <t>¥98.00</t>
  </si>
  <si>
    <t>¥13.00</t>
  </si>
  <si>
    <t>¥85.00</t>
  </si>
  <si>
    <t>商务大床房</t>
  </si>
  <si>
    <t>102722553971</t>
  </si>
  <si>
    <t>318071734</t>
  </si>
  <si>
    <t>忻州九江宾馆</t>
  </si>
  <si>
    <t>小雨</t>
  </si>
  <si>
    <t>¥74.00</t>
  </si>
  <si>
    <t>¥10.00</t>
  </si>
  <si>
    <t>大床房</t>
  </si>
  <si>
    <t>102721915006</t>
  </si>
  <si>
    <t>312890122</t>
  </si>
  <si>
    <t>怡莱精品酒店 (潮州古城牌坊街店)</t>
  </si>
  <si>
    <t>雷婧婧</t>
  </si>
  <si>
    <t>¥302.00</t>
  </si>
  <si>
    <t>¥40.00</t>
  </si>
  <si>
    <t>¥262.00</t>
  </si>
  <si>
    <t>102719603894</t>
  </si>
  <si>
    <t>321954004</t>
  </si>
  <si>
    <t>陵水川光旅租店</t>
  </si>
  <si>
    <t>季华忠</t>
  </si>
  <si>
    <t>2021-08-09</t>
  </si>
  <si>
    <t>¥395.00</t>
  </si>
  <si>
    <t>¥53.00</t>
  </si>
  <si>
    <t>¥342.00</t>
  </si>
  <si>
    <t>商务双床房</t>
  </si>
  <si>
    <t>102721042026</t>
  </si>
  <si>
    <t>316598191</t>
  </si>
  <si>
    <t>派柏·云酒店(库尔勒迎宾路店)</t>
  </si>
  <si>
    <t>邓淞元</t>
  </si>
  <si>
    <t>¥181.00</t>
  </si>
  <si>
    <t>¥24.00</t>
  </si>
  <si>
    <t>¥157.00</t>
  </si>
  <si>
    <t>102722959225</t>
  </si>
  <si>
    <t>329660821</t>
  </si>
  <si>
    <t>格林豪泰(日照苏宁广场店)</t>
  </si>
  <si>
    <t>张文超</t>
  </si>
  <si>
    <t>¥130.00</t>
  </si>
  <si>
    <t>¥17.00</t>
  </si>
  <si>
    <t>¥113.00</t>
  </si>
  <si>
    <t>大床房,1.5m床</t>
  </si>
  <si>
    <t>102722397817</t>
  </si>
  <si>
    <t>313392346</t>
  </si>
  <si>
    <t>昆明滇途小驻公寓(昌源中路分店)</t>
  </si>
  <si>
    <t>马江</t>
  </si>
  <si>
    <t>¥153.00</t>
  </si>
  <si>
    <t>¥20.00</t>
  </si>
  <si>
    <t>¥133.00</t>
  </si>
  <si>
    <t>一室二床房</t>
  </si>
  <si>
    <t>102722628641</t>
  </si>
  <si>
    <t>321308464</t>
  </si>
  <si>
    <t>花开小院客栈(桂林两江四湖店)</t>
  </si>
  <si>
    <t>周建强</t>
  </si>
  <si>
    <t>¥80.00</t>
  </si>
  <si>
    <t>¥11.00</t>
  </si>
  <si>
    <t>¥69.00</t>
  </si>
  <si>
    <t>温馨大床房</t>
  </si>
  <si>
    <t>102722341403</t>
  </si>
  <si>
    <t>321950326</t>
  </si>
  <si>
    <t>甘洛阳光宾馆</t>
  </si>
  <si>
    <t>方朝伟</t>
  </si>
  <si>
    <t>¥71.00</t>
  </si>
  <si>
    <t>¥61.00</t>
  </si>
  <si>
    <t>102722644702</t>
  </si>
  <si>
    <t>321290218</t>
  </si>
  <si>
    <t>连云港金玉宾馆</t>
  </si>
  <si>
    <t>张晓波</t>
  </si>
  <si>
    <t>¥73.00</t>
  </si>
  <si>
    <t>¥63.00</t>
  </si>
  <si>
    <t>102722134476</t>
  </si>
  <si>
    <t>328752598</t>
  </si>
  <si>
    <t>丽江敖轩雅居客栈</t>
  </si>
  <si>
    <t>付婷</t>
  </si>
  <si>
    <t>¥54.00</t>
  </si>
  <si>
    <t>特惠大床房</t>
  </si>
  <si>
    <t>102722092093</t>
  </si>
  <si>
    <t>318069073</t>
  </si>
  <si>
    <t>运城春江苑宾馆</t>
  </si>
  <si>
    <t>卫少军</t>
  </si>
  <si>
    <t>普通大床</t>
  </si>
  <si>
    <t>102722993203</t>
  </si>
  <si>
    <t>311556082</t>
  </si>
  <si>
    <t>邹平金隆盛宾馆</t>
  </si>
  <si>
    <t>袁考训</t>
  </si>
  <si>
    <t>¥68.00</t>
  </si>
  <si>
    <t>¥59.00</t>
  </si>
  <si>
    <t>标准间</t>
  </si>
  <si>
    <t>102722029781</t>
  </si>
  <si>
    <t>321283852</t>
  </si>
  <si>
    <t>易佰连锁旅店(南京大厂店)</t>
  </si>
  <si>
    <t>吴志军</t>
  </si>
  <si>
    <t>¥76.00</t>
  </si>
  <si>
    <t>¥66.00</t>
  </si>
  <si>
    <t>大床房B</t>
  </si>
  <si>
    <t>102722263002</t>
  </si>
  <si>
    <t>318088258</t>
  </si>
  <si>
    <t>常州环球港邮轮酒店</t>
  </si>
  <si>
    <t>周财兴|崔启冈</t>
  </si>
  <si>
    <t>¥668.00</t>
  </si>
  <si>
    <t>¥94.00</t>
  </si>
  <si>
    <t>¥574.00</t>
  </si>
  <si>
    <t>水手双床房</t>
  </si>
  <si>
    <t>102720523996</t>
  </si>
  <si>
    <t>328762099</t>
  </si>
  <si>
    <t>芒果连锁酒店(常州薛家店)</t>
  </si>
  <si>
    <t>白钰</t>
  </si>
  <si>
    <t>¥495.00</t>
  </si>
  <si>
    <t>¥429.00</t>
  </si>
  <si>
    <t>三人房</t>
  </si>
  <si>
    <t>102722498267</t>
  </si>
  <si>
    <t>318068524</t>
  </si>
  <si>
    <t>华泰快捷酒店(菏泽长途汽车站店)</t>
  </si>
  <si>
    <t>刘俊一</t>
  </si>
  <si>
    <t>特惠标准间</t>
  </si>
  <si>
    <t>102722438100</t>
  </si>
  <si>
    <t>311549560</t>
  </si>
  <si>
    <t>便宜居连锁酒店(聊城凤凰工业园店)</t>
  </si>
  <si>
    <t>眭战涛</t>
  </si>
  <si>
    <t>¥105.00</t>
  </si>
  <si>
    <t>¥91.00</t>
  </si>
  <si>
    <t>102708199104</t>
  </si>
  <si>
    <t>351537287</t>
  </si>
  <si>
    <t>惠州双月湾檀悦都喜天丽度假酒店</t>
  </si>
  <si>
    <t>林启展</t>
  </si>
  <si>
    <t>2021-07-29</t>
  </si>
  <si>
    <t>¥2,488.00</t>
  </si>
  <si>
    <t>¥326.00</t>
  </si>
  <si>
    <t>¥2,162.00</t>
  </si>
  <si>
    <t>天悦高级海景双床房</t>
  </si>
  <si>
    <t>102708117667</t>
  </si>
  <si>
    <t>天悦高级海景大床房</t>
  </si>
  <si>
    <t>102712930471</t>
  </si>
  <si>
    <t>315419497</t>
  </si>
  <si>
    <t>杭州南山忆北影院式公寓</t>
  </si>
  <si>
    <t>王娜</t>
  </si>
  <si>
    <t>2021-08-02</t>
  </si>
  <si>
    <t>¥227.00</t>
  </si>
  <si>
    <t>¥197.00</t>
  </si>
  <si>
    <t>忆北影院式大床房</t>
  </si>
  <si>
    <t>102720448383</t>
  </si>
  <si>
    <t>313771174</t>
  </si>
  <si>
    <t>重庆融创万达文华酒店</t>
  </si>
  <si>
    <t>邱诗圆</t>
  </si>
  <si>
    <t>¥1,569.00</t>
  </si>
  <si>
    <t>¥205.00</t>
  </si>
  <si>
    <t>¥1,364.00</t>
  </si>
  <si>
    <t>园景单卧复式别墅</t>
  </si>
  <si>
    <t>102720299391</t>
  </si>
  <si>
    <t>313761820</t>
  </si>
  <si>
    <t>缙云山遇见自然民宿</t>
  </si>
  <si>
    <t>王欣</t>
  </si>
  <si>
    <t>¥351.00</t>
  </si>
  <si>
    <t>¥46.00</t>
  </si>
  <si>
    <t>¥305.00</t>
  </si>
  <si>
    <t>闲庭亲子房</t>
  </si>
  <si>
    <t>102720302591</t>
  </si>
  <si>
    <t>何亚逸</t>
  </si>
  <si>
    <t>¥3,138.00</t>
  </si>
  <si>
    <t>¥410.00</t>
  </si>
  <si>
    <t>¥2,728.00</t>
  </si>
  <si>
    <t>102721891761</t>
  </si>
  <si>
    <t>316598323</t>
  </si>
  <si>
    <t>建水留苑民宿</t>
  </si>
  <si>
    <t>杜寿昌</t>
  </si>
  <si>
    <t>¥126.00</t>
  </si>
  <si>
    <t>¥109.00</t>
  </si>
  <si>
    <t>知度</t>
  </si>
  <si>
    <t>102721805783</t>
  </si>
  <si>
    <t>318079534</t>
  </si>
  <si>
    <t>侯马海宇阳光酒店</t>
  </si>
  <si>
    <t>麻隆龙</t>
  </si>
  <si>
    <t>¥212.00</t>
  </si>
  <si>
    <t>¥28.00</t>
  </si>
  <si>
    <t>¥184.00</t>
  </si>
  <si>
    <t>标准双人房</t>
  </si>
  <si>
    <t>102722078548</t>
  </si>
  <si>
    <t>323997022</t>
  </si>
  <si>
    <t>合肥洁雅宾馆</t>
  </si>
  <si>
    <t>范孝杰</t>
  </si>
  <si>
    <t>¥60.00</t>
  </si>
  <si>
    <t>¥8.00</t>
  </si>
  <si>
    <t>¥52.00</t>
  </si>
  <si>
    <t>清新房</t>
  </si>
  <si>
    <t>102722499758</t>
  </si>
  <si>
    <t>318095878</t>
  </si>
  <si>
    <t>龙游尚宇宾馆</t>
  </si>
  <si>
    <t>李小同</t>
  </si>
  <si>
    <t>普通双床房</t>
  </si>
  <si>
    <t>102722071803</t>
  </si>
  <si>
    <t>324000811</t>
  </si>
  <si>
    <t>兴义黔洲商务酒店</t>
  </si>
  <si>
    <t>陶云川</t>
  </si>
  <si>
    <t>¥12.00</t>
  </si>
  <si>
    <t>¥79.00</t>
  </si>
  <si>
    <t>精品标准间</t>
  </si>
  <si>
    <t>102722819760</t>
  </si>
  <si>
    <t>347181938</t>
  </si>
  <si>
    <t>缦宁酒店(广州东山口地铁站)</t>
  </si>
  <si>
    <t>朱开祝</t>
  </si>
  <si>
    <t>¥273.00</t>
  </si>
  <si>
    <t>¥36.00</t>
  </si>
  <si>
    <t>¥237.00</t>
  </si>
  <si>
    <t>舒适双床房</t>
  </si>
  <si>
    <t>102722973908</t>
  </si>
  <si>
    <t>321958657</t>
  </si>
  <si>
    <t>石家庄栖寻酒店</t>
  </si>
  <si>
    <t>温乐</t>
  </si>
  <si>
    <t>栖宿双床房</t>
  </si>
  <si>
    <t>102720766540</t>
  </si>
  <si>
    <t>321730081</t>
  </si>
  <si>
    <t>普洱金孔雀酒店(1号楼)</t>
  </si>
  <si>
    <t>郑应川</t>
  </si>
  <si>
    <t>¥520.00</t>
  </si>
  <si>
    <t>¥451.00</t>
  </si>
  <si>
    <t>特惠旅居双床房</t>
  </si>
  <si>
    <t>102721102195</t>
  </si>
  <si>
    <t>322594147</t>
  </si>
  <si>
    <t>深圳星辉海景民宿</t>
  </si>
  <si>
    <t>梁秀娇</t>
  </si>
  <si>
    <t>¥375.00</t>
  </si>
  <si>
    <t>¥49.00</t>
  </si>
  <si>
    <t>海景双床房</t>
  </si>
  <si>
    <t>102722491814</t>
  </si>
  <si>
    <t>321950323</t>
  </si>
  <si>
    <t>茶山家迎连锁酒店</t>
  </si>
  <si>
    <t>莫耀强</t>
  </si>
  <si>
    <t>经济大床房</t>
  </si>
  <si>
    <t>102722746302</t>
  </si>
  <si>
    <t>313396009</t>
  </si>
  <si>
    <t>交城金苹果时尚酒店</t>
  </si>
  <si>
    <t>喻明鑫</t>
  </si>
  <si>
    <t>¥90.00</t>
  </si>
  <si>
    <t>¥78.00</t>
  </si>
  <si>
    <t>情侣大床房</t>
  </si>
  <si>
    <t>102722444248</t>
  </si>
  <si>
    <t>318731779</t>
  </si>
  <si>
    <t>环县雅鑫宾馆</t>
  </si>
  <si>
    <t>白如江</t>
  </si>
  <si>
    <t>¥88.00</t>
  </si>
  <si>
    <t>标准城景双床房</t>
  </si>
  <si>
    <t>102722448332</t>
  </si>
  <si>
    <t>316600351</t>
  </si>
  <si>
    <t>永仁皇朝商务酒店</t>
  </si>
  <si>
    <t>黄翔</t>
  </si>
  <si>
    <t>商务标间</t>
  </si>
  <si>
    <t>102722679329</t>
  </si>
  <si>
    <t>328752709</t>
  </si>
  <si>
    <t>崇信华辰宾馆</t>
  </si>
  <si>
    <t>赵海红</t>
  </si>
  <si>
    <t>¥102.00</t>
  </si>
  <si>
    <t>经济标准双人房</t>
  </si>
  <si>
    <t>102722658208</t>
  </si>
  <si>
    <t>318072589</t>
  </si>
  <si>
    <t>南浔心锐时尚宾馆</t>
  </si>
  <si>
    <t>沈港森</t>
  </si>
  <si>
    <t>102722029584</t>
  </si>
  <si>
    <t>311527327</t>
  </si>
  <si>
    <t>安丘泽惠元大酒店</t>
  </si>
  <si>
    <t>程辉</t>
  </si>
  <si>
    <t>¥101.00</t>
  </si>
  <si>
    <t>¥87.00</t>
  </si>
  <si>
    <t>102721091466</t>
  </si>
  <si>
    <t>王沛杰</t>
  </si>
  <si>
    <t>102719286278</t>
  </si>
  <si>
    <t>351535055</t>
  </si>
  <si>
    <t>宜必思酒店(合肥淮河路步行街店)</t>
  </si>
  <si>
    <t>王敏</t>
  </si>
  <si>
    <t>¥606.00</t>
  </si>
  <si>
    <t>¥81.00</t>
  </si>
  <si>
    <t>¥525.00</t>
  </si>
  <si>
    <t>高级大床房</t>
  </si>
  <si>
    <t>102722766283</t>
  </si>
  <si>
    <t>318070435</t>
  </si>
  <si>
    <t>永仁华悦商务酒店</t>
  </si>
  <si>
    <t>莫元丽</t>
  </si>
  <si>
    <t>¥120.00</t>
  </si>
  <si>
    <t>¥16.00</t>
  </si>
  <si>
    <t>¥104.00</t>
  </si>
  <si>
    <t>普通大床房</t>
  </si>
  <si>
    <t>102722540135</t>
  </si>
  <si>
    <t>351532052</t>
  </si>
  <si>
    <t>红璞假日酒店(昆明金尚店)</t>
  </si>
  <si>
    <t>王广志</t>
  </si>
  <si>
    <t>¥188.00</t>
  </si>
  <si>
    <t>¥25.00</t>
  </si>
  <si>
    <t>¥163.00</t>
  </si>
  <si>
    <t>假日双床房</t>
  </si>
  <si>
    <t>102722496106</t>
  </si>
  <si>
    <t>328759957</t>
  </si>
  <si>
    <t>镇宁绿谷酒店</t>
  </si>
  <si>
    <t>李洪祥</t>
  </si>
  <si>
    <t>¥96.00</t>
  </si>
  <si>
    <t>¥83.00</t>
  </si>
  <si>
    <t>普通标间</t>
  </si>
  <si>
    <t>102722837075</t>
  </si>
  <si>
    <t>318088498</t>
  </si>
  <si>
    <t>个旧大亚湾宾馆</t>
  </si>
  <si>
    <t>罗艳萍</t>
  </si>
  <si>
    <t>小标间</t>
  </si>
  <si>
    <t>102722994545</t>
  </si>
  <si>
    <t>312492124</t>
  </si>
  <si>
    <t>沃尔顿国际酒店(宁都店)</t>
  </si>
  <si>
    <t>刘玉勇</t>
  </si>
  <si>
    <t>¥310.00</t>
  </si>
  <si>
    <t>¥41.00</t>
  </si>
  <si>
    <t>¥269.00</t>
  </si>
  <si>
    <t>豪华双床房</t>
  </si>
  <si>
    <t>102721450552</t>
  </si>
  <si>
    <t>321729700</t>
  </si>
  <si>
    <t>廉江中怡酒店</t>
  </si>
  <si>
    <t>李欣鎇</t>
  </si>
  <si>
    <t>¥232.00</t>
  </si>
  <si>
    <t>¥31.00</t>
  </si>
  <si>
    <t>¥201.00</t>
  </si>
  <si>
    <t>豪华大床房</t>
  </si>
  <si>
    <t>102722511072</t>
  </si>
  <si>
    <t>323991496</t>
  </si>
  <si>
    <t>芜湖名爵商务宾馆</t>
  </si>
  <si>
    <t>汪梦兰</t>
  </si>
  <si>
    <t>¥84.00</t>
  </si>
  <si>
    <t>102722738786</t>
  </si>
  <si>
    <t>323998327</t>
  </si>
  <si>
    <t>呼和浩特爱得家民宿</t>
  </si>
  <si>
    <t>唐冰祺|钟声</t>
  </si>
  <si>
    <t>¥160.00</t>
  </si>
  <si>
    <t>102722868320</t>
  </si>
  <si>
    <t>321722584</t>
  </si>
  <si>
    <t>富恒精品酒店(西湖清泰街店)</t>
  </si>
  <si>
    <t>吴涛</t>
  </si>
  <si>
    <t>¥135.00</t>
  </si>
  <si>
    <t>¥18.00</t>
  </si>
  <si>
    <t>¥117.00</t>
  </si>
  <si>
    <t>豪华大床房B</t>
  </si>
  <si>
    <t>102722128974</t>
  </si>
  <si>
    <t>323987134</t>
  </si>
  <si>
    <t>资溪盛海假日宾馆</t>
  </si>
  <si>
    <t>章肖旻</t>
  </si>
  <si>
    <t>102722464385</t>
  </si>
  <si>
    <t>316585474</t>
  </si>
  <si>
    <t>朝阳金叶商务宾馆</t>
  </si>
  <si>
    <t>潘龙江</t>
  </si>
  <si>
    <t>102722732170</t>
  </si>
  <si>
    <t>321720562</t>
  </si>
  <si>
    <t>都市118连锁酒店(青岛流亭国际机场店)</t>
  </si>
  <si>
    <t>王君勤</t>
  </si>
  <si>
    <t>102722725201</t>
  </si>
  <si>
    <t>318067486</t>
  </si>
  <si>
    <t>忻州海澜印象连锁酒店</t>
  </si>
  <si>
    <t>杨志佳</t>
  </si>
  <si>
    <t>优选榻榻米</t>
  </si>
  <si>
    <t>102722248656</t>
  </si>
  <si>
    <t>328750906</t>
  </si>
  <si>
    <t>苍溪喜客来宾馆</t>
  </si>
  <si>
    <t>袁武</t>
  </si>
  <si>
    <t>¥103.00</t>
  </si>
  <si>
    <t>¥89.00</t>
  </si>
  <si>
    <t>标准单间</t>
  </si>
  <si>
    <t>102722580614</t>
  </si>
  <si>
    <t>321281647</t>
  </si>
  <si>
    <t>富裕双珏商务宾馆</t>
  </si>
  <si>
    <t>谭柱</t>
  </si>
  <si>
    <t>102722347886</t>
  </si>
  <si>
    <t>318084067</t>
  </si>
  <si>
    <t>龙游龙宇商务宾馆</t>
  </si>
  <si>
    <t>陈轶骏</t>
  </si>
  <si>
    <t>单人间</t>
  </si>
  <si>
    <t>102722969596</t>
  </si>
  <si>
    <t>321298093</t>
  </si>
  <si>
    <t>锡林浩特怡嘉宾馆</t>
  </si>
  <si>
    <t>宋露阳</t>
  </si>
  <si>
    <t>¥72.00</t>
  </si>
  <si>
    <t>¥62.00</t>
  </si>
  <si>
    <t>102722499665</t>
  </si>
  <si>
    <t>316600135</t>
  </si>
  <si>
    <t>玉溪明斯特酒店</t>
  </si>
  <si>
    <t>黄鹏</t>
  </si>
  <si>
    <t>特惠房(无窗)</t>
  </si>
  <si>
    <t>102722814548</t>
  </si>
  <si>
    <t>328762180</t>
  </si>
  <si>
    <t>佳捷连锁酒店(海口市一中店)</t>
  </si>
  <si>
    <t>宋弘</t>
  </si>
  <si>
    <t>轻奢清新房</t>
  </si>
  <si>
    <t>102722393007</t>
  </si>
  <si>
    <t>321974941</t>
  </si>
  <si>
    <t>铜仁新力酒店</t>
  </si>
  <si>
    <t>尹江</t>
  </si>
  <si>
    <t>惠选双床房</t>
  </si>
  <si>
    <t>102722947998</t>
  </si>
  <si>
    <t>321295573</t>
  </si>
  <si>
    <t>晋州商城酒店宾馆</t>
  </si>
  <si>
    <t>张德志</t>
  </si>
  <si>
    <t>普通标准间</t>
  </si>
  <si>
    <t>102722609649</t>
  </si>
  <si>
    <t>328758715</t>
  </si>
  <si>
    <t>海兴如苑宾馆</t>
  </si>
  <si>
    <t>蔡大虎</t>
  </si>
  <si>
    <t>¥86.00</t>
  </si>
  <si>
    <t>三人间</t>
  </si>
  <si>
    <t>102720051152</t>
  </si>
  <si>
    <t>318081190</t>
  </si>
  <si>
    <t>庐山西海望湖居客栈</t>
  </si>
  <si>
    <t>饶宁|饶丽</t>
  </si>
  <si>
    <t>¥552.00</t>
  </si>
  <si>
    <t>¥480.00</t>
  </si>
  <si>
    <t>蝶恋花山景大床房</t>
  </si>
  <si>
    <t>102721108125</t>
  </si>
  <si>
    <t>318743068</t>
  </si>
  <si>
    <t>抚州壹品电竞酒店</t>
  </si>
  <si>
    <t>潘乔治</t>
  </si>
  <si>
    <t>¥378.00</t>
  </si>
  <si>
    <t>¥50.00</t>
  </si>
  <si>
    <t>¥328.00</t>
  </si>
  <si>
    <t>双人电竞大床房</t>
  </si>
  <si>
    <t>102722708509</t>
  </si>
  <si>
    <t>313773259</t>
  </si>
  <si>
    <t>99优选酒店(天津宝坻南城西路店)</t>
  </si>
  <si>
    <t>徐雁雁</t>
  </si>
  <si>
    <t>¥140.00</t>
  </si>
  <si>
    <t>¥19.00</t>
  </si>
  <si>
    <t>¥121.00</t>
  </si>
  <si>
    <t>主题房</t>
  </si>
  <si>
    <t>102722146440</t>
  </si>
  <si>
    <t>323995582</t>
  </si>
  <si>
    <t>和政东和商务宾馆</t>
  </si>
  <si>
    <t>魏育林</t>
  </si>
  <si>
    <t>102722242631</t>
  </si>
  <si>
    <t>321721288</t>
  </si>
  <si>
    <t>如家华驿酒店(连云港华中路店)</t>
  </si>
  <si>
    <t>秦辉</t>
  </si>
  <si>
    <t>¥122.00</t>
  </si>
  <si>
    <t>大床间</t>
  </si>
  <si>
    <t>102722465857</t>
  </si>
  <si>
    <t>321732196</t>
  </si>
  <si>
    <t>华驿酒店(潍坊泰华店)</t>
  </si>
  <si>
    <t>张佃江</t>
  </si>
  <si>
    <t>¥82.00</t>
  </si>
  <si>
    <t>102722870696</t>
  </si>
  <si>
    <t>321702409</t>
  </si>
  <si>
    <t>摩岚酒店(芜湖国际会展店)</t>
  </si>
  <si>
    <t>戴玉红</t>
  </si>
  <si>
    <t>¥145.00</t>
  </si>
  <si>
    <t>轻奢双床房</t>
  </si>
  <si>
    <t>102722941644</t>
  </si>
  <si>
    <t>318087988</t>
  </si>
  <si>
    <t>禄丰东方龙酒店</t>
  </si>
  <si>
    <t>王春明</t>
  </si>
  <si>
    <t>标准间（空调）</t>
  </si>
  <si>
    <t>102722985005</t>
  </si>
  <si>
    <t>311481106</t>
  </si>
  <si>
    <t>广州启源精品酒店式公寓</t>
  </si>
  <si>
    <t>吴永祥</t>
  </si>
  <si>
    <t>标准单人房</t>
  </si>
  <si>
    <t>102722513591</t>
  </si>
  <si>
    <t>321709981</t>
  </si>
  <si>
    <t>诸城兴武宾馆</t>
  </si>
  <si>
    <t>郭辉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</si>
  <si>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</si>
  <si>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</si>
  <si>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</si>
  <si>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</si>
  <si>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</si>
  <si>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</si>
  <si>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</si>
  <si>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</si>
  <si>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</si>
  <si>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</si>
  <si>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</si>
  <si>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A210814112508481</t>
  </si>
  <si>
    <r>
      <t>总计：</t>
    </r>
    <r>
      <rPr>
        <sz val="10"/>
        <rFont val="Arial"/>
        <charset val="134"/>
      </rPr>
      <t>22053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</si>
  <si>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</si>
  <si>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</si>
  <si>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</si>
  <si>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</si>
  <si>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</si>
  <si>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</si>
  <si>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</si>
  <si>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</si>
  <si>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</si>
  <si>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</si>
  <si>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</si>
  <si>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</si>
  <si>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</si>
  <si>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</si>
  <si>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</si>
  <si>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</si>
  <si>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2222171</t>
  </si>
  <si>
    <t>退房日周结</t>
  </si>
  <si>
    <t>269.00</t>
  </si>
  <si>
    <t>RMB</t>
  </si>
  <si>
    <t>0</t>
  </si>
  <si>
    <t>0.00</t>
  </si>
  <si>
    <t>汇趣住国内直连</t>
  </si>
  <si>
    <t>2021-08-12 22:57:38</t>
  </si>
  <si>
    <t>直连</t>
  </si>
  <si>
    <t>2222144</t>
  </si>
  <si>
    <t>64.00</t>
  </si>
  <si>
    <t>2021-08-12 22:25:01</t>
  </si>
  <si>
    <t>2222057</t>
  </si>
  <si>
    <t>62.00</t>
  </si>
  <si>
    <t>2021-08-12 20:57:42</t>
  </si>
  <si>
    <t>2222056</t>
  </si>
  <si>
    <t>便宜居连锁酒店（凤凰工业园店）</t>
  </si>
  <si>
    <t>91.00</t>
  </si>
  <si>
    <t>2021-08-12 21:02:44</t>
  </si>
  <si>
    <t>2222046</t>
  </si>
  <si>
    <t>53.00</t>
  </si>
  <si>
    <t>2021-08-12 20:47:51</t>
  </si>
  <si>
    <t>2222043</t>
  </si>
  <si>
    <t>88.00</t>
  </si>
  <si>
    <t>2021-08-12 20:41:24</t>
  </si>
  <si>
    <t>2222041</t>
  </si>
  <si>
    <t>2021-08-12 20:42:00</t>
  </si>
  <si>
    <t>2221986</t>
  </si>
  <si>
    <t>69.00</t>
  </si>
  <si>
    <t>2021-08-12 19:51:30</t>
  </si>
  <si>
    <t>2221981</t>
  </si>
  <si>
    <t>菏泽华泰客栈</t>
  </si>
  <si>
    <t>61.00</t>
  </si>
  <si>
    <t>2021-08-12 19:43:28</t>
  </si>
  <si>
    <t>2221954</t>
  </si>
  <si>
    <t>2021-08-12 19:22:56</t>
  </si>
  <si>
    <t>2221943</t>
  </si>
  <si>
    <t>79.00</t>
  </si>
  <si>
    <t>2021-08-12 19:14:47</t>
  </si>
  <si>
    <t>2221940</t>
  </si>
  <si>
    <t>2021-08-12 19:09:59</t>
  </si>
  <si>
    <t>2221938</t>
  </si>
  <si>
    <t>63.00</t>
  </si>
  <si>
    <t>2021-08-12 19:10:08</t>
  </si>
  <si>
    <t>2221918</t>
  </si>
  <si>
    <t>东方龙酒店</t>
  </si>
  <si>
    <t>60.00</t>
  </si>
  <si>
    <t>2021-08-12 18:53:06</t>
  </si>
  <si>
    <t>2221917</t>
  </si>
  <si>
    <t>89.00</t>
  </si>
  <si>
    <t>2021-08-12 18:52:20</t>
  </si>
  <si>
    <t>2221890</t>
  </si>
  <si>
    <t>龙宇商务宾馆</t>
  </si>
  <si>
    <t>2021-08-12 18:33:00</t>
  </si>
  <si>
    <t>2221888</t>
  </si>
  <si>
    <t>83.00</t>
  </si>
  <si>
    <t>2021-08-12 18:31:48</t>
  </si>
  <si>
    <t>2221876</t>
  </si>
  <si>
    <t>80.00</t>
  </si>
  <si>
    <t>2021-08-12 18:31:26</t>
  </si>
  <si>
    <t>2221869</t>
  </si>
  <si>
    <t>86.00</t>
  </si>
  <si>
    <t>2021-08-12 18:14:33</t>
  </si>
  <si>
    <t>2221865</t>
  </si>
  <si>
    <t>78.00</t>
  </si>
  <si>
    <t>2021-08-12 18:09:28</t>
  </si>
  <si>
    <t>2221860</t>
  </si>
  <si>
    <t>泽惠元大酒店</t>
  </si>
  <si>
    <t>87.00</t>
  </si>
  <si>
    <t>2021-08-12 18:04:47</t>
  </si>
  <si>
    <t>2221852</t>
  </si>
  <si>
    <t>98.00</t>
  </si>
  <si>
    <t>2021-08-12 17:56:24</t>
  </si>
  <si>
    <t>2221842</t>
  </si>
  <si>
    <t>66.00</t>
  </si>
  <si>
    <t>2021-08-12 17:47:48</t>
  </si>
  <si>
    <t>2221836</t>
  </si>
  <si>
    <t>54.00</t>
  </si>
  <si>
    <t>2021-08-12 17:42:06</t>
  </si>
  <si>
    <t>2221827</t>
  </si>
  <si>
    <t>76.00</t>
  </si>
  <si>
    <t>2021-08-12 17:32:26</t>
  </si>
  <si>
    <t>2221820</t>
  </si>
  <si>
    <t>237.00</t>
  </si>
  <si>
    <t>2021-08-12 17:29:31</t>
  </si>
  <si>
    <t>2221804</t>
  </si>
  <si>
    <t>92.00</t>
  </si>
  <si>
    <t>2021-08-12 17:15:03</t>
  </si>
  <si>
    <t>2221803</t>
  </si>
  <si>
    <t>欣睿商务宾馆</t>
  </si>
  <si>
    <t>85.00</t>
  </si>
  <si>
    <t>2021-08-12 17:13:31</t>
  </si>
  <si>
    <t>2221801</t>
  </si>
  <si>
    <t>2021-08-12 17:14:52</t>
  </si>
  <si>
    <t>2221790</t>
  </si>
  <si>
    <t>心锐时尚宾馆</t>
  </si>
  <si>
    <t>2021-08-12 17:03:37</t>
  </si>
  <si>
    <t>2221779</t>
  </si>
  <si>
    <t>2021-08-12 17:01:42</t>
  </si>
  <si>
    <t>2221777</t>
  </si>
  <si>
    <t>2021-08-12 16:53:49</t>
  </si>
  <si>
    <t>2221772</t>
  </si>
  <si>
    <t>皇朝商务酒店</t>
  </si>
  <si>
    <t>2021-08-12 16:43:53</t>
  </si>
  <si>
    <t>2221762</t>
  </si>
  <si>
    <t>126.00</t>
  </si>
  <si>
    <t>2021-08-12 16:34:09</t>
  </si>
  <si>
    <t>2221718</t>
  </si>
  <si>
    <t>周财兴,崔启冈</t>
  </si>
  <si>
    <t>574.00</t>
  </si>
  <si>
    <t>2021-08-12 15:53:03</t>
  </si>
  <si>
    <t>2221717</t>
  </si>
  <si>
    <t>2021-08-12 15:49:06</t>
  </si>
  <si>
    <t>2221715</t>
  </si>
  <si>
    <t>华悦商务酒店</t>
  </si>
  <si>
    <t>104.00</t>
  </si>
  <si>
    <t>2021-08-12 16:01:34</t>
  </si>
  <si>
    <t>2221707</t>
  </si>
  <si>
    <t>133.00</t>
  </si>
  <si>
    <t>2021-08-12 15:37:10</t>
  </si>
  <si>
    <t>2221698</t>
  </si>
  <si>
    <t>71.00</t>
  </si>
  <si>
    <t>2021-08-12 15:24:21</t>
  </si>
  <si>
    <t>2221690</t>
  </si>
  <si>
    <t>84.00</t>
  </si>
  <si>
    <t>2021-08-12 15:13:30</t>
  </si>
  <si>
    <t>2221687</t>
  </si>
  <si>
    <t>55.00</t>
  </si>
  <si>
    <t>2021-08-12 15:07:25</t>
  </si>
  <si>
    <t>2221681</t>
  </si>
  <si>
    <t>2021-08-12 15:11:24</t>
  </si>
  <si>
    <t>2221677</t>
  </si>
  <si>
    <t>尚宇宾馆</t>
  </si>
  <si>
    <t>2021-08-12 14:57:24</t>
  </si>
  <si>
    <t>102722798773</t>
  </si>
  <si>
    <t>2221669</t>
  </si>
  <si>
    <t>骏怡连锁酒店(南昌县玺园店)</t>
  </si>
  <si>
    <t>哈鹏飞</t>
  </si>
  <si>
    <t>2021-08-12 14:41:07</t>
  </si>
  <si>
    <t>102722123904</t>
  </si>
  <si>
    <t>2221657</t>
  </si>
  <si>
    <t>金帆时尚主题酒店</t>
  </si>
  <si>
    <t>李海燕</t>
  </si>
  <si>
    <t>2021-08-12 14:41:55</t>
  </si>
  <si>
    <t>2221641</t>
  </si>
  <si>
    <t>昆明红璞假日酒店（金尚店）</t>
  </si>
  <si>
    <t>163.00</t>
  </si>
  <si>
    <t>2021-08-12 14:00:57</t>
  </si>
  <si>
    <t>102722610229</t>
  </si>
  <si>
    <t>2221640</t>
  </si>
  <si>
    <t>鑫源精品酒店</t>
  </si>
  <si>
    <t>孙凤凯</t>
  </si>
  <si>
    <t>2021-08-12 13:58:26</t>
  </si>
  <si>
    <t>2221637</t>
  </si>
  <si>
    <t>2021-08-12 13:50:38</t>
  </si>
  <si>
    <t>2221598</t>
  </si>
  <si>
    <t>94.00</t>
  </si>
  <si>
    <t>2021-08-12 13:41:13</t>
  </si>
  <si>
    <t>2221593</t>
  </si>
  <si>
    <t>杭州富恒精品酒店</t>
  </si>
  <si>
    <t>117.00</t>
  </si>
  <si>
    <t>2021-08-12 12:53:46</t>
  </si>
  <si>
    <t>2221584</t>
  </si>
  <si>
    <t>99旅馆连锁(连云港华中路店)</t>
  </si>
  <si>
    <t>106.00</t>
  </si>
  <si>
    <t>2021-08-12 12:44:19</t>
  </si>
  <si>
    <t>2221542</t>
  </si>
  <si>
    <t>春江苑宾馆</t>
  </si>
  <si>
    <t>2021-08-12 12:02:43</t>
  </si>
  <si>
    <t>2221531</t>
  </si>
  <si>
    <t>格林豪泰快捷酒店（日照苏宁广场店）</t>
  </si>
  <si>
    <t>113.00</t>
  </si>
  <si>
    <t>2021-08-12 11:46:12</t>
  </si>
  <si>
    <t>2221515</t>
  </si>
  <si>
    <t>2021-08-12 11:28:40</t>
  </si>
  <si>
    <t>2221509</t>
  </si>
  <si>
    <t>魏桥金隆盛商务宾馆</t>
  </si>
  <si>
    <t>59.00</t>
  </si>
  <si>
    <t>2021-08-12 11:40:57</t>
  </si>
  <si>
    <t>2221501</t>
  </si>
  <si>
    <t>121.00</t>
  </si>
  <si>
    <t>2021-08-12 11:10:47</t>
  </si>
  <si>
    <t>2221470</t>
  </si>
  <si>
    <t>52.00</t>
  </si>
  <si>
    <t>2021-08-12 10:14:56</t>
  </si>
  <si>
    <t>2221465</t>
  </si>
  <si>
    <t>唐冰祺,钟声</t>
  </si>
  <si>
    <t>160.00</t>
  </si>
  <si>
    <t>2021-08-12 09:59:25</t>
  </si>
  <si>
    <t>2221444</t>
  </si>
  <si>
    <t>73.00</t>
  </si>
  <si>
    <t>2021-08-12 09:15:06</t>
  </si>
  <si>
    <t>2221427</t>
  </si>
  <si>
    <t>大亚湾宾馆</t>
  </si>
  <si>
    <t>2021-08-12 08:45:55</t>
  </si>
  <si>
    <t>2221417</t>
  </si>
  <si>
    <t>银河快捷酒店</t>
  </si>
  <si>
    <t>97.00</t>
  </si>
  <si>
    <t>2021-08-12 08:15:28</t>
  </si>
  <si>
    <t>2221415</t>
  </si>
  <si>
    <t>2021-08-12 08:15:33</t>
  </si>
  <si>
    <t>2221290</t>
  </si>
  <si>
    <t>锦菲商务宾馆</t>
  </si>
  <si>
    <t>157.00</t>
  </si>
  <si>
    <t>2021-08-11 23:15:11</t>
  </si>
  <si>
    <t>2221143</t>
  </si>
  <si>
    <t>200.00</t>
  </si>
  <si>
    <t>2021-08-11 19:32:11</t>
  </si>
  <si>
    <t>2221136</t>
  </si>
  <si>
    <t>201.00</t>
  </si>
  <si>
    <t>2021-08-11 19:26:56</t>
  </si>
  <si>
    <t>2221124</t>
  </si>
  <si>
    <t>326.00</t>
  </si>
  <si>
    <t>2021-08-11 19:24:10</t>
  </si>
  <si>
    <t>2221003</t>
  </si>
  <si>
    <t>2728.00</t>
  </si>
  <si>
    <t>2021-08-11 16:04:41</t>
  </si>
  <si>
    <t>2220992</t>
  </si>
  <si>
    <t>思威阳光酒店</t>
  </si>
  <si>
    <t>184.00</t>
  </si>
  <si>
    <t>2021-08-11 15:22:59</t>
  </si>
  <si>
    <t>2220979</t>
  </si>
  <si>
    <t>心悦精品酒店 (潮州西湖牌坊街古城店)</t>
  </si>
  <si>
    <t>262.00</t>
  </si>
  <si>
    <t>2021-08-11 14:59:53</t>
  </si>
  <si>
    <t>2220964</t>
  </si>
  <si>
    <t>留苑民宿</t>
  </si>
  <si>
    <t>109.00</t>
  </si>
  <si>
    <t>2021-08-11 14:30:08</t>
  </si>
  <si>
    <t>2220844</t>
  </si>
  <si>
    <t>328.00</t>
  </si>
  <si>
    <t>2021-08-11 10:58:10</t>
  </si>
  <si>
    <t>2220679</t>
  </si>
  <si>
    <t>永修望湖居客栈</t>
  </si>
  <si>
    <t>饶宁,饶丽</t>
  </si>
  <si>
    <t>480.00</t>
  </si>
  <si>
    <t>2021-08-10 23:22:08</t>
  </si>
  <si>
    <t>2220552</t>
  </si>
  <si>
    <t>2021-08-10 20:08:25</t>
  </si>
  <si>
    <t>2220549</t>
  </si>
  <si>
    <t>305.00</t>
  </si>
  <si>
    <t>2021-08-10 19:47:43</t>
  </si>
  <si>
    <t>2220505</t>
  </si>
  <si>
    <t>429.00</t>
  </si>
  <si>
    <t>2021-08-10 18:14:09</t>
  </si>
  <si>
    <t>2220463</t>
  </si>
  <si>
    <t>642.00</t>
  </si>
  <si>
    <t>2021-08-10 17:14:26</t>
  </si>
  <si>
    <t>2220423</t>
  </si>
  <si>
    <t>普洱金孔雀酒店（1号楼）</t>
  </si>
  <si>
    <t>451.00</t>
  </si>
  <si>
    <t>2021-08-10 16:10:08</t>
  </si>
  <si>
    <t>2220095</t>
  </si>
  <si>
    <t>1364.00</t>
  </si>
  <si>
    <t>2021-08-10 00:49:06</t>
  </si>
  <si>
    <t>2219922</t>
  </si>
  <si>
    <t>342.00</t>
  </si>
  <si>
    <t>2021-08-09 19:19:45</t>
  </si>
  <si>
    <t>2219825</t>
  </si>
  <si>
    <t>525.00</t>
  </si>
  <si>
    <t>2021-08-09 16:47:36</t>
  </si>
  <si>
    <t>2215608</t>
  </si>
  <si>
    <t>197.00</t>
  </si>
  <si>
    <t>2021-08-02 09:37:46</t>
  </si>
  <si>
    <t>2212860</t>
  </si>
  <si>
    <t>2162.00</t>
  </si>
  <si>
    <t>2021-07-30 09:13:04</t>
  </si>
  <si>
    <t>2212854</t>
  </si>
  <si>
    <t>2021-07-30 09:13:31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</si>
</sst>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104</v>
      </c>
      <c r="H6" s="7" t="s">
        <v>105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90</v>
      </c>
      <c r="O6" s="7" t="s">
        <v>90</v>
      </c>
      <c r="P6" s="7" t="s">
        <v>79</v>
      </c>
      <c r="Q6" s="7"/>
      <c r="R6" s="10" t="s">
        <v>107</v>
      </c>
      <c r="S6" s="11" t="s">
        <v>19</v>
      </c>
      <c r="T6" s="7"/>
      <c r="U6" s="10" t="s">
        <v>19</v>
      </c>
      <c r="V6" s="10" t="s">
        <v>107</v>
      </c>
      <c r="W6" s="11" t="s">
        <v>108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109</v>
      </c>
      <c r="AD6" t="s">
        <v>6</v>
      </c>
      <c r="AE6" t="s">
        <v>110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113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114</v>
      </c>
      <c r="H7" s="7" t="s">
        <v>115</v>
      </c>
      <c r="I7" s="7" t="s">
        <v>76</v>
      </c>
      <c r="J7" s="7" t="s">
        <v>2</v>
      </c>
      <c r="K7" s="7" t="s">
        <v>116</v>
      </c>
      <c r="L7" s="7">
        <v>1</v>
      </c>
      <c r="M7" s="7">
        <v>1</v>
      </c>
      <c r="N7" s="7" t="s">
        <v>90</v>
      </c>
      <c r="O7" s="7" t="s">
        <v>90</v>
      </c>
      <c r="P7" s="7" t="s">
        <v>79</v>
      </c>
      <c r="Q7" s="7"/>
      <c r="R7" s="10" t="s">
        <v>117</v>
      </c>
      <c r="S7" s="11" t="s">
        <v>19</v>
      </c>
      <c r="T7" s="7"/>
      <c r="U7" s="10" t="s">
        <v>19</v>
      </c>
      <c r="V7" s="10" t="s">
        <v>117</v>
      </c>
      <c r="W7" s="11" t="s">
        <v>118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121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122</v>
      </c>
      <c r="H8" s="7" t="s">
        <v>123</v>
      </c>
      <c r="I8" s="7" t="s">
        <v>76</v>
      </c>
      <c r="J8" s="7" t="s">
        <v>2</v>
      </c>
      <c r="K8" s="7" t="s">
        <v>124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10" t="s">
        <v>125</v>
      </c>
      <c r="S8" s="11" t="s">
        <v>19</v>
      </c>
      <c r="T8" s="7"/>
      <c r="U8" s="10" t="s">
        <v>19</v>
      </c>
      <c r="V8" s="10" t="s">
        <v>125</v>
      </c>
      <c r="W8" s="11" t="s">
        <v>126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129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130</v>
      </c>
      <c r="H9" s="7" t="s">
        <v>131</v>
      </c>
      <c r="I9" s="7" t="s">
        <v>76</v>
      </c>
      <c r="J9" s="7" t="s">
        <v>2</v>
      </c>
      <c r="K9" s="7" t="s">
        <v>132</v>
      </c>
      <c r="L9" s="7">
        <v>1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117</v>
      </c>
      <c r="AD9" t="s">
        <v>6</v>
      </c>
      <c r="AE9" t="s">
        <v>135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137</v>
      </c>
      <c r="H10" s="7" t="s">
        <v>138</v>
      </c>
      <c r="I10" s="7" t="s">
        <v>76</v>
      </c>
      <c r="J10" s="7" t="s">
        <v>2</v>
      </c>
      <c r="K10" s="7" t="s">
        <v>139</v>
      </c>
      <c r="L10" s="7">
        <v>1</v>
      </c>
      <c r="M10" s="7">
        <v>2</v>
      </c>
      <c r="N10" s="7" t="s">
        <v>89</v>
      </c>
      <c r="O10" s="7" t="s">
        <v>89</v>
      </c>
      <c r="P10" s="7" t="s">
        <v>79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135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4</v>
      </c>
      <c r="N11" s="7" t="s">
        <v>147</v>
      </c>
      <c r="O11" s="7" t="s">
        <v>147</v>
      </c>
      <c r="P11" s="7" t="s">
        <v>79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89</v>
      </c>
      <c r="O12" s="7" t="s">
        <v>90</v>
      </c>
      <c r="P12" s="7" t="s">
        <v>79</v>
      </c>
      <c r="Q12" s="7"/>
      <c r="R12" s="10" t="s">
        <v>156</v>
      </c>
      <c r="S12" s="11" t="s">
        <v>19</v>
      </c>
      <c r="T12" s="7"/>
      <c r="U12" s="10" t="s">
        <v>19</v>
      </c>
      <c r="V12" s="10" t="s">
        <v>156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135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0" t="s">
        <v>163</v>
      </c>
      <c r="S13" s="11" t="s">
        <v>19</v>
      </c>
      <c r="T13" s="7"/>
      <c r="U13" s="10" t="s">
        <v>19</v>
      </c>
      <c r="V13" s="10" t="s">
        <v>163</v>
      </c>
      <c r="W13" s="11" t="s">
        <v>164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180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134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135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190</v>
      </c>
      <c r="H17" s="7" t="s">
        <v>191</v>
      </c>
      <c r="I17" s="7" t="s">
        <v>76</v>
      </c>
      <c r="J17" s="7" t="s">
        <v>2</v>
      </c>
      <c r="K17" s="7" t="s">
        <v>192</v>
      </c>
      <c r="L17" s="7">
        <v>1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134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135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196</v>
      </c>
      <c r="H18" s="7" t="s">
        <v>197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10" t="s">
        <v>194</v>
      </c>
      <c r="S18" s="11" t="s">
        <v>19</v>
      </c>
      <c r="T18" s="7"/>
      <c r="U18" s="10" t="s">
        <v>19</v>
      </c>
      <c r="V18" s="10" t="s">
        <v>194</v>
      </c>
      <c r="W18" s="11" t="s">
        <v>118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90</v>
      </c>
      <c r="O19" s="7" t="s">
        <v>90</v>
      </c>
      <c r="P19" s="7" t="s">
        <v>79</v>
      </c>
      <c r="Q19" s="7"/>
      <c r="R19" s="10" t="s">
        <v>187</v>
      </c>
      <c r="S19" s="11" t="s">
        <v>19</v>
      </c>
      <c r="T19" s="7"/>
      <c r="U19" s="10" t="s">
        <v>19</v>
      </c>
      <c r="V19" s="10" t="s">
        <v>187</v>
      </c>
      <c r="W19" s="11" t="s">
        <v>134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188</v>
      </c>
      <c r="AD19" t="s">
        <v>6</v>
      </c>
      <c r="AE19" t="s">
        <v>205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207</v>
      </c>
      <c r="H20" s="7" t="s">
        <v>208</v>
      </c>
      <c r="I20" s="7" t="s">
        <v>76</v>
      </c>
      <c r="J20" s="7" t="s">
        <v>2</v>
      </c>
      <c r="K20" s="7" t="s">
        <v>209</v>
      </c>
      <c r="L20" s="7">
        <v>1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10" t="s">
        <v>210</v>
      </c>
      <c r="S20" s="11" t="s">
        <v>19</v>
      </c>
      <c r="T20" s="7"/>
      <c r="U20" s="10" t="s">
        <v>19</v>
      </c>
      <c r="V20" s="10" t="s">
        <v>210</v>
      </c>
      <c r="W20" s="11" t="s">
        <v>118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214</v>
      </c>
      <c r="H21" s="7" t="s">
        <v>215</v>
      </c>
      <c r="I21" s="7" t="s">
        <v>76</v>
      </c>
      <c r="J21" s="7" t="s">
        <v>2</v>
      </c>
      <c r="K21" s="7" t="s">
        <v>216</v>
      </c>
      <c r="L21" s="7">
        <v>1</v>
      </c>
      <c r="M21" s="7">
        <v>1</v>
      </c>
      <c r="N21" s="7" t="s">
        <v>90</v>
      </c>
      <c r="O21" s="7" t="s">
        <v>90</v>
      </c>
      <c r="P21" s="7" t="s">
        <v>79</v>
      </c>
      <c r="Q21" s="7"/>
      <c r="R21" s="10" t="s">
        <v>217</v>
      </c>
      <c r="S21" s="11" t="s">
        <v>19</v>
      </c>
      <c r="T21" s="7"/>
      <c r="U21" s="10" t="s">
        <v>19</v>
      </c>
      <c r="V21" s="10" t="s">
        <v>217</v>
      </c>
      <c r="W21" s="11" t="s">
        <v>134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218</v>
      </c>
      <c r="AD21" t="s">
        <v>6</v>
      </c>
      <c r="AE21" t="s">
        <v>219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221</v>
      </c>
      <c r="H22" s="7" t="s">
        <v>222</v>
      </c>
      <c r="I22" s="7" t="s">
        <v>76</v>
      </c>
      <c r="J22" s="7" t="s">
        <v>2</v>
      </c>
      <c r="K22" s="7" t="s">
        <v>223</v>
      </c>
      <c r="L22" s="7">
        <v>2</v>
      </c>
      <c r="M22" s="7">
        <v>1</v>
      </c>
      <c r="N22" s="7" t="s">
        <v>90</v>
      </c>
      <c r="O22" s="7" t="s">
        <v>90</v>
      </c>
      <c r="P22" s="7" t="s">
        <v>79</v>
      </c>
      <c r="Q22" s="7"/>
      <c r="R22" s="10" t="s">
        <v>224</v>
      </c>
      <c r="S22" s="11" t="s">
        <v>19</v>
      </c>
      <c r="T22" s="7"/>
      <c r="U22" s="10" t="s">
        <v>19</v>
      </c>
      <c r="V22" s="10" t="s">
        <v>224</v>
      </c>
      <c r="W22" s="11" t="s">
        <v>225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3</v>
      </c>
      <c r="N23" s="7" t="s">
        <v>78</v>
      </c>
      <c r="O23" s="7" t="s">
        <v>78</v>
      </c>
      <c r="P23" s="7" t="s">
        <v>79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218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236</v>
      </c>
      <c r="H24" s="7" t="s">
        <v>237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10" t="s">
        <v>187</v>
      </c>
      <c r="S24" s="11" t="s">
        <v>19</v>
      </c>
      <c r="T24" s="7"/>
      <c r="U24" s="10" t="s">
        <v>19</v>
      </c>
      <c r="V24" s="10" t="s">
        <v>187</v>
      </c>
      <c r="W24" s="11" t="s">
        <v>134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188</v>
      </c>
      <c r="AD24" t="s">
        <v>6</v>
      </c>
      <c r="AE24" t="s">
        <v>239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10" t="s">
        <v>244</v>
      </c>
      <c r="S25" s="11" t="s">
        <v>19</v>
      </c>
      <c r="T25" s="7"/>
      <c r="U25" s="10" t="s">
        <v>19</v>
      </c>
      <c r="V25" s="10" t="s">
        <v>244</v>
      </c>
      <c r="W25" s="11" t="s">
        <v>100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245</v>
      </c>
      <c r="AD25" t="s">
        <v>6</v>
      </c>
      <c r="AE25" t="s">
        <v>212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247</v>
      </c>
      <c r="H26" s="7" t="s">
        <v>248</v>
      </c>
      <c r="I26" s="7" t="s">
        <v>76</v>
      </c>
      <c r="J26" s="7" t="s">
        <v>2</v>
      </c>
      <c r="K26" s="7" t="s">
        <v>249</v>
      </c>
      <c r="L26" s="7">
        <v>1</v>
      </c>
      <c r="M26" s="7">
        <v>2</v>
      </c>
      <c r="N26" s="7" t="s">
        <v>250</v>
      </c>
      <c r="O26" s="7" t="s">
        <v>89</v>
      </c>
      <c r="P26" s="7" t="s">
        <v>79</v>
      </c>
      <c r="Q26" s="7"/>
      <c r="R26" s="10" t="s">
        <v>251</v>
      </c>
      <c r="S26" s="11" t="s">
        <v>19</v>
      </c>
      <c r="T26" s="7"/>
      <c r="U26" s="10" t="s">
        <v>19</v>
      </c>
      <c r="V26" s="10" t="s">
        <v>251</v>
      </c>
      <c r="W26" s="11" t="s">
        <v>252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247</v>
      </c>
      <c r="H27" s="7" t="s">
        <v>248</v>
      </c>
      <c r="I27" s="7" t="s">
        <v>76</v>
      </c>
      <c r="J27" s="7" t="s">
        <v>2</v>
      </c>
      <c r="K27" s="7" t="s">
        <v>249</v>
      </c>
      <c r="L27" s="7">
        <v>1</v>
      </c>
      <c r="M27" s="7">
        <v>2</v>
      </c>
      <c r="N27" s="7" t="s">
        <v>250</v>
      </c>
      <c r="O27" s="7" t="s">
        <v>89</v>
      </c>
      <c r="P27" s="7" t="s">
        <v>79</v>
      </c>
      <c r="Q27" s="7"/>
      <c r="R27" s="10" t="s">
        <v>251</v>
      </c>
      <c r="S27" s="11" t="s">
        <v>19</v>
      </c>
      <c r="T27" s="7"/>
      <c r="U27" s="10" t="s">
        <v>19</v>
      </c>
      <c r="V27" s="10" t="s">
        <v>251</v>
      </c>
      <c r="W27" s="11" t="s">
        <v>252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253</v>
      </c>
      <c r="AD27" t="s">
        <v>6</v>
      </c>
      <c r="AE27" t="s">
        <v>256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258</v>
      </c>
      <c r="H28" s="7" t="s">
        <v>259</v>
      </c>
      <c r="I28" s="7" t="s">
        <v>76</v>
      </c>
      <c r="J28" s="7" t="s">
        <v>2</v>
      </c>
      <c r="K28" s="7" t="s">
        <v>260</v>
      </c>
      <c r="L28" s="7">
        <v>1</v>
      </c>
      <c r="M28" s="7">
        <v>1</v>
      </c>
      <c r="N28" s="7" t="s">
        <v>261</v>
      </c>
      <c r="O28" s="7" t="s">
        <v>90</v>
      </c>
      <c r="P28" s="7" t="s">
        <v>79</v>
      </c>
      <c r="Q28" s="7"/>
      <c r="R28" s="10" t="s">
        <v>262</v>
      </c>
      <c r="S28" s="11" t="s">
        <v>19</v>
      </c>
      <c r="T28" s="7"/>
      <c r="U28" s="10" t="s">
        <v>19</v>
      </c>
      <c r="V28" s="10" t="s">
        <v>262</v>
      </c>
      <c r="W28" s="11" t="s">
        <v>92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263</v>
      </c>
      <c r="AD28" t="s">
        <v>6</v>
      </c>
      <c r="AE28" t="s">
        <v>264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266</v>
      </c>
      <c r="H29" s="7" t="s">
        <v>267</v>
      </c>
      <c r="I29" s="7" t="s">
        <v>76</v>
      </c>
      <c r="J29" s="7" t="s">
        <v>2</v>
      </c>
      <c r="K29" s="7" t="s">
        <v>268</v>
      </c>
      <c r="L29" s="7">
        <v>1</v>
      </c>
      <c r="M29" s="7">
        <v>1</v>
      </c>
      <c r="N29" s="7" t="s">
        <v>78</v>
      </c>
      <c r="O29" s="7" t="s">
        <v>90</v>
      </c>
      <c r="P29" s="7" t="s">
        <v>79</v>
      </c>
      <c r="Q29" s="7"/>
      <c r="R29" s="10" t="s">
        <v>269</v>
      </c>
      <c r="S29" s="11" t="s">
        <v>19</v>
      </c>
      <c r="T29" s="7"/>
      <c r="U29" s="10" t="s">
        <v>19</v>
      </c>
      <c r="V29" s="10" t="s">
        <v>269</v>
      </c>
      <c r="W29" s="11" t="s">
        <v>270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274</v>
      </c>
      <c r="H30" s="7" t="s">
        <v>275</v>
      </c>
      <c r="I30" s="7" t="s">
        <v>76</v>
      </c>
      <c r="J30" s="7" t="s">
        <v>2</v>
      </c>
      <c r="K30" s="7" t="s">
        <v>276</v>
      </c>
      <c r="L30" s="7">
        <v>1</v>
      </c>
      <c r="M30" s="7">
        <v>1</v>
      </c>
      <c r="N30" s="7" t="s">
        <v>78</v>
      </c>
      <c r="O30" s="7" t="s">
        <v>90</v>
      </c>
      <c r="P30" s="7" t="s">
        <v>79</v>
      </c>
      <c r="Q30" s="7"/>
      <c r="R30" s="10" t="s">
        <v>277</v>
      </c>
      <c r="S30" s="11" t="s">
        <v>19</v>
      </c>
      <c r="T30" s="7"/>
      <c r="U30" s="10" t="s">
        <v>19</v>
      </c>
      <c r="V30" s="10" t="s">
        <v>277</v>
      </c>
      <c r="W30" s="11" t="s">
        <v>278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266</v>
      </c>
      <c r="H31" s="7" t="s">
        <v>267</v>
      </c>
      <c r="I31" s="7" t="s">
        <v>76</v>
      </c>
      <c r="J31" s="7" t="s">
        <v>2</v>
      </c>
      <c r="K31" s="7" t="s">
        <v>282</v>
      </c>
      <c r="L31" s="7">
        <v>1</v>
      </c>
      <c r="M31" s="7">
        <v>2</v>
      </c>
      <c r="N31" s="7" t="s">
        <v>78</v>
      </c>
      <c r="O31" s="7" t="s">
        <v>89</v>
      </c>
      <c r="P31" s="7" t="s">
        <v>79</v>
      </c>
      <c r="Q31" s="7"/>
      <c r="R31" s="10" t="s">
        <v>283</v>
      </c>
      <c r="S31" s="11" t="s">
        <v>19</v>
      </c>
      <c r="T31" s="7"/>
      <c r="U31" s="10" t="s">
        <v>19</v>
      </c>
      <c r="V31" s="10" t="s">
        <v>283</v>
      </c>
      <c r="W31" s="11" t="s">
        <v>284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285</v>
      </c>
      <c r="AD31" t="s">
        <v>6</v>
      </c>
      <c r="AE31" t="s">
        <v>272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287</v>
      </c>
      <c r="H32" s="7" t="s">
        <v>288</v>
      </c>
      <c r="I32" s="7" t="s">
        <v>76</v>
      </c>
      <c r="J32" s="7" t="s">
        <v>2</v>
      </c>
      <c r="K32" s="7" t="s">
        <v>289</v>
      </c>
      <c r="L32" s="7">
        <v>1</v>
      </c>
      <c r="M32" s="7">
        <v>1</v>
      </c>
      <c r="N32" s="7" t="s">
        <v>89</v>
      </c>
      <c r="O32" s="7" t="s">
        <v>90</v>
      </c>
      <c r="P32" s="7" t="s">
        <v>79</v>
      </c>
      <c r="Q32" s="7"/>
      <c r="R32" s="10" t="s">
        <v>290</v>
      </c>
      <c r="S32" s="11" t="s">
        <v>19</v>
      </c>
      <c r="T32" s="7"/>
      <c r="U32" s="10" t="s">
        <v>19</v>
      </c>
      <c r="V32" s="10" t="s">
        <v>290</v>
      </c>
      <c r="W32" s="11" t="s">
        <v>164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294</v>
      </c>
      <c r="H33" s="7" t="s">
        <v>295</v>
      </c>
      <c r="I33" s="7" t="s">
        <v>76</v>
      </c>
      <c r="J33" s="7" t="s">
        <v>2</v>
      </c>
      <c r="K33" s="7" t="s">
        <v>296</v>
      </c>
      <c r="L33" s="7">
        <v>1</v>
      </c>
      <c r="M33" s="7">
        <v>2</v>
      </c>
      <c r="N33" s="7" t="s">
        <v>89</v>
      </c>
      <c r="O33" s="7" t="s">
        <v>89</v>
      </c>
      <c r="P33" s="7" t="s">
        <v>79</v>
      </c>
      <c r="Q33" s="7"/>
      <c r="R33" s="10" t="s">
        <v>297</v>
      </c>
      <c r="S33" s="11" t="s">
        <v>19</v>
      </c>
      <c r="T33" s="7"/>
      <c r="U33" s="10" t="s">
        <v>19</v>
      </c>
      <c r="V33" s="10" t="s">
        <v>297</v>
      </c>
      <c r="W33" s="11" t="s">
        <v>298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299</v>
      </c>
      <c r="AD33" t="s">
        <v>6</v>
      </c>
      <c r="AE33" t="s">
        <v>300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302</v>
      </c>
      <c r="H34" s="7" t="s">
        <v>303</v>
      </c>
      <c r="I34" s="7" t="s">
        <v>76</v>
      </c>
      <c r="J34" s="7" t="s">
        <v>2</v>
      </c>
      <c r="K34" s="7" t="s">
        <v>304</v>
      </c>
      <c r="L34" s="7">
        <v>1</v>
      </c>
      <c r="M34" s="7">
        <v>1</v>
      </c>
      <c r="N34" s="7" t="s">
        <v>90</v>
      </c>
      <c r="O34" s="7" t="s">
        <v>90</v>
      </c>
      <c r="P34" s="7" t="s">
        <v>79</v>
      </c>
      <c r="Q34" s="7"/>
      <c r="R34" s="10" t="s">
        <v>305</v>
      </c>
      <c r="S34" s="11" t="s">
        <v>19</v>
      </c>
      <c r="T34" s="7"/>
      <c r="U34" s="10" t="s">
        <v>19</v>
      </c>
      <c r="V34" s="10" t="s">
        <v>305</v>
      </c>
      <c r="W34" s="11" t="s">
        <v>306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310</v>
      </c>
      <c r="H35" s="7" t="s">
        <v>311</v>
      </c>
      <c r="I35" s="7" t="s">
        <v>76</v>
      </c>
      <c r="J35" s="7" t="s">
        <v>2</v>
      </c>
      <c r="K35" s="7" t="s">
        <v>312</v>
      </c>
      <c r="L35" s="7">
        <v>1</v>
      </c>
      <c r="M35" s="7">
        <v>1</v>
      </c>
      <c r="N35" s="7" t="s">
        <v>90</v>
      </c>
      <c r="O35" s="7" t="s">
        <v>90</v>
      </c>
      <c r="P35" s="7" t="s">
        <v>79</v>
      </c>
      <c r="Q35" s="7"/>
      <c r="R35" s="10" t="s">
        <v>187</v>
      </c>
      <c r="S35" s="11" t="s">
        <v>19</v>
      </c>
      <c r="T35" s="7"/>
      <c r="U35" s="10" t="s">
        <v>19</v>
      </c>
      <c r="V35" s="10" t="s">
        <v>187</v>
      </c>
      <c r="W35" s="11" t="s">
        <v>134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188</v>
      </c>
      <c r="AD35" t="s">
        <v>6</v>
      </c>
      <c r="AE35" t="s">
        <v>313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315</v>
      </c>
      <c r="H36" s="7" t="s">
        <v>316</v>
      </c>
      <c r="I36" s="7" t="s">
        <v>76</v>
      </c>
      <c r="J36" s="7" t="s">
        <v>2</v>
      </c>
      <c r="K36" s="7" t="s">
        <v>317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10" t="s">
        <v>245</v>
      </c>
      <c r="S36" s="11" t="s">
        <v>19</v>
      </c>
      <c r="T36" s="7"/>
      <c r="U36" s="10" t="s">
        <v>19</v>
      </c>
      <c r="V36" s="10" t="s">
        <v>245</v>
      </c>
      <c r="W36" s="11" t="s">
        <v>318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322</v>
      </c>
      <c r="H37" s="7" t="s">
        <v>323</v>
      </c>
      <c r="I37" s="7" t="s">
        <v>76</v>
      </c>
      <c r="J37" s="7" t="s">
        <v>2</v>
      </c>
      <c r="K37" s="7" t="s">
        <v>324</v>
      </c>
      <c r="L37" s="7">
        <v>1</v>
      </c>
      <c r="M37" s="7">
        <v>1</v>
      </c>
      <c r="N37" s="7" t="s">
        <v>90</v>
      </c>
      <c r="O37" s="7" t="s">
        <v>90</v>
      </c>
      <c r="P37" s="7" t="s">
        <v>79</v>
      </c>
      <c r="Q37" s="7"/>
      <c r="R37" s="10" t="s">
        <v>325</v>
      </c>
      <c r="S37" s="11" t="s">
        <v>19</v>
      </c>
      <c r="T37" s="7"/>
      <c r="U37" s="10" t="s">
        <v>19</v>
      </c>
      <c r="V37" s="10" t="s">
        <v>325</v>
      </c>
      <c r="W37" s="11" t="s">
        <v>326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90</v>
      </c>
      <c r="O38" s="7" t="s">
        <v>90</v>
      </c>
      <c r="P38" s="7" t="s">
        <v>79</v>
      </c>
      <c r="Q38" s="7"/>
      <c r="R38" s="10" t="s">
        <v>179</v>
      </c>
      <c r="S38" s="11" t="s">
        <v>19</v>
      </c>
      <c r="T38" s="7"/>
      <c r="U38" s="10" t="s">
        <v>19</v>
      </c>
      <c r="V38" s="10" t="s">
        <v>179</v>
      </c>
      <c r="W38" s="11" t="s">
        <v>180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181</v>
      </c>
      <c r="AD38" t="s">
        <v>6</v>
      </c>
      <c r="AE38" t="s">
        <v>333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3</v>
      </c>
      <c r="N39" s="7" t="s">
        <v>78</v>
      </c>
      <c r="O39" s="7" t="s">
        <v>78</v>
      </c>
      <c r="P39" s="7" t="s">
        <v>79</v>
      </c>
      <c r="Q39" s="7"/>
      <c r="R39" s="10" t="s">
        <v>338</v>
      </c>
      <c r="S39" s="11" t="s">
        <v>19</v>
      </c>
      <c r="T39" s="7"/>
      <c r="U39" s="10" t="s">
        <v>19</v>
      </c>
      <c r="V39" s="10" t="s">
        <v>338</v>
      </c>
      <c r="W39" s="11" t="s">
        <v>181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1</v>
      </c>
      <c r="N40" s="7" t="s">
        <v>89</v>
      </c>
      <c r="O40" s="7" t="s">
        <v>90</v>
      </c>
      <c r="P40" s="7" t="s">
        <v>79</v>
      </c>
      <c r="Q40" s="7"/>
      <c r="R40" s="10" t="s">
        <v>345</v>
      </c>
      <c r="S40" s="11" t="s">
        <v>19</v>
      </c>
      <c r="T40" s="7"/>
      <c r="U40" s="10" t="s">
        <v>19</v>
      </c>
      <c r="V40" s="10" t="s">
        <v>345</v>
      </c>
      <c r="W40" s="11" t="s">
        <v>346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252</v>
      </c>
      <c r="AD40" t="s">
        <v>6</v>
      </c>
      <c r="AE40" t="s">
        <v>347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349</v>
      </c>
      <c r="H41" s="7" t="s">
        <v>350</v>
      </c>
      <c r="I41" s="7" t="s">
        <v>76</v>
      </c>
      <c r="J41" s="7" t="s">
        <v>2</v>
      </c>
      <c r="K41" s="7" t="s">
        <v>351</v>
      </c>
      <c r="L41" s="7">
        <v>1</v>
      </c>
      <c r="M41" s="7">
        <v>1</v>
      </c>
      <c r="N41" s="7" t="s">
        <v>90</v>
      </c>
      <c r="O41" s="7" t="s">
        <v>90</v>
      </c>
      <c r="P41" s="7" t="s">
        <v>79</v>
      </c>
      <c r="Q41" s="7"/>
      <c r="R41" s="10" t="s">
        <v>245</v>
      </c>
      <c r="S41" s="11" t="s">
        <v>19</v>
      </c>
      <c r="T41" s="7"/>
      <c r="U41" s="10" t="s">
        <v>19</v>
      </c>
      <c r="V41" s="10" t="s">
        <v>245</v>
      </c>
      <c r="W41" s="11" t="s">
        <v>318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319</v>
      </c>
      <c r="AD41" t="s">
        <v>6</v>
      </c>
      <c r="AE41" t="s">
        <v>352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90</v>
      </c>
      <c r="O42" s="7" t="s">
        <v>90</v>
      </c>
      <c r="P42" s="7" t="s">
        <v>79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318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361</v>
      </c>
      <c r="H43" s="7" t="s">
        <v>362</v>
      </c>
      <c r="I43" s="7" t="s">
        <v>76</v>
      </c>
      <c r="J43" s="7" t="s">
        <v>2</v>
      </c>
      <c r="K43" s="7" t="s">
        <v>363</v>
      </c>
      <c r="L43" s="7">
        <v>1</v>
      </c>
      <c r="M43" s="7">
        <v>1</v>
      </c>
      <c r="N43" s="7" t="s">
        <v>90</v>
      </c>
      <c r="O43" s="7" t="s">
        <v>90</v>
      </c>
      <c r="P43" s="7" t="s">
        <v>79</v>
      </c>
      <c r="Q43" s="7"/>
      <c r="R43" s="10" t="s">
        <v>364</v>
      </c>
      <c r="S43" s="11" t="s">
        <v>19</v>
      </c>
      <c r="T43" s="7"/>
      <c r="U43" s="10" t="s">
        <v>19</v>
      </c>
      <c r="V43" s="10" t="s">
        <v>364</v>
      </c>
      <c r="W43" s="11" t="s">
        <v>318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217</v>
      </c>
      <c r="AD43" t="s">
        <v>6</v>
      </c>
      <c r="AE43" t="s">
        <v>365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367</v>
      </c>
      <c r="H44" s="7" t="s">
        <v>368</v>
      </c>
      <c r="I44" s="7" t="s">
        <v>76</v>
      </c>
      <c r="J44" s="7" t="s">
        <v>2</v>
      </c>
      <c r="K44" s="7" t="s">
        <v>369</v>
      </c>
      <c r="L44" s="7">
        <v>1</v>
      </c>
      <c r="M44" s="7">
        <v>1</v>
      </c>
      <c r="N44" s="7" t="s">
        <v>90</v>
      </c>
      <c r="O44" s="7" t="s">
        <v>90</v>
      </c>
      <c r="P44" s="7" t="s">
        <v>79</v>
      </c>
      <c r="Q44" s="7"/>
      <c r="R44" s="10" t="s">
        <v>133</v>
      </c>
      <c r="S44" s="11" t="s">
        <v>19</v>
      </c>
      <c r="T44" s="7"/>
      <c r="U44" s="10" t="s">
        <v>19</v>
      </c>
      <c r="V44" s="10" t="s">
        <v>133</v>
      </c>
      <c r="W44" s="11" t="s">
        <v>134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117</v>
      </c>
      <c r="AD44" t="s">
        <v>6</v>
      </c>
      <c r="AE44" t="s">
        <v>370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90</v>
      </c>
      <c r="O45" s="7" t="s">
        <v>90</v>
      </c>
      <c r="P45" s="7" t="s">
        <v>79</v>
      </c>
      <c r="Q45" s="7"/>
      <c r="R45" s="10" t="s">
        <v>375</v>
      </c>
      <c r="S45" s="11" t="s">
        <v>19</v>
      </c>
      <c r="T45" s="7"/>
      <c r="U45" s="10" t="s">
        <v>19</v>
      </c>
      <c r="V45" s="10" t="s">
        <v>375</v>
      </c>
      <c r="W45" s="11" t="s">
        <v>100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364</v>
      </c>
      <c r="AD45" t="s">
        <v>6</v>
      </c>
      <c r="AE45" t="s">
        <v>376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378</v>
      </c>
      <c r="H46" s="7" t="s">
        <v>379</v>
      </c>
      <c r="I46" s="7" t="s">
        <v>76</v>
      </c>
      <c r="J46" s="7" t="s">
        <v>2</v>
      </c>
      <c r="K46" s="7" t="s">
        <v>380</v>
      </c>
      <c r="L46" s="7">
        <v>1</v>
      </c>
      <c r="M46" s="7">
        <v>1</v>
      </c>
      <c r="N46" s="7" t="s">
        <v>90</v>
      </c>
      <c r="O46" s="7" t="s">
        <v>90</v>
      </c>
      <c r="P46" s="7" t="s">
        <v>79</v>
      </c>
      <c r="Q46" s="7"/>
      <c r="R46" s="10" t="s">
        <v>165</v>
      </c>
      <c r="S46" s="11" t="s">
        <v>19</v>
      </c>
      <c r="T46" s="7"/>
      <c r="U46" s="10" t="s">
        <v>19</v>
      </c>
      <c r="V46" s="10" t="s">
        <v>165</v>
      </c>
      <c r="W46" s="11" t="s">
        <v>108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125</v>
      </c>
      <c r="AD46" t="s">
        <v>6</v>
      </c>
      <c r="AE46" t="s">
        <v>135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384</v>
      </c>
      <c r="L47" s="7">
        <v>1</v>
      </c>
      <c r="M47" s="7">
        <v>1</v>
      </c>
      <c r="N47" s="7" t="s">
        <v>90</v>
      </c>
      <c r="O47" s="7" t="s">
        <v>90</v>
      </c>
      <c r="P47" s="7" t="s">
        <v>79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100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386</v>
      </c>
      <c r="AD47" t="s">
        <v>6</v>
      </c>
      <c r="AE47" t="s">
        <v>135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266</v>
      </c>
      <c r="H48" s="7" t="s">
        <v>267</v>
      </c>
      <c r="I48" s="7" t="s">
        <v>76</v>
      </c>
      <c r="J48" s="7" t="s">
        <v>2</v>
      </c>
      <c r="K48" s="7" t="s">
        <v>388</v>
      </c>
      <c r="L48" s="7">
        <v>1</v>
      </c>
      <c r="M48" s="7">
        <v>2</v>
      </c>
      <c r="N48" s="7" t="s">
        <v>89</v>
      </c>
      <c r="O48" s="7" t="s">
        <v>89</v>
      </c>
      <c r="P48" s="7" t="s">
        <v>79</v>
      </c>
      <c r="Q48" s="7"/>
      <c r="R48" s="10" t="s">
        <v>283</v>
      </c>
      <c r="S48" s="11" t="s">
        <v>19</v>
      </c>
      <c r="T48" s="7"/>
      <c r="U48" s="10" t="s">
        <v>19</v>
      </c>
      <c r="V48" s="10" t="s">
        <v>283</v>
      </c>
      <c r="W48" s="11" t="s">
        <v>284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285</v>
      </c>
      <c r="AD48" t="s">
        <v>6</v>
      </c>
      <c r="AE48" t="s">
        <v>272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392</v>
      </c>
      <c r="L49" s="7">
        <v>1</v>
      </c>
      <c r="M49" s="7">
        <v>3</v>
      </c>
      <c r="N49" s="7" t="s">
        <v>147</v>
      </c>
      <c r="O49" s="7" t="s">
        <v>78</v>
      </c>
      <c r="P49" s="7" t="s">
        <v>79</v>
      </c>
      <c r="Q49" s="7"/>
      <c r="R49" s="10" t="s">
        <v>393</v>
      </c>
      <c r="S49" s="11" t="s">
        <v>19</v>
      </c>
      <c r="T49" s="7"/>
      <c r="U49" s="10" t="s">
        <v>19</v>
      </c>
      <c r="V49" s="10" t="s">
        <v>393</v>
      </c>
      <c r="W49" s="11" t="s">
        <v>394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395</v>
      </c>
      <c r="AD49" t="s">
        <v>6</v>
      </c>
      <c r="AE49" t="s">
        <v>396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398</v>
      </c>
      <c r="H50" s="7" t="s">
        <v>399</v>
      </c>
      <c r="I50" s="7" t="s">
        <v>76</v>
      </c>
      <c r="J50" s="7" t="s">
        <v>2</v>
      </c>
      <c r="K50" s="7" t="s">
        <v>400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10" t="s">
        <v>401</v>
      </c>
      <c r="S50" s="11" t="s">
        <v>19</v>
      </c>
      <c r="T50" s="7"/>
      <c r="U50" s="10" t="s">
        <v>19</v>
      </c>
      <c r="V50" s="10" t="s">
        <v>401</v>
      </c>
      <c r="W50" s="11" t="s">
        <v>402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403</v>
      </c>
      <c r="AD50" t="s">
        <v>6</v>
      </c>
      <c r="AE50" t="s">
        <v>404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10" t="s">
        <v>409</v>
      </c>
      <c r="S51" s="11" t="s">
        <v>19</v>
      </c>
      <c r="T51" s="7"/>
      <c r="U51" s="10" t="s">
        <v>19</v>
      </c>
      <c r="V51" s="10" t="s">
        <v>409</v>
      </c>
      <c r="W51" s="11" t="s">
        <v>410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414</v>
      </c>
      <c r="H52" s="7" t="s">
        <v>415</v>
      </c>
      <c r="I52" s="7" t="s">
        <v>76</v>
      </c>
      <c r="J52" s="7" t="s">
        <v>2</v>
      </c>
      <c r="K52" s="7" t="s">
        <v>416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10" t="s">
        <v>417</v>
      </c>
      <c r="S52" s="11" t="s">
        <v>19</v>
      </c>
      <c r="T52" s="7"/>
      <c r="U52" s="10" t="s">
        <v>19</v>
      </c>
      <c r="V52" s="10" t="s">
        <v>417</v>
      </c>
      <c r="W52" s="11" t="s">
        <v>126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418</v>
      </c>
      <c r="AD52" t="s">
        <v>6</v>
      </c>
      <c r="AE52" t="s">
        <v>419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421</v>
      </c>
      <c r="H53" s="7" t="s">
        <v>422</v>
      </c>
      <c r="I53" s="7" t="s">
        <v>76</v>
      </c>
      <c r="J53" s="7" t="s">
        <v>2</v>
      </c>
      <c r="K53" s="7" t="s">
        <v>423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10" t="s">
        <v>181</v>
      </c>
      <c r="S53" s="11" t="s">
        <v>19</v>
      </c>
      <c r="T53" s="7"/>
      <c r="U53" s="10" t="s">
        <v>19</v>
      </c>
      <c r="V53" s="10" t="s">
        <v>181</v>
      </c>
      <c r="W53" s="11" t="s">
        <v>118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305</v>
      </c>
      <c r="AD53" t="s">
        <v>6</v>
      </c>
      <c r="AE53" t="s">
        <v>424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426</v>
      </c>
      <c r="H54" s="7" t="s">
        <v>427</v>
      </c>
      <c r="I54" s="7" t="s">
        <v>76</v>
      </c>
      <c r="J54" s="7" t="s">
        <v>2</v>
      </c>
      <c r="K54" s="7" t="s">
        <v>428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10" t="s">
        <v>429</v>
      </c>
      <c r="S54" s="11" t="s">
        <v>19</v>
      </c>
      <c r="T54" s="7"/>
      <c r="U54" s="10" t="s">
        <v>19</v>
      </c>
      <c r="V54" s="10" t="s">
        <v>429</v>
      </c>
      <c r="W54" s="11" t="s">
        <v>430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434</v>
      </c>
      <c r="H55" s="7" t="s">
        <v>435</v>
      </c>
      <c r="I55" s="7" t="s">
        <v>76</v>
      </c>
      <c r="J55" s="7" t="s">
        <v>2</v>
      </c>
      <c r="K55" s="7" t="s">
        <v>436</v>
      </c>
      <c r="L55" s="7">
        <v>1</v>
      </c>
      <c r="M55" s="7">
        <v>2</v>
      </c>
      <c r="N55" s="7" t="s">
        <v>89</v>
      </c>
      <c r="O55" s="7" t="s">
        <v>89</v>
      </c>
      <c r="P55" s="7" t="s">
        <v>79</v>
      </c>
      <c r="Q55" s="7"/>
      <c r="R55" s="10" t="s">
        <v>437</v>
      </c>
      <c r="S55" s="11" t="s">
        <v>19</v>
      </c>
      <c r="T55" s="7"/>
      <c r="U55" s="10" t="s">
        <v>19</v>
      </c>
      <c r="V55" s="10" t="s">
        <v>437</v>
      </c>
      <c r="W55" s="11" t="s">
        <v>438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439</v>
      </c>
      <c r="AD55" t="s">
        <v>6</v>
      </c>
      <c r="AE55" t="s">
        <v>440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442</v>
      </c>
      <c r="H56" s="7" t="s">
        <v>443</v>
      </c>
      <c r="I56" s="7" t="s">
        <v>76</v>
      </c>
      <c r="J56" s="7" t="s">
        <v>2</v>
      </c>
      <c r="K56" s="7" t="s">
        <v>444</v>
      </c>
      <c r="L56" s="7">
        <v>1</v>
      </c>
      <c r="M56" s="7">
        <v>1</v>
      </c>
      <c r="N56" s="7" t="s">
        <v>90</v>
      </c>
      <c r="O56" s="7" t="s">
        <v>90</v>
      </c>
      <c r="P56" s="7" t="s">
        <v>79</v>
      </c>
      <c r="Q56" s="7"/>
      <c r="R56" s="10" t="s">
        <v>445</v>
      </c>
      <c r="S56" s="11" t="s">
        <v>19</v>
      </c>
      <c r="T56" s="7"/>
      <c r="U56" s="10" t="s">
        <v>19</v>
      </c>
      <c r="V56" s="10" t="s">
        <v>445</v>
      </c>
      <c r="W56" s="11" t="s">
        <v>180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193</v>
      </c>
      <c r="AD56" t="s">
        <v>6</v>
      </c>
      <c r="AE56" t="s">
        <v>135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447</v>
      </c>
      <c r="H57" s="7" t="s">
        <v>448</v>
      </c>
      <c r="I57" s="7" t="s">
        <v>76</v>
      </c>
      <c r="J57" s="7" t="s">
        <v>2</v>
      </c>
      <c r="K57" s="7" t="s">
        <v>449</v>
      </c>
      <c r="L57" s="7">
        <v>2</v>
      </c>
      <c r="M57" s="7">
        <v>1</v>
      </c>
      <c r="N57" s="7" t="s">
        <v>90</v>
      </c>
      <c r="O57" s="7" t="s">
        <v>90</v>
      </c>
      <c r="P57" s="7" t="s">
        <v>79</v>
      </c>
      <c r="Q57" s="7"/>
      <c r="R57" s="10" t="s">
        <v>299</v>
      </c>
      <c r="S57" s="11" t="s">
        <v>19</v>
      </c>
      <c r="T57" s="7"/>
      <c r="U57" s="10" t="s">
        <v>19</v>
      </c>
      <c r="V57" s="10" t="s">
        <v>299</v>
      </c>
      <c r="W57" s="11" t="s">
        <v>157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450</v>
      </c>
      <c r="AD57" t="s">
        <v>6</v>
      </c>
      <c r="AE57" t="s">
        <v>200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452</v>
      </c>
      <c r="H58" s="7" t="s">
        <v>453</v>
      </c>
      <c r="I58" s="7" t="s">
        <v>76</v>
      </c>
      <c r="J58" s="7" t="s">
        <v>2</v>
      </c>
      <c r="K58" s="7" t="s">
        <v>454</v>
      </c>
      <c r="L58" s="7">
        <v>1</v>
      </c>
      <c r="M58" s="7">
        <v>1</v>
      </c>
      <c r="N58" s="7" t="s">
        <v>90</v>
      </c>
      <c r="O58" s="7" t="s">
        <v>90</v>
      </c>
      <c r="P58" s="7" t="s">
        <v>79</v>
      </c>
      <c r="Q58" s="7"/>
      <c r="R58" s="10" t="s">
        <v>455</v>
      </c>
      <c r="S58" s="11" t="s">
        <v>19</v>
      </c>
      <c r="T58" s="7"/>
      <c r="U58" s="10" t="s">
        <v>19</v>
      </c>
      <c r="V58" s="10" t="s">
        <v>455</v>
      </c>
      <c r="W58" s="11" t="s">
        <v>456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457</v>
      </c>
      <c r="AD58" t="s">
        <v>6</v>
      </c>
      <c r="AE58" t="s">
        <v>458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460</v>
      </c>
      <c r="H59" s="7" t="s">
        <v>461</v>
      </c>
      <c r="I59" s="7" t="s">
        <v>76</v>
      </c>
      <c r="J59" s="7" t="s">
        <v>2</v>
      </c>
      <c r="K59" s="7" t="s">
        <v>462</v>
      </c>
      <c r="L59" s="7">
        <v>1</v>
      </c>
      <c r="M59" s="7">
        <v>1</v>
      </c>
      <c r="N59" s="7" t="s">
        <v>90</v>
      </c>
      <c r="O59" s="7" t="s">
        <v>90</v>
      </c>
      <c r="P59" s="7" t="s">
        <v>79</v>
      </c>
      <c r="Q59" s="7"/>
      <c r="R59" s="10" t="s">
        <v>99</v>
      </c>
      <c r="S59" s="11" t="s">
        <v>19</v>
      </c>
      <c r="T59" s="7"/>
      <c r="U59" s="10" t="s">
        <v>19</v>
      </c>
      <c r="V59" s="10" t="s">
        <v>99</v>
      </c>
      <c r="W59" s="11" t="s">
        <v>100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101</v>
      </c>
      <c r="AD59" t="s">
        <v>6</v>
      </c>
      <c r="AE59" t="s">
        <v>135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464</v>
      </c>
      <c r="H60" s="7" t="s">
        <v>465</v>
      </c>
      <c r="I60" s="7" t="s">
        <v>76</v>
      </c>
      <c r="J60" s="7" t="s">
        <v>2</v>
      </c>
      <c r="K60" s="7" t="s">
        <v>466</v>
      </c>
      <c r="L60" s="7">
        <v>1</v>
      </c>
      <c r="M60" s="7">
        <v>1</v>
      </c>
      <c r="N60" s="7" t="s">
        <v>90</v>
      </c>
      <c r="O60" s="7" t="s">
        <v>90</v>
      </c>
      <c r="P60" s="7" t="s">
        <v>79</v>
      </c>
      <c r="Q60" s="7"/>
      <c r="R60" s="10" t="s">
        <v>357</v>
      </c>
      <c r="S60" s="11" t="s">
        <v>19</v>
      </c>
      <c r="T60" s="7"/>
      <c r="U60" s="10" t="s">
        <v>19</v>
      </c>
      <c r="V60" s="10" t="s">
        <v>357</v>
      </c>
      <c r="W60" s="11" t="s">
        <v>318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358</v>
      </c>
      <c r="AD60" t="s">
        <v>6</v>
      </c>
      <c r="AE60" t="s">
        <v>135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468</v>
      </c>
      <c r="H61" s="7" t="s">
        <v>469</v>
      </c>
      <c r="I61" s="7" t="s">
        <v>76</v>
      </c>
      <c r="J61" s="7" t="s">
        <v>2</v>
      </c>
      <c r="K61" s="7" t="s">
        <v>470</v>
      </c>
      <c r="L61" s="7">
        <v>1</v>
      </c>
      <c r="M61" s="7">
        <v>1</v>
      </c>
      <c r="N61" s="7" t="s">
        <v>90</v>
      </c>
      <c r="O61" s="7" t="s">
        <v>90</v>
      </c>
      <c r="P61" s="7" t="s">
        <v>79</v>
      </c>
      <c r="Q61" s="7"/>
      <c r="R61" s="10" t="s">
        <v>375</v>
      </c>
      <c r="S61" s="11" t="s">
        <v>19</v>
      </c>
      <c r="T61" s="7"/>
      <c r="U61" s="10" t="s">
        <v>19</v>
      </c>
      <c r="V61" s="10" t="s">
        <v>375</v>
      </c>
      <c r="W61" s="11" t="s">
        <v>100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364</v>
      </c>
      <c r="AD61" t="s">
        <v>6</v>
      </c>
      <c r="AE61" t="s">
        <v>352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472</v>
      </c>
      <c r="H62" s="7" t="s">
        <v>473</v>
      </c>
      <c r="I62" s="7" t="s">
        <v>76</v>
      </c>
      <c r="J62" s="7" t="s">
        <v>2</v>
      </c>
      <c r="K62" s="7" t="s">
        <v>474</v>
      </c>
      <c r="L62" s="7">
        <v>1</v>
      </c>
      <c r="M62" s="7">
        <v>1</v>
      </c>
      <c r="N62" s="7" t="s">
        <v>90</v>
      </c>
      <c r="O62" s="7" t="s">
        <v>90</v>
      </c>
      <c r="P62" s="7" t="s">
        <v>79</v>
      </c>
      <c r="Q62" s="7"/>
      <c r="R62" s="10" t="s">
        <v>165</v>
      </c>
      <c r="S62" s="11" t="s">
        <v>19</v>
      </c>
      <c r="T62" s="7"/>
      <c r="U62" s="10" t="s">
        <v>19</v>
      </c>
      <c r="V62" s="10" t="s">
        <v>165</v>
      </c>
      <c r="W62" s="11" t="s">
        <v>108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125</v>
      </c>
      <c r="AD62" t="s">
        <v>6</v>
      </c>
      <c r="AE62" t="s">
        <v>475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477</v>
      </c>
      <c r="H63" s="7" t="s">
        <v>478</v>
      </c>
      <c r="I63" s="7" t="s">
        <v>76</v>
      </c>
      <c r="J63" s="7" t="s">
        <v>2</v>
      </c>
      <c r="K63" s="7" t="s">
        <v>479</v>
      </c>
      <c r="L63" s="7">
        <v>1</v>
      </c>
      <c r="M63" s="7">
        <v>1</v>
      </c>
      <c r="N63" s="7" t="s">
        <v>90</v>
      </c>
      <c r="O63" s="7" t="s">
        <v>90</v>
      </c>
      <c r="P63" s="7" t="s">
        <v>79</v>
      </c>
      <c r="Q63" s="7"/>
      <c r="R63" s="10" t="s">
        <v>480</v>
      </c>
      <c r="S63" s="11" t="s">
        <v>19</v>
      </c>
      <c r="T63" s="7"/>
      <c r="U63" s="10" t="s">
        <v>19</v>
      </c>
      <c r="V63" s="10" t="s">
        <v>480</v>
      </c>
      <c r="W63" s="11" t="s">
        <v>100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481</v>
      </c>
      <c r="AD63" t="s">
        <v>6</v>
      </c>
      <c r="AE63" t="s">
        <v>482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484</v>
      </c>
      <c r="H64" s="7" t="s">
        <v>485</v>
      </c>
      <c r="I64" s="7" t="s">
        <v>76</v>
      </c>
      <c r="J64" s="7" t="s">
        <v>2</v>
      </c>
      <c r="K64" s="7" t="s">
        <v>486</v>
      </c>
      <c r="L64" s="7">
        <v>1</v>
      </c>
      <c r="M64" s="7">
        <v>1</v>
      </c>
      <c r="N64" s="7" t="s">
        <v>90</v>
      </c>
      <c r="O64" s="7" t="s">
        <v>90</v>
      </c>
      <c r="P64" s="7" t="s">
        <v>79</v>
      </c>
      <c r="Q64" s="7"/>
      <c r="R64" s="10" t="s">
        <v>109</v>
      </c>
      <c r="S64" s="11" t="s">
        <v>19</v>
      </c>
      <c r="T64" s="7"/>
      <c r="U64" s="10" t="s">
        <v>19</v>
      </c>
      <c r="V64" s="10" t="s">
        <v>109</v>
      </c>
      <c r="W64" s="11" t="s">
        <v>126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445</v>
      </c>
      <c r="AD64" t="s">
        <v>6</v>
      </c>
      <c r="AE64" t="s">
        <v>135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488</v>
      </c>
      <c r="H65" s="7" t="s">
        <v>489</v>
      </c>
      <c r="I65" s="7" t="s">
        <v>76</v>
      </c>
      <c r="J65" s="7" t="s">
        <v>2</v>
      </c>
      <c r="K65" s="7" t="s">
        <v>490</v>
      </c>
      <c r="L65" s="7">
        <v>1</v>
      </c>
      <c r="M65" s="7">
        <v>1</v>
      </c>
      <c r="N65" s="7" t="s">
        <v>90</v>
      </c>
      <c r="O65" s="7" t="s">
        <v>90</v>
      </c>
      <c r="P65" s="7" t="s">
        <v>79</v>
      </c>
      <c r="Q65" s="7"/>
      <c r="R65" s="10" t="s">
        <v>179</v>
      </c>
      <c r="S65" s="11" t="s">
        <v>19</v>
      </c>
      <c r="T65" s="7"/>
      <c r="U65" s="10" t="s">
        <v>19</v>
      </c>
      <c r="V65" s="10" t="s">
        <v>179</v>
      </c>
      <c r="W65" s="11" t="s">
        <v>180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181</v>
      </c>
      <c r="AD65" t="s">
        <v>6</v>
      </c>
      <c r="AE65" t="s">
        <v>491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493</v>
      </c>
      <c r="H66" s="7" t="s">
        <v>494</v>
      </c>
      <c r="I66" s="7" t="s">
        <v>76</v>
      </c>
      <c r="J66" s="7" t="s">
        <v>2</v>
      </c>
      <c r="K66" s="7" t="s">
        <v>495</v>
      </c>
      <c r="L66" s="7">
        <v>1</v>
      </c>
      <c r="M66" s="7">
        <v>1</v>
      </c>
      <c r="N66" s="7" t="s">
        <v>90</v>
      </c>
      <c r="O66" s="7" t="s">
        <v>90</v>
      </c>
      <c r="P66" s="7" t="s">
        <v>79</v>
      </c>
      <c r="Q66" s="7"/>
      <c r="R66" s="10" t="s">
        <v>496</v>
      </c>
      <c r="S66" s="11" t="s">
        <v>19</v>
      </c>
      <c r="T66" s="7"/>
      <c r="U66" s="10" t="s">
        <v>19</v>
      </c>
      <c r="V66" s="10" t="s">
        <v>496</v>
      </c>
      <c r="W66" s="11" t="s">
        <v>134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497</v>
      </c>
      <c r="AD66" t="s">
        <v>6</v>
      </c>
      <c r="AE66" t="s">
        <v>200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499</v>
      </c>
      <c r="H67" s="7" t="s">
        <v>500</v>
      </c>
      <c r="I67" s="7" t="s">
        <v>76</v>
      </c>
      <c r="J67" s="7" t="s">
        <v>2</v>
      </c>
      <c r="K67" s="7" t="s">
        <v>501</v>
      </c>
      <c r="L67" s="7">
        <v>1</v>
      </c>
      <c r="M67" s="7">
        <v>1</v>
      </c>
      <c r="N67" s="7" t="s">
        <v>90</v>
      </c>
      <c r="O67" s="7" t="s">
        <v>90</v>
      </c>
      <c r="P67" s="7" t="s">
        <v>79</v>
      </c>
      <c r="Q67" s="7"/>
      <c r="R67" s="10" t="s">
        <v>101</v>
      </c>
      <c r="S67" s="11" t="s">
        <v>19</v>
      </c>
      <c r="T67" s="7"/>
      <c r="U67" s="10" t="s">
        <v>19</v>
      </c>
      <c r="V67" s="10" t="s">
        <v>101</v>
      </c>
      <c r="W67" s="11" t="s">
        <v>318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179</v>
      </c>
      <c r="AD67" t="s">
        <v>6</v>
      </c>
      <c r="AE67" t="s">
        <v>502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504</v>
      </c>
      <c r="H68" s="7" t="s">
        <v>505</v>
      </c>
      <c r="I68" s="7" t="s">
        <v>76</v>
      </c>
      <c r="J68" s="7" t="s">
        <v>2</v>
      </c>
      <c r="K68" s="7" t="s">
        <v>506</v>
      </c>
      <c r="L68" s="7">
        <v>1</v>
      </c>
      <c r="M68" s="7">
        <v>1</v>
      </c>
      <c r="N68" s="7" t="s">
        <v>90</v>
      </c>
      <c r="O68" s="7" t="s">
        <v>90</v>
      </c>
      <c r="P68" s="7" t="s">
        <v>79</v>
      </c>
      <c r="Q68" s="7"/>
      <c r="R68" s="10" t="s">
        <v>375</v>
      </c>
      <c r="S68" s="11" t="s">
        <v>19</v>
      </c>
      <c r="T68" s="7"/>
      <c r="U68" s="10" t="s">
        <v>19</v>
      </c>
      <c r="V68" s="10" t="s">
        <v>375</v>
      </c>
      <c r="W68" s="11" t="s">
        <v>100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364</v>
      </c>
      <c r="AD68" t="s">
        <v>6</v>
      </c>
      <c r="AE68" t="s">
        <v>507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509</v>
      </c>
      <c r="H69" s="7" t="s">
        <v>510</v>
      </c>
      <c r="I69" s="7" t="s">
        <v>76</v>
      </c>
      <c r="J69" s="7" t="s">
        <v>2</v>
      </c>
      <c r="K69" s="7" t="s">
        <v>511</v>
      </c>
      <c r="L69" s="7">
        <v>1</v>
      </c>
      <c r="M69" s="7">
        <v>1</v>
      </c>
      <c r="N69" s="7" t="s">
        <v>90</v>
      </c>
      <c r="O69" s="7" t="s">
        <v>90</v>
      </c>
      <c r="P69" s="7" t="s">
        <v>79</v>
      </c>
      <c r="Q69" s="7"/>
      <c r="R69" s="10" t="s">
        <v>417</v>
      </c>
      <c r="S69" s="11" t="s">
        <v>19</v>
      </c>
      <c r="T69" s="7"/>
      <c r="U69" s="10" t="s">
        <v>19</v>
      </c>
      <c r="V69" s="10" t="s">
        <v>417</v>
      </c>
      <c r="W69" s="11" t="s">
        <v>126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418</v>
      </c>
      <c r="AD69" t="s">
        <v>6</v>
      </c>
      <c r="AE69" t="s">
        <v>512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514</v>
      </c>
      <c r="H70" s="7" t="s">
        <v>515</v>
      </c>
      <c r="I70" s="7" t="s">
        <v>76</v>
      </c>
      <c r="J70" s="7" t="s">
        <v>2</v>
      </c>
      <c r="K70" s="7" t="s">
        <v>516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10" t="s">
        <v>188</v>
      </c>
      <c r="S70" s="11" t="s">
        <v>19</v>
      </c>
      <c r="T70" s="7"/>
      <c r="U70" s="10" t="s">
        <v>19</v>
      </c>
      <c r="V70" s="10" t="s">
        <v>188</v>
      </c>
      <c r="W70" s="11" t="s">
        <v>306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149</v>
      </c>
      <c r="AD70" t="s">
        <v>6</v>
      </c>
      <c r="AE70" t="s">
        <v>517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519</v>
      </c>
      <c r="H71" s="7" t="s">
        <v>520</v>
      </c>
      <c r="I71" s="7" t="s">
        <v>76</v>
      </c>
      <c r="J71" s="7" t="s">
        <v>2</v>
      </c>
      <c r="K71" s="7" t="s">
        <v>521</v>
      </c>
      <c r="L71" s="7">
        <v>1</v>
      </c>
      <c r="M71" s="7">
        <v>1</v>
      </c>
      <c r="N71" s="7" t="s">
        <v>90</v>
      </c>
      <c r="O71" s="7" t="s">
        <v>90</v>
      </c>
      <c r="P71" s="7" t="s">
        <v>79</v>
      </c>
      <c r="Q71" s="7"/>
      <c r="R71" s="10" t="s">
        <v>81</v>
      </c>
      <c r="S71" s="11" t="s">
        <v>19</v>
      </c>
      <c r="T71" s="7"/>
      <c r="U71" s="10" t="s">
        <v>19</v>
      </c>
      <c r="V71" s="10" t="s">
        <v>81</v>
      </c>
      <c r="W71" s="11" t="s">
        <v>126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522</v>
      </c>
      <c r="AD71" t="s">
        <v>6</v>
      </c>
      <c r="AE71" t="s">
        <v>523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525</v>
      </c>
      <c r="H72" s="7" t="s">
        <v>526</v>
      </c>
      <c r="I72" s="7" t="s">
        <v>76</v>
      </c>
      <c r="J72" s="7" t="s">
        <v>2</v>
      </c>
      <c r="K72" s="7" t="s">
        <v>527</v>
      </c>
      <c r="L72" s="7">
        <v>2</v>
      </c>
      <c r="M72" s="7">
        <v>1</v>
      </c>
      <c r="N72" s="7" t="s">
        <v>78</v>
      </c>
      <c r="O72" s="7" t="s">
        <v>90</v>
      </c>
      <c r="P72" s="7" t="s">
        <v>79</v>
      </c>
      <c r="Q72" s="7"/>
      <c r="R72" s="10" t="s">
        <v>528</v>
      </c>
      <c r="S72" s="11" t="s">
        <v>19</v>
      </c>
      <c r="T72" s="7"/>
      <c r="U72" s="10" t="s">
        <v>19</v>
      </c>
      <c r="V72" s="10" t="s">
        <v>528</v>
      </c>
      <c r="W72" s="11" t="s">
        <v>496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529</v>
      </c>
      <c r="AD72" t="s">
        <v>6</v>
      </c>
      <c r="AE72" t="s">
        <v>530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532</v>
      </c>
      <c r="H73" s="7" t="s">
        <v>533</v>
      </c>
      <c r="I73" s="7" t="s">
        <v>76</v>
      </c>
      <c r="J73" s="7" t="s">
        <v>2</v>
      </c>
      <c r="K73" s="7" t="s">
        <v>534</v>
      </c>
      <c r="L73" s="7">
        <v>1</v>
      </c>
      <c r="M73" s="7">
        <v>2</v>
      </c>
      <c r="N73" s="7" t="s">
        <v>89</v>
      </c>
      <c r="O73" s="7" t="s">
        <v>89</v>
      </c>
      <c r="P73" s="7" t="s">
        <v>79</v>
      </c>
      <c r="Q73" s="7"/>
      <c r="R73" s="10" t="s">
        <v>535</v>
      </c>
      <c r="S73" s="11" t="s">
        <v>19</v>
      </c>
      <c r="T73" s="7"/>
      <c r="U73" s="10" t="s">
        <v>19</v>
      </c>
      <c r="V73" s="10" t="s">
        <v>535</v>
      </c>
      <c r="W73" s="11" t="s">
        <v>536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537</v>
      </c>
      <c r="AD73" t="s">
        <v>6</v>
      </c>
      <c r="AE73" t="s">
        <v>538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540</v>
      </c>
      <c r="H74" s="7" t="s">
        <v>541</v>
      </c>
      <c r="I74" s="7" t="s">
        <v>76</v>
      </c>
      <c r="J74" s="7" t="s">
        <v>2</v>
      </c>
      <c r="K74" s="7" t="s">
        <v>542</v>
      </c>
      <c r="L74" s="7">
        <v>1</v>
      </c>
      <c r="M74" s="7">
        <v>1</v>
      </c>
      <c r="N74" s="7" t="s">
        <v>90</v>
      </c>
      <c r="O74" s="7" t="s">
        <v>90</v>
      </c>
      <c r="P74" s="7" t="s">
        <v>79</v>
      </c>
      <c r="Q74" s="7"/>
      <c r="R74" s="10" t="s">
        <v>543</v>
      </c>
      <c r="S74" s="11" t="s">
        <v>19</v>
      </c>
      <c r="T74" s="7"/>
      <c r="U74" s="10" t="s">
        <v>19</v>
      </c>
      <c r="V74" s="10" t="s">
        <v>543</v>
      </c>
      <c r="W74" s="11" t="s">
        <v>544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545</v>
      </c>
      <c r="AD74" t="s">
        <v>6</v>
      </c>
      <c r="AE74" t="s">
        <v>546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548</v>
      </c>
      <c r="H75" s="7" t="s">
        <v>549</v>
      </c>
      <c r="I75" s="7" t="s">
        <v>76</v>
      </c>
      <c r="J75" s="7" t="s">
        <v>2</v>
      </c>
      <c r="K75" s="7" t="s">
        <v>550</v>
      </c>
      <c r="L75" s="7">
        <v>1</v>
      </c>
      <c r="M75" s="7">
        <v>1</v>
      </c>
      <c r="N75" s="7" t="s">
        <v>90</v>
      </c>
      <c r="O75" s="7" t="s">
        <v>90</v>
      </c>
      <c r="P75" s="7" t="s">
        <v>79</v>
      </c>
      <c r="Q75" s="7"/>
      <c r="R75" s="10" t="s">
        <v>291</v>
      </c>
      <c r="S75" s="11" t="s">
        <v>19</v>
      </c>
      <c r="T75" s="7"/>
      <c r="U75" s="10" t="s">
        <v>19</v>
      </c>
      <c r="V75" s="10" t="s">
        <v>291</v>
      </c>
      <c r="W75" s="11" t="s">
        <v>108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225</v>
      </c>
      <c r="AD75" t="s">
        <v>6</v>
      </c>
      <c r="AE75" t="s">
        <v>135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552</v>
      </c>
      <c r="H76" s="7" t="s">
        <v>553</v>
      </c>
      <c r="I76" s="7" t="s">
        <v>76</v>
      </c>
      <c r="J76" s="7" t="s">
        <v>2</v>
      </c>
      <c r="K76" s="7" t="s">
        <v>554</v>
      </c>
      <c r="L76" s="7">
        <v>1</v>
      </c>
      <c r="M76" s="7">
        <v>1</v>
      </c>
      <c r="N76" s="7" t="s">
        <v>90</v>
      </c>
      <c r="O76" s="7" t="s">
        <v>90</v>
      </c>
      <c r="P76" s="7" t="s">
        <v>79</v>
      </c>
      <c r="Q76" s="7"/>
      <c r="R76" s="10" t="s">
        <v>555</v>
      </c>
      <c r="S76" s="11" t="s">
        <v>19</v>
      </c>
      <c r="T76" s="7"/>
      <c r="U76" s="10" t="s">
        <v>19</v>
      </c>
      <c r="V76" s="10" t="s">
        <v>555</v>
      </c>
      <c r="W76" s="11" t="s">
        <v>402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99</v>
      </c>
      <c r="AD76" t="s">
        <v>6</v>
      </c>
      <c r="AE76" t="s">
        <v>556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558</v>
      </c>
      <c r="H77" s="7" t="s">
        <v>559</v>
      </c>
      <c r="I77" s="7" t="s">
        <v>76</v>
      </c>
      <c r="J77" s="7" t="s">
        <v>2</v>
      </c>
      <c r="K77" s="7" t="s">
        <v>560</v>
      </c>
      <c r="L77" s="7">
        <v>1</v>
      </c>
      <c r="M77" s="7">
        <v>1</v>
      </c>
      <c r="N77" s="7" t="s">
        <v>90</v>
      </c>
      <c r="O77" s="7" t="s">
        <v>90</v>
      </c>
      <c r="P77" s="7" t="s">
        <v>79</v>
      </c>
      <c r="Q77" s="7"/>
      <c r="R77" s="10" t="s">
        <v>561</v>
      </c>
      <c r="S77" s="11" t="s">
        <v>19</v>
      </c>
      <c r="T77" s="7"/>
      <c r="U77" s="10" t="s">
        <v>19</v>
      </c>
      <c r="V77" s="10" t="s">
        <v>561</v>
      </c>
      <c r="W77" s="11" t="s">
        <v>180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187</v>
      </c>
      <c r="AD77" t="s">
        <v>6</v>
      </c>
      <c r="AE77" t="s">
        <v>320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563</v>
      </c>
      <c r="H78" s="7" t="s">
        <v>564</v>
      </c>
      <c r="I78" s="7" t="s">
        <v>76</v>
      </c>
      <c r="J78" s="7" t="s">
        <v>2</v>
      </c>
      <c r="K78" s="7" t="s">
        <v>565</v>
      </c>
      <c r="L78" s="7">
        <v>1</v>
      </c>
      <c r="M78" s="7">
        <v>1</v>
      </c>
      <c r="N78" s="7" t="s">
        <v>90</v>
      </c>
      <c r="O78" s="7" t="s">
        <v>90</v>
      </c>
      <c r="P78" s="7" t="s">
        <v>79</v>
      </c>
      <c r="Q78" s="7"/>
      <c r="R78" s="10" t="s">
        <v>566</v>
      </c>
      <c r="S78" s="11" t="s">
        <v>19</v>
      </c>
      <c r="T78" s="7"/>
      <c r="U78" s="10" t="s">
        <v>19</v>
      </c>
      <c r="V78" s="10" t="s">
        <v>566</v>
      </c>
      <c r="W78" s="11" t="s">
        <v>544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290</v>
      </c>
      <c r="AD78" t="s">
        <v>6</v>
      </c>
      <c r="AE78" t="s">
        <v>567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569</v>
      </c>
      <c r="H79" s="7" t="s">
        <v>570</v>
      </c>
      <c r="I79" s="7" t="s">
        <v>76</v>
      </c>
      <c r="J79" s="7" t="s">
        <v>2</v>
      </c>
      <c r="K79" s="7" t="s">
        <v>571</v>
      </c>
      <c r="L79" s="7">
        <v>1</v>
      </c>
      <c r="M79" s="7">
        <v>1</v>
      </c>
      <c r="N79" s="7" t="s">
        <v>90</v>
      </c>
      <c r="O79" s="7" t="s">
        <v>90</v>
      </c>
      <c r="P79" s="7" t="s">
        <v>79</v>
      </c>
      <c r="Q79" s="7"/>
      <c r="R79" s="10" t="s">
        <v>181</v>
      </c>
      <c r="S79" s="11" t="s">
        <v>19</v>
      </c>
      <c r="T79" s="7"/>
      <c r="U79" s="10" t="s">
        <v>19</v>
      </c>
      <c r="V79" s="10" t="s">
        <v>181</v>
      </c>
      <c r="W79" s="11" t="s">
        <v>118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305</v>
      </c>
      <c r="AD79" t="s">
        <v>6</v>
      </c>
      <c r="AE79" t="s">
        <v>572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574</v>
      </c>
      <c r="H80" s="7" t="s">
        <v>575</v>
      </c>
      <c r="I80" s="7" t="s">
        <v>76</v>
      </c>
      <c r="J80" s="7" t="s">
        <v>2</v>
      </c>
      <c r="K80" s="7" t="s">
        <v>576</v>
      </c>
      <c r="L80" s="7">
        <v>1</v>
      </c>
      <c r="M80" s="7">
        <v>1</v>
      </c>
      <c r="N80" s="7" t="s">
        <v>90</v>
      </c>
      <c r="O80" s="7" t="s">
        <v>90</v>
      </c>
      <c r="P80" s="7" t="s">
        <v>79</v>
      </c>
      <c r="Q80" s="7"/>
      <c r="R80" s="10" t="s">
        <v>480</v>
      </c>
      <c r="S80" s="11" t="s">
        <v>19</v>
      </c>
      <c r="T80" s="7"/>
      <c r="U80" s="10" t="s">
        <v>19</v>
      </c>
      <c r="V80" s="10" t="s">
        <v>480</v>
      </c>
      <c r="W80" s="11" t="s">
        <v>100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481</v>
      </c>
      <c r="AD80" t="s">
        <v>6</v>
      </c>
      <c r="AE80" t="s">
        <v>577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579</v>
      </c>
      <c r="H81" s="7" t="s">
        <v>580</v>
      </c>
      <c r="I81" s="7" t="s">
        <v>76</v>
      </c>
      <c r="J81" s="7" t="s">
        <v>2</v>
      </c>
      <c r="K81" s="7" t="s">
        <v>581</v>
      </c>
      <c r="L81" s="7">
        <v>1</v>
      </c>
      <c r="M81" s="7">
        <v>1</v>
      </c>
      <c r="N81" s="7" t="s">
        <v>90</v>
      </c>
      <c r="O81" s="7" t="s">
        <v>90</v>
      </c>
      <c r="P81" s="7" t="s">
        <v>79</v>
      </c>
      <c r="Q81" s="7"/>
      <c r="R81" s="10" t="s">
        <v>496</v>
      </c>
      <c r="S81" s="11" t="s">
        <v>19</v>
      </c>
      <c r="T81" s="7"/>
      <c r="U81" s="10" t="s">
        <v>19</v>
      </c>
      <c r="V81" s="10" t="s">
        <v>496</v>
      </c>
      <c r="W81" s="11" t="s">
        <v>134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497</v>
      </c>
      <c r="AD81" t="s">
        <v>6</v>
      </c>
      <c r="AE81" t="s">
        <v>135</v>
      </c>
      <c r="AF81" t="s">
        <v>84</v>
      </c>
      <c r="AG81" t="s">
        <v>72</v>
      </c>
      <c r="AH81" t="s">
        <v>19</v>
      </c>
    </row>
    <row r="82" customHeight="1" spans="1:32">
      <c r="A82" s="13" t="s">
        <v>582</v>
      </c>
      <c r="B82" s="13"/>
      <c r="C82" s="13" t="s">
        <v>583</v>
      </c>
      <c r="D82" s="13"/>
      <c r="E82" s="13"/>
      <c r="F82" s="13"/>
      <c r="G82" s="13" t="s">
        <v>583</v>
      </c>
      <c r="H82" s="13" t="s">
        <v>583</v>
      </c>
      <c r="I82" s="13" t="s">
        <v>583</v>
      </c>
      <c r="J82" s="13" t="s">
        <v>583</v>
      </c>
      <c r="K82" s="13" t="s">
        <v>583</v>
      </c>
      <c r="L82" s="13" t="s">
        <v>583</v>
      </c>
      <c r="M82" s="13" t="s">
        <v>583</v>
      </c>
      <c r="N82" s="13" t="s">
        <v>583</v>
      </c>
      <c r="O82" s="13" t="s">
        <v>583</v>
      </c>
      <c r="P82" s="13" t="s">
        <v>583</v>
      </c>
      <c r="Q82" s="13"/>
      <c r="R82" s="14" t="s">
        <v>20</v>
      </c>
      <c r="S82" s="14" t="s">
        <v>19</v>
      </c>
      <c r="T82" s="13" t="s">
        <v>583</v>
      </c>
      <c r="U82" s="14"/>
      <c r="V82" s="14" t="s">
        <v>20</v>
      </c>
      <c r="W82" s="14" t="s">
        <v>21</v>
      </c>
      <c r="X82" s="14"/>
      <c r="Y82" s="14"/>
      <c r="Z82" s="14"/>
      <c r="AA82" s="13"/>
      <c r="AB82" s="14"/>
      <c r="AC82" s="13"/>
      <c r="AD82" s="13" t="s">
        <v>583</v>
      </c>
      <c r="AE82" s="13"/>
      <c r="AF8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584</v>
      </c>
      <c r="B1" s="4" t="s">
        <v>585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586</v>
      </c>
      <c r="H1" s="4" t="s">
        <v>587</v>
      </c>
      <c r="I1" s="4" t="s">
        <v>13</v>
      </c>
      <c r="J1" s="4" t="s">
        <v>17</v>
      </c>
      <c r="K1" s="4" t="s">
        <v>18</v>
      </c>
      <c r="L1" s="9" t="s">
        <v>588</v>
      </c>
      <c r="M1" s="4" t="s">
        <v>589</v>
      </c>
      <c r="N1" s="4" t="s">
        <v>590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55" workbookViewId="0">
      <selection activeCell="C87" sqref="C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642</v>
      </c>
      <c r="E2" t="str">
        <f>VLOOKUP(A2,HOP!A:L,12,0)</f>
        <v>642.00</v>
      </c>
      <c r="F2" t="str">
        <f>VLOOKUP(A2,HOP!A:C,3,0)</f>
        <v>2220463</v>
      </c>
      <c r="G2">
        <f>D2-E2</f>
        <v>0</v>
      </c>
      <c r="H2" t="str">
        <f>$H$1&amp;F2</f>
        <v>，2220463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200</v>
      </c>
      <c r="E3" t="str">
        <f>VLOOKUP(A3,HOP!A:L,12,0)</f>
        <v>200.00</v>
      </c>
      <c r="F3" t="str">
        <f>VLOOKUP(A3,HOP!A:C,3,0)</f>
        <v>2221143</v>
      </c>
      <c r="G3">
        <f t="shared" ref="G3:G34" si="0">D3-E3</f>
        <v>0</v>
      </c>
      <c r="H3" t="str">
        <f t="shared" ref="H3:H34" si="1">$H$1&amp;F3</f>
        <v>，2221143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92</v>
      </c>
      <c r="E4" t="str">
        <f>VLOOKUP(A4,HOP!A:L,12,0)</f>
        <v>92.00</v>
      </c>
      <c r="F4" t="str">
        <f>VLOOKUP(A4,HOP!A:C,3,0)</f>
        <v>2221515</v>
      </c>
      <c r="G4">
        <f t="shared" si="0"/>
        <v>0</v>
      </c>
      <c r="H4" t="str">
        <f t="shared" si="1"/>
        <v>，2221515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3">
        <v>97</v>
      </c>
      <c r="E5" t="str">
        <f>VLOOKUP(A5,HOP!A:L,12,0)</f>
        <v>97.00</v>
      </c>
      <c r="F5" t="str">
        <f>VLOOKUP(A5,HOP!A:C,3,0)</f>
        <v>2221415</v>
      </c>
      <c r="G5">
        <f t="shared" si="0"/>
        <v>0</v>
      </c>
      <c r="H5" t="str">
        <f t="shared" si="1"/>
        <v>，2221415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90</v>
      </c>
      <c r="C6" s="7" t="s">
        <v>79</v>
      </c>
      <c r="D6" s="3">
        <v>97</v>
      </c>
      <c r="E6" t="str">
        <f>VLOOKUP(A6,HOP!A:L,12,0)</f>
        <v>97.00</v>
      </c>
      <c r="F6" t="str">
        <f>VLOOKUP(A6,HOP!A:C,3,0)</f>
        <v>2221417</v>
      </c>
      <c r="G6">
        <f t="shared" si="0"/>
        <v>0</v>
      </c>
      <c r="H6" t="str">
        <f t="shared" si="1"/>
        <v>，2221417</v>
      </c>
      <c r="I6" t="str">
        <f>VLOOKUP(A6,HOP!A:T,20,0)</f>
        <v>直连</v>
      </c>
    </row>
    <row r="7" ht="14.25" customHeight="1" spans="1:9">
      <c r="A7" s="6" t="s">
        <v>113</v>
      </c>
      <c r="B7" s="7" t="s">
        <v>90</v>
      </c>
      <c r="C7" s="7" t="s">
        <v>79</v>
      </c>
      <c r="D7" s="3">
        <v>55</v>
      </c>
      <c r="E7" t="str">
        <f>VLOOKUP(A7,HOP!A:L,12,0)</f>
        <v>55.00</v>
      </c>
      <c r="F7" t="str">
        <f>VLOOKUP(A7,HOP!A:C,3,0)</f>
        <v>2221687</v>
      </c>
      <c r="G7">
        <f t="shared" si="0"/>
        <v>0</v>
      </c>
      <c r="H7" t="str">
        <f t="shared" si="1"/>
        <v>，2221687</v>
      </c>
      <c r="I7" t="str">
        <f>VLOOKUP(A7,HOP!A:T,20,0)</f>
        <v>直连</v>
      </c>
    </row>
    <row r="8" ht="14.25" customHeight="1" spans="1:9">
      <c r="A8" s="6" t="s">
        <v>121</v>
      </c>
      <c r="B8" s="7" t="s">
        <v>90</v>
      </c>
      <c r="C8" s="7" t="s">
        <v>79</v>
      </c>
      <c r="D8" s="3">
        <v>85</v>
      </c>
      <c r="E8" t="str">
        <f>VLOOKUP(A8,HOP!A:L,12,0)</f>
        <v>85.00</v>
      </c>
      <c r="F8" t="str">
        <f>VLOOKUP(A8,HOP!A:C,3,0)</f>
        <v>2221803</v>
      </c>
      <c r="G8">
        <f t="shared" si="0"/>
        <v>0</v>
      </c>
      <c r="H8" t="str">
        <f t="shared" si="1"/>
        <v>，2221803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90</v>
      </c>
      <c r="C9" s="7" t="s">
        <v>79</v>
      </c>
      <c r="D9" s="3">
        <v>64</v>
      </c>
      <c r="E9" t="str">
        <f>VLOOKUP(A9,HOP!A:L,12,0)</f>
        <v>64.00</v>
      </c>
      <c r="F9" t="str">
        <f>VLOOKUP(A9,HOP!A:C,3,0)</f>
        <v>2222144</v>
      </c>
      <c r="G9">
        <f t="shared" si="0"/>
        <v>0</v>
      </c>
      <c r="H9" t="str">
        <f t="shared" si="1"/>
        <v>，2222144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89</v>
      </c>
      <c r="C10" s="7" t="s">
        <v>79</v>
      </c>
      <c r="D10" s="3">
        <v>262</v>
      </c>
      <c r="E10" t="str">
        <f>VLOOKUP(A10,HOP!A:L,12,0)</f>
        <v>262.00</v>
      </c>
      <c r="F10" t="str">
        <f>VLOOKUP(A10,HOP!A:C,3,0)</f>
        <v>2220979</v>
      </c>
      <c r="G10">
        <f t="shared" si="0"/>
        <v>0</v>
      </c>
      <c r="H10" t="str">
        <f t="shared" si="1"/>
        <v>，2220979</v>
      </c>
      <c r="I10" t="str">
        <f>VLOOKUP(A10,HOP!A:T,20,0)</f>
        <v>直连</v>
      </c>
    </row>
    <row r="11" ht="14.25" customHeight="1" spans="1:9">
      <c r="A11" s="6" t="s">
        <v>143</v>
      </c>
      <c r="B11" s="7" t="s">
        <v>147</v>
      </c>
      <c r="C11" s="7" t="s">
        <v>79</v>
      </c>
      <c r="D11" s="3">
        <v>342</v>
      </c>
      <c r="E11" t="str">
        <f>VLOOKUP(A11,HOP!A:L,12,0)</f>
        <v>342.00</v>
      </c>
      <c r="F11" t="str">
        <f>VLOOKUP(A11,HOP!A:C,3,0)</f>
        <v>2219922</v>
      </c>
      <c r="G11">
        <f t="shared" si="0"/>
        <v>0</v>
      </c>
      <c r="H11" t="str">
        <f t="shared" si="1"/>
        <v>，2219922</v>
      </c>
      <c r="I11" t="str">
        <f>VLOOKUP(A11,HOP!A:T,20,0)</f>
        <v>直连</v>
      </c>
    </row>
    <row r="12" ht="14.25" customHeight="1" spans="1:9">
      <c r="A12" s="6" t="s">
        <v>152</v>
      </c>
      <c r="B12" s="7" t="s">
        <v>90</v>
      </c>
      <c r="C12" s="7" t="s">
        <v>79</v>
      </c>
      <c r="D12" s="3">
        <v>157</v>
      </c>
      <c r="E12" t="str">
        <f>VLOOKUP(A12,HOP!A:L,12,0)</f>
        <v>157.00</v>
      </c>
      <c r="F12" t="str">
        <f>VLOOKUP(A12,HOP!A:C,3,0)</f>
        <v>2221290</v>
      </c>
      <c r="G12">
        <f t="shared" si="0"/>
        <v>0</v>
      </c>
      <c r="H12" t="str">
        <f t="shared" si="1"/>
        <v>，2221290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90</v>
      </c>
      <c r="C13" s="7" t="s">
        <v>79</v>
      </c>
      <c r="D13" s="3">
        <v>113</v>
      </c>
      <c r="E13" t="str">
        <f>VLOOKUP(A13,HOP!A:L,12,0)</f>
        <v>113.00</v>
      </c>
      <c r="F13" t="str">
        <f>VLOOKUP(A13,HOP!A:C,3,0)</f>
        <v>2221531</v>
      </c>
      <c r="G13">
        <f t="shared" si="0"/>
        <v>0</v>
      </c>
      <c r="H13" t="str">
        <f t="shared" si="1"/>
        <v>，2221531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90</v>
      </c>
      <c r="C14" s="7" t="s">
        <v>79</v>
      </c>
      <c r="D14" s="3">
        <v>133</v>
      </c>
      <c r="E14" t="str">
        <f>VLOOKUP(A14,HOP!A:L,12,0)</f>
        <v>133.00</v>
      </c>
      <c r="F14" t="str">
        <f>VLOOKUP(A14,HOP!A:C,3,0)</f>
        <v>2221707</v>
      </c>
      <c r="G14">
        <f t="shared" si="0"/>
        <v>0</v>
      </c>
      <c r="H14" t="str">
        <f t="shared" si="1"/>
        <v>，2221707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90</v>
      </c>
      <c r="C15" s="7" t="s">
        <v>79</v>
      </c>
      <c r="D15" s="3">
        <v>69</v>
      </c>
      <c r="E15" t="str">
        <f>VLOOKUP(A15,HOP!A:L,12,0)</f>
        <v>69.00</v>
      </c>
      <c r="F15" t="str">
        <f>VLOOKUP(A15,HOP!A:C,3,0)</f>
        <v>2221940</v>
      </c>
      <c r="G15">
        <f t="shared" si="0"/>
        <v>0</v>
      </c>
      <c r="H15" t="str">
        <f t="shared" si="1"/>
        <v>，2221940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90</v>
      </c>
      <c r="C16" s="7" t="s">
        <v>79</v>
      </c>
      <c r="D16" s="3">
        <v>61</v>
      </c>
      <c r="E16" t="str">
        <f>VLOOKUP(A16,HOP!A:L,12,0)</f>
        <v>61.00</v>
      </c>
      <c r="F16" t="str">
        <f>VLOOKUP(A16,HOP!A:C,3,0)</f>
        <v>2221954</v>
      </c>
      <c r="G16">
        <f t="shared" si="0"/>
        <v>0</v>
      </c>
      <c r="H16" t="str">
        <f t="shared" si="1"/>
        <v>，2221954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90</v>
      </c>
      <c r="C17" s="7" t="s">
        <v>79</v>
      </c>
      <c r="D17" s="3">
        <v>63</v>
      </c>
      <c r="E17" t="str">
        <f>VLOOKUP(A17,HOP!A:L,12,0)</f>
        <v>63.00</v>
      </c>
      <c r="F17" t="str">
        <f>VLOOKUP(A17,HOP!A:C,3,0)</f>
        <v>2221938</v>
      </c>
      <c r="G17">
        <f t="shared" si="0"/>
        <v>0</v>
      </c>
      <c r="H17" t="str">
        <f t="shared" si="1"/>
        <v>，2221938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90</v>
      </c>
      <c r="C18" s="7" t="s">
        <v>79</v>
      </c>
      <c r="D18" s="3">
        <v>54</v>
      </c>
      <c r="E18" t="str">
        <f>VLOOKUP(A18,HOP!A:L,12,0)</f>
        <v>54.00</v>
      </c>
      <c r="F18" t="str">
        <f>VLOOKUP(A18,HOP!A:C,3,0)</f>
        <v>2221836</v>
      </c>
      <c r="G18">
        <f t="shared" si="0"/>
        <v>0</v>
      </c>
      <c r="H18" t="str">
        <f t="shared" si="1"/>
        <v>，2221836</v>
      </c>
      <c r="I18" t="str">
        <f>VLOOKUP(A18,HOP!A:T,20,0)</f>
        <v>直连</v>
      </c>
    </row>
    <row r="19" ht="14.25" customHeight="1" spans="1:9">
      <c r="A19" s="6" t="s">
        <v>201</v>
      </c>
      <c r="B19" s="7" t="s">
        <v>90</v>
      </c>
      <c r="C19" s="7" t="s">
        <v>79</v>
      </c>
      <c r="D19" s="3">
        <v>61</v>
      </c>
      <c r="E19" t="str">
        <f>VLOOKUP(A19,HOP!A:L,12,0)</f>
        <v>61.00</v>
      </c>
      <c r="F19" t="str">
        <f>VLOOKUP(A19,HOP!A:C,3,0)</f>
        <v>2221542</v>
      </c>
      <c r="G19">
        <f t="shared" si="0"/>
        <v>0</v>
      </c>
      <c r="H19" t="str">
        <f t="shared" si="1"/>
        <v>，2221542</v>
      </c>
      <c r="I19" t="str">
        <f>VLOOKUP(A19,HOP!A:T,20,0)</f>
        <v>直连</v>
      </c>
    </row>
    <row r="20" ht="14.25" customHeight="1" spans="1:9">
      <c r="A20" s="6" t="s">
        <v>206</v>
      </c>
      <c r="B20" s="7" t="s">
        <v>90</v>
      </c>
      <c r="C20" s="7" t="s">
        <v>79</v>
      </c>
      <c r="D20" s="3">
        <v>59</v>
      </c>
      <c r="E20" t="str">
        <f>VLOOKUP(A20,HOP!A:L,12,0)</f>
        <v>59.00</v>
      </c>
      <c r="F20" t="str">
        <f>VLOOKUP(A20,HOP!A:C,3,0)</f>
        <v>2221509</v>
      </c>
      <c r="G20">
        <f t="shared" si="0"/>
        <v>0</v>
      </c>
      <c r="H20" t="str">
        <f t="shared" si="1"/>
        <v>，2221509</v>
      </c>
      <c r="I20" t="str">
        <f>VLOOKUP(A20,HOP!A:T,20,0)</f>
        <v>直连</v>
      </c>
    </row>
    <row r="21" ht="14.25" customHeight="1" spans="1:9">
      <c r="A21" s="6" t="s">
        <v>213</v>
      </c>
      <c r="B21" s="7" t="s">
        <v>90</v>
      </c>
      <c r="C21" s="7" t="s">
        <v>79</v>
      </c>
      <c r="D21" s="3">
        <v>66</v>
      </c>
      <c r="E21" t="str">
        <f>VLOOKUP(A21,HOP!A:L,12,0)</f>
        <v>66.00</v>
      </c>
      <c r="F21" t="str">
        <f>VLOOKUP(A21,HOP!A:C,3,0)</f>
        <v>2221842</v>
      </c>
      <c r="G21">
        <f t="shared" si="0"/>
        <v>0</v>
      </c>
      <c r="H21" t="str">
        <f t="shared" si="1"/>
        <v>，2221842</v>
      </c>
      <c r="I21" t="str">
        <f>VLOOKUP(A21,HOP!A:T,20,0)</f>
        <v>直连</v>
      </c>
    </row>
    <row r="22" ht="14.25" customHeight="1" spans="1:9">
      <c r="A22" s="6" t="s">
        <v>220</v>
      </c>
      <c r="B22" s="7" t="s">
        <v>90</v>
      </c>
      <c r="C22" s="7" t="s">
        <v>79</v>
      </c>
      <c r="D22" s="3">
        <v>574</v>
      </c>
      <c r="E22" t="str">
        <f>VLOOKUP(A22,HOP!A:L,12,0)</f>
        <v>574.00</v>
      </c>
      <c r="F22" t="str">
        <f>VLOOKUP(A22,HOP!A:C,3,0)</f>
        <v>2221718</v>
      </c>
      <c r="G22">
        <f t="shared" si="0"/>
        <v>0</v>
      </c>
      <c r="H22" t="str">
        <f t="shared" si="1"/>
        <v>，2221718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78</v>
      </c>
      <c r="C23" s="7" t="s">
        <v>79</v>
      </c>
      <c r="D23" s="3">
        <v>429</v>
      </c>
      <c r="E23" t="str">
        <f>VLOOKUP(A23,HOP!A:L,12,0)</f>
        <v>429.00</v>
      </c>
      <c r="F23" t="str">
        <f>VLOOKUP(A23,HOP!A:C,3,0)</f>
        <v>2220505</v>
      </c>
      <c r="G23">
        <f t="shared" si="0"/>
        <v>0</v>
      </c>
      <c r="H23" t="str">
        <f t="shared" si="1"/>
        <v>，2220505</v>
      </c>
      <c r="I23" t="str">
        <f>VLOOKUP(A23,HOP!A:T,20,0)</f>
        <v>直连</v>
      </c>
    </row>
    <row r="24" ht="14.25" customHeight="1" spans="1:9">
      <c r="A24" s="6" t="s">
        <v>235</v>
      </c>
      <c r="B24" s="7" t="s">
        <v>90</v>
      </c>
      <c r="C24" s="7" t="s">
        <v>79</v>
      </c>
      <c r="D24" s="3">
        <v>61</v>
      </c>
      <c r="E24" t="str">
        <f>VLOOKUP(A24,HOP!A:L,12,0)</f>
        <v>61.00</v>
      </c>
      <c r="F24" t="str">
        <f>VLOOKUP(A24,HOP!A:C,3,0)</f>
        <v>2221981</v>
      </c>
      <c r="G24">
        <f t="shared" si="0"/>
        <v>0</v>
      </c>
      <c r="H24" t="str">
        <f t="shared" si="1"/>
        <v>，2221981</v>
      </c>
      <c r="I24" t="str">
        <f>VLOOKUP(A24,HOP!A:T,20,0)</f>
        <v>直连</v>
      </c>
    </row>
    <row r="25" ht="14.25" customHeight="1" spans="1:9">
      <c r="A25" s="6" t="s">
        <v>240</v>
      </c>
      <c r="B25" s="7" t="s">
        <v>90</v>
      </c>
      <c r="C25" s="7" t="s">
        <v>79</v>
      </c>
      <c r="D25" s="3">
        <v>91</v>
      </c>
      <c r="E25" t="str">
        <f>VLOOKUP(A25,HOP!A:L,12,0)</f>
        <v>91.00</v>
      </c>
      <c r="F25" t="str">
        <f>VLOOKUP(A25,HOP!A:C,3,0)</f>
        <v>2222056</v>
      </c>
      <c r="G25">
        <f t="shared" si="0"/>
        <v>0</v>
      </c>
      <c r="H25" t="str">
        <f t="shared" si="1"/>
        <v>，2222056</v>
      </c>
      <c r="I25" t="str">
        <f>VLOOKUP(A25,HOP!A:T,20,0)</f>
        <v>直连</v>
      </c>
    </row>
    <row r="26" ht="14.25" customHeight="1" spans="1:9">
      <c r="A26" s="6" t="s">
        <v>246</v>
      </c>
      <c r="B26" s="7" t="s">
        <v>89</v>
      </c>
      <c r="C26" s="7" t="s">
        <v>79</v>
      </c>
      <c r="D26" s="3">
        <v>2162</v>
      </c>
      <c r="E26" t="str">
        <f>VLOOKUP(A26,HOP!A:L,12,0)</f>
        <v>2162.00</v>
      </c>
      <c r="F26" t="str">
        <f>VLOOKUP(A26,HOP!A:C,3,0)</f>
        <v>2212854</v>
      </c>
      <c r="G26">
        <f t="shared" si="0"/>
        <v>0</v>
      </c>
      <c r="H26" t="str">
        <f t="shared" si="1"/>
        <v>，2212854</v>
      </c>
      <c r="I26" t="str">
        <f>VLOOKUP(A26,HOP!A:T,20,0)</f>
        <v>直连</v>
      </c>
    </row>
    <row r="27" ht="14.25" customHeight="1" spans="1:9">
      <c r="A27" s="6" t="s">
        <v>255</v>
      </c>
      <c r="B27" s="7" t="s">
        <v>89</v>
      </c>
      <c r="C27" s="7" t="s">
        <v>79</v>
      </c>
      <c r="D27" s="3">
        <v>2162</v>
      </c>
      <c r="E27" t="str">
        <f>VLOOKUP(A27,HOP!A:L,12,0)</f>
        <v>2162.00</v>
      </c>
      <c r="F27" t="str">
        <f>VLOOKUP(A27,HOP!A:C,3,0)</f>
        <v>2212860</v>
      </c>
      <c r="G27">
        <f t="shared" si="0"/>
        <v>0</v>
      </c>
      <c r="H27" t="str">
        <f t="shared" si="1"/>
        <v>，2212860</v>
      </c>
      <c r="I27" t="str">
        <f>VLOOKUP(A27,HOP!A:T,20,0)</f>
        <v>直连</v>
      </c>
    </row>
    <row r="28" ht="14.25" customHeight="1" spans="1:9">
      <c r="A28" s="6" t="s">
        <v>257</v>
      </c>
      <c r="B28" s="7" t="s">
        <v>90</v>
      </c>
      <c r="C28" s="7" t="s">
        <v>79</v>
      </c>
      <c r="D28" s="3">
        <v>197</v>
      </c>
      <c r="E28" t="str">
        <f>VLOOKUP(A28,HOP!A:L,12,0)</f>
        <v>197.00</v>
      </c>
      <c r="F28" t="str">
        <f>VLOOKUP(A28,HOP!A:C,3,0)</f>
        <v>2215608</v>
      </c>
      <c r="G28">
        <f t="shared" si="0"/>
        <v>0</v>
      </c>
      <c r="H28" t="str">
        <f t="shared" si="1"/>
        <v>，2215608</v>
      </c>
      <c r="I28" t="str">
        <f>VLOOKUP(A28,HOP!A:T,20,0)</f>
        <v>直连</v>
      </c>
    </row>
    <row r="29" ht="14.25" customHeight="1" spans="1:9">
      <c r="A29" s="6" t="s">
        <v>265</v>
      </c>
      <c r="B29" s="7" t="s">
        <v>90</v>
      </c>
      <c r="C29" s="7" t="s">
        <v>79</v>
      </c>
      <c r="D29" s="3">
        <v>1364</v>
      </c>
      <c r="E29" t="str">
        <f>VLOOKUP(A29,HOP!A:L,12,0)</f>
        <v>1364.00</v>
      </c>
      <c r="F29" t="str">
        <f>VLOOKUP(A29,HOP!A:C,3,0)</f>
        <v>2220095</v>
      </c>
      <c r="G29">
        <f t="shared" si="0"/>
        <v>0</v>
      </c>
      <c r="H29" t="str">
        <f t="shared" si="1"/>
        <v>，2220095</v>
      </c>
      <c r="I29" t="str">
        <f>VLOOKUP(A29,HOP!A:T,20,0)</f>
        <v>直连</v>
      </c>
    </row>
    <row r="30" ht="14.25" customHeight="1" spans="1:9">
      <c r="A30" s="6" t="s">
        <v>273</v>
      </c>
      <c r="B30" s="7" t="s">
        <v>90</v>
      </c>
      <c r="C30" s="7" t="s">
        <v>79</v>
      </c>
      <c r="D30" s="3">
        <v>305</v>
      </c>
      <c r="E30" t="str">
        <f>VLOOKUP(A30,HOP!A:L,12,0)</f>
        <v>305.00</v>
      </c>
      <c r="F30" t="str">
        <f>VLOOKUP(A30,HOP!A:C,3,0)</f>
        <v>2220549</v>
      </c>
      <c r="G30">
        <f t="shared" si="0"/>
        <v>0</v>
      </c>
      <c r="H30" t="str">
        <f t="shared" si="1"/>
        <v>，2220549</v>
      </c>
      <c r="I30" t="str">
        <f>VLOOKUP(A30,HOP!A:T,20,0)</f>
        <v>直连</v>
      </c>
    </row>
    <row r="31" ht="14.25" customHeight="1" spans="1:9">
      <c r="A31" s="6" t="s">
        <v>281</v>
      </c>
      <c r="B31" s="7" t="s">
        <v>89</v>
      </c>
      <c r="C31" s="7" t="s">
        <v>79</v>
      </c>
      <c r="D31" s="3">
        <v>2728</v>
      </c>
      <c r="E31" t="str">
        <f>VLOOKUP(A31,HOP!A:L,12,0)</f>
        <v>2728.00</v>
      </c>
      <c r="F31" t="str">
        <f>VLOOKUP(A31,HOP!A:C,3,0)</f>
        <v>2220552</v>
      </c>
      <c r="G31">
        <f t="shared" si="0"/>
        <v>0</v>
      </c>
      <c r="H31" t="str">
        <f t="shared" si="1"/>
        <v>，2220552</v>
      </c>
      <c r="I31" t="str">
        <f>VLOOKUP(A31,HOP!A:T,20,0)</f>
        <v>直连</v>
      </c>
    </row>
    <row r="32" ht="14.25" customHeight="1" spans="1:9">
      <c r="A32" s="6" t="s">
        <v>286</v>
      </c>
      <c r="B32" s="7" t="s">
        <v>90</v>
      </c>
      <c r="C32" s="7" t="s">
        <v>79</v>
      </c>
      <c r="D32" s="3">
        <v>109</v>
      </c>
      <c r="E32" t="str">
        <f>VLOOKUP(A32,HOP!A:L,12,0)</f>
        <v>109.00</v>
      </c>
      <c r="F32" t="str">
        <f>VLOOKUP(A32,HOP!A:C,3,0)</f>
        <v>2220964</v>
      </c>
      <c r="G32">
        <f t="shared" si="0"/>
        <v>0</v>
      </c>
      <c r="H32" t="str">
        <f t="shared" si="1"/>
        <v>，2220964</v>
      </c>
      <c r="I32" t="str">
        <f>VLOOKUP(A32,HOP!A:T,20,0)</f>
        <v>直连</v>
      </c>
    </row>
    <row r="33" ht="14.25" customHeight="1" spans="1:9">
      <c r="A33" s="6" t="s">
        <v>293</v>
      </c>
      <c r="B33" s="7" t="s">
        <v>89</v>
      </c>
      <c r="C33" s="7" t="s">
        <v>79</v>
      </c>
      <c r="D33" s="3">
        <v>184</v>
      </c>
      <c r="E33" t="str">
        <f>VLOOKUP(A33,HOP!A:L,12,0)</f>
        <v>184.00</v>
      </c>
      <c r="F33" t="str">
        <f>VLOOKUP(A33,HOP!A:C,3,0)</f>
        <v>2220992</v>
      </c>
      <c r="G33">
        <f t="shared" si="0"/>
        <v>0</v>
      </c>
      <c r="H33" t="str">
        <f t="shared" si="1"/>
        <v>，2220992</v>
      </c>
      <c r="I33" t="str">
        <f>VLOOKUP(A33,HOP!A:T,20,0)</f>
        <v>直连</v>
      </c>
    </row>
    <row r="34" ht="14.25" customHeight="1" spans="1:9">
      <c r="A34" s="6" t="s">
        <v>301</v>
      </c>
      <c r="B34" s="7" t="s">
        <v>90</v>
      </c>
      <c r="C34" s="7" t="s">
        <v>79</v>
      </c>
      <c r="D34" s="3">
        <v>52</v>
      </c>
      <c r="E34" t="str">
        <f>VLOOKUP(A34,HOP!A:L,12,0)</f>
        <v>52.00</v>
      </c>
      <c r="F34" t="str">
        <f>VLOOKUP(A34,HOP!A:C,3,0)</f>
        <v>2221470</v>
      </c>
      <c r="G34">
        <f t="shared" si="0"/>
        <v>0</v>
      </c>
      <c r="H34" t="str">
        <f t="shared" si="1"/>
        <v>，2221470</v>
      </c>
      <c r="I34" t="str">
        <f>VLOOKUP(A34,HOP!A:T,20,0)</f>
        <v>直连</v>
      </c>
    </row>
    <row r="35" ht="14.25" customHeight="1" spans="1:9">
      <c r="A35" s="6" t="s">
        <v>309</v>
      </c>
      <c r="B35" s="7" t="s">
        <v>90</v>
      </c>
      <c r="C35" s="7" t="s">
        <v>79</v>
      </c>
      <c r="D35" s="3">
        <v>61</v>
      </c>
      <c r="E35" t="str">
        <f>VLOOKUP(A35,HOP!A:L,12,0)</f>
        <v>61.00</v>
      </c>
      <c r="F35" t="str">
        <f>VLOOKUP(A35,HOP!A:C,3,0)</f>
        <v>2221677</v>
      </c>
      <c r="G35">
        <f t="shared" ref="G35:G66" si="2">D35-E35</f>
        <v>0</v>
      </c>
      <c r="H35" t="str">
        <f t="shared" ref="H35:H66" si="3">$H$1&amp;F35</f>
        <v>，2221677</v>
      </c>
      <c r="I35" t="str">
        <f>VLOOKUP(A35,HOP!A:T,20,0)</f>
        <v>直连</v>
      </c>
    </row>
    <row r="36" ht="14.25" customHeight="1" spans="1:9">
      <c r="A36" s="6" t="s">
        <v>314</v>
      </c>
      <c r="B36" s="7" t="s">
        <v>90</v>
      </c>
      <c r="C36" s="7" t="s">
        <v>79</v>
      </c>
      <c r="D36" s="3">
        <v>79</v>
      </c>
      <c r="E36" t="str">
        <f>VLOOKUP(A36,HOP!A:L,12,0)</f>
        <v>79.00</v>
      </c>
      <c r="F36" t="str">
        <f>VLOOKUP(A36,HOP!A:C,3,0)</f>
        <v>2221779</v>
      </c>
      <c r="G36">
        <f t="shared" si="2"/>
        <v>0</v>
      </c>
      <c r="H36" t="str">
        <f t="shared" si="3"/>
        <v>，2221779</v>
      </c>
      <c r="I36" t="str">
        <f>VLOOKUP(A36,HOP!A:T,20,0)</f>
        <v>直连</v>
      </c>
    </row>
    <row r="37" ht="14.25" customHeight="1" spans="1:9">
      <c r="A37" s="6" t="s">
        <v>321</v>
      </c>
      <c r="B37" s="7" t="s">
        <v>90</v>
      </c>
      <c r="C37" s="7" t="s">
        <v>79</v>
      </c>
      <c r="D37" s="3">
        <v>237</v>
      </c>
      <c r="E37" t="str">
        <f>VLOOKUP(A37,HOP!A:L,12,0)</f>
        <v>237.00</v>
      </c>
      <c r="F37" t="str">
        <f>VLOOKUP(A37,HOP!A:C,3,0)</f>
        <v>2221820</v>
      </c>
      <c r="G37">
        <f t="shared" si="2"/>
        <v>0</v>
      </c>
      <c r="H37" t="str">
        <f t="shared" si="3"/>
        <v>，2221820</v>
      </c>
      <c r="I37" t="str">
        <f>VLOOKUP(A37,HOP!A:T,20,0)</f>
        <v>直连</v>
      </c>
    </row>
    <row r="38" ht="14.25" customHeight="1" spans="1:9">
      <c r="A38" s="6" t="s">
        <v>329</v>
      </c>
      <c r="B38" s="7" t="s">
        <v>90</v>
      </c>
      <c r="C38" s="7" t="s">
        <v>79</v>
      </c>
      <c r="D38" s="3">
        <v>69</v>
      </c>
      <c r="E38" t="str">
        <f>VLOOKUP(A38,HOP!A:L,12,0)</f>
        <v>69.00</v>
      </c>
      <c r="F38" t="str">
        <f>VLOOKUP(A38,HOP!A:C,3,0)</f>
        <v>2221986</v>
      </c>
      <c r="G38">
        <f t="shared" si="2"/>
        <v>0</v>
      </c>
      <c r="H38" t="str">
        <f t="shared" si="3"/>
        <v>，2221986</v>
      </c>
      <c r="I38" t="str">
        <f>VLOOKUP(A38,HOP!A:T,20,0)</f>
        <v>直连</v>
      </c>
    </row>
    <row r="39" ht="14.25" customHeight="1" spans="1:9">
      <c r="A39" s="6" t="s">
        <v>334</v>
      </c>
      <c r="B39" s="7" t="s">
        <v>78</v>
      </c>
      <c r="C39" s="7" t="s">
        <v>79</v>
      </c>
      <c r="D39" s="3">
        <v>451</v>
      </c>
      <c r="E39" t="str">
        <f>VLOOKUP(A39,HOP!A:L,12,0)</f>
        <v>451.00</v>
      </c>
      <c r="F39" t="str">
        <f>VLOOKUP(A39,HOP!A:C,3,0)</f>
        <v>2220423</v>
      </c>
      <c r="G39">
        <f t="shared" si="2"/>
        <v>0</v>
      </c>
      <c r="H39" t="str">
        <f t="shared" si="3"/>
        <v>，2220423</v>
      </c>
      <c r="I39" t="str">
        <f>VLOOKUP(A39,HOP!A:T,20,0)</f>
        <v>直连</v>
      </c>
    </row>
    <row r="40" ht="14.25" customHeight="1" spans="1:9">
      <c r="A40" s="6" t="s">
        <v>341</v>
      </c>
      <c r="B40" s="7" t="s">
        <v>90</v>
      </c>
      <c r="C40" s="7" t="s">
        <v>79</v>
      </c>
      <c r="D40" s="3">
        <v>326</v>
      </c>
      <c r="E40" t="str">
        <f>VLOOKUP(A40,HOP!A:L,12,0)</f>
        <v>326.00</v>
      </c>
      <c r="F40" t="str">
        <f>VLOOKUP(A40,HOP!A:C,3,0)</f>
        <v>2221124</v>
      </c>
      <c r="G40">
        <f t="shared" si="2"/>
        <v>0</v>
      </c>
      <c r="H40" t="str">
        <f t="shared" si="3"/>
        <v>，2221124</v>
      </c>
      <c r="I40" t="str">
        <f>VLOOKUP(A40,HOP!A:T,20,0)</f>
        <v>直连</v>
      </c>
    </row>
    <row r="41" ht="14.25" customHeight="1" spans="1:9">
      <c r="A41" s="6" t="s">
        <v>348</v>
      </c>
      <c r="B41" s="7" t="s">
        <v>90</v>
      </c>
      <c r="C41" s="7" t="s">
        <v>79</v>
      </c>
      <c r="D41" s="3">
        <v>79</v>
      </c>
      <c r="E41" t="str">
        <f>VLOOKUP(A41,HOP!A:L,12,0)</f>
        <v>79.00</v>
      </c>
      <c r="F41" t="str">
        <f>VLOOKUP(A41,HOP!A:C,3,0)</f>
        <v>2221943</v>
      </c>
      <c r="G41">
        <f t="shared" si="2"/>
        <v>0</v>
      </c>
      <c r="H41" t="str">
        <f t="shared" si="3"/>
        <v>，2221943</v>
      </c>
      <c r="I41" t="str">
        <f>VLOOKUP(A41,HOP!A:T,20,0)</f>
        <v>直连</v>
      </c>
    </row>
    <row r="42" ht="14.25" customHeight="1" spans="1:9">
      <c r="A42" s="6" t="s">
        <v>353</v>
      </c>
      <c r="B42" s="7" t="s">
        <v>90</v>
      </c>
      <c r="C42" s="7" t="s">
        <v>79</v>
      </c>
      <c r="D42" s="3">
        <v>78</v>
      </c>
      <c r="E42" t="str">
        <f>VLOOKUP(A42,HOP!A:L,12,0)</f>
        <v>78.00</v>
      </c>
      <c r="F42" t="str">
        <f>VLOOKUP(A42,HOP!A:C,3,0)</f>
        <v>2221865</v>
      </c>
      <c r="G42">
        <f t="shared" si="2"/>
        <v>0</v>
      </c>
      <c r="H42" t="str">
        <f t="shared" si="3"/>
        <v>，2221865</v>
      </c>
      <c r="I42" t="str">
        <f>VLOOKUP(A42,HOP!A:T,20,0)</f>
        <v>直连</v>
      </c>
    </row>
    <row r="43" ht="14.25" customHeight="1" spans="1:9">
      <c r="A43" s="6" t="s">
        <v>360</v>
      </c>
      <c r="B43" s="7" t="s">
        <v>90</v>
      </c>
      <c r="C43" s="7" t="s">
        <v>79</v>
      </c>
      <c r="D43" s="3">
        <v>76</v>
      </c>
      <c r="E43" t="str">
        <f>VLOOKUP(A43,HOP!A:L,12,0)</f>
        <v>76.00</v>
      </c>
      <c r="F43" t="str">
        <f>VLOOKUP(A43,HOP!A:C,3,0)</f>
        <v>2221827</v>
      </c>
      <c r="G43">
        <f t="shared" si="2"/>
        <v>0</v>
      </c>
      <c r="H43" t="str">
        <f t="shared" si="3"/>
        <v>，2221827</v>
      </c>
      <c r="I43" t="str">
        <f>VLOOKUP(A43,HOP!A:T,20,0)</f>
        <v>直连</v>
      </c>
    </row>
    <row r="44" ht="14.25" customHeight="1" spans="1:9">
      <c r="A44" s="6" t="s">
        <v>366</v>
      </c>
      <c r="B44" s="7" t="s">
        <v>90</v>
      </c>
      <c r="C44" s="7" t="s">
        <v>79</v>
      </c>
      <c r="D44" s="3">
        <v>64</v>
      </c>
      <c r="E44" t="str">
        <f>VLOOKUP(A44,HOP!A:L,12,0)</f>
        <v>64.00</v>
      </c>
      <c r="F44" t="str">
        <f>VLOOKUP(A44,HOP!A:C,3,0)</f>
        <v>2221772</v>
      </c>
      <c r="G44">
        <f t="shared" si="2"/>
        <v>0</v>
      </c>
      <c r="H44" t="str">
        <f t="shared" si="3"/>
        <v>，2221772</v>
      </c>
      <c r="I44" t="str">
        <f>VLOOKUP(A44,HOP!A:T,20,0)</f>
        <v>直连</v>
      </c>
    </row>
    <row r="45" ht="14.25" customHeight="1" spans="1:9">
      <c r="A45" s="6" t="s">
        <v>371</v>
      </c>
      <c r="B45" s="7" t="s">
        <v>90</v>
      </c>
      <c r="C45" s="7" t="s">
        <v>79</v>
      </c>
      <c r="D45" s="3">
        <v>88</v>
      </c>
      <c r="E45" t="str">
        <f>VLOOKUP(A45,HOP!A:L,12,0)</f>
        <v>88.00</v>
      </c>
      <c r="F45" t="str">
        <f>VLOOKUP(A45,HOP!A:C,3,0)</f>
        <v>2221637</v>
      </c>
      <c r="G45">
        <f t="shared" si="2"/>
        <v>0</v>
      </c>
      <c r="H45" t="str">
        <f t="shared" si="3"/>
        <v>，2221637</v>
      </c>
      <c r="I45" t="str">
        <f>VLOOKUP(A45,HOP!A:T,20,0)</f>
        <v>直连</v>
      </c>
    </row>
    <row r="46" ht="14.25" customHeight="1" spans="1:9">
      <c r="A46" s="6" t="s">
        <v>377</v>
      </c>
      <c r="B46" s="7" t="s">
        <v>90</v>
      </c>
      <c r="C46" s="7" t="s">
        <v>79</v>
      </c>
      <c r="D46" s="3">
        <v>98</v>
      </c>
      <c r="E46" t="str">
        <f>VLOOKUP(A46,HOP!A:L,12,0)</f>
        <v>98.00</v>
      </c>
      <c r="F46" t="str">
        <f>VLOOKUP(A46,HOP!A:C,3,0)</f>
        <v>2221790</v>
      </c>
      <c r="G46">
        <f t="shared" si="2"/>
        <v>0</v>
      </c>
      <c r="H46" t="str">
        <f t="shared" si="3"/>
        <v>，2221790</v>
      </c>
      <c r="I46" t="str">
        <f>VLOOKUP(A46,HOP!A:T,20,0)</f>
        <v>直连</v>
      </c>
    </row>
    <row r="47" ht="14.25" customHeight="1" spans="1:9">
      <c r="A47" s="6" t="s">
        <v>381</v>
      </c>
      <c r="B47" s="7" t="s">
        <v>90</v>
      </c>
      <c r="C47" s="7" t="s">
        <v>79</v>
      </c>
      <c r="D47" s="3">
        <v>87</v>
      </c>
      <c r="E47" t="str">
        <f>VLOOKUP(A47,HOP!A:L,12,0)</f>
        <v>87.00</v>
      </c>
      <c r="F47" t="str">
        <f>VLOOKUP(A47,HOP!A:C,3,0)</f>
        <v>2221860</v>
      </c>
      <c r="G47">
        <f t="shared" si="2"/>
        <v>0</v>
      </c>
      <c r="H47" t="str">
        <f t="shared" si="3"/>
        <v>，2221860</v>
      </c>
      <c r="I47" t="str">
        <f>VLOOKUP(A47,HOP!A:T,20,0)</f>
        <v>直连</v>
      </c>
    </row>
    <row r="48" ht="14.25" customHeight="1" spans="1:9">
      <c r="A48" s="6" t="s">
        <v>387</v>
      </c>
      <c r="B48" s="7" t="s">
        <v>89</v>
      </c>
      <c r="C48" s="7" t="s">
        <v>79</v>
      </c>
      <c r="D48" s="3">
        <v>2728</v>
      </c>
      <c r="E48" t="str">
        <f>VLOOKUP(A48,HOP!A:L,12,0)</f>
        <v>2728.00</v>
      </c>
      <c r="F48" t="str">
        <f>VLOOKUP(A48,HOP!A:C,3,0)</f>
        <v>2221003</v>
      </c>
      <c r="G48">
        <f t="shared" si="2"/>
        <v>0</v>
      </c>
      <c r="H48" t="str">
        <f t="shared" si="3"/>
        <v>，2221003</v>
      </c>
      <c r="I48" t="str">
        <f>VLOOKUP(A48,HOP!A:T,20,0)</f>
        <v>直连</v>
      </c>
    </row>
    <row r="49" ht="14.25" customHeight="1" spans="1:9">
      <c r="A49" s="6" t="s">
        <v>389</v>
      </c>
      <c r="B49" s="7" t="s">
        <v>78</v>
      </c>
      <c r="C49" s="7" t="s">
        <v>79</v>
      </c>
      <c r="D49" s="3">
        <v>525</v>
      </c>
      <c r="E49" t="str">
        <f>VLOOKUP(A49,HOP!A:L,12,0)</f>
        <v>525.00</v>
      </c>
      <c r="F49" t="str">
        <f>VLOOKUP(A49,HOP!A:C,3,0)</f>
        <v>2219825</v>
      </c>
      <c r="G49">
        <f t="shared" si="2"/>
        <v>0</v>
      </c>
      <c r="H49" t="str">
        <f t="shared" si="3"/>
        <v>，2219825</v>
      </c>
      <c r="I49" t="str">
        <f>VLOOKUP(A49,HOP!A:T,20,0)</f>
        <v>直连</v>
      </c>
    </row>
    <row r="50" ht="14.25" customHeight="1" spans="1:9">
      <c r="A50" s="6" t="s">
        <v>397</v>
      </c>
      <c r="B50" s="7" t="s">
        <v>90</v>
      </c>
      <c r="C50" s="7" t="s">
        <v>79</v>
      </c>
      <c r="D50" s="3">
        <v>104</v>
      </c>
      <c r="E50" t="str">
        <f>VLOOKUP(A50,HOP!A:L,12,0)</f>
        <v>104.00</v>
      </c>
      <c r="F50" t="str">
        <f>VLOOKUP(A50,HOP!A:C,3,0)</f>
        <v>2221715</v>
      </c>
      <c r="G50">
        <f t="shared" si="2"/>
        <v>0</v>
      </c>
      <c r="H50" t="str">
        <f t="shared" si="3"/>
        <v>，2221715</v>
      </c>
      <c r="I50" t="str">
        <f>VLOOKUP(A50,HOP!A:T,20,0)</f>
        <v>直连</v>
      </c>
    </row>
    <row r="51" ht="14.25" customHeight="1" spans="1:9">
      <c r="A51" s="6" t="s">
        <v>405</v>
      </c>
      <c r="B51" s="7" t="s">
        <v>90</v>
      </c>
      <c r="C51" s="7" t="s">
        <v>79</v>
      </c>
      <c r="D51" s="3">
        <v>163</v>
      </c>
      <c r="E51" t="str">
        <f>VLOOKUP(A51,HOP!A:L,12,0)</f>
        <v>163.00</v>
      </c>
      <c r="F51" t="str">
        <f>VLOOKUP(A51,HOP!A:C,3,0)</f>
        <v>2221641</v>
      </c>
      <c r="G51">
        <f t="shared" si="2"/>
        <v>0</v>
      </c>
      <c r="H51" t="str">
        <f t="shared" si="3"/>
        <v>，2221641</v>
      </c>
      <c r="I51" t="str">
        <f>VLOOKUP(A51,HOP!A:T,20,0)</f>
        <v>直连</v>
      </c>
    </row>
    <row r="52" ht="14.25" customHeight="1" spans="1:9">
      <c r="A52" s="6" t="s">
        <v>413</v>
      </c>
      <c r="B52" s="7" t="s">
        <v>90</v>
      </c>
      <c r="C52" s="7" t="s">
        <v>79</v>
      </c>
      <c r="D52" s="3">
        <v>83</v>
      </c>
      <c r="E52" t="str">
        <f>VLOOKUP(A52,HOP!A:L,12,0)</f>
        <v>83.00</v>
      </c>
      <c r="F52" t="str">
        <f>VLOOKUP(A52,HOP!A:C,3,0)</f>
        <v>2221801</v>
      </c>
      <c r="G52">
        <f t="shared" si="2"/>
        <v>0</v>
      </c>
      <c r="H52" t="str">
        <f t="shared" si="3"/>
        <v>，2221801</v>
      </c>
      <c r="I52" t="str">
        <f>VLOOKUP(A52,HOP!A:T,20,0)</f>
        <v>直连</v>
      </c>
    </row>
    <row r="53" ht="14.25" customHeight="1" spans="1:9">
      <c r="A53" s="6" t="s">
        <v>420</v>
      </c>
      <c r="B53" s="7" t="s">
        <v>90</v>
      </c>
      <c r="C53" s="7" t="s">
        <v>79</v>
      </c>
      <c r="D53" s="3">
        <v>60</v>
      </c>
      <c r="E53" t="str">
        <f>VLOOKUP(A53,HOP!A:L,12,0)</f>
        <v>60.00</v>
      </c>
      <c r="F53" t="str">
        <f>VLOOKUP(A53,HOP!A:C,3,0)</f>
        <v>2221427</v>
      </c>
      <c r="G53">
        <f t="shared" si="2"/>
        <v>0</v>
      </c>
      <c r="H53" t="str">
        <f t="shared" si="3"/>
        <v>，2221427</v>
      </c>
      <c r="I53" t="str">
        <f>VLOOKUP(A53,HOP!A:T,20,0)</f>
        <v>直连</v>
      </c>
    </row>
    <row r="54" ht="14.25" customHeight="1" spans="1:9">
      <c r="A54" s="6" t="s">
        <v>425</v>
      </c>
      <c r="B54" s="7" t="s">
        <v>90</v>
      </c>
      <c r="C54" s="7" t="s">
        <v>79</v>
      </c>
      <c r="D54" s="3">
        <v>269</v>
      </c>
      <c r="E54" t="str">
        <f>VLOOKUP(A54,HOP!A:L,12,0)</f>
        <v>269.00</v>
      </c>
      <c r="F54" t="str">
        <f>VLOOKUP(A54,HOP!A:C,3,0)</f>
        <v>2222171</v>
      </c>
      <c r="G54">
        <f t="shared" si="2"/>
        <v>0</v>
      </c>
      <c r="H54" t="str">
        <f t="shared" si="3"/>
        <v>，2222171</v>
      </c>
      <c r="I54" t="str">
        <f>VLOOKUP(A54,HOP!A:T,20,0)</f>
        <v>直连</v>
      </c>
    </row>
    <row r="55" ht="14.25" customHeight="1" spans="1:9">
      <c r="A55" s="6" t="s">
        <v>433</v>
      </c>
      <c r="B55" s="7" t="s">
        <v>89</v>
      </c>
      <c r="C55" s="7" t="s">
        <v>79</v>
      </c>
      <c r="D55" s="3">
        <v>201</v>
      </c>
      <c r="E55" t="str">
        <f>VLOOKUP(A55,HOP!A:L,12,0)</f>
        <v>201.00</v>
      </c>
      <c r="F55" t="str">
        <f>VLOOKUP(A55,HOP!A:C,3,0)</f>
        <v>2221136</v>
      </c>
      <c r="G55">
        <f t="shared" si="2"/>
        <v>0</v>
      </c>
      <c r="H55" t="str">
        <f t="shared" si="3"/>
        <v>，2221136</v>
      </c>
      <c r="I55" t="str">
        <f>VLOOKUP(A55,HOP!A:T,20,0)</f>
        <v>直连</v>
      </c>
    </row>
    <row r="56" ht="14.25" customHeight="1" spans="1:9">
      <c r="A56" s="6" t="s">
        <v>441</v>
      </c>
      <c r="B56" s="7" t="s">
        <v>90</v>
      </c>
      <c r="C56" s="7" t="s">
        <v>79</v>
      </c>
      <c r="D56" s="3">
        <v>73</v>
      </c>
      <c r="E56" t="str">
        <f>VLOOKUP(A56,HOP!A:L,12,0)</f>
        <v>73.00</v>
      </c>
      <c r="F56" t="str">
        <f>VLOOKUP(A56,HOP!A:C,3,0)</f>
        <v>2221444</v>
      </c>
      <c r="G56">
        <f t="shared" si="2"/>
        <v>0</v>
      </c>
      <c r="H56" t="str">
        <f t="shared" si="3"/>
        <v>，2221444</v>
      </c>
      <c r="I56" t="str">
        <f>VLOOKUP(A56,HOP!A:T,20,0)</f>
        <v>直连</v>
      </c>
    </row>
    <row r="57" ht="14.25" customHeight="1" spans="1:9">
      <c r="A57" s="6" t="s">
        <v>446</v>
      </c>
      <c r="B57" s="7" t="s">
        <v>90</v>
      </c>
      <c r="C57" s="7" t="s">
        <v>79</v>
      </c>
      <c r="D57" s="3">
        <v>160</v>
      </c>
      <c r="E57" t="str">
        <f>VLOOKUP(A57,HOP!A:L,12,0)</f>
        <v>160.00</v>
      </c>
      <c r="F57" t="str">
        <f>VLOOKUP(A57,HOP!A:C,3,0)</f>
        <v>2221465</v>
      </c>
      <c r="G57">
        <f t="shared" si="2"/>
        <v>0</v>
      </c>
      <c r="H57" t="str">
        <f t="shared" si="3"/>
        <v>，2221465</v>
      </c>
      <c r="I57" t="str">
        <f>VLOOKUP(A57,HOP!A:T,20,0)</f>
        <v>直连</v>
      </c>
    </row>
    <row r="58" ht="14.25" customHeight="1" spans="1:9">
      <c r="A58" s="6" t="s">
        <v>451</v>
      </c>
      <c r="B58" s="7" t="s">
        <v>90</v>
      </c>
      <c r="C58" s="7" t="s">
        <v>79</v>
      </c>
      <c r="D58" s="3">
        <v>117</v>
      </c>
      <c r="E58" t="str">
        <f>VLOOKUP(A58,HOP!A:L,12,0)</f>
        <v>117.00</v>
      </c>
      <c r="F58" t="str">
        <f>VLOOKUP(A58,HOP!A:C,3,0)</f>
        <v>2221593</v>
      </c>
      <c r="G58">
        <f t="shared" si="2"/>
        <v>0</v>
      </c>
      <c r="H58" t="str">
        <f t="shared" si="3"/>
        <v>，2221593</v>
      </c>
      <c r="I58" t="str">
        <f>VLOOKUP(A58,HOP!A:T,20,0)</f>
        <v>直连</v>
      </c>
    </row>
    <row r="59" ht="14.25" customHeight="1" spans="1:9">
      <c r="A59" s="6" t="s">
        <v>459</v>
      </c>
      <c r="B59" s="7" t="s">
        <v>90</v>
      </c>
      <c r="C59" s="7" t="s">
        <v>79</v>
      </c>
      <c r="D59" s="3">
        <v>92</v>
      </c>
      <c r="E59" t="str">
        <f>VLOOKUP(A59,HOP!A:L,12,0)</f>
        <v>92.00</v>
      </c>
      <c r="F59" t="str">
        <f>VLOOKUP(A59,HOP!A:C,3,0)</f>
        <v>2221804</v>
      </c>
      <c r="G59">
        <f t="shared" si="2"/>
        <v>0</v>
      </c>
      <c r="H59" t="str">
        <f t="shared" si="3"/>
        <v>，2221804</v>
      </c>
      <c r="I59" t="str">
        <f>VLOOKUP(A59,HOP!A:T,20,0)</f>
        <v>直连</v>
      </c>
    </row>
    <row r="60" ht="14.25" customHeight="1" spans="1:9">
      <c r="A60" s="6" t="s">
        <v>463</v>
      </c>
      <c r="B60" s="7" t="s">
        <v>90</v>
      </c>
      <c r="C60" s="7" t="s">
        <v>79</v>
      </c>
      <c r="D60" s="3">
        <v>78</v>
      </c>
      <c r="E60" t="str">
        <f>VLOOKUP(A60,HOP!A:L,12,0)</f>
        <v>78.00</v>
      </c>
      <c r="F60" t="str">
        <f>VLOOKUP(A60,HOP!A:C,3,0)</f>
        <v>2221777</v>
      </c>
      <c r="G60">
        <f t="shared" si="2"/>
        <v>0</v>
      </c>
      <c r="H60" t="str">
        <f t="shared" si="3"/>
        <v>，2221777</v>
      </c>
      <c r="I60" t="str">
        <f>VLOOKUP(A60,HOP!A:T,20,0)</f>
        <v>直连</v>
      </c>
    </row>
    <row r="61" ht="14.25" customHeight="1" spans="1:9">
      <c r="A61" s="6" t="s">
        <v>467</v>
      </c>
      <c r="B61" s="7" t="s">
        <v>90</v>
      </c>
      <c r="C61" s="7" t="s">
        <v>79</v>
      </c>
      <c r="D61" s="3">
        <v>88</v>
      </c>
      <c r="E61" t="str">
        <f>VLOOKUP(A61,HOP!A:L,12,0)</f>
        <v>88.00</v>
      </c>
      <c r="F61" t="str">
        <f>VLOOKUP(A61,HOP!A:C,3,0)</f>
        <v>2221717</v>
      </c>
      <c r="G61">
        <f t="shared" si="2"/>
        <v>0</v>
      </c>
      <c r="H61" t="str">
        <f t="shared" si="3"/>
        <v>，2221717</v>
      </c>
      <c r="I61" t="str">
        <f>VLOOKUP(A61,HOP!A:T,20,0)</f>
        <v>直连</v>
      </c>
    </row>
    <row r="62" ht="14.25" customHeight="1" spans="1:9">
      <c r="A62" s="6" t="s">
        <v>471</v>
      </c>
      <c r="B62" s="7" t="s">
        <v>90</v>
      </c>
      <c r="C62" s="7" t="s">
        <v>79</v>
      </c>
      <c r="D62" s="3">
        <v>98</v>
      </c>
      <c r="E62" t="str">
        <f>VLOOKUP(A62,HOP!A:L,12,0)</f>
        <v>98.00</v>
      </c>
      <c r="F62" t="str">
        <f>VLOOKUP(A62,HOP!A:C,3,0)</f>
        <v>2221852</v>
      </c>
      <c r="G62">
        <f t="shared" si="2"/>
        <v>0</v>
      </c>
      <c r="H62" t="str">
        <f t="shared" si="3"/>
        <v>，2221852</v>
      </c>
      <c r="I62" t="str">
        <f>VLOOKUP(A62,HOP!A:T,20,0)</f>
        <v>直连</v>
      </c>
    </row>
    <row r="63" ht="14.25" customHeight="1" spans="1:9">
      <c r="A63" s="6" t="s">
        <v>476</v>
      </c>
      <c r="B63" s="7" t="s">
        <v>90</v>
      </c>
      <c r="C63" s="7" t="s">
        <v>79</v>
      </c>
      <c r="D63" s="3">
        <v>89</v>
      </c>
      <c r="E63" t="str">
        <f>VLOOKUP(A63,HOP!A:L,12,0)</f>
        <v>89.00</v>
      </c>
      <c r="F63" t="str">
        <f>VLOOKUP(A63,HOP!A:C,3,0)</f>
        <v>2221681</v>
      </c>
      <c r="G63">
        <f t="shared" si="2"/>
        <v>0</v>
      </c>
      <c r="H63" t="str">
        <f t="shared" si="3"/>
        <v>，2221681</v>
      </c>
      <c r="I63" t="str">
        <f>VLOOKUP(A63,HOP!A:T,20,0)</f>
        <v>直连</v>
      </c>
    </row>
    <row r="64" ht="14.25" customHeight="1" spans="1:9">
      <c r="A64" s="6" t="s">
        <v>483</v>
      </c>
      <c r="B64" s="7" t="s">
        <v>90</v>
      </c>
      <c r="C64" s="7" t="s">
        <v>79</v>
      </c>
      <c r="D64" s="3">
        <v>84</v>
      </c>
      <c r="E64" t="str">
        <f>VLOOKUP(A64,HOP!A:L,12,0)</f>
        <v>84.00</v>
      </c>
      <c r="F64" t="str">
        <f>VLOOKUP(A64,HOP!A:C,3,0)</f>
        <v>2221690</v>
      </c>
      <c r="G64">
        <f t="shared" si="2"/>
        <v>0</v>
      </c>
      <c r="H64" t="str">
        <f t="shared" si="3"/>
        <v>，2221690</v>
      </c>
      <c r="I64" t="str">
        <f>VLOOKUP(A64,HOP!A:T,20,0)</f>
        <v>直连</v>
      </c>
    </row>
    <row r="65" ht="14.25" customHeight="1" spans="1:9">
      <c r="A65" s="6" t="s">
        <v>487</v>
      </c>
      <c r="B65" s="7" t="s">
        <v>90</v>
      </c>
      <c r="C65" s="7" t="s">
        <v>79</v>
      </c>
      <c r="D65" s="3">
        <v>69</v>
      </c>
      <c r="E65" t="str">
        <f>VLOOKUP(A65,HOP!A:L,12,0)</f>
        <v>69.00</v>
      </c>
      <c r="F65" t="str">
        <f>VLOOKUP(A65,HOP!A:C,3,0)</f>
        <v>2221890</v>
      </c>
      <c r="G65">
        <f t="shared" si="2"/>
        <v>0</v>
      </c>
      <c r="H65" t="str">
        <f t="shared" si="3"/>
        <v>，2221890</v>
      </c>
      <c r="I65" t="str">
        <f>VLOOKUP(A65,HOP!A:T,20,0)</f>
        <v>直连</v>
      </c>
    </row>
    <row r="66" ht="14.25" customHeight="1" spans="1:9">
      <c r="A66" s="6" t="s">
        <v>492</v>
      </c>
      <c r="B66" s="7" t="s">
        <v>90</v>
      </c>
      <c r="C66" s="7" t="s">
        <v>79</v>
      </c>
      <c r="D66" s="3">
        <v>62</v>
      </c>
      <c r="E66" t="str">
        <f>VLOOKUP(A66,HOP!A:L,12,0)</f>
        <v>62.00</v>
      </c>
      <c r="F66" t="str">
        <f>VLOOKUP(A66,HOP!A:C,3,0)</f>
        <v>2222057</v>
      </c>
      <c r="G66">
        <f t="shared" si="2"/>
        <v>0</v>
      </c>
      <c r="H66" t="str">
        <f t="shared" si="3"/>
        <v>，2222057</v>
      </c>
      <c r="I66" t="str">
        <f>VLOOKUP(A66,HOP!A:T,20,0)</f>
        <v>直连</v>
      </c>
    </row>
    <row r="67" ht="14.25" customHeight="1" spans="1:9">
      <c r="A67" s="6" t="s">
        <v>498</v>
      </c>
      <c r="B67" s="7" t="s">
        <v>90</v>
      </c>
      <c r="C67" s="7" t="s">
        <v>79</v>
      </c>
      <c r="D67" s="3">
        <v>80</v>
      </c>
      <c r="E67" t="str">
        <f>VLOOKUP(A67,HOP!A:L,12,0)</f>
        <v>80.00</v>
      </c>
      <c r="F67" t="str">
        <f>VLOOKUP(A67,HOP!A:C,3,0)</f>
        <v>2221876</v>
      </c>
      <c r="G67">
        <f>D67-E67</f>
        <v>0</v>
      </c>
      <c r="H67" t="str">
        <f>$H$1&amp;F67</f>
        <v>，2221876</v>
      </c>
      <c r="I67" t="str">
        <f>VLOOKUP(A67,HOP!A:T,20,0)</f>
        <v>直连</v>
      </c>
    </row>
    <row r="68" ht="14.25" customHeight="1" spans="1:9">
      <c r="A68" s="6" t="s">
        <v>503</v>
      </c>
      <c r="B68" s="7" t="s">
        <v>90</v>
      </c>
      <c r="C68" s="7" t="s">
        <v>79</v>
      </c>
      <c r="D68" s="3">
        <v>88</v>
      </c>
      <c r="E68" t="str">
        <f>VLOOKUP(A68,HOP!A:L,12,0)</f>
        <v>88.00</v>
      </c>
      <c r="F68" t="str">
        <f>VLOOKUP(A68,HOP!A:C,3,0)</f>
        <v>2222043</v>
      </c>
      <c r="G68">
        <f>D68-E68</f>
        <v>0</v>
      </c>
      <c r="H68" t="str">
        <f>$H$1&amp;F68</f>
        <v>，2222043</v>
      </c>
      <c r="I68" t="str">
        <f>VLOOKUP(A68,HOP!A:T,20,0)</f>
        <v>直连</v>
      </c>
    </row>
    <row r="69" ht="14.25" customHeight="1" spans="1:9">
      <c r="A69" s="6" t="s">
        <v>508</v>
      </c>
      <c r="B69" s="7" t="s">
        <v>90</v>
      </c>
      <c r="C69" s="7" t="s">
        <v>79</v>
      </c>
      <c r="D69" s="3">
        <v>83</v>
      </c>
      <c r="E69" t="str">
        <f>VLOOKUP(A69,HOP!A:L,12,0)</f>
        <v>83.00</v>
      </c>
      <c r="F69" t="str">
        <f>VLOOKUP(A69,HOP!A:C,3,0)</f>
        <v>2221888</v>
      </c>
      <c r="G69">
        <f>D69-E69</f>
        <v>0</v>
      </c>
      <c r="H69" t="str">
        <f>$H$1&amp;F69</f>
        <v>，2221888</v>
      </c>
      <c r="I69" t="str">
        <f>VLOOKUP(A69,HOP!A:T,20,0)</f>
        <v>直连</v>
      </c>
    </row>
    <row r="70" ht="14.25" customHeight="1" spans="1:9">
      <c r="A70" s="6" t="s">
        <v>513</v>
      </c>
      <c r="B70" s="7" t="s">
        <v>90</v>
      </c>
      <c r="C70" s="7" t="s">
        <v>79</v>
      </c>
      <c r="D70" s="3">
        <v>53</v>
      </c>
      <c r="E70" t="str">
        <f>VLOOKUP(A70,HOP!A:L,12,0)</f>
        <v>53.00</v>
      </c>
      <c r="F70" t="str">
        <f>VLOOKUP(A70,HOP!A:C,3,0)</f>
        <v>2222046</v>
      </c>
      <c r="G70">
        <f>D70-E70</f>
        <v>0</v>
      </c>
      <c r="H70" t="str">
        <f>$H$1&amp;F70</f>
        <v>，2222046</v>
      </c>
      <c r="I70" t="str">
        <f>VLOOKUP(A70,HOP!A:T,20,0)</f>
        <v>直连</v>
      </c>
    </row>
    <row r="71" ht="14.25" customHeight="1" spans="1:9">
      <c r="A71" s="6" t="s">
        <v>518</v>
      </c>
      <c r="B71" s="7" t="s">
        <v>90</v>
      </c>
      <c r="C71" s="7" t="s">
        <v>79</v>
      </c>
      <c r="D71" s="3">
        <v>86</v>
      </c>
      <c r="E71" t="str">
        <f>VLOOKUP(A71,HOP!A:L,12,0)</f>
        <v>86.00</v>
      </c>
      <c r="F71" t="str">
        <f>VLOOKUP(A71,HOP!A:C,3,0)</f>
        <v>2221869</v>
      </c>
      <c r="G71">
        <f>D71-E71</f>
        <v>0</v>
      </c>
      <c r="H71" t="str">
        <f>$H$1&amp;F71</f>
        <v>，2221869</v>
      </c>
      <c r="I71" t="str">
        <f>VLOOKUP(A71,HOP!A:T,20,0)</f>
        <v>直连</v>
      </c>
    </row>
    <row r="72" ht="14.25" customHeight="1" spans="1:9">
      <c r="A72" s="6" t="s">
        <v>524</v>
      </c>
      <c r="B72" s="7" t="s">
        <v>90</v>
      </c>
      <c r="C72" s="7" t="s">
        <v>79</v>
      </c>
      <c r="D72" s="3">
        <v>480</v>
      </c>
      <c r="E72" t="str">
        <f>VLOOKUP(A72,HOP!A:L,12,0)</f>
        <v>480.00</v>
      </c>
      <c r="F72" t="str">
        <f>VLOOKUP(A72,HOP!A:C,3,0)</f>
        <v>2220679</v>
      </c>
      <c r="G72">
        <f>D72-E72</f>
        <v>0</v>
      </c>
      <c r="H72" t="str">
        <f>$H$1&amp;F72</f>
        <v>，2220679</v>
      </c>
      <c r="I72" t="str">
        <f>VLOOKUP(A72,HOP!A:T,20,0)</f>
        <v>直连</v>
      </c>
    </row>
    <row r="73" ht="14.25" customHeight="1" spans="1:9">
      <c r="A73" s="6" t="s">
        <v>531</v>
      </c>
      <c r="B73" s="7" t="s">
        <v>89</v>
      </c>
      <c r="C73" s="7" t="s">
        <v>79</v>
      </c>
      <c r="D73" s="3">
        <v>328</v>
      </c>
      <c r="E73" t="str">
        <f>VLOOKUP(A73,HOP!A:L,12,0)</f>
        <v>328.00</v>
      </c>
      <c r="F73" t="str">
        <f>VLOOKUP(A73,HOP!A:C,3,0)</f>
        <v>2220844</v>
      </c>
      <c r="G73">
        <f>D73-E73</f>
        <v>0</v>
      </c>
      <c r="H73" t="str">
        <f>$H$1&amp;F73</f>
        <v>，2220844</v>
      </c>
      <c r="I73" t="str">
        <f>VLOOKUP(A73,HOP!A:T,20,0)</f>
        <v>直连</v>
      </c>
    </row>
    <row r="74" ht="14.25" customHeight="1" spans="1:9">
      <c r="A74" s="6" t="s">
        <v>539</v>
      </c>
      <c r="B74" s="7" t="s">
        <v>90</v>
      </c>
      <c r="C74" s="7" t="s">
        <v>79</v>
      </c>
      <c r="D74" s="3">
        <v>121</v>
      </c>
      <c r="E74" t="str">
        <f>VLOOKUP(A74,HOP!A:L,12,0)</f>
        <v>121.00</v>
      </c>
      <c r="F74" t="str">
        <f>VLOOKUP(A74,HOP!A:C,3,0)</f>
        <v>2221501</v>
      </c>
      <c r="G74">
        <f>D74-E74</f>
        <v>0</v>
      </c>
      <c r="H74" t="str">
        <f>$H$1&amp;F74</f>
        <v>，2221501</v>
      </c>
      <c r="I74" t="str">
        <f>VLOOKUP(A74,HOP!A:T,20,0)</f>
        <v>直连</v>
      </c>
    </row>
    <row r="75" ht="14.25" customHeight="1" spans="1:9">
      <c r="A75" s="6" t="s">
        <v>547</v>
      </c>
      <c r="B75" s="7" t="s">
        <v>90</v>
      </c>
      <c r="C75" s="7" t="s">
        <v>79</v>
      </c>
      <c r="D75" s="3">
        <v>94</v>
      </c>
      <c r="E75" t="str">
        <f>VLOOKUP(A75,HOP!A:L,12,0)</f>
        <v>94.00</v>
      </c>
      <c r="F75" t="str">
        <f>VLOOKUP(A75,HOP!A:C,3,0)</f>
        <v>2221598</v>
      </c>
      <c r="G75">
        <f>D75-E75</f>
        <v>0</v>
      </c>
      <c r="H75" t="str">
        <f>$H$1&amp;F75</f>
        <v>，2221598</v>
      </c>
      <c r="I75" t="str">
        <f>VLOOKUP(A75,HOP!A:T,20,0)</f>
        <v>直连</v>
      </c>
    </row>
    <row r="76" ht="14.25" customHeight="1" spans="1:9">
      <c r="A76" s="6" t="s">
        <v>551</v>
      </c>
      <c r="B76" s="7" t="s">
        <v>90</v>
      </c>
      <c r="C76" s="7" t="s">
        <v>79</v>
      </c>
      <c r="D76" s="3">
        <v>106</v>
      </c>
      <c r="E76" t="str">
        <f>VLOOKUP(A76,HOP!A:L,12,0)</f>
        <v>106.00</v>
      </c>
      <c r="F76" t="str">
        <f>VLOOKUP(A76,HOP!A:C,3,0)</f>
        <v>2221584</v>
      </c>
      <c r="G76">
        <f>D76-E76</f>
        <v>0</v>
      </c>
      <c r="H76" t="str">
        <f>$H$1&amp;F76</f>
        <v>，2221584</v>
      </c>
      <c r="I76" t="str">
        <f>VLOOKUP(A76,HOP!A:T,20,0)</f>
        <v>直连</v>
      </c>
    </row>
    <row r="77" ht="14.25" customHeight="1" spans="1:9">
      <c r="A77" s="6" t="s">
        <v>557</v>
      </c>
      <c r="B77" s="7" t="s">
        <v>90</v>
      </c>
      <c r="C77" s="7" t="s">
        <v>79</v>
      </c>
      <c r="D77" s="3">
        <v>71</v>
      </c>
      <c r="E77" t="str">
        <f>VLOOKUP(A77,HOP!A:L,12,0)</f>
        <v>71.00</v>
      </c>
      <c r="F77" t="str">
        <f>VLOOKUP(A77,HOP!A:C,3,0)</f>
        <v>2221698</v>
      </c>
      <c r="G77">
        <f>D77-E77</f>
        <v>0</v>
      </c>
      <c r="H77" t="str">
        <f>$H$1&amp;F77</f>
        <v>，2221698</v>
      </c>
      <c r="I77" t="str">
        <f>VLOOKUP(A77,HOP!A:T,20,0)</f>
        <v>直连</v>
      </c>
    </row>
    <row r="78" ht="14.25" customHeight="1" spans="1:9">
      <c r="A78" s="6" t="s">
        <v>562</v>
      </c>
      <c r="B78" s="7" t="s">
        <v>90</v>
      </c>
      <c r="C78" s="7" t="s">
        <v>79</v>
      </c>
      <c r="D78" s="3">
        <v>126</v>
      </c>
      <c r="E78" t="str">
        <f>VLOOKUP(A78,HOP!A:L,12,0)</f>
        <v>126.00</v>
      </c>
      <c r="F78" t="str">
        <f>VLOOKUP(A78,HOP!A:C,3,0)</f>
        <v>2221762</v>
      </c>
      <c r="G78">
        <f>D78-E78</f>
        <v>0</v>
      </c>
      <c r="H78" t="str">
        <f>$H$1&amp;F78</f>
        <v>，2221762</v>
      </c>
      <c r="I78" t="str">
        <f>VLOOKUP(A78,HOP!A:T,20,0)</f>
        <v>直连</v>
      </c>
    </row>
    <row r="79" ht="14.25" customHeight="1" spans="1:9">
      <c r="A79" s="6" t="s">
        <v>568</v>
      </c>
      <c r="B79" s="7" t="s">
        <v>90</v>
      </c>
      <c r="C79" s="7" t="s">
        <v>79</v>
      </c>
      <c r="D79" s="3">
        <v>60</v>
      </c>
      <c r="E79" t="str">
        <f>VLOOKUP(A79,HOP!A:L,12,0)</f>
        <v>60.00</v>
      </c>
      <c r="F79" t="str">
        <f>VLOOKUP(A79,HOP!A:C,3,0)</f>
        <v>2221918</v>
      </c>
      <c r="G79">
        <f>D79-E79</f>
        <v>0</v>
      </c>
      <c r="H79" t="str">
        <f>$H$1&amp;F79</f>
        <v>，2221918</v>
      </c>
      <c r="I79" t="str">
        <f>VLOOKUP(A79,HOP!A:T,20,0)</f>
        <v>直连</v>
      </c>
    </row>
    <row r="80" ht="14.25" customHeight="1" spans="1:9">
      <c r="A80" s="6" t="s">
        <v>573</v>
      </c>
      <c r="B80" s="7" t="s">
        <v>90</v>
      </c>
      <c r="C80" s="7" t="s">
        <v>79</v>
      </c>
      <c r="D80" s="3">
        <v>89</v>
      </c>
      <c r="E80" t="str">
        <f>VLOOKUP(A80,HOP!A:L,12,0)</f>
        <v>89.00</v>
      </c>
      <c r="F80" t="str">
        <f>VLOOKUP(A80,HOP!A:C,3,0)</f>
        <v>2221917</v>
      </c>
      <c r="G80">
        <f>D80-E80</f>
        <v>0</v>
      </c>
      <c r="H80" t="str">
        <f>$H$1&amp;F80</f>
        <v>，2221917</v>
      </c>
      <c r="I80" t="str">
        <f>VLOOKUP(A80,HOP!A:T,20,0)</f>
        <v>直连</v>
      </c>
    </row>
    <row r="81" ht="14.25" customHeight="1" spans="1:9">
      <c r="A81" s="6" t="s">
        <v>578</v>
      </c>
      <c r="B81" s="7" t="s">
        <v>90</v>
      </c>
      <c r="C81" s="7" t="s">
        <v>79</v>
      </c>
      <c r="D81" s="3">
        <v>62</v>
      </c>
      <c r="E81" t="str">
        <f>VLOOKUP(A81,HOP!A:L,12,0)</f>
        <v>62.00</v>
      </c>
      <c r="F81" t="str">
        <f>VLOOKUP(A81,HOP!A:C,3,0)</f>
        <v>2222041</v>
      </c>
      <c r="G81">
        <f>D81-E81</f>
        <v>0</v>
      </c>
      <c r="H81" t="str">
        <f>$H$1&amp;F81</f>
        <v>，2222041</v>
      </c>
      <c r="I81" t="str">
        <f>VLOOKUP(A81,HOP!A:T,20,0)</f>
        <v>直连</v>
      </c>
    </row>
    <row r="83" spans="4:4">
      <c r="D83" s="3">
        <f>SUM(D2:D82)</f>
        <v>22053</v>
      </c>
    </row>
    <row r="84" ht="14.25" spans="4:4">
      <c r="D84" s="8" t="s">
        <v>22</v>
      </c>
    </row>
    <row r="87" spans="1:1">
      <c r="A87" t="s">
        <v>593</v>
      </c>
    </row>
    <row r="88" spans="1:1">
      <c r="A88" s="5" t="s">
        <v>594</v>
      </c>
    </row>
  </sheetData>
  <autoFilter ref="A1:I8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595</v>
      </c>
      <c r="B1" s="2" t="s">
        <v>596</v>
      </c>
      <c r="C1" s="2" t="s">
        <v>597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598</v>
      </c>
      <c r="I1" s="2" t="s">
        <v>599</v>
      </c>
      <c r="J1" s="2" t="s">
        <v>600</v>
      </c>
      <c r="K1" s="2" t="s">
        <v>601</v>
      </c>
      <c r="L1" s="2" t="s">
        <v>602</v>
      </c>
      <c r="M1" s="2" t="s">
        <v>603</v>
      </c>
      <c r="N1" s="2" t="s">
        <v>604</v>
      </c>
      <c r="O1" s="2" t="s">
        <v>605</v>
      </c>
      <c r="P1" s="2" t="s">
        <v>606</v>
      </c>
      <c r="Q1" s="2" t="s">
        <v>607</v>
      </c>
      <c r="R1" s="2" t="s">
        <v>608</v>
      </c>
      <c r="S1" s="2" t="s">
        <v>609</v>
      </c>
      <c r="T1" s="2" t="s">
        <v>610</v>
      </c>
    </row>
    <row r="2" s="1" customFormat="1" spans="1:20">
      <c r="A2" s="1" t="s">
        <v>425</v>
      </c>
      <c r="B2" s="1" t="s">
        <v>90</v>
      </c>
      <c r="C2" s="1" t="s">
        <v>611</v>
      </c>
      <c r="D2" s="1" t="s">
        <v>427</v>
      </c>
      <c r="E2" s="1" t="s">
        <v>428</v>
      </c>
      <c r="F2" s="1" t="s">
        <v>90</v>
      </c>
      <c r="G2" s="1" t="s">
        <v>79</v>
      </c>
      <c r="H2" s="1" t="s">
        <v>612</v>
      </c>
      <c r="I2" s="1" t="s">
        <v>613</v>
      </c>
      <c r="J2" s="1" t="s">
        <v>614</v>
      </c>
      <c r="K2" s="1" t="s">
        <v>613</v>
      </c>
      <c r="L2" s="1" t="s">
        <v>613</v>
      </c>
      <c r="M2" s="1" t="s">
        <v>615</v>
      </c>
      <c r="N2" s="1" t="s">
        <v>615</v>
      </c>
      <c r="O2" s="1" t="s">
        <v>616</v>
      </c>
      <c r="P2" s="1" t="s">
        <v>617</v>
      </c>
      <c r="Q2" s="1" t="s">
        <v>618</v>
      </c>
      <c r="R2" s="1" t="s">
        <v>72</v>
      </c>
      <c r="S2" s="1" t="s">
        <v>34</v>
      </c>
      <c r="T2" s="1" t="s">
        <v>619</v>
      </c>
    </row>
    <row r="3" s="1" customFormat="1" spans="1:20">
      <c r="A3" s="1" t="s">
        <v>129</v>
      </c>
      <c r="B3" s="1" t="s">
        <v>90</v>
      </c>
      <c r="C3" s="1" t="s">
        <v>620</v>
      </c>
      <c r="D3" s="1" t="s">
        <v>131</v>
      </c>
      <c r="E3" s="1" t="s">
        <v>132</v>
      </c>
      <c r="F3" s="1" t="s">
        <v>90</v>
      </c>
      <c r="G3" s="1" t="s">
        <v>79</v>
      </c>
      <c r="H3" s="1" t="s">
        <v>612</v>
      </c>
      <c r="I3" s="1" t="s">
        <v>621</v>
      </c>
      <c r="J3" s="1" t="s">
        <v>614</v>
      </c>
      <c r="K3" s="1" t="s">
        <v>621</v>
      </c>
      <c r="L3" s="1" t="s">
        <v>621</v>
      </c>
      <c r="M3" s="1" t="s">
        <v>615</v>
      </c>
      <c r="N3" s="1" t="s">
        <v>615</v>
      </c>
      <c r="O3" s="1" t="s">
        <v>616</v>
      </c>
      <c r="P3" s="1" t="s">
        <v>617</v>
      </c>
      <c r="Q3" s="1" t="s">
        <v>622</v>
      </c>
      <c r="R3" s="1" t="s">
        <v>72</v>
      </c>
      <c r="S3" s="1" t="s">
        <v>34</v>
      </c>
      <c r="T3" s="1" t="s">
        <v>619</v>
      </c>
    </row>
    <row r="4" s="1" customFormat="1" spans="1:20">
      <c r="A4" s="1" t="s">
        <v>492</v>
      </c>
      <c r="B4" s="1" t="s">
        <v>90</v>
      </c>
      <c r="C4" s="1" t="s">
        <v>623</v>
      </c>
      <c r="D4" s="1" t="s">
        <v>494</v>
      </c>
      <c r="E4" s="1" t="s">
        <v>495</v>
      </c>
      <c r="F4" s="1" t="s">
        <v>90</v>
      </c>
      <c r="G4" s="1" t="s">
        <v>79</v>
      </c>
      <c r="H4" s="1" t="s">
        <v>612</v>
      </c>
      <c r="I4" s="1" t="s">
        <v>624</v>
      </c>
      <c r="J4" s="1" t="s">
        <v>614</v>
      </c>
      <c r="K4" s="1" t="s">
        <v>624</v>
      </c>
      <c r="L4" s="1" t="s">
        <v>624</v>
      </c>
      <c r="M4" s="1" t="s">
        <v>615</v>
      </c>
      <c r="N4" s="1" t="s">
        <v>615</v>
      </c>
      <c r="O4" s="1" t="s">
        <v>616</v>
      </c>
      <c r="P4" s="1" t="s">
        <v>617</v>
      </c>
      <c r="Q4" s="1" t="s">
        <v>625</v>
      </c>
      <c r="R4" s="1" t="s">
        <v>72</v>
      </c>
      <c r="S4" s="1" t="s">
        <v>34</v>
      </c>
      <c r="T4" s="1" t="s">
        <v>619</v>
      </c>
    </row>
    <row r="5" s="1" customFormat="1" spans="1:20">
      <c r="A5" s="1" t="s">
        <v>240</v>
      </c>
      <c r="B5" s="1" t="s">
        <v>90</v>
      </c>
      <c r="C5" s="1" t="s">
        <v>626</v>
      </c>
      <c r="D5" s="1" t="s">
        <v>627</v>
      </c>
      <c r="E5" s="1" t="s">
        <v>243</v>
      </c>
      <c r="F5" s="1" t="s">
        <v>90</v>
      </c>
      <c r="G5" s="1" t="s">
        <v>79</v>
      </c>
      <c r="H5" s="1" t="s">
        <v>612</v>
      </c>
      <c r="I5" s="1" t="s">
        <v>628</v>
      </c>
      <c r="J5" s="1" t="s">
        <v>614</v>
      </c>
      <c r="K5" s="1" t="s">
        <v>628</v>
      </c>
      <c r="L5" s="1" t="s">
        <v>628</v>
      </c>
      <c r="M5" s="1" t="s">
        <v>615</v>
      </c>
      <c r="N5" s="1" t="s">
        <v>615</v>
      </c>
      <c r="O5" s="1" t="s">
        <v>616</v>
      </c>
      <c r="P5" s="1" t="s">
        <v>617</v>
      </c>
      <c r="Q5" s="1" t="s">
        <v>629</v>
      </c>
      <c r="R5" s="1" t="s">
        <v>72</v>
      </c>
      <c r="S5" s="1" t="s">
        <v>34</v>
      </c>
      <c r="T5" s="1" t="s">
        <v>619</v>
      </c>
    </row>
    <row r="6" s="1" customFormat="1" spans="1:20">
      <c r="A6" s="1" t="s">
        <v>513</v>
      </c>
      <c r="B6" s="1" t="s">
        <v>90</v>
      </c>
      <c r="C6" s="1" t="s">
        <v>630</v>
      </c>
      <c r="D6" s="1" t="s">
        <v>515</v>
      </c>
      <c r="E6" s="1" t="s">
        <v>516</v>
      </c>
      <c r="F6" s="1" t="s">
        <v>90</v>
      </c>
      <c r="G6" s="1" t="s">
        <v>79</v>
      </c>
      <c r="H6" s="1" t="s">
        <v>612</v>
      </c>
      <c r="I6" s="1" t="s">
        <v>631</v>
      </c>
      <c r="J6" s="1" t="s">
        <v>614</v>
      </c>
      <c r="K6" s="1" t="s">
        <v>631</v>
      </c>
      <c r="L6" s="1" t="s">
        <v>631</v>
      </c>
      <c r="M6" s="1" t="s">
        <v>615</v>
      </c>
      <c r="N6" s="1" t="s">
        <v>615</v>
      </c>
      <c r="O6" s="1" t="s">
        <v>616</v>
      </c>
      <c r="P6" s="1" t="s">
        <v>617</v>
      </c>
      <c r="Q6" s="1" t="s">
        <v>632</v>
      </c>
      <c r="R6" s="1" t="s">
        <v>72</v>
      </c>
      <c r="S6" s="1" t="s">
        <v>34</v>
      </c>
      <c r="T6" s="1" t="s">
        <v>619</v>
      </c>
    </row>
    <row r="7" s="1" customFormat="1" spans="1:20">
      <c r="A7" s="1" t="s">
        <v>503</v>
      </c>
      <c r="B7" s="1" t="s">
        <v>90</v>
      </c>
      <c r="C7" s="1" t="s">
        <v>633</v>
      </c>
      <c r="D7" s="1" t="s">
        <v>505</v>
      </c>
      <c r="E7" s="1" t="s">
        <v>506</v>
      </c>
      <c r="F7" s="1" t="s">
        <v>90</v>
      </c>
      <c r="G7" s="1" t="s">
        <v>79</v>
      </c>
      <c r="H7" s="1" t="s">
        <v>612</v>
      </c>
      <c r="I7" s="1" t="s">
        <v>634</v>
      </c>
      <c r="J7" s="1" t="s">
        <v>614</v>
      </c>
      <c r="K7" s="1" t="s">
        <v>634</v>
      </c>
      <c r="L7" s="1" t="s">
        <v>634</v>
      </c>
      <c r="M7" s="1" t="s">
        <v>615</v>
      </c>
      <c r="N7" s="1" t="s">
        <v>615</v>
      </c>
      <c r="O7" s="1" t="s">
        <v>616</v>
      </c>
      <c r="P7" s="1" t="s">
        <v>617</v>
      </c>
      <c r="Q7" s="1" t="s">
        <v>635</v>
      </c>
      <c r="R7" s="1" t="s">
        <v>72</v>
      </c>
      <c r="S7" s="1" t="s">
        <v>34</v>
      </c>
      <c r="T7" s="1" t="s">
        <v>619</v>
      </c>
    </row>
    <row r="8" s="1" customFormat="1" spans="1:20">
      <c r="A8" s="1" t="s">
        <v>578</v>
      </c>
      <c r="B8" s="1" t="s">
        <v>90</v>
      </c>
      <c r="C8" s="1" t="s">
        <v>636</v>
      </c>
      <c r="D8" s="1" t="s">
        <v>580</v>
      </c>
      <c r="E8" s="1" t="s">
        <v>581</v>
      </c>
      <c r="F8" s="1" t="s">
        <v>90</v>
      </c>
      <c r="G8" s="1" t="s">
        <v>79</v>
      </c>
      <c r="H8" s="1" t="s">
        <v>612</v>
      </c>
      <c r="I8" s="1" t="s">
        <v>624</v>
      </c>
      <c r="J8" s="1" t="s">
        <v>614</v>
      </c>
      <c r="K8" s="1" t="s">
        <v>624</v>
      </c>
      <c r="L8" s="1" t="s">
        <v>624</v>
      </c>
      <c r="M8" s="1" t="s">
        <v>615</v>
      </c>
      <c r="N8" s="1" t="s">
        <v>615</v>
      </c>
      <c r="O8" s="1" t="s">
        <v>616</v>
      </c>
      <c r="P8" s="1" t="s">
        <v>617</v>
      </c>
      <c r="Q8" s="1" t="s">
        <v>637</v>
      </c>
      <c r="R8" s="1" t="s">
        <v>72</v>
      </c>
      <c r="S8" s="1" t="s">
        <v>34</v>
      </c>
      <c r="T8" s="1" t="s">
        <v>619</v>
      </c>
    </row>
    <row r="9" s="1" customFormat="1" spans="1:20">
      <c r="A9" s="1" t="s">
        <v>329</v>
      </c>
      <c r="B9" s="1" t="s">
        <v>90</v>
      </c>
      <c r="C9" s="1" t="s">
        <v>638</v>
      </c>
      <c r="D9" s="1" t="s">
        <v>331</v>
      </c>
      <c r="E9" s="1" t="s">
        <v>332</v>
      </c>
      <c r="F9" s="1" t="s">
        <v>90</v>
      </c>
      <c r="G9" s="1" t="s">
        <v>79</v>
      </c>
      <c r="H9" s="1" t="s">
        <v>612</v>
      </c>
      <c r="I9" s="1" t="s">
        <v>639</v>
      </c>
      <c r="J9" s="1" t="s">
        <v>614</v>
      </c>
      <c r="K9" s="1" t="s">
        <v>639</v>
      </c>
      <c r="L9" s="1" t="s">
        <v>639</v>
      </c>
      <c r="M9" s="1" t="s">
        <v>615</v>
      </c>
      <c r="N9" s="1" t="s">
        <v>615</v>
      </c>
      <c r="O9" s="1" t="s">
        <v>616</v>
      </c>
      <c r="P9" s="1" t="s">
        <v>617</v>
      </c>
      <c r="Q9" s="1" t="s">
        <v>640</v>
      </c>
      <c r="R9" s="1" t="s">
        <v>72</v>
      </c>
      <c r="S9" s="1" t="s">
        <v>34</v>
      </c>
      <c r="T9" s="1" t="s">
        <v>619</v>
      </c>
    </row>
    <row r="10" s="1" customFormat="1" spans="1:20">
      <c r="A10" s="1" t="s">
        <v>235</v>
      </c>
      <c r="B10" s="1" t="s">
        <v>90</v>
      </c>
      <c r="C10" s="1" t="s">
        <v>641</v>
      </c>
      <c r="D10" s="1" t="s">
        <v>642</v>
      </c>
      <c r="E10" s="1" t="s">
        <v>238</v>
      </c>
      <c r="F10" s="1" t="s">
        <v>90</v>
      </c>
      <c r="G10" s="1" t="s">
        <v>79</v>
      </c>
      <c r="H10" s="1" t="s">
        <v>612</v>
      </c>
      <c r="I10" s="1" t="s">
        <v>643</v>
      </c>
      <c r="J10" s="1" t="s">
        <v>614</v>
      </c>
      <c r="K10" s="1" t="s">
        <v>643</v>
      </c>
      <c r="L10" s="1" t="s">
        <v>643</v>
      </c>
      <c r="M10" s="1" t="s">
        <v>615</v>
      </c>
      <c r="N10" s="1" t="s">
        <v>615</v>
      </c>
      <c r="O10" s="1" t="s">
        <v>616</v>
      </c>
      <c r="P10" s="1" t="s">
        <v>617</v>
      </c>
      <c r="Q10" s="1" t="s">
        <v>644</v>
      </c>
      <c r="R10" s="1" t="s">
        <v>72</v>
      </c>
      <c r="S10" s="1" t="s">
        <v>34</v>
      </c>
      <c r="T10" s="1" t="s">
        <v>619</v>
      </c>
    </row>
    <row r="11" s="1" customFormat="1" spans="1:20">
      <c r="A11" s="1" t="s">
        <v>183</v>
      </c>
      <c r="B11" s="1" t="s">
        <v>90</v>
      </c>
      <c r="C11" s="1" t="s">
        <v>645</v>
      </c>
      <c r="D11" s="1" t="s">
        <v>185</v>
      </c>
      <c r="E11" s="1" t="s">
        <v>186</v>
      </c>
      <c r="F11" s="1" t="s">
        <v>90</v>
      </c>
      <c r="G11" s="1" t="s">
        <v>79</v>
      </c>
      <c r="H11" s="1" t="s">
        <v>612</v>
      </c>
      <c r="I11" s="1" t="s">
        <v>643</v>
      </c>
      <c r="J11" s="1" t="s">
        <v>614</v>
      </c>
      <c r="K11" s="1" t="s">
        <v>643</v>
      </c>
      <c r="L11" s="1" t="s">
        <v>643</v>
      </c>
      <c r="M11" s="1" t="s">
        <v>615</v>
      </c>
      <c r="N11" s="1" t="s">
        <v>615</v>
      </c>
      <c r="O11" s="1" t="s">
        <v>616</v>
      </c>
      <c r="P11" s="1" t="s">
        <v>617</v>
      </c>
      <c r="Q11" s="1" t="s">
        <v>646</v>
      </c>
      <c r="R11" s="1" t="s">
        <v>72</v>
      </c>
      <c r="S11" s="1" t="s">
        <v>34</v>
      </c>
      <c r="T11" s="1" t="s">
        <v>619</v>
      </c>
    </row>
    <row r="12" s="1" customFormat="1" spans="1:20">
      <c r="A12" s="1" t="s">
        <v>348</v>
      </c>
      <c r="B12" s="1" t="s">
        <v>90</v>
      </c>
      <c r="C12" s="1" t="s">
        <v>647</v>
      </c>
      <c r="D12" s="1" t="s">
        <v>350</v>
      </c>
      <c r="E12" s="1" t="s">
        <v>351</v>
      </c>
      <c r="F12" s="1" t="s">
        <v>90</v>
      </c>
      <c r="G12" s="1" t="s">
        <v>79</v>
      </c>
      <c r="H12" s="1" t="s">
        <v>612</v>
      </c>
      <c r="I12" s="1" t="s">
        <v>648</v>
      </c>
      <c r="J12" s="1" t="s">
        <v>614</v>
      </c>
      <c r="K12" s="1" t="s">
        <v>648</v>
      </c>
      <c r="L12" s="1" t="s">
        <v>648</v>
      </c>
      <c r="M12" s="1" t="s">
        <v>615</v>
      </c>
      <c r="N12" s="1" t="s">
        <v>615</v>
      </c>
      <c r="O12" s="1" t="s">
        <v>616</v>
      </c>
      <c r="P12" s="1" t="s">
        <v>617</v>
      </c>
      <c r="Q12" s="1" t="s">
        <v>649</v>
      </c>
      <c r="R12" s="1" t="s">
        <v>72</v>
      </c>
      <c r="S12" s="1" t="s">
        <v>34</v>
      </c>
      <c r="T12" s="1" t="s">
        <v>619</v>
      </c>
    </row>
    <row r="13" s="1" customFormat="1" spans="1:20">
      <c r="A13" s="1" t="s">
        <v>175</v>
      </c>
      <c r="B13" s="1" t="s">
        <v>90</v>
      </c>
      <c r="C13" s="1" t="s">
        <v>650</v>
      </c>
      <c r="D13" s="1" t="s">
        <v>177</v>
      </c>
      <c r="E13" s="1" t="s">
        <v>178</v>
      </c>
      <c r="F13" s="1" t="s">
        <v>90</v>
      </c>
      <c r="G13" s="1" t="s">
        <v>79</v>
      </c>
      <c r="H13" s="1" t="s">
        <v>612</v>
      </c>
      <c r="I13" s="1" t="s">
        <v>639</v>
      </c>
      <c r="J13" s="1" t="s">
        <v>614</v>
      </c>
      <c r="K13" s="1" t="s">
        <v>639</v>
      </c>
      <c r="L13" s="1" t="s">
        <v>639</v>
      </c>
      <c r="M13" s="1" t="s">
        <v>615</v>
      </c>
      <c r="N13" s="1" t="s">
        <v>615</v>
      </c>
      <c r="O13" s="1" t="s">
        <v>616</v>
      </c>
      <c r="P13" s="1" t="s">
        <v>617</v>
      </c>
      <c r="Q13" s="1" t="s">
        <v>651</v>
      </c>
      <c r="R13" s="1" t="s">
        <v>72</v>
      </c>
      <c r="S13" s="1" t="s">
        <v>34</v>
      </c>
      <c r="T13" s="1" t="s">
        <v>619</v>
      </c>
    </row>
    <row r="14" s="1" customFormat="1" spans="1:20">
      <c r="A14" s="1" t="s">
        <v>189</v>
      </c>
      <c r="B14" s="1" t="s">
        <v>90</v>
      </c>
      <c r="C14" s="1" t="s">
        <v>652</v>
      </c>
      <c r="D14" s="1" t="s">
        <v>191</v>
      </c>
      <c r="E14" s="1" t="s">
        <v>192</v>
      </c>
      <c r="F14" s="1" t="s">
        <v>90</v>
      </c>
      <c r="G14" s="1" t="s">
        <v>79</v>
      </c>
      <c r="H14" s="1" t="s">
        <v>612</v>
      </c>
      <c r="I14" s="1" t="s">
        <v>653</v>
      </c>
      <c r="J14" s="1" t="s">
        <v>614</v>
      </c>
      <c r="K14" s="1" t="s">
        <v>653</v>
      </c>
      <c r="L14" s="1" t="s">
        <v>653</v>
      </c>
      <c r="M14" s="1" t="s">
        <v>615</v>
      </c>
      <c r="N14" s="1" t="s">
        <v>615</v>
      </c>
      <c r="O14" s="1" t="s">
        <v>616</v>
      </c>
      <c r="P14" s="1" t="s">
        <v>617</v>
      </c>
      <c r="Q14" s="1" t="s">
        <v>654</v>
      </c>
      <c r="R14" s="1" t="s">
        <v>72</v>
      </c>
      <c r="S14" s="1" t="s">
        <v>34</v>
      </c>
      <c r="T14" s="1" t="s">
        <v>619</v>
      </c>
    </row>
    <row r="15" s="1" customFormat="1" spans="1:20">
      <c r="A15" s="1" t="s">
        <v>568</v>
      </c>
      <c r="B15" s="1" t="s">
        <v>90</v>
      </c>
      <c r="C15" s="1" t="s">
        <v>655</v>
      </c>
      <c r="D15" s="1" t="s">
        <v>656</v>
      </c>
      <c r="E15" s="1" t="s">
        <v>571</v>
      </c>
      <c r="F15" s="1" t="s">
        <v>90</v>
      </c>
      <c r="G15" s="1" t="s">
        <v>79</v>
      </c>
      <c r="H15" s="1" t="s">
        <v>612</v>
      </c>
      <c r="I15" s="1" t="s">
        <v>657</v>
      </c>
      <c r="J15" s="1" t="s">
        <v>614</v>
      </c>
      <c r="K15" s="1" t="s">
        <v>657</v>
      </c>
      <c r="L15" s="1" t="s">
        <v>657</v>
      </c>
      <c r="M15" s="1" t="s">
        <v>615</v>
      </c>
      <c r="N15" s="1" t="s">
        <v>615</v>
      </c>
      <c r="O15" s="1" t="s">
        <v>616</v>
      </c>
      <c r="P15" s="1" t="s">
        <v>617</v>
      </c>
      <c r="Q15" s="1" t="s">
        <v>658</v>
      </c>
      <c r="R15" s="1" t="s">
        <v>72</v>
      </c>
      <c r="S15" s="1" t="s">
        <v>34</v>
      </c>
      <c r="T15" s="1" t="s">
        <v>619</v>
      </c>
    </row>
    <row r="16" s="1" customFormat="1" spans="1:20">
      <c r="A16" s="1" t="s">
        <v>573</v>
      </c>
      <c r="B16" s="1" t="s">
        <v>90</v>
      </c>
      <c r="C16" s="1" t="s">
        <v>659</v>
      </c>
      <c r="D16" s="1" t="s">
        <v>575</v>
      </c>
      <c r="E16" s="1" t="s">
        <v>576</v>
      </c>
      <c r="F16" s="1" t="s">
        <v>90</v>
      </c>
      <c r="G16" s="1" t="s">
        <v>79</v>
      </c>
      <c r="H16" s="1" t="s">
        <v>612</v>
      </c>
      <c r="I16" s="1" t="s">
        <v>660</v>
      </c>
      <c r="J16" s="1" t="s">
        <v>614</v>
      </c>
      <c r="K16" s="1" t="s">
        <v>660</v>
      </c>
      <c r="L16" s="1" t="s">
        <v>660</v>
      </c>
      <c r="M16" s="1" t="s">
        <v>615</v>
      </c>
      <c r="N16" s="1" t="s">
        <v>615</v>
      </c>
      <c r="O16" s="1" t="s">
        <v>616</v>
      </c>
      <c r="P16" s="1" t="s">
        <v>617</v>
      </c>
      <c r="Q16" s="1" t="s">
        <v>661</v>
      </c>
      <c r="R16" s="1" t="s">
        <v>72</v>
      </c>
      <c r="S16" s="1" t="s">
        <v>34</v>
      </c>
      <c r="T16" s="1" t="s">
        <v>619</v>
      </c>
    </row>
    <row r="17" s="1" customFormat="1" spans="1:20">
      <c r="A17" s="1" t="s">
        <v>487</v>
      </c>
      <c r="B17" s="1" t="s">
        <v>90</v>
      </c>
      <c r="C17" s="1" t="s">
        <v>662</v>
      </c>
      <c r="D17" s="1" t="s">
        <v>663</v>
      </c>
      <c r="E17" s="1" t="s">
        <v>490</v>
      </c>
      <c r="F17" s="1" t="s">
        <v>90</v>
      </c>
      <c r="G17" s="1" t="s">
        <v>79</v>
      </c>
      <c r="H17" s="1" t="s">
        <v>612</v>
      </c>
      <c r="I17" s="1" t="s">
        <v>639</v>
      </c>
      <c r="J17" s="1" t="s">
        <v>614</v>
      </c>
      <c r="K17" s="1" t="s">
        <v>639</v>
      </c>
      <c r="L17" s="1" t="s">
        <v>639</v>
      </c>
      <c r="M17" s="1" t="s">
        <v>615</v>
      </c>
      <c r="N17" s="1" t="s">
        <v>615</v>
      </c>
      <c r="O17" s="1" t="s">
        <v>616</v>
      </c>
      <c r="P17" s="1" t="s">
        <v>617</v>
      </c>
      <c r="Q17" s="1" t="s">
        <v>664</v>
      </c>
      <c r="R17" s="1" t="s">
        <v>72</v>
      </c>
      <c r="S17" s="1" t="s">
        <v>34</v>
      </c>
      <c r="T17" s="1" t="s">
        <v>619</v>
      </c>
    </row>
    <row r="18" s="1" customFormat="1" spans="1:20">
      <c r="A18" s="1" t="s">
        <v>508</v>
      </c>
      <c r="B18" s="1" t="s">
        <v>90</v>
      </c>
      <c r="C18" s="1" t="s">
        <v>665</v>
      </c>
      <c r="D18" s="1" t="s">
        <v>510</v>
      </c>
      <c r="E18" s="1" t="s">
        <v>511</v>
      </c>
      <c r="F18" s="1" t="s">
        <v>90</v>
      </c>
      <c r="G18" s="1" t="s">
        <v>79</v>
      </c>
      <c r="H18" s="1" t="s">
        <v>612</v>
      </c>
      <c r="I18" s="1" t="s">
        <v>666</v>
      </c>
      <c r="J18" s="1" t="s">
        <v>614</v>
      </c>
      <c r="K18" s="1" t="s">
        <v>666</v>
      </c>
      <c r="L18" s="1" t="s">
        <v>666</v>
      </c>
      <c r="M18" s="1" t="s">
        <v>615</v>
      </c>
      <c r="N18" s="1" t="s">
        <v>615</v>
      </c>
      <c r="O18" s="1" t="s">
        <v>616</v>
      </c>
      <c r="P18" s="1" t="s">
        <v>617</v>
      </c>
      <c r="Q18" s="1" t="s">
        <v>667</v>
      </c>
      <c r="R18" s="1" t="s">
        <v>72</v>
      </c>
      <c r="S18" s="1" t="s">
        <v>34</v>
      </c>
      <c r="T18" s="1" t="s">
        <v>619</v>
      </c>
    </row>
    <row r="19" s="1" customFormat="1" spans="1:20">
      <c r="A19" s="1" t="s">
        <v>498</v>
      </c>
      <c r="B19" s="1" t="s">
        <v>90</v>
      </c>
      <c r="C19" s="1" t="s">
        <v>668</v>
      </c>
      <c r="D19" s="1" t="s">
        <v>500</v>
      </c>
      <c r="E19" s="1" t="s">
        <v>501</v>
      </c>
      <c r="F19" s="1" t="s">
        <v>90</v>
      </c>
      <c r="G19" s="1" t="s">
        <v>79</v>
      </c>
      <c r="H19" s="1" t="s">
        <v>612</v>
      </c>
      <c r="I19" s="1" t="s">
        <v>669</v>
      </c>
      <c r="J19" s="1" t="s">
        <v>614</v>
      </c>
      <c r="K19" s="1" t="s">
        <v>669</v>
      </c>
      <c r="L19" s="1" t="s">
        <v>669</v>
      </c>
      <c r="M19" s="1" t="s">
        <v>615</v>
      </c>
      <c r="N19" s="1" t="s">
        <v>615</v>
      </c>
      <c r="O19" s="1" t="s">
        <v>616</v>
      </c>
      <c r="P19" s="1" t="s">
        <v>617</v>
      </c>
      <c r="Q19" s="1" t="s">
        <v>670</v>
      </c>
      <c r="R19" s="1" t="s">
        <v>72</v>
      </c>
      <c r="S19" s="1" t="s">
        <v>34</v>
      </c>
      <c r="T19" s="1" t="s">
        <v>619</v>
      </c>
    </row>
    <row r="20" s="1" customFormat="1" spans="1:20">
      <c r="A20" s="1" t="s">
        <v>518</v>
      </c>
      <c r="B20" s="1" t="s">
        <v>90</v>
      </c>
      <c r="C20" s="1" t="s">
        <v>671</v>
      </c>
      <c r="D20" s="1" t="s">
        <v>520</v>
      </c>
      <c r="E20" s="1" t="s">
        <v>521</v>
      </c>
      <c r="F20" s="1" t="s">
        <v>90</v>
      </c>
      <c r="G20" s="1" t="s">
        <v>79</v>
      </c>
      <c r="H20" s="1" t="s">
        <v>612</v>
      </c>
      <c r="I20" s="1" t="s">
        <v>672</v>
      </c>
      <c r="J20" s="1" t="s">
        <v>614</v>
      </c>
      <c r="K20" s="1" t="s">
        <v>672</v>
      </c>
      <c r="L20" s="1" t="s">
        <v>672</v>
      </c>
      <c r="M20" s="1" t="s">
        <v>615</v>
      </c>
      <c r="N20" s="1" t="s">
        <v>615</v>
      </c>
      <c r="O20" s="1" t="s">
        <v>616</v>
      </c>
      <c r="P20" s="1" t="s">
        <v>617</v>
      </c>
      <c r="Q20" s="1" t="s">
        <v>673</v>
      </c>
      <c r="R20" s="1" t="s">
        <v>72</v>
      </c>
      <c r="S20" s="1" t="s">
        <v>34</v>
      </c>
      <c r="T20" s="1" t="s">
        <v>619</v>
      </c>
    </row>
    <row r="21" s="1" customFormat="1" spans="1:20">
      <c r="A21" s="1" t="s">
        <v>353</v>
      </c>
      <c r="B21" s="1" t="s">
        <v>90</v>
      </c>
      <c r="C21" s="1" t="s">
        <v>674</v>
      </c>
      <c r="D21" s="1" t="s">
        <v>355</v>
      </c>
      <c r="E21" s="1" t="s">
        <v>356</v>
      </c>
      <c r="F21" s="1" t="s">
        <v>90</v>
      </c>
      <c r="G21" s="1" t="s">
        <v>79</v>
      </c>
      <c r="H21" s="1" t="s">
        <v>612</v>
      </c>
      <c r="I21" s="1" t="s">
        <v>675</v>
      </c>
      <c r="J21" s="1" t="s">
        <v>614</v>
      </c>
      <c r="K21" s="1" t="s">
        <v>675</v>
      </c>
      <c r="L21" s="1" t="s">
        <v>675</v>
      </c>
      <c r="M21" s="1" t="s">
        <v>615</v>
      </c>
      <c r="N21" s="1" t="s">
        <v>615</v>
      </c>
      <c r="O21" s="1" t="s">
        <v>616</v>
      </c>
      <c r="P21" s="1" t="s">
        <v>617</v>
      </c>
      <c r="Q21" s="1" t="s">
        <v>676</v>
      </c>
      <c r="R21" s="1" t="s">
        <v>72</v>
      </c>
      <c r="S21" s="1" t="s">
        <v>34</v>
      </c>
      <c r="T21" s="1" t="s">
        <v>619</v>
      </c>
    </row>
    <row r="22" s="1" customFormat="1" spans="1:20">
      <c r="A22" s="1" t="s">
        <v>381</v>
      </c>
      <c r="B22" s="1" t="s">
        <v>90</v>
      </c>
      <c r="C22" s="1" t="s">
        <v>677</v>
      </c>
      <c r="D22" s="1" t="s">
        <v>678</v>
      </c>
      <c r="E22" s="1" t="s">
        <v>384</v>
      </c>
      <c r="F22" s="1" t="s">
        <v>90</v>
      </c>
      <c r="G22" s="1" t="s">
        <v>79</v>
      </c>
      <c r="H22" s="1" t="s">
        <v>612</v>
      </c>
      <c r="I22" s="1" t="s">
        <v>679</v>
      </c>
      <c r="J22" s="1" t="s">
        <v>614</v>
      </c>
      <c r="K22" s="1" t="s">
        <v>679</v>
      </c>
      <c r="L22" s="1" t="s">
        <v>679</v>
      </c>
      <c r="M22" s="1" t="s">
        <v>615</v>
      </c>
      <c r="N22" s="1" t="s">
        <v>615</v>
      </c>
      <c r="O22" s="1" t="s">
        <v>616</v>
      </c>
      <c r="P22" s="1" t="s">
        <v>617</v>
      </c>
      <c r="Q22" s="1" t="s">
        <v>680</v>
      </c>
      <c r="R22" s="1" t="s">
        <v>72</v>
      </c>
      <c r="S22" s="1" t="s">
        <v>34</v>
      </c>
      <c r="T22" s="1" t="s">
        <v>619</v>
      </c>
    </row>
    <row r="23" s="1" customFormat="1" spans="1:20">
      <c r="A23" s="1" t="s">
        <v>471</v>
      </c>
      <c r="B23" s="1" t="s">
        <v>90</v>
      </c>
      <c r="C23" s="1" t="s">
        <v>681</v>
      </c>
      <c r="D23" s="1" t="s">
        <v>473</v>
      </c>
      <c r="E23" s="1" t="s">
        <v>474</v>
      </c>
      <c r="F23" s="1" t="s">
        <v>90</v>
      </c>
      <c r="G23" s="1" t="s">
        <v>79</v>
      </c>
      <c r="H23" s="1" t="s">
        <v>612</v>
      </c>
      <c r="I23" s="1" t="s">
        <v>682</v>
      </c>
      <c r="J23" s="1" t="s">
        <v>614</v>
      </c>
      <c r="K23" s="1" t="s">
        <v>682</v>
      </c>
      <c r="L23" s="1" t="s">
        <v>682</v>
      </c>
      <c r="M23" s="1" t="s">
        <v>615</v>
      </c>
      <c r="N23" s="1" t="s">
        <v>615</v>
      </c>
      <c r="O23" s="1" t="s">
        <v>616</v>
      </c>
      <c r="P23" s="1" t="s">
        <v>617</v>
      </c>
      <c r="Q23" s="1" t="s">
        <v>683</v>
      </c>
      <c r="R23" s="1" t="s">
        <v>72</v>
      </c>
      <c r="S23" s="1" t="s">
        <v>34</v>
      </c>
      <c r="T23" s="1" t="s">
        <v>619</v>
      </c>
    </row>
    <row r="24" s="1" customFormat="1" spans="1:20">
      <c r="A24" s="1" t="s">
        <v>213</v>
      </c>
      <c r="B24" s="1" t="s">
        <v>90</v>
      </c>
      <c r="C24" s="1" t="s">
        <v>684</v>
      </c>
      <c r="D24" s="1" t="s">
        <v>215</v>
      </c>
      <c r="E24" s="1" t="s">
        <v>216</v>
      </c>
      <c r="F24" s="1" t="s">
        <v>90</v>
      </c>
      <c r="G24" s="1" t="s">
        <v>79</v>
      </c>
      <c r="H24" s="1" t="s">
        <v>612</v>
      </c>
      <c r="I24" s="1" t="s">
        <v>685</v>
      </c>
      <c r="J24" s="1" t="s">
        <v>614</v>
      </c>
      <c r="K24" s="1" t="s">
        <v>685</v>
      </c>
      <c r="L24" s="1" t="s">
        <v>685</v>
      </c>
      <c r="M24" s="1" t="s">
        <v>615</v>
      </c>
      <c r="N24" s="1" t="s">
        <v>615</v>
      </c>
      <c r="O24" s="1" t="s">
        <v>616</v>
      </c>
      <c r="P24" s="1" t="s">
        <v>617</v>
      </c>
      <c r="Q24" s="1" t="s">
        <v>686</v>
      </c>
      <c r="R24" s="1" t="s">
        <v>72</v>
      </c>
      <c r="S24" s="1" t="s">
        <v>34</v>
      </c>
      <c r="T24" s="1" t="s">
        <v>619</v>
      </c>
    </row>
    <row r="25" s="1" customFormat="1" spans="1:20">
      <c r="A25" s="1" t="s">
        <v>195</v>
      </c>
      <c r="B25" s="1" t="s">
        <v>90</v>
      </c>
      <c r="C25" s="1" t="s">
        <v>687</v>
      </c>
      <c r="D25" s="1" t="s">
        <v>197</v>
      </c>
      <c r="E25" s="1" t="s">
        <v>198</v>
      </c>
      <c r="F25" s="1" t="s">
        <v>90</v>
      </c>
      <c r="G25" s="1" t="s">
        <v>79</v>
      </c>
      <c r="H25" s="1" t="s">
        <v>612</v>
      </c>
      <c r="I25" s="1" t="s">
        <v>688</v>
      </c>
      <c r="J25" s="1" t="s">
        <v>614</v>
      </c>
      <c r="K25" s="1" t="s">
        <v>688</v>
      </c>
      <c r="L25" s="1" t="s">
        <v>688</v>
      </c>
      <c r="M25" s="1" t="s">
        <v>615</v>
      </c>
      <c r="N25" s="1" t="s">
        <v>615</v>
      </c>
      <c r="O25" s="1" t="s">
        <v>616</v>
      </c>
      <c r="P25" s="1" t="s">
        <v>617</v>
      </c>
      <c r="Q25" s="1" t="s">
        <v>689</v>
      </c>
      <c r="R25" s="1" t="s">
        <v>72</v>
      </c>
      <c r="S25" s="1" t="s">
        <v>34</v>
      </c>
      <c r="T25" s="1" t="s">
        <v>619</v>
      </c>
    </row>
    <row r="26" s="1" customFormat="1" spans="1:20">
      <c r="A26" s="1" t="s">
        <v>360</v>
      </c>
      <c r="B26" s="1" t="s">
        <v>90</v>
      </c>
      <c r="C26" s="1" t="s">
        <v>690</v>
      </c>
      <c r="D26" s="1" t="s">
        <v>362</v>
      </c>
      <c r="E26" s="1" t="s">
        <v>363</v>
      </c>
      <c r="F26" s="1" t="s">
        <v>90</v>
      </c>
      <c r="G26" s="1" t="s">
        <v>79</v>
      </c>
      <c r="H26" s="1" t="s">
        <v>612</v>
      </c>
      <c r="I26" s="1" t="s">
        <v>691</v>
      </c>
      <c r="J26" s="1" t="s">
        <v>614</v>
      </c>
      <c r="K26" s="1" t="s">
        <v>691</v>
      </c>
      <c r="L26" s="1" t="s">
        <v>691</v>
      </c>
      <c r="M26" s="1" t="s">
        <v>615</v>
      </c>
      <c r="N26" s="1" t="s">
        <v>615</v>
      </c>
      <c r="O26" s="1" t="s">
        <v>616</v>
      </c>
      <c r="P26" s="1" t="s">
        <v>617</v>
      </c>
      <c r="Q26" s="1" t="s">
        <v>692</v>
      </c>
      <c r="R26" s="1" t="s">
        <v>72</v>
      </c>
      <c r="S26" s="1" t="s">
        <v>34</v>
      </c>
      <c r="T26" s="1" t="s">
        <v>619</v>
      </c>
    </row>
    <row r="27" s="1" customFormat="1" spans="1:20">
      <c r="A27" s="1" t="s">
        <v>321</v>
      </c>
      <c r="B27" s="1" t="s">
        <v>90</v>
      </c>
      <c r="C27" s="1" t="s">
        <v>693</v>
      </c>
      <c r="D27" s="1" t="s">
        <v>323</v>
      </c>
      <c r="E27" s="1" t="s">
        <v>324</v>
      </c>
      <c r="F27" s="1" t="s">
        <v>90</v>
      </c>
      <c r="G27" s="1" t="s">
        <v>79</v>
      </c>
      <c r="H27" s="1" t="s">
        <v>612</v>
      </c>
      <c r="I27" s="1" t="s">
        <v>694</v>
      </c>
      <c r="J27" s="1" t="s">
        <v>614</v>
      </c>
      <c r="K27" s="1" t="s">
        <v>694</v>
      </c>
      <c r="L27" s="1" t="s">
        <v>694</v>
      </c>
      <c r="M27" s="1" t="s">
        <v>615</v>
      </c>
      <c r="N27" s="1" t="s">
        <v>615</v>
      </c>
      <c r="O27" s="1" t="s">
        <v>616</v>
      </c>
      <c r="P27" s="1" t="s">
        <v>617</v>
      </c>
      <c r="Q27" s="1" t="s">
        <v>695</v>
      </c>
      <c r="R27" s="1" t="s">
        <v>72</v>
      </c>
      <c r="S27" s="1" t="s">
        <v>34</v>
      </c>
      <c r="T27" s="1" t="s">
        <v>619</v>
      </c>
    </row>
    <row r="28" s="1" customFormat="1" spans="1:20">
      <c r="A28" s="1" t="s">
        <v>459</v>
      </c>
      <c r="B28" s="1" t="s">
        <v>90</v>
      </c>
      <c r="C28" s="1" t="s">
        <v>696</v>
      </c>
      <c r="D28" s="1" t="s">
        <v>461</v>
      </c>
      <c r="E28" s="1" t="s">
        <v>462</v>
      </c>
      <c r="F28" s="1" t="s">
        <v>90</v>
      </c>
      <c r="G28" s="1" t="s">
        <v>79</v>
      </c>
      <c r="H28" s="1" t="s">
        <v>612</v>
      </c>
      <c r="I28" s="1" t="s">
        <v>697</v>
      </c>
      <c r="J28" s="1" t="s">
        <v>614</v>
      </c>
      <c r="K28" s="1" t="s">
        <v>697</v>
      </c>
      <c r="L28" s="1" t="s">
        <v>697</v>
      </c>
      <c r="M28" s="1" t="s">
        <v>615</v>
      </c>
      <c r="N28" s="1" t="s">
        <v>615</v>
      </c>
      <c r="O28" s="1" t="s">
        <v>616</v>
      </c>
      <c r="P28" s="1" t="s">
        <v>617</v>
      </c>
      <c r="Q28" s="1" t="s">
        <v>698</v>
      </c>
      <c r="R28" s="1" t="s">
        <v>72</v>
      </c>
      <c r="S28" s="1" t="s">
        <v>34</v>
      </c>
      <c r="T28" s="1" t="s">
        <v>619</v>
      </c>
    </row>
    <row r="29" s="1" customFormat="1" spans="1:20">
      <c r="A29" s="1" t="s">
        <v>121</v>
      </c>
      <c r="B29" s="1" t="s">
        <v>90</v>
      </c>
      <c r="C29" s="1" t="s">
        <v>699</v>
      </c>
      <c r="D29" s="1" t="s">
        <v>700</v>
      </c>
      <c r="E29" s="1" t="s">
        <v>124</v>
      </c>
      <c r="F29" s="1" t="s">
        <v>90</v>
      </c>
      <c r="G29" s="1" t="s">
        <v>79</v>
      </c>
      <c r="H29" s="1" t="s">
        <v>612</v>
      </c>
      <c r="I29" s="1" t="s">
        <v>701</v>
      </c>
      <c r="J29" s="1" t="s">
        <v>614</v>
      </c>
      <c r="K29" s="1" t="s">
        <v>701</v>
      </c>
      <c r="L29" s="1" t="s">
        <v>701</v>
      </c>
      <c r="M29" s="1" t="s">
        <v>615</v>
      </c>
      <c r="N29" s="1" t="s">
        <v>615</v>
      </c>
      <c r="O29" s="1" t="s">
        <v>616</v>
      </c>
      <c r="P29" s="1" t="s">
        <v>617</v>
      </c>
      <c r="Q29" s="1" t="s">
        <v>702</v>
      </c>
      <c r="R29" s="1" t="s">
        <v>72</v>
      </c>
      <c r="S29" s="1" t="s">
        <v>34</v>
      </c>
      <c r="T29" s="1" t="s">
        <v>619</v>
      </c>
    </row>
    <row r="30" s="1" customFormat="1" spans="1:20">
      <c r="A30" s="1" t="s">
        <v>413</v>
      </c>
      <c r="B30" s="1" t="s">
        <v>90</v>
      </c>
      <c r="C30" s="1" t="s">
        <v>703</v>
      </c>
      <c r="D30" s="1" t="s">
        <v>415</v>
      </c>
      <c r="E30" s="1" t="s">
        <v>416</v>
      </c>
      <c r="F30" s="1" t="s">
        <v>90</v>
      </c>
      <c r="G30" s="1" t="s">
        <v>79</v>
      </c>
      <c r="H30" s="1" t="s">
        <v>612</v>
      </c>
      <c r="I30" s="1" t="s">
        <v>666</v>
      </c>
      <c r="J30" s="1" t="s">
        <v>614</v>
      </c>
      <c r="K30" s="1" t="s">
        <v>666</v>
      </c>
      <c r="L30" s="1" t="s">
        <v>666</v>
      </c>
      <c r="M30" s="1" t="s">
        <v>615</v>
      </c>
      <c r="N30" s="1" t="s">
        <v>615</v>
      </c>
      <c r="O30" s="1" t="s">
        <v>616</v>
      </c>
      <c r="P30" s="1" t="s">
        <v>617</v>
      </c>
      <c r="Q30" s="1" t="s">
        <v>704</v>
      </c>
      <c r="R30" s="1" t="s">
        <v>72</v>
      </c>
      <c r="S30" s="1" t="s">
        <v>34</v>
      </c>
      <c r="T30" s="1" t="s">
        <v>619</v>
      </c>
    </row>
    <row r="31" s="1" customFormat="1" spans="1:20">
      <c r="A31" s="1" t="s">
        <v>377</v>
      </c>
      <c r="B31" s="1" t="s">
        <v>90</v>
      </c>
      <c r="C31" s="1" t="s">
        <v>705</v>
      </c>
      <c r="D31" s="1" t="s">
        <v>706</v>
      </c>
      <c r="E31" s="1" t="s">
        <v>380</v>
      </c>
      <c r="F31" s="1" t="s">
        <v>90</v>
      </c>
      <c r="G31" s="1" t="s">
        <v>79</v>
      </c>
      <c r="H31" s="1" t="s">
        <v>612</v>
      </c>
      <c r="I31" s="1" t="s">
        <v>682</v>
      </c>
      <c r="J31" s="1" t="s">
        <v>614</v>
      </c>
      <c r="K31" s="1" t="s">
        <v>682</v>
      </c>
      <c r="L31" s="1" t="s">
        <v>682</v>
      </c>
      <c r="M31" s="1" t="s">
        <v>615</v>
      </c>
      <c r="N31" s="1" t="s">
        <v>615</v>
      </c>
      <c r="O31" s="1" t="s">
        <v>616</v>
      </c>
      <c r="P31" s="1" t="s">
        <v>617</v>
      </c>
      <c r="Q31" s="1" t="s">
        <v>707</v>
      </c>
      <c r="R31" s="1" t="s">
        <v>72</v>
      </c>
      <c r="S31" s="1" t="s">
        <v>34</v>
      </c>
      <c r="T31" s="1" t="s">
        <v>619</v>
      </c>
    </row>
    <row r="32" s="1" customFormat="1" spans="1:20">
      <c r="A32" s="1" t="s">
        <v>314</v>
      </c>
      <c r="B32" s="1" t="s">
        <v>90</v>
      </c>
      <c r="C32" s="1" t="s">
        <v>708</v>
      </c>
      <c r="D32" s="1" t="s">
        <v>316</v>
      </c>
      <c r="E32" s="1" t="s">
        <v>317</v>
      </c>
      <c r="F32" s="1" t="s">
        <v>90</v>
      </c>
      <c r="G32" s="1" t="s">
        <v>79</v>
      </c>
      <c r="H32" s="1" t="s">
        <v>612</v>
      </c>
      <c r="I32" s="1" t="s">
        <v>648</v>
      </c>
      <c r="J32" s="1" t="s">
        <v>614</v>
      </c>
      <c r="K32" s="1" t="s">
        <v>648</v>
      </c>
      <c r="L32" s="1" t="s">
        <v>648</v>
      </c>
      <c r="M32" s="1" t="s">
        <v>615</v>
      </c>
      <c r="N32" s="1" t="s">
        <v>615</v>
      </c>
      <c r="O32" s="1" t="s">
        <v>616</v>
      </c>
      <c r="P32" s="1" t="s">
        <v>617</v>
      </c>
      <c r="Q32" s="1" t="s">
        <v>709</v>
      </c>
      <c r="R32" s="1" t="s">
        <v>72</v>
      </c>
      <c r="S32" s="1" t="s">
        <v>34</v>
      </c>
      <c r="T32" s="1" t="s">
        <v>619</v>
      </c>
    </row>
    <row r="33" s="1" customFormat="1" spans="1:20">
      <c r="A33" s="1" t="s">
        <v>463</v>
      </c>
      <c r="B33" s="1" t="s">
        <v>90</v>
      </c>
      <c r="C33" s="1" t="s">
        <v>710</v>
      </c>
      <c r="D33" s="1" t="s">
        <v>465</v>
      </c>
      <c r="E33" s="1" t="s">
        <v>466</v>
      </c>
      <c r="F33" s="1" t="s">
        <v>90</v>
      </c>
      <c r="G33" s="1" t="s">
        <v>79</v>
      </c>
      <c r="H33" s="1" t="s">
        <v>612</v>
      </c>
      <c r="I33" s="1" t="s">
        <v>675</v>
      </c>
      <c r="J33" s="1" t="s">
        <v>614</v>
      </c>
      <c r="K33" s="1" t="s">
        <v>675</v>
      </c>
      <c r="L33" s="1" t="s">
        <v>675</v>
      </c>
      <c r="M33" s="1" t="s">
        <v>615</v>
      </c>
      <c r="N33" s="1" t="s">
        <v>615</v>
      </c>
      <c r="O33" s="1" t="s">
        <v>616</v>
      </c>
      <c r="P33" s="1" t="s">
        <v>617</v>
      </c>
      <c r="Q33" s="1" t="s">
        <v>711</v>
      </c>
      <c r="R33" s="1" t="s">
        <v>72</v>
      </c>
      <c r="S33" s="1" t="s">
        <v>34</v>
      </c>
      <c r="T33" s="1" t="s">
        <v>619</v>
      </c>
    </row>
    <row r="34" s="1" customFormat="1" spans="1:20">
      <c r="A34" s="1" t="s">
        <v>366</v>
      </c>
      <c r="B34" s="1" t="s">
        <v>90</v>
      </c>
      <c r="C34" s="1" t="s">
        <v>712</v>
      </c>
      <c r="D34" s="1" t="s">
        <v>713</v>
      </c>
      <c r="E34" s="1" t="s">
        <v>369</v>
      </c>
      <c r="F34" s="1" t="s">
        <v>90</v>
      </c>
      <c r="G34" s="1" t="s">
        <v>79</v>
      </c>
      <c r="H34" s="1" t="s">
        <v>612</v>
      </c>
      <c r="I34" s="1" t="s">
        <v>621</v>
      </c>
      <c r="J34" s="1" t="s">
        <v>614</v>
      </c>
      <c r="K34" s="1" t="s">
        <v>621</v>
      </c>
      <c r="L34" s="1" t="s">
        <v>621</v>
      </c>
      <c r="M34" s="1" t="s">
        <v>615</v>
      </c>
      <c r="N34" s="1" t="s">
        <v>615</v>
      </c>
      <c r="O34" s="1" t="s">
        <v>616</v>
      </c>
      <c r="P34" s="1" t="s">
        <v>617</v>
      </c>
      <c r="Q34" s="1" t="s">
        <v>714</v>
      </c>
      <c r="R34" s="1" t="s">
        <v>72</v>
      </c>
      <c r="S34" s="1" t="s">
        <v>34</v>
      </c>
      <c r="T34" s="1" t="s">
        <v>619</v>
      </c>
    </row>
    <row r="35" s="1" customFormat="1" spans="1:20">
      <c r="A35" s="1" t="s">
        <v>562</v>
      </c>
      <c r="B35" s="1" t="s">
        <v>90</v>
      </c>
      <c r="C35" s="1" t="s">
        <v>715</v>
      </c>
      <c r="D35" s="1" t="s">
        <v>564</v>
      </c>
      <c r="E35" s="1" t="s">
        <v>565</v>
      </c>
      <c r="F35" s="1" t="s">
        <v>90</v>
      </c>
      <c r="G35" s="1" t="s">
        <v>79</v>
      </c>
      <c r="H35" s="1" t="s">
        <v>612</v>
      </c>
      <c r="I35" s="1" t="s">
        <v>716</v>
      </c>
      <c r="J35" s="1" t="s">
        <v>614</v>
      </c>
      <c r="K35" s="1" t="s">
        <v>716</v>
      </c>
      <c r="L35" s="1" t="s">
        <v>716</v>
      </c>
      <c r="M35" s="1" t="s">
        <v>615</v>
      </c>
      <c r="N35" s="1" t="s">
        <v>615</v>
      </c>
      <c r="O35" s="1" t="s">
        <v>616</v>
      </c>
      <c r="P35" s="1" t="s">
        <v>617</v>
      </c>
      <c r="Q35" s="1" t="s">
        <v>717</v>
      </c>
      <c r="R35" s="1" t="s">
        <v>72</v>
      </c>
      <c r="S35" s="1" t="s">
        <v>34</v>
      </c>
      <c r="T35" s="1" t="s">
        <v>619</v>
      </c>
    </row>
    <row r="36" s="1" customFormat="1" spans="1:20">
      <c r="A36" s="1" t="s">
        <v>220</v>
      </c>
      <c r="B36" s="1" t="s">
        <v>90</v>
      </c>
      <c r="C36" s="1" t="s">
        <v>718</v>
      </c>
      <c r="D36" s="1" t="s">
        <v>222</v>
      </c>
      <c r="E36" s="1" t="s">
        <v>719</v>
      </c>
      <c r="F36" s="1" t="s">
        <v>90</v>
      </c>
      <c r="G36" s="1" t="s">
        <v>79</v>
      </c>
      <c r="H36" s="1" t="s">
        <v>612</v>
      </c>
      <c r="I36" s="1" t="s">
        <v>720</v>
      </c>
      <c r="J36" s="1" t="s">
        <v>614</v>
      </c>
      <c r="K36" s="1" t="s">
        <v>720</v>
      </c>
      <c r="L36" s="1" t="s">
        <v>720</v>
      </c>
      <c r="M36" s="1" t="s">
        <v>615</v>
      </c>
      <c r="N36" s="1" t="s">
        <v>615</v>
      </c>
      <c r="O36" s="1" t="s">
        <v>616</v>
      </c>
      <c r="P36" s="1" t="s">
        <v>617</v>
      </c>
      <c r="Q36" s="1" t="s">
        <v>721</v>
      </c>
      <c r="R36" s="1" t="s">
        <v>72</v>
      </c>
      <c r="S36" s="1" t="s">
        <v>34</v>
      </c>
      <c r="T36" s="1" t="s">
        <v>619</v>
      </c>
    </row>
    <row r="37" s="1" customFormat="1" spans="1:20">
      <c r="A37" s="1" t="s">
        <v>467</v>
      </c>
      <c r="B37" s="1" t="s">
        <v>90</v>
      </c>
      <c r="C37" s="1" t="s">
        <v>722</v>
      </c>
      <c r="D37" s="1" t="s">
        <v>469</v>
      </c>
      <c r="E37" s="1" t="s">
        <v>470</v>
      </c>
      <c r="F37" s="1" t="s">
        <v>90</v>
      </c>
      <c r="G37" s="1" t="s">
        <v>79</v>
      </c>
      <c r="H37" s="1" t="s">
        <v>612</v>
      </c>
      <c r="I37" s="1" t="s">
        <v>634</v>
      </c>
      <c r="J37" s="1" t="s">
        <v>614</v>
      </c>
      <c r="K37" s="1" t="s">
        <v>634</v>
      </c>
      <c r="L37" s="1" t="s">
        <v>634</v>
      </c>
      <c r="M37" s="1" t="s">
        <v>615</v>
      </c>
      <c r="N37" s="1" t="s">
        <v>615</v>
      </c>
      <c r="O37" s="1" t="s">
        <v>616</v>
      </c>
      <c r="P37" s="1" t="s">
        <v>617</v>
      </c>
      <c r="Q37" s="1" t="s">
        <v>723</v>
      </c>
      <c r="R37" s="1" t="s">
        <v>72</v>
      </c>
      <c r="S37" s="1" t="s">
        <v>34</v>
      </c>
      <c r="T37" s="1" t="s">
        <v>619</v>
      </c>
    </row>
    <row r="38" s="1" customFormat="1" spans="1:20">
      <c r="A38" s="1" t="s">
        <v>397</v>
      </c>
      <c r="B38" s="1" t="s">
        <v>90</v>
      </c>
      <c r="C38" s="1" t="s">
        <v>724</v>
      </c>
      <c r="D38" s="1" t="s">
        <v>725</v>
      </c>
      <c r="E38" s="1" t="s">
        <v>400</v>
      </c>
      <c r="F38" s="1" t="s">
        <v>90</v>
      </c>
      <c r="G38" s="1" t="s">
        <v>79</v>
      </c>
      <c r="H38" s="1" t="s">
        <v>612</v>
      </c>
      <c r="I38" s="1" t="s">
        <v>726</v>
      </c>
      <c r="J38" s="1" t="s">
        <v>614</v>
      </c>
      <c r="K38" s="1" t="s">
        <v>726</v>
      </c>
      <c r="L38" s="1" t="s">
        <v>726</v>
      </c>
      <c r="M38" s="1" t="s">
        <v>615</v>
      </c>
      <c r="N38" s="1" t="s">
        <v>615</v>
      </c>
      <c r="O38" s="1" t="s">
        <v>616</v>
      </c>
      <c r="P38" s="1" t="s">
        <v>617</v>
      </c>
      <c r="Q38" s="1" t="s">
        <v>727</v>
      </c>
      <c r="R38" s="1" t="s">
        <v>72</v>
      </c>
      <c r="S38" s="1" t="s">
        <v>34</v>
      </c>
      <c r="T38" s="1" t="s">
        <v>619</v>
      </c>
    </row>
    <row r="39" s="1" customFormat="1" spans="1:20">
      <c r="A39" s="1" t="s">
        <v>167</v>
      </c>
      <c r="B39" s="1" t="s">
        <v>90</v>
      </c>
      <c r="C39" s="1" t="s">
        <v>728</v>
      </c>
      <c r="D39" s="1" t="s">
        <v>169</v>
      </c>
      <c r="E39" s="1" t="s">
        <v>170</v>
      </c>
      <c r="F39" s="1" t="s">
        <v>90</v>
      </c>
      <c r="G39" s="1" t="s">
        <v>79</v>
      </c>
      <c r="H39" s="1" t="s">
        <v>612</v>
      </c>
      <c r="I39" s="1" t="s">
        <v>729</v>
      </c>
      <c r="J39" s="1" t="s">
        <v>614</v>
      </c>
      <c r="K39" s="1" t="s">
        <v>729</v>
      </c>
      <c r="L39" s="1" t="s">
        <v>729</v>
      </c>
      <c r="M39" s="1" t="s">
        <v>615</v>
      </c>
      <c r="N39" s="1" t="s">
        <v>615</v>
      </c>
      <c r="O39" s="1" t="s">
        <v>616</v>
      </c>
      <c r="P39" s="1" t="s">
        <v>617</v>
      </c>
      <c r="Q39" s="1" t="s">
        <v>730</v>
      </c>
      <c r="R39" s="1" t="s">
        <v>72</v>
      </c>
      <c r="S39" s="1" t="s">
        <v>34</v>
      </c>
      <c r="T39" s="1" t="s">
        <v>619</v>
      </c>
    </row>
    <row r="40" s="1" customFormat="1" spans="1:20">
      <c r="A40" s="1" t="s">
        <v>557</v>
      </c>
      <c r="B40" s="1" t="s">
        <v>90</v>
      </c>
      <c r="C40" s="1" t="s">
        <v>731</v>
      </c>
      <c r="D40" s="1" t="s">
        <v>559</v>
      </c>
      <c r="E40" s="1" t="s">
        <v>560</v>
      </c>
      <c r="F40" s="1" t="s">
        <v>90</v>
      </c>
      <c r="G40" s="1" t="s">
        <v>79</v>
      </c>
      <c r="H40" s="1" t="s">
        <v>612</v>
      </c>
      <c r="I40" s="1" t="s">
        <v>732</v>
      </c>
      <c r="J40" s="1" t="s">
        <v>614</v>
      </c>
      <c r="K40" s="1" t="s">
        <v>732</v>
      </c>
      <c r="L40" s="1" t="s">
        <v>732</v>
      </c>
      <c r="M40" s="1" t="s">
        <v>615</v>
      </c>
      <c r="N40" s="1" t="s">
        <v>615</v>
      </c>
      <c r="O40" s="1" t="s">
        <v>616</v>
      </c>
      <c r="P40" s="1" t="s">
        <v>617</v>
      </c>
      <c r="Q40" s="1" t="s">
        <v>733</v>
      </c>
      <c r="R40" s="1" t="s">
        <v>72</v>
      </c>
      <c r="S40" s="1" t="s">
        <v>34</v>
      </c>
      <c r="T40" s="1" t="s">
        <v>619</v>
      </c>
    </row>
    <row r="41" s="1" customFormat="1" spans="1:20">
      <c r="A41" s="1" t="s">
        <v>483</v>
      </c>
      <c r="B41" s="1" t="s">
        <v>90</v>
      </c>
      <c r="C41" s="1" t="s">
        <v>734</v>
      </c>
      <c r="D41" s="1" t="s">
        <v>485</v>
      </c>
      <c r="E41" s="1" t="s">
        <v>486</v>
      </c>
      <c r="F41" s="1" t="s">
        <v>90</v>
      </c>
      <c r="G41" s="1" t="s">
        <v>79</v>
      </c>
      <c r="H41" s="1" t="s">
        <v>612</v>
      </c>
      <c r="I41" s="1" t="s">
        <v>735</v>
      </c>
      <c r="J41" s="1" t="s">
        <v>614</v>
      </c>
      <c r="K41" s="1" t="s">
        <v>735</v>
      </c>
      <c r="L41" s="1" t="s">
        <v>735</v>
      </c>
      <c r="M41" s="1" t="s">
        <v>615</v>
      </c>
      <c r="N41" s="1" t="s">
        <v>615</v>
      </c>
      <c r="O41" s="1" t="s">
        <v>616</v>
      </c>
      <c r="P41" s="1" t="s">
        <v>617</v>
      </c>
      <c r="Q41" s="1" t="s">
        <v>736</v>
      </c>
      <c r="R41" s="1" t="s">
        <v>72</v>
      </c>
      <c r="S41" s="1" t="s">
        <v>34</v>
      </c>
      <c r="T41" s="1" t="s">
        <v>619</v>
      </c>
    </row>
    <row r="42" s="1" customFormat="1" spans="1:20">
      <c r="A42" s="1" t="s">
        <v>113</v>
      </c>
      <c r="B42" s="1" t="s">
        <v>90</v>
      </c>
      <c r="C42" s="1" t="s">
        <v>737</v>
      </c>
      <c r="D42" s="1" t="s">
        <v>115</v>
      </c>
      <c r="E42" s="1" t="s">
        <v>116</v>
      </c>
      <c r="F42" s="1" t="s">
        <v>90</v>
      </c>
      <c r="G42" s="1" t="s">
        <v>79</v>
      </c>
      <c r="H42" s="1" t="s">
        <v>612</v>
      </c>
      <c r="I42" s="1" t="s">
        <v>738</v>
      </c>
      <c r="J42" s="1" t="s">
        <v>614</v>
      </c>
      <c r="K42" s="1" t="s">
        <v>738</v>
      </c>
      <c r="L42" s="1" t="s">
        <v>738</v>
      </c>
      <c r="M42" s="1" t="s">
        <v>615</v>
      </c>
      <c r="N42" s="1" t="s">
        <v>615</v>
      </c>
      <c r="O42" s="1" t="s">
        <v>616</v>
      </c>
      <c r="P42" s="1" t="s">
        <v>617</v>
      </c>
      <c r="Q42" s="1" t="s">
        <v>739</v>
      </c>
      <c r="R42" s="1" t="s">
        <v>72</v>
      </c>
      <c r="S42" s="1" t="s">
        <v>34</v>
      </c>
      <c r="T42" s="1" t="s">
        <v>619</v>
      </c>
    </row>
    <row r="43" s="1" customFormat="1" spans="1:20">
      <c r="A43" s="1" t="s">
        <v>476</v>
      </c>
      <c r="B43" s="1" t="s">
        <v>90</v>
      </c>
      <c r="C43" s="1" t="s">
        <v>740</v>
      </c>
      <c r="D43" s="1" t="s">
        <v>478</v>
      </c>
      <c r="E43" s="1" t="s">
        <v>479</v>
      </c>
      <c r="F43" s="1" t="s">
        <v>90</v>
      </c>
      <c r="G43" s="1" t="s">
        <v>79</v>
      </c>
      <c r="H43" s="1" t="s">
        <v>612</v>
      </c>
      <c r="I43" s="1" t="s">
        <v>660</v>
      </c>
      <c r="J43" s="1" t="s">
        <v>614</v>
      </c>
      <c r="K43" s="1" t="s">
        <v>660</v>
      </c>
      <c r="L43" s="1" t="s">
        <v>660</v>
      </c>
      <c r="M43" s="1" t="s">
        <v>615</v>
      </c>
      <c r="N43" s="1" t="s">
        <v>615</v>
      </c>
      <c r="O43" s="1" t="s">
        <v>616</v>
      </c>
      <c r="P43" s="1" t="s">
        <v>617</v>
      </c>
      <c r="Q43" s="1" t="s">
        <v>741</v>
      </c>
      <c r="R43" s="1" t="s">
        <v>72</v>
      </c>
      <c r="S43" s="1" t="s">
        <v>34</v>
      </c>
      <c r="T43" s="1" t="s">
        <v>619</v>
      </c>
    </row>
    <row r="44" s="1" customFormat="1" spans="1:20">
      <c r="A44" s="1" t="s">
        <v>309</v>
      </c>
      <c r="B44" s="1" t="s">
        <v>90</v>
      </c>
      <c r="C44" s="1" t="s">
        <v>742</v>
      </c>
      <c r="D44" s="1" t="s">
        <v>743</v>
      </c>
      <c r="E44" s="1" t="s">
        <v>312</v>
      </c>
      <c r="F44" s="1" t="s">
        <v>90</v>
      </c>
      <c r="G44" s="1" t="s">
        <v>79</v>
      </c>
      <c r="H44" s="1" t="s">
        <v>612</v>
      </c>
      <c r="I44" s="1" t="s">
        <v>643</v>
      </c>
      <c r="J44" s="1" t="s">
        <v>614</v>
      </c>
      <c r="K44" s="1" t="s">
        <v>643</v>
      </c>
      <c r="L44" s="1" t="s">
        <v>643</v>
      </c>
      <c r="M44" s="1" t="s">
        <v>615</v>
      </c>
      <c r="N44" s="1" t="s">
        <v>615</v>
      </c>
      <c r="O44" s="1" t="s">
        <v>616</v>
      </c>
      <c r="P44" s="1" t="s">
        <v>617</v>
      </c>
      <c r="Q44" s="1" t="s">
        <v>744</v>
      </c>
      <c r="R44" s="1" t="s">
        <v>72</v>
      </c>
      <c r="S44" s="1" t="s">
        <v>34</v>
      </c>
      <c r="T44" s="1" t="s">
        <v>619</v>
      </c>
    </row>
    <row r="45" s="1" customFormat="1" spans="1:20">
      <c r="A45" s="1" t="s">
        <v>745</v>
      </c>
      <c r="B45" s="1" t="s">
        <v>90</v>
      </c>
      <c r="C45" s="1" t="s">
        <v>746</v>
      </c>
      <c r="D45" s="1" t="s">
        <v>747</v>
      </c>
      <c r="E45" s="1" t="s">
        <v>748</v>
      </c>
      <c r="F45" s="1" t="s">
        <v>90</v>
      </c>
      <c r="G45" s="1" t="s">
        <v>79</v>
      </c>
      <c r="H45" s="1" t="s">
        <v>612</v>
      </c>
      <c r="I45" s="1" t="s">
        <v>616</v>
      </c>
      <c r="J45" s="1" t="s">
        <v>614</v>
      </c>
      <c r="K45" s="1" t="s">
        <v>616</v>
      </c>
      <c r="L45" s="1" t="s">
        <v>616</v>
      </c>
      <c r="M45" s="1" t="s">
        <v>615</v>
      </c>
      <c r="N45" s="1" t="s">
        <v>615</v>
      </c>
      <c r="O45" s="1" t="s">
        <v>616</v>
      </c>
      <c r="P45" s="1" t="s">
        <v>617</v>
      </c>
      <c r="Q45" s="1" t="s">
        <v>749</v>
      </c>
      <c r="R45" s="1" t="s">
        <v>72</v>
      </c>
      <c r="S45" s="1" t="s">
        <v>34</v>
      </c>
      <c r="T45" s="1" t="s">
        <v>619</v>
      </c>
    </row>
    <row r="46" s="1" customFormat="1" spans="1:20">
      <c r="A46" s="1" t="s">
        <v>750</v>
      </c>
      <c r="B46" s="1" t="s">
        <v>90</v>
      </c>
      <c r="C46" s="1" t="s">
        <v>751</v>
      </c>
      <c r="D46" s="1" t="s">
        <v>752</v>
      </c>
      <c r="E46" s="1" t="s">
        <v>753</v>
      </c>
      <c r="F46" s="1" t="s">
        <v>90</v>
      </c>
      <c r="G46" s="1" t="s">
        <v>79</v>
      </c>
      <c r="H46" s="1" t="s">
        <v>612</v>
      </c>
      <c r="I46" s="1" t="s">
        <v>616</v>
      </c>
      <c r="J46" s="1" t="s">
        <v>614</v>
      </c>
      <c r="K46" s="1" t="s">
        <v>616</v>
      </c>
      <c r="L46" s="1" t="s">
        <v>616</v>
      </c>
      <c r="M46" s="1" t="s">
        <v>615</v>
      </c>
      <c r="N46" s="1" t="s">
        <v>615</v>
      </c>
      <c r="O46" s="1" t="s">
        <v>616</v>
      </c>
      <c r="P46" s="1" t="s">
        <v>617</v>
      </c>
      <c r="Q46" s="1" t="s">
        <v>754</v>
      </c>
      <c r="R46" s="1" t="s">
        <v>72</v>
      </c>
      <c r="S46" s="1" t="s">
        <v>34</v>
      </c>
      <c r="T46" s="1" t="s">
        <v>619</v>
      </c>
    </row>
    <row r="47" s="1" customFormat="1" spans="1:20">
      <c r="A47" s="1" t="s">
        <v>405</v>
      </c>
      <c r="B47" s="1" t="s">
        <v>90</v>
      </c>
      <c r="C47" s="1" t="s">
        <v>755</v>
      </c>
      <c r="D47" s="1" t="s">
        <v>756</v>
      </c>
      <c r="E47" s="1" t="s">
        <v>408</v>
      </c>
      <c r="F47" s="1" t="s">
        <v>90</v>
      </c>
      <c r="G47" s="1" t="s">
        <v>79</v>
      </c>
      <c r="H47" s="1" t="s">
        <v>612</v>
      </c>
      <c r="I47" s="1" t="s">
        <v>757</v>
      </c>
      <c r="J47" s="1" t="s">
        <v>614</v>
      </c>
      <c r="K47" s="1" t="s">
        <v>757</v>
      </c>
      <c r="L47" s="1" t="s">
        <v>757</v>
      </c>
      <c r="M47" s="1" t="s">
        <v>615</v>
      </c>
      <c r="N47" s="1" t="s">
        <v>615</v>
      </c>
      <c r="O47" s="1" t="s">
        <v>616</v>
      </c>
      <c r="P47" s="1" t="s">
        <v>617</v>
      </c>
      <c r="Q47" s="1" t="s">
        <v>758</v>
      </c>
      <c r="R47" s="1" t="s">
        <v>72</v>
      </c>
      <c r="S47" s="1" t="s">
        <v>34</v>
      </c>
      <c r="T47" s="1" t="s">
        <v>619</v>
      </c>
    </row>
    <row r="48" s="1" customFormat="1" spans="1:20">
      <c r="A48" s="1" t="s">
        <v>759</v>
      </c>
      <c r="B48" s="1" t="s">
        <v>90</v>
      </c>
      <c r="C48" s="1" t="s">
        <v>760</v>
      </c>
      <c r="D48" s="1" t="s">
        <v>761</v>
      </c>
      <c r="E48" s="1" t="s">
        <v>762</v>
      </c>
      <c r="F48" s="1" t="s">
        <v>90</v>
      </c>
      <c r="G48" s="1" t="s">
        <v>79</v>
      </c>
      <c r="H48" s="1" t="s">
        <v>612</v>
      </c>
      <c r="I48" s="1" t="s">
        <v>616</v>
      </c>
      <c r="J48" s="1" t="s">
        <v>614</v>
      </c>
      <c r="K48" s="1" t="s">
        <v>616</v>
      </c>
      <c r="L48" s="1" t="s">
        <v>616</v>
      </c>
      <c r="M48" s="1" t="s">
        <v>615</v>
      </c>
      <c r="N48" s="1" t="s">
        <v>615</v>
      </c>
      <c r="O48" s="1" t="s">
        <v>616</v>
      </c>
      <c r="P48" s="1" t="s">
        <v>617</v>
      </c>
      <c r="Q48" s="1" t="s">
        <v>763</v>
      </c>
      <c r="R48" s="1" t="s">
        <v>72</v>
      </c>
      <c r="S48" s="1" t="s">
        <v>34</v>
      </c>
      <c r="T48" s="1" t="s">
        <v>619</v>
      </c>
    </row>
    <row r="49" s="1" customFormat="1" spans="1:20">
      <c r="A49" s="1" t="s">
        <v>371</v>
      </c>
      <c r="B49" s="1" t="s">
        <v>90</v>
      </c>
      <c r="C49" s="1" t="s">
        <v>764</v>
      </c>
      <c r="D49" s="1" t="s">
        <v>373</v>
      </c>
      <c r="E49" s="1" t="s">
        <v>374</v>
      </c>
      <c r="F49" s="1" t="s">
        <v>90</v>
      </c>
      <c r="G49" s="1" t="s">
        <v>79</v>
      </c>
      <c r="H49" s="1" t="s">
        <v>612</v>
      </c>
      <c r="I49" s="1" t="s">
        <v>634</v>
      </c>
      <c r="J49" s="1" t="s">
        <v>614</v>
      </c>
      <c r="K49" s="1" t="s">
        <v>634</v>
      </c>
      <c r="L49" s="1" t="s">
        <v>634</v>
      </c>
      <c r="M49" s="1" t="s">
        <v>615</v>
      </c>
      <c r="N49" s="1" t="s">
        <v>615</v>
      </c>
      <c r="O49" s="1" t="s">
        <v>616</v>
      </c>
      <c r="P49" s="1" t="s">
        <v>617</v>
      </c>
      <c r="Q49" s="1" t="s">
        <v>765</v>
      </c>
      <c r="R49" s="1" t="s">
        <v>72</v>
      </c>
      <c r="S49" s="1" t="s">
        <v>34</v>
      </c>
      <c r="T49" s="1" t="s">
        <v>619</v>
      </c>
    </row>
    <row r="50" s="1" customFormat="1" spans="1:20">
      <c r="A50" s="1" t="s">
        <v>547</v>
      </c>
      <c r="B50" s="1" t="s">
        <v>90</v>
      </c>
      <c r="C50" s="1" t="s">
        <v>766</v>
      </c>
      <c r="D50" s="1" t="s">
        <v>549</v>
      </c>
      <c r="E50" s="1" t="s">
        <v>550</v>
      </c>
      <c r="F50" s="1" t="s">
        <v>90</v>
      </c>
      <c r="G50" s="1" t="s">
        <v>79</v>
      </c>
      <c r="H50" s="1" t="s">
        <v>612</v>
      </c>
      <c r="I50" s="1" t="s">
        <v>767</v>
      </c>
      <c r="J50" s="1" t="s">
        <v>614</v>
      </c>
      <c r="K50" s="1" t="s">
        <v>767</v>
      </c>
      <c r="L50" s="1" t="s">
        <v>767</v>
      </c>
      <c r="M50" s="1" t="s">
        <v>615</v>
      </c>
      <c r="N50" s="1" t="s">
        <v>615</v>
      </c>
      <c r="O50" s="1" t="s">
        <v>616</v>
      </c>
      <c r="P50" s="1" t="s">
        <v>617</v>
      </c>
      <c r="Q50" s="1" t="s">
        <v>768</v>
      </c>
      <c r="R50" s="1" t="s">
        <v>72</v>
      </c>
      <c r="S50" s="1" t="s">
        <v>34</v>
      </c>
      <c r="T50" s="1" t="s">
        <v>619</v>
      </c>
    </row>
    <row r="51" s="1" customFormat="1" spans="1:20">
      <c r="A51" s="1" t="s">
        <v>451</v>
      </c>
      <c r="B51" s="1" t="s">
        <v>90</v>
      </c>
      <c r="C51" s="1" t="s">
        <v>769</v>
      </c>
      <c r="D51" s="1" t="s">
        <v>770</v>
      </c>
      <c r="E51" s="1" t="s">
        <v>454</v>
      </c>
      <c r="F51" s="1" t="s">
        <v>90</v>
      </c>
      <c r="G51" s="1" t="s">
        <v>79</v>
      </c>
      <c r="H51" s="1" t="s">
        <v>612</v>
      </c>
      <c r="I51" s="1" t="s">
        <v>771</v>
      </c>
      <c r="J51" s="1" t="s">
        <v>614</v>
      </c>
      <c r="K51" s="1" t="s">
        <v>771</v>
      </c>
      <c r="L51" s="1" t="s">
        <v>771</v>
      </c>
      <c r="M51" s="1" t="s">
        <v>615</v>
      </c>
      <c r="N51" s="1" t="s">
        <v>615</v>
      </c>
      <c r="O51" s="1" t="s">
        <v>616</v>
      </c>
      <c r="P51" s="1" t="s">
        <v>617</v>
      </c>
      <c r="Q51" s="1" t="s">
        <v>772</v>
      </c>
      <c r="R51" s="1" t="s">
        <v>72</v>
      </c>
      <c r="S51" s="1" t="s">
        <v>34</v>
      </c>
      <c r="T51" s="1" t="s">
        <v>619</v>
      </c>
    </row>
    <row r="52" s="1" customFormat="1" spans="1:20">
      <c r="A52" s="1" t="s">
        <v>551</v>
      </c>
      <c r="B52" s="1" t="s">
        <v>90</v>
      </c>
      <c r="C52" s="1" t="s">
        <v>773</v>
      </c>
      <c r="D52" s="1" t="s">
        <v>774</v>
      </c>
      <c r="E52" s="1" t="s">
        <v>554</v>
      </c>
      <c r="F52" s="1" t="s">
        <v>90</v>
      </c>
      <c r="G52" s="1" t="s">
        <v>79</v>
      </c>
      <c r="H52" s="1" t="s">
        <v>612</v>
      </c>
      <c r="I52" s="1" t="s">
        <v>775</v>
      </c>
      <c r="J52" s="1" t="s">
        <v>614</v>
      </c>
      <c r="K52" s="1" t="s">
        <v>775</v>
      </c>
      <c r="L52" s="1" t="s">
        <v>775</v>
      </c>
      <c r="M52" s="1" t="s">
        <v>615</v>
      </c>
      <c r="N52" s="1" t="s">
        <v>615</v>
      </c>
      <c r="O52" s="1" t="s">
        <v>616</v>
      </c>
      <c r="P52" s="1" t="s">
        <v>617</v>
      </c>
      <c r="Q52" s="1" t="s">
        <v>776</v>
      </c>
      <c r="R52" s="1" t="s">
        <v>72</v>
      </c>
      <c r="S52" s="1" t="s">
        <v>34</v>
      </c>
      <c r="T52" s="1" t="s">
        <v>619</v>
      </c>
    </row>
    <row r="53" s="1" customFormat="1" spans="1:20">
      <c r="A53" s="1" t="s">
        <v>201</v>
      </c>
      <c r="B53" s="1" t="s">
        <v>90</v>
      </c>
      <c r="C53" s="1" t="s">
        <v>777</v>
      </c>
      <c r="D53" s="1" t="s">
        <v>778</v>
      </c>
      <c r="E53" s="1" t="s">
        <v>204</v>
      </c>
      <c r="F53" s="1" t="s">
        <v>90</v>
      </c>
      <c r="G53" s="1" t="s">
        <v>79</v>
      </c>
      <c r="H53" s="1" t="s">
        <v>612</v>
      </c>
      <c r="I53" s="1" t="s">
        <v>643</v>
      </c>
      <c r="J53" s="1" t="s">
        <v>614</v>
      </c>
      <c r="K53" s="1" t="s">
        <v>643</v>
      </c>
      <c r="L53" s="1" t="s">
        <v>643</v>
      </c>
      <c r="M53" s="1" t="s">
        <v>615</v>
      </c>
      <c r="N53" s="1" t="s">
        <v>615</v>
      </c>
      <c r="O53" s="1" t="s">
        <v>616</v>
      </c>
      <c r="P53" s="1" t="s">
        <v>617</v>
      </c>
      <c r="Q53" s="1" t="s">
        <v>779</v>
      </c>
      <c r="R53" s="1" t="s">
        <v>72</v>
      </c>
      <c r="S53" s="1" t="s">
        <v>34</v>
      </c>
      <c r="T53" s="1" t="s">
        <v>619</v>
      </c>
    </row>
    <row r="54" s="1" customFormat="1" spans="1:20">
      <c r="A54" s="1" t="s">
        <v>159</v>
      </c>
      <c r="B54" s="1" t="s">
        <v>90</v>
      </c>
      <c r="C54" s="1" t="s">
        <v>780</v>
      </c>
      <c r="D54" s="1" t="s">
        <v>781</v>
      </c>
      <c r="E54" s="1" t="s">
        <v>162</v>
      </c>
      <c r="F54" s="1" t="s">
        <v>90</v>
      </c>
      <c r="G54" s="1" t="s">
        <v>79</v>
      </c>
      <c r="H54" s="1" t="s">
        <v>612</v>
      </c>
      <c r="I54" s="1" t="s">
        <v>782</v>
      </c>
      <c r="J54" s="1" t="s">
        <v>614</v>
      </c>
      <c r="K54" s="1" t="s">
        <v>782</v>
      </c>
      <c r="L54" s="1" t="s">
        <v>782</v>
      </c>
      <c r="M54" s="1" t="s">
        <v>615</v>
      </c>
      <c r="N54" s="1" t="s">
        <v>615</v>
      </c>
      <c r="O54" s="1" t="s">
        <v>616</v>
      </c>
      <c r="P54" s="1" t="s">
        <v>617</v>
      </c>
      <c r="Q54" s="1" t="s">
        <v>783</v>
      </c>
      <c r="R54" s="1" t="s">
        <v>72</v>
      </c>
      <c r="S54" s="1" t="s">
        <v>34</v>
      </c>
      <c r="T54" s="1" t="s">
        <v>619</v>
      </c>
    </row>
    <row r="55" s="1" customFormat="1" spans="1:20">
      <c r="A55" s="1" t="s">
        <v>95</v>
      </c>
      <c r="B55" s="1" t="s">
        <v>90</v>
      </c>
      <c r="C55" s="1" t="s">
        <v>784</v>
      </c>
      <c r="D55" s="1" t="s">
        <v>97</v>
      </c>
      <c r="E55" s="1" t="s">
        <v>98</v>
      </c>
      <c r="F55" s="1" t="s">
        <v>90</v>
      </c>
      <c r="G55" s="1" t="s">
        <v>79</v>
      </c>
      <c r="H55" s="1" t="s">
        <v>612</v>
      </c>
      <c r="I55" s="1" t="s">
        <v>697</v>
      </c>
      <c r="J55" s="1" t="s">
        <v>614</v>
      </c>
      <c r="K55" s="1" t="s">
        <v>697</v>
      </c>
      <c r="L55" s="1" t="s">
        <v>697</v>
      </c>
      <c r="M55" s="1" t="s">
        <v>615</v>
      </c>
      <c r="N55" s="1" t="s">
        <v>615</v>
      </c>
      <c r="O55" s="1" t="s">
        <v>616</v>
      </c>
      <c r="P55" s="1" t="s">
        <v>617</v>
      </c>
      <c r="Q55" s="1" t="s">
        <v>785</v>
      </c>
      <c r="R55" s="1" t="s">
        <v>72</v>
      </c>
      <c r="S55" s="1" t="s">
        <v>34</v>
      </c>
      <c r="T55" s="1" t="s">
        <v>619</v>
      </c>
    </row>
    <row r="56" s="1" customFormat="1" spans="1:20">
      <c r="A56" s="1" t="s">
        <v>206</v>
      </c>
      <c r="B56" s="1" t="s">
        <v>90</v>
      </c>
      <c r="C56" s="1" t="s">
        <v>786</v>
      </c>
      <c r="D56" s="1" t="s">
        <v>787</v>
      </c>
      <c r="E56" s="1" t="s">
        <v>209</v>
      </c>
      <c r="F56" s="1" t="s">
        <v>90</v>
      </c>
      <c r="G56" s="1" t="s">
        <v>79</v>
      </c>
      <c r="H56" s="1" t="s">
        <v>612</v>
      </c>
      <c r="I56" s="1" t="s">
        <v>788</v>
      </c>
      <c r="J56" s="1" t="s">
        <v>614</v>
      </c>
      <c r="K56" s="1" t="s">
        <v>788</v>
      </c>
      <c r="L56" s="1" t="s">
        <v>788</v>
      </c>
      <c r="M56" s="1" t="s">
        <v>615</v>
      </c>
      <c r="N56" s="1" t="s">
        <v>615</v>
      </c>
      <c r="O56" s="1" t="s">
        <v>616</v>
      </c>
      <c r="P56" s="1" t="s">
        <v>617</v>
      </c>
      <c r="Q56" s="1" t="s">
        <v>789</v>
      </c>
      <c r="R56" s="1" t="s">
        <v>72</v>
      </c>
      <c r="S56" s="1" t="s">
        <v>34</v>
      </c>
      <c r="T56" s="1" t="s">
        <v>619</v>
      </c>
    </row>
    <row r="57" s="1" customFormat="1" spans="1:20">
      <c r="A57" s="1" t="s">
        <v>539</v>
      </c>
      <c r="B57" s="1" t="s">
        <v>90</v>
      </c>
      <c r="C57" s="1" t="s">
        <v>790</v>
      </c>
      <c r="D57" s="1" t="s">
        <v>541</v>
      </c>
      <c r="E57" s="1" t="s">
        <v>542</v>
      </c>
      <c r="F57" s="1" t="s">
        <v>90</v>
      </c>
      <c r="G57" s="1" t="s">
        <v>79</v>
      </c>
      <c r="H57" s="1" t="s">
        <v>612</v>
      </c>
      <c r="I57" s="1" t="s">
        <v>791</v>
      </c>
      <c r="J57" s="1" t="s">
        <v>614</v>
      </c>
      <c r="K57" s="1" t="s">
        <v>791</v>
      </c>
      <c r="L57" s="1" t="s">
        <v>791</v>
      </c>
      <c r="M57" s="1" t="s">
        <v>615</v>
      </c>
      <c r="N57" s="1" t="s">
        <v>615</v>
      </c>
      <c r="O57" s="1" t="s">
        <v>616</v>
      </c>
      <c r="P57" s="1" t="s">
        <v>617</v>
      </c>
      <c r="Q57" s="1" t="s">
        <v>792</v>
      </c>
      <c r="R57" s="1" t="s">
        <v>72</v>
      </c>
      <c r="S57" s="1" t="s">
        <v>34</v>
      </c>
      <c r="T57" s="1" t="s">
        <v>619</v>
      </c>
    </row>
    <row r="58" s="1" customFormat="1" spans="1:20">
      <c r="A58" s="1" t="s">
        <v>301</v>
      </c>
      <c r="B58" s="1" t="s">
        <v>90</v>
      </c>
      <c r="C58" s="1" t="s">
        <v>793</v>
      </c>
      <c r="D58" s="1" t="s">
        <v>303</v>
      </c>
      <c r="E58" s="1" t="s">
        <v>304</v>
      </c>
      <c r="F58" s="1" t="s">
        <v>90</v>
      </c>
      <c r="G58" s="1" t="s">
        <v>79</v>
      </c>
      <c r="H58" s="1" t="s">
        <v>612</v>
      </c>
      <c r="I58" s="1" t="s">
        <v>794</v>
      </c>
      <c r="J58" s="1" t="s">
        <v>614</v>
      </c>
      <c r="K58" s="1" t="s">
        <v>794</v>
      </c>
      <c r="L58" s="1" t="s">
        <v>794</v>
      </c>
      <c r="M58" s="1" t="s">
        <v>615</v>
      </c>
      <c r="N58" s="1" t="s">
        <v>615</v>
      </c>
      <c r="O58" s="1" t="s">
        <v>616</v>
      </c>
      <c r="P58" s="1" t="s">
        <v>617</v>
      </c>
      <c r="Q58" s="1" t="s">
        <v>795</v>
      </c>
      <c r="R58" s="1" t="s">
        <v>72</v>
      </c>
      <c r="S58" s="1" t="s">
        <v>34</v>
      </c>
      <c r="T58" s="1" t="s">
        <v>619</v>
      </c>
    </row>
    <row r="59" s="1" customFormat="1" spans="1:20">
      <c r="A59" s="1" t="s">
        <v>446</v>
      </c>
      <c r="B59" s="1" t="s">
        <v>90</v>
      </c>
      <c r="C59" s="1" t="s">
        <v>796</v>
      </c>
      <c r="D59" s="1" t="s">
        <v>448</v>
      </c>
      <c r="E59" s="1" t="s">
        <v>797</v>
      </c>
      <c r="F59" s="1" t="s">
        <v>90</v>
      </c>
      <c r="G59" s="1" t="s">
        <v>79</v>
      </c>
      <c r="H59" s="1" t="s">
        <v>612</v>
      </c>
      <c r="I59" s="1" t="s">
        <v>798</v>
      </c>
      <c r="J59" s="1" t="s">
        <v>614</v>
      </c>
      <c r="K59" s="1" t="s">
        <v>798</v>
      </c>
      <c r="L59" s="1" t="s">
        <v>798</v>
      </c>
      <c r="M59" s="1" t="s">
        <v>615</v>
      </c>
      <c r="N59" s="1" t="s">
        <v>615</v>
      </c>
      <c r="O59" s="1" t="s">
        <v>616</v>
      </c>
      <c r="P59" s="1" t="s">
        <v>617</v>
      </c>
      <c r="Q59" s="1" t="s">
        <v>799</v>
      </c>
      <c r="R59" s="1" t="s">
        <v>72</v>
      </c>
      <c r="S59" s="1" t="s">
        <v>34</v>
      </c>
      <c r="T59" s="1" t="s">
        <v>619</v>
      </c>
    </row>
    <row r="60" s="1" customFormat="1" spans="1:20">
      <c r="A60" s="1" t="s">
        <v>441</v>
      </c>
      <c r="B60" s="1" t="s">
        <v>90</v>
      </c>
      <c r="C60" s="1" t="s">
        <v>800</v>
      </c>
      <c r="D60" s="1" t="s">
        <v>443</v>
      </c>
      <c r="E60" s="1" t="s">
        <v>444</v>
      </c>
      <c r="F60" s="1" t="s">
        <v>90</v>
      </c>
      <c r="G60" s="1" t="s">
        <v>79</v>
      </c>
      <c r="H60" s="1" t="s">
        <v>612</v>
      </c>
      <c r="I60" s="1" t="s">
        <v>801</v>
      </c>
      <c r="J60" s="1" t="s">
        <v>614</v>
      </c>
      <c r="K60" s="1" t="s">
        <v>801</v>
      </c>
      <c r="L60" s="1" t="s">
        <v>801</v>
      </c>
      <c r="M60" s="1" t="s">
        <v>615</v>
      </c>
      <c r="N60" s="1" t="s">
        <v>615</v>
      </c>
      <c r="O60" s="1" t="s">
        <v>616</v>
      </c>
      <c r="P60" s="1" t="s">
        <v>617</v>
      </c>
      <c r="Q60" s="1" t="s">
        <v>802</v>
      </c>
      <c r="R60" s="1" t="s">
        <v>72</v>
      </c>
      <c r="S60" s="1" t="s">
        <v>34</v>
      </c>
      <c r="T60" s="1" t="s">
        <v>619</v>
      </c>
    </row>
    <row r="61" s="1" customFormat="1" spans="1:20">
      <c r="A61" s="1" t="s">
        <v>420</v>
      </c>
      <c r="B61" s="1" t="s">
        <v>90</v>
      </c>
      <c r="C61" s="1" t="s">
        <v>803</v>
      </c>
      <c r="D61" s="1" t="s">
        <v>804</v>
      </c>
      <c r="E61" s="1" t="s">
        <v>423</v>
      </c>
      <c r="F61" s="1" t="s">
        <v>90</v>
      </c>
      <c r="G61" s="1" t="s">
        <v>79</v>
      </c>
      <c r="H61" s="1" t="s">
        <v>612</v>
      </c>
      <c r="I61" s="1" t="s">
        <v>657</v>
      </c>
      <c r="J61" s="1" t="s">
        <v>614</v>
      </c>
      <c r="K61" s="1" t="s">
        <v>657</v>
      </c>
      <c r="L61" s="1" t="s">
        <v>657</v>
      </c>
      <c r="M61" s="1" t="s">
        <v>615</v>
      </c>
      <c r="N61" s="1" t="s">
        <v>615</v>
      </c>
      <c r="O61" s="1" t="s">
        <v>616</v>
      </c>
      <c r="P61" s="1" t="s">
        <v>617</v>
      </c>
      <c r="Q61" s="1" t="s">
        <v>805</v>
      </c>
      <c r="R61" s="1" t="s">
        <v>72</v>
      </c>
      <c r="S61" s="1" t="s">
        <v>34</v>
      </c>
      <c r="T61" s="1" t="s">
        <v>619</v>
      </c>
    </row>
    <row r="62" s="1" customFormat="1" spans="1:20">
      <c r="A62" s="1" t="s">
        <v>111</v>
      </c>
      <c r="B62" s="1" t="s">
        <v>90</v>
      </c>
      <c r="C62" s="1" t="s">
        <v>806</v>
      </c>
      <c r="D62" s="1" t="s">
        <v>807</v>
      </c>
      <c r="E62" s="1" t="s">
        <v>112</v>
      </c>
      <c r="F62" s="1" t="s">
        <v>90</v>
      </c>
      <c r="G62" s="1" t="s">
        <v>79</v>
      </c>
      <c r="H62" s="1" t="s">
        <v>612</v>
      </c>
      <c r="I62" s="1" t="s">
        <v>808</v>
      </c>
      <c r="J62" s="1" t="s">
        <v>614</v>
      </c>
      <c r="K62" s="1" t="s">
        <v>808</v>
      </c>
      <c r="L62" s="1" t="s">
        <v>808</v>
      </c>
      <c r="M62" s="1" t="s">
        <v>615</v>
      </c>
      <c r="N62" s="1" t="s">
        <v>615</v>
      </c>
      <c r="O62" s="1" t="s">
        <v>616</v>
      </c>
      <c r="P62" s="1" t="s">
        <v>617</v>
      </c>
      <c r="Q62" s="1" t="s">
        <v>809</v>
      </c>
      <c r="R62" s="1" t="s">
        <v>72</v>
      </c>
      <c r="S62" s="1" t="s">
        <v>34</v>
      </c>
      <c r="T62" s="1" t="s">
        <v>619</v>
      </c>
    </row>
    <row r="63" s="1" customFormat="1" spans="1:20">
      <c r="A63" s="1" t="s">
        <v>103</v>
      </c>
      <c r="B63" s="1" t="s">
        <v>90</v>
      </c>
      <c r="C63" s="1" t="s">
        <v>810</v>
      </c>
      <c r="D63" s="1" t="s">
        <v>807</v>
      </c>
      <c r="E63" s="1" t="s">
        <v>106</v>
      </c>
      <c r="F63" s="1" t="s">
        <v>90</v>
      </c>
      <c r="G63" s="1" t="s">
        <v>79</v>
      </c>
      <c r="H63" s="1" t="s">
        <v>612</v>
      </c>
      <c r="I63" s="1" t="s">
        <v>808</v>
      </c>
      <c r="J63" s="1" t="s">
        <v>614</v>
      </c>
      <c r="K63" s="1" t="s">
        <v>808</v>
      </c>
      <c r="L63" s="1" t="s">
        <v>808</v>
      </c>
      <c r="M63" s="1" t="s">
        <v>615</v>
      </c>
      <c r="N63" s="1" t="s">
        <v>615</v>
      </c>
      <c r="O63" s="1" t="s">
        <v>616</v>
      </c>
      <c r="P63" s="1" t="s">
        <v>617</v>
      </c>
      <c r="Q63" s="1" t="s">
        <v>811</v>
      </c>
      <c r="R63" s="1" t="s">
        <v>72</v>
      </c>
      <c r="S63" s="1" t="s">
        <v>34</v>
      </c>
      <c r="T63" s="1" t="s">
        <v>619</v>
      </c>
    </row>
    <row r="64" s="1" customFormat="1" spans="1:20">
      <c r="A64" s="1" t="s">
        <v>152</v>
      </c>
      <c r="B64" s="1" t="s">
        <v>89</v>
      </c>
      <c r="C64" s="1" t="s">
        <v>812</v>
      </c>
      <c r="D64" s="1" t="s">
        <v>813</v>
      </c>
      <c r="E64" s="1" t="s">
        <v>155</v>
      </c>
      <c r="F64" s="1" t="s">
        <v>90</v>
      </c>
      <c r="G64" s="1" t="s">
        <v>79</v>
      </c>
      <c r="H64" s="1" t="s">
        <v>612</v>
      </c>
      <c r="I64" s="1" t="s">
        <v>814</v>
      </c>
      <c r="J64" s="1" t="s">
        <v>614</v>
      </c>
      <c r="K64" s="1" t="s">
        <v>814</v>
      </c>
      <c r="L64" s="1" t="s">
        <v>814</v>
      </c>
      <c r="M64" s="1" t="s">
        <v>615</v>
      </c>
      <c r="N64" s="1" t="s">
        <v>615</v>
      </c>
      <c r="O64" s="1" t="s">
        <v>616</v>
      </c>
      <c r="P64" s="1" t="s">
        <v>617</v>
      </c>
      <c r="Q64" s="1" t="s">
        <v>815</v>
      </c>
      <c r="R64" s="1" t="s">
        <v>72</v>
      </c>
      <c r="S64" s="1" t="s">
        <v>34</v>
      </c>
      <c r="T64" s="1" t="s">
        <v>619</v>
      </c>
    </row>
    <row r="65" s="1" customFormat="1" spans="1:20">
      <c r="A65" s="1" t="s">
        <v>85</v>
      </c>
      <c r="B65" s="1" t="s">
        <v>89</v>
      </c>
      <c r="C65" s="1" t="s">
        <v>816</v>
      </c>
      <c r="D65" s="1" t="s">
        <v>87</v>
      </c>
      <c r="E65" s="1" t="s">
        <v>88</v>
      </c>
      <c r="F65" s="1" t="s">
        <v>90</v>
      </c>
      <c r="G65" s="1" t="s">
        <v>79</v>
      </c>
      <c r="H65" s="1" t="s">
        <v>612</v>
      </c>
      <c r="I65" s="1" t="s">
        <v>817</v>
      </c>
      <c r="J65" s="1" t="s">
        <v>614</v>
      </c>
      <c r="K65" s="1" t="s">
        <v>817</v>
      </c>
      <c r="L65" s="1" t="s">
        <v>817</v>
      </c>
      <c r="M65" s="1" t="s">
        <v>615</v>
      </c>
      <c r="N65" s="1" t="s">
        <v>615</v>
      </c>
      <c r="O65" s="1" t="s">
        <v>616</v>
      </c>
      <c r="P65" s="1" t="s">
        <v>617</v>
      </c>
      <c r="Q65" s="1" t="s">
        <v>818</v>
      </c>
      <c r="R65" s="1" t="s">
        <v>72</v>
      </c>
      <c r="S65" s="1" t="s">
        <v>34</v>
      </c>
      <c r="T65" s="1" t="s">
        <v>619</v>
      </c>
    </row>
    <row r="66" s="1" customFormat="1" spans="1:20">
      <c r="A66" s="1" t="s">
        <v>433</v>
      </c>
      <c r="B66" s="1" t="s">
        <v>89</v>
      </c>
      <c r="C66" s="1" t="s">
        <v>819</v>
      </c>
      <c r="D66" s="1" t="s">
        <v>435</v>
      </c>
      <c r="E66" s="1" t="s">
        <v>436</v>
      </c>
      <c r="F66" s="1" t="s">
        <v>89</v>
      </c>
      <c r="G66" s="1" t="s">
        <v>79</v>
      </c>
      <c r="H66" s="1" t="s">
        <v>612</v>
      </c>
      <c r="I66" s="1" t="s">
        <v>820</v>
      </c>
      <c r="J66" s="1" t="s">
        <v>614</v>
      </c>
      <c r="K66" s="1" t="s">
        <v>820</v>
      </c>
      <c r="L66" s="1" t="s">
        <v>820</v>
      </c>
      <c r="M66" s="1" t="s">
        <v>615</v>
      </c>
      <c r="N66" s="1" t="s">
        <v>615</v>
      </c>
      <c r="O66" s="1" t="s">
        <v>616</v>
      </c>
      <c r="P66" s="1" t="s">
        <v>617</v>
      </c>
      <c r="Q66" s="1" t="s">
        <v>821</v>
      </c>
      <c r="R66" s="1" t="s">
        <v>72</v>
      </c>
      <c r="S66" s="1" t="s">
        <v>34</v>
      </c>
      <c r="T66" s="1" t="s">
        <v>619</v>
      </c>
    </row>
    <row r="67" s="1" customFormat="1" spans="1:20">
      <c r="A67" s="1" t="s">
        <v>341</v>
      </c>
      <c r="B67" s="1" t="s">
        <v>89</v>
      </c>
      <c r="C67" s="1" t="s">
        <v>822</v>
      </c>
      <c r="D67" s="1" t="s">
        <v>343</v>
      </c>
      <c r="E67" s="1" t="s">
        <v>344</v>
      </c>
      <c r="F67" s="1" t="s">
        <v>90</v>
      </c>
      <c r="G67" s="1" t="s">
        <v>79</v>
      </c>
      <c r="H67" s="1" t="s">
        <v>612</v>
      </c>
      <c r="I67" s="1" t="s">
        <v>823</v>
      </c>
      <c r="J67" s="1" t="s">
        <v>614</v>
      </c>
      <c r="K67" s="1" t="s">
        <v>823</v>
      </c>
      <c r="L67" s="1" t="s">
        <v>823</v>
      </c>
      <c r="M67" s="1" t="s">
        <v>615</v>
      </c>
      <c r="N67" s="1" t="s">
        <v>615</v>
      </c>
      <c r="O67" s="1" t="s">
        <v>616</v>
      </c>
      <c r="P67" s="1" t="s">
        <v>617</v>
      </c>
      <c r="Q67" s="1" t="s">
        <v>824</v>
      </c>
      <c r="R67" s="1" t="s">
        <v>72</v>
      </c>
      <c r="S67" s="1" t="s">
        <v>34</v>
      </c>
      <c r="T67" s="1" t="s">
        <v>619</v>
      </c>
    </row>
    <row r="68" s="1" customFormat="1" spans="1:20">
      <c r="A68" s="1" t="s">
        <v>387</v>
      </c>
      <c r="B68" s="1" t="s">
        <v>89</v>
      </c>
      <c r="C68" s="1" t="s">
        <v>825</v>
      </c>
      <c r="D68" s="1" t="s">
        <v>267</v>
      </c>
      <c r="E68" s="1" t="s">
        <v>388</v>
      </c>
      <c r="F68" s="1" t="s">
        <v>89</v>
      </c>
      <c r="G68" s="1" t="s">
        <v>79</v>
      </c>
      <c r="H68" s="1" t="s">
        <v>612</v>
      </c>
      <c r="I68" s="1" t="s">
        <v>826</v>
      </c>
      <c r="J68" s="1" t="s">
        <v>614</v>
      </c>
      <c r="K68" s="1" t="s">
        <v>826</v>
      </c>
      <c r="L68" s="1" t="s">
        <v>826</v>
      </c>
      <c r="M68" s="1" t="s">
        <v>615</v>
      </c>
      <c r="N68" s="1" t="s">
        <v>615</v>
      </c>
      <c r="O68" s="1" t="s">
        <v>616</v>
      </c>
      <c r="P68" s="1" t="s">
        <v>617</v>
      </c>
      <c r="Q68" s="1" t="s">
        <v>827</v>
      </c>
      <c r="R68" s="1" t="s">
        <v>72</v>
      </c>
      <c r="S68" s="1" t="s">
        <v>34</v>
      </c>
      <c r="T68" s="1" t="s">
        <v>619</v>
      </c>
    </row>
    <row r="69" s="1" customFormat="1" spans="1:20">
      <c r="A69" s="1" t="s">
        <v>293</v>
      </c>
      <c r="B69" s="1" t="s">
        <v>89</v>
      </c>
      <c r="C69" s="1" t="s">
        <v>828</v>
      </c>
      <c r="D69" s="1" t="s">
        <v>829</v>
      </c>
      <c r="E69" s="1" t="s">
        <v>296</v>
      </c>
      <c r="F69" s="1" t="s">
        <v>89</v>
      </c>
      <c r="G69" s="1" t="s">
        <v>79</v>
      </c>
      <c r="H69" s="1" t="s">
        <v>612</v>
      </c>
      <c r="I69" s="1" t="s">
        <v>830</v>
      </c>
      <c r="J69" s="1" t="s">
        <v>614</v>
      </c>
      <c r="K69" s="1" t="s">
        <v>830</v>
      </c>
      <c r="L69" s="1" t="s">
        <v>830</v>
      </c>
      <c r="M69" s="1" t="s">
        <v>615</v>
      </c>
      <c r="N69" s="1" t="s">
        <v>615</v>
      </c>
      <c r="O69" s="1" t="s">
        <v>616</v>
      </c>
      <c r="P69" s="1" t="s">
        <v>617</v>
      </c>
      <c r="Q69" s="1" t="s">
        <v>831</v>
      </c>
      <c r="R69" s="1" t="s">
        <v>72</v>
      </c>
      <c r="S69" s="1" t="s">
        <v>34</v>
      </c>
      <c r="T69" s="1" t="s">
        <v>619</v>
      </c>
    </row>
    <row r="70" s="1" customFormat="1" spans="1:20">
      <c r="A70" s="1" t="s">
        <v>136</v>
      </c>
      <c r="B70" s="1" t="s">
        <v>89</v>
      </c>
      <c r="C70" s="1" t="s">
        <v>832</v>
      </c>
      <c r="D70" s="1" t="s">
        <v>833</v>
      </c>
      <c r="E70" s="1" t="s">
        <v>139</v>
      </c>
      <c r="F70" s="1" t="s">
        <v>89</v>
      </c>
      <c r="G70" s="1" t="s">
        <v>79</v>
      </c>
      <c r="H70" s="1" t="s">
        <v>612</v>
      </c>
      <c r="I70" s="1" t="s">
        <v>834</v>
      </c>
      <c r="J70" s="1" t="s">
        <v>614</v>
      </c>
      <c r="K70" s="1" t="s">
        <v>834</v>
      </c>
      <c r="L70" s="1" t="s">
        <v>834</v>
      </c>
      <c r="M70" s="1" t="s">
        <v>615</v>
      </c>
      <c r="N70" s="1" t="s">
        <v>615</v>
      </c>
      <c r="O70" s="1" t="s">
        <v>616</v>
      </c>
      <c r="P70" s="1" t="s">
        <v>617</v>
      </c>
      <c r="Q70" s="1" t="s">
        <v>835</v>
      </c>
      <c r="R70" s="1" t="s">
        <v>72</v>
      </c>
      <c r="S70" s="1" t="s">
        <v>34</v>
      </c>
      <c r="T70" s="1" t="s">
        <v>619</v>
      </c>
    </row>
    <row r="71" s="1" customFormat="1" spans="1:20">
      <c r="A71" s="1" t="s">
        <v>286</v>
      </c>
      <c r="B71" s="1" t="s">
        <v>89</v>
      </c>
      <c r="C71" s="1" t="s">
        <v>836</v>
      </c>
      <c r="D71" s="1" t="s">
        <v>837</v>
      </c>
      <c r="E71" s="1" t="s">
        <v>289</v>
      </c>
      <c r="F71" s="1" t="s">
        <v>90</v>
      </c>
      <c r="G71" s="1" t="s">
        <v>79</v>
      </c>
      <c r="H71" s="1" t="s">
        <v>612</v>
      </c>
      <c r="I71" s="1" t="s">
        <v>838</v>
      </c>
      <c r="J71" s="1" t="s">
        <v>614</v>
      </c>
      <c r="K71" s="1" t="s">
        <v>838</v>
      </c>
      <c r="L71" s="1" t="s">
        <v>838</v>
      </c>
      <c r="M71" s="1" t="s">
        <v>615</v>
      </c>
      <c r="N71" s="1" t="s">
        <v>615</v>
      </c>
      <c r="O71" s="1" t="s">
        <v>616</v>
      </c>
      <c r="P71" s="1" t="s">
        <v>617</v>
      </c>
      <c r="Q71" s="1" t="s">
        <v>839</v>
      </c>
      <c r="R71" s="1" t="s">
        <v>72</v>
      </c>
      <c r="S71" s="1" t="s">
        <v>34</v>
      </c>
      <c r="T71" s="1" t="s">
        <v>619</v>
      </c>
    </row>
    <row r="72" s="1" customFormat="1" spans="1:20">
      <c r="A72" s="1" t="s">
        <v>531</v>
      </c>
      <c r="B72" s="1" t="s">
        <v>89</v>
      </c>
      <c r="C72" s="1" t="s">
        <v>840</v>
      </c>
      <c r="D72" s="1" t="s">
        <v>533</v>
      </c>
      <c r="E72" s="1" t="s">
        <v>534</v>
      </c>
      <c r="F72" s="1" t="s">
        <v>89</v>
      </c>
      <c r="G72" s="1" t="s">
        <v>79</v>
      </c>
      <c r="H72" s="1" t="s">
        <v>612</v>
      </c>
      <c r="I72" s="1" t="s">
        <v>841</v>
      </c>
      <c r="J72" s="1" t="s">
        <v>614</v>
      </c>
      <c r="K72" s="1" t="s">
        <v>841</v>
      </c>
      <c r="L72" s="1" t="s">
        <v>841</v>
      </c>
      <c r="M72" s="1" t="s">
        <v>615</v>
      </c>
      <c r="N72" s="1" t="s">
        <v>615</v>
      </c>
      <c r="O72" s="1" t="s">
        <v>616</v>
      </c>
      <c r="P72" s="1" t="s">
        <v>617</v>
      </c>
      <c r="Q72" s="1" t="s">
        <v>842</v>
      </c>
      <c r="R72" s="1" t="s">
        <v>72</v>
      </c>
      <c r="S72" s="1" t="s">
        <v>34</v>
      </c>
      <c r="T72" s="1" t="s">
        <v>619</v>
      </c>
    </row>
    <row r="73" s="1" customFormat="1" spans="1:20">
      <c r="A73" s="1" t="s">
        <v>524</v>
      </c>
      <c r="B73" s="1" t="s">
        <v>78</v>
      </c>
      <c r="C73" s="1" t="s">
        <v>843</v>
      </c>
      <c r="D73" s="1" t="s">
        <v>844</v>
      </c>
      <c r="E73" s="1" t="s">
        <v>845</v>
      </c>
      <c r="F73" s="1" t="s">
        <v>90</v>
      </c>
      <c r="G73" s="1" t="s">
        <v>79</v>
      </c>
      <c r="H73" s="1" t="s">
        <v>612</v>
      </c>
      <c r="I73" s="1" t="s">
        <v>846</v>
      </c>
      <c r="J73" s="1" t="s">
        <v>614</v>
      </c>
      <c r="K73" s="1" t="s">
        <v>846</v>
      </c>
      <c r="L73" s="1" t="s">
        <v>846</v>
      </c>
      <c r="M73" s="1" t="s">
        <v>615</v>
      </c>
      <c r="N73" s="1" t="s">
        <v>615</v>
      </c>
      <c r="O73" s="1" t="s">
        <v>616</v>
      </c>
      <c r="P73" s="1" t="s">
        <v>617</v>
      </c>
      <c r="Q73" s="1" t="s">
        <v>847</v>
      </c>
      <c r="R73" s="1" t="s">
        <v>72</v>
      </c>
      <c r="S73" s="1" t="s">
        <v>34</v>
      </c>
      <c r="T73" s="1" t="s">
        <v>619</v>
      </c>
    </row>
    <row r="74" s="1" customFormat="1" spans="1:20">
      <c r="A74" s="1" t="s">
        <v>281</v>
      </c>
      <c r="B74" s="1" t="s">
        <v>78</v>
      </c>
      <c r="C74" s="1" t="s">
        <v>848</v>
      </c>
      <c r="D74" s="1" t="s">
        <v>267</v>
      </c>
      <c r="E74" s="1" t="s">
        <v>282</v>
      </c>
      <c r="F74" s="1" t="s">
        <v>89</v>
      </c>
      <c r="G74" s="1" t="s">
        <v>79</v>
      </c>
      <c r="H74" s="1" t="s">
        <v>612</v>
      </c>
      <c r="I74" s="1" t="s">
        <v>826</v>
      </c>
      <c r="J74" s="1" t="s">
        <v>614</v>
      </c>
      <c r="K74" s="1" t="s">
        <v>826</v>
      </c>
      <c r="L74" s="1" t="s">
        <v>826</v>
      </c>
      <c r="M74" s="1" t="s">
        <v>615</v>
      </c>
      <c r="N74" s="1" t="s">
        <v>615</v>
      </c>
      <c r="O74" s="1" t="s">
        <v>616</v>
      </c>
      <c r="P74" s="1" t="s">
        <v>617</v>
      </c>
      <c r="Q74" s="1" t="s">
        <v>849</v>
      </c>
      <c r="R74" s="1" t="s">
        <v>72</v>
      </c>
      <c r="S74" s="1" t="s">
        <v>34</v>
      </c>
      <c r="T74" s="1" t="s">
        <v>619</v>
      </c>
    </row>
    <row r="75" s="1" customFormat="1" spans="1:20">
      <c r="A75" s="1" t="s">
        <v>273</v>
      </c>
      <c r="B75" s="1" t="s">
        <v>78</v>
      </c>
      <c r="C75" s="1" t="s">
        <v>850</v>
      </c>
      <c r="D75" s="1" t="s">
        <v>275</v>
      </c>
      <c r="E75" s="1" t="s">
        <v>276</v>
      </c>
      <c r="F75" s="1" t="s">
        <v>90</v>
      </c>
      <c r="G75" s="1" t="s">
        <v>79</v>
      </c>
      <c r="H75" s="1" t="s">
        <v>612</v>
      </c>
      <c r="I75" s="1" t="s">
        <v>851</v>
      </c>
      <c r="J75" s="1" t="s">
        <v>614</v>
      </c>
      <c r="K75" s="1" t="s">
        <v>851</v>
      </c>
      <c r="L75" s="1" t="s">
        <v>851</v>
      </c>
      <c r="M75" s="1" t="s">
        <v>615</v>
      </c>
      <c r="N75" s="1" t="s">
        <v>615</v>
      </c>
      <c r="O75" s="1" t="s">
        <v>616</v>
      </c>
      <c r="P75" s="1" t="s">
        <v>617</v>
      </c>
      <c r="Q75" s="1" t="s">
        <v>852</v>
      </c>
      <c r="R75" s="1" t="s">
        <v>72</v>
      </c>
      <c r="S75" s="1" t="s">
        <v>34</v>
      </c>
      <c r="T75" s="1" t="s">
        <v>619</v>
      </c>
    </row>
    <row r="76" s="1" customFormat="1" spans="1:20">
      <c r="A76" s="1" t="s">
        <v>228</v>
      </c>
      <c r="B76" s="1" t="s">
        <v>78</v>
      </c>
      <c r="C76" s="1" t="s">
        <v>853</v>
      </c>
      <c r="D76" s="1" t="s">
        <v>230</v>
      </c>
      <c r="E76" s="1" t="s">
        <v>231</v>
      </c>
      <c r="F76" s="1" t="s">
        <v>78</v>
      </c>
      <c r="G76" s="1" t="s">
        <v>79</v>
      </c>
      <c r="H76" s="1" t="s">
        <v>612</v>
      </c>
      <c r="I76" s="1" t="s">
        <v>854</v>
      </c>
      <c r="J76" s="1" t="s">
        <v>614</v>
      </c>
      <c r="K76" s="1" t="s">
        <v>854</v>
      </c>
      <c r="L76" s="1" t="s">
        <v>854</v>
      </c>
      <c r="M76" s="1" t="s">
        <v>615</v>
      </c>
      <c r="N76" s="1" t="s">
        <v>615</v>
      </c>
      <c r="O76" s="1" t="s">
        <v>616</v>
      </c>
      <c r="P76" s="1" t="s">
        <v>617</v>
      </c>
      <c r="Q76" s="1" t="s">
        <v>855</v>
      </c>
      <c r="R76" s="1" t="s">
        <v>72</v>
      </c>
      <c r="S76" s="1" t="s">
        <v>34</v>
      </c>
      <c r="T76" s="1" t="s">
        <v>619</v>
      </c>
    </row>
    <row r="77" s="1" customFormat="1" spans="1:20">
      <c r="A77" s="1" t="s">
        <v>70</v>
      </c>
      <c r="B77" s="1" t="s">
        <v>78</v>
      </c>
      <c r="C77" s="1" t="s">
        <v>856</v>
      </c>
      <c r="D77" s="1" t="s">
        <v>75</v>
      </c>
      <c r="E77" s="1" t="s">
        <v>77</v>
      </c>
      <c r="F77" s="1" t="s">
        <v>78</v>
      </c>
      <c r="G77" s="1" t="s">
        <v>79</v>
      </c>
      <c r="H77" s="1" t="s">
        <v>612</v>
      </c>
      <c r="I77" s="1" t="s">
        <v>857</v>
      </c>
      <c r="J77" s="1" t="s">
        <v>614</v>
      </c>
      <c r="K77" s="1" t="s">
        <v>857</v>
      </c>
      <c r="L77" s="1" t="s">
        <v>857</v>
      </c>
      <c r="M77" s="1" t="s">
        <v>615</v>
      </c>
      <c r="N77" s="1" t="s">
        <v>615</v>
      </c>
      <c r="O77" s="1" t="s">
        <v>616</v>
      </c>
      <c r="P77" s="1" t="s">
        <v>617</v>
      </c>
      <c r="Q77" s="1" t="s">
        <v>858</v>
      </c>
      <c r="R77" s="1" t="s">
        <v>72</v>
      </c>
      <c r="S77" s="1" t="s">
        <v>34</v>
      </c>
      <c r="T77" s="1" t="s">
        <v>619</v>
      </c>
    </row>
    <row r="78" s="1" customFormat="1" spans="1:20">
      <c r="A78" s="1" t="s">
        <v>334</v>
      </c>
      <c r="B78" s="1" t="s">
        <v>78</v>
      </c>
      <c r="C78" s="1" t="s">
        <v>859</v>
      </c>
      <c r="D78" s="1" t="s">
        <v>860</v>
      </c>
      <c r="E78" s="1" t="s">
        <v>337</v>
      </c>
      <c r="F78" s="1" t="s">
        <v>78</v>
      </c>
      <c r="G78" s="1" t="s">
        <v>79</v>
      </c>
      <c r="H78" s="1" t="s">
        <v>612</v>
      </c>
      <c r="I78" s="1" t="s">
        <v>861</v>
      </c>
      <c r="J78" s="1" t="s">
        <v>614</v>
      </c>
      <c r="K78" s="1" t="s">
        <v>861</v>
      </c>
      <c r="L78" s="1" t="s">
        <v>861</v>
      </c>
      <c r="M78" s="1" t="s">
        <v>615</v>
      </c>
      <c r="N78" s="1" t="s">
        <v>615</v>
      </c>
      <c r="O78" s="1" t="s">
        <v>616</v>
      </c>
      <c r="P78" s="1" t="s">
        <v>617</v>
      </c>
      <c r="Q78" s="1" t="s">
        <v>862</v>
      </c>
      <c r="R78" s="1" t="s">
        <v>72</v>
      </c>
      <c r="S78" s="1" t="s">
        <v>34</v>
      </c>
      <c r="T78" s="1" t="s">
        <v>619</v>
      </c>
    </row>
    <row r="79" s="1" customFormat="1" spans="1:20">
      <c r="A79" s="1" t="s">
        <v>265</v>
      </c>
      <c r="B79" s="1" t="s">
        <v>78</v>
      </c>
      <c r="C79" s="1" t="s">
        <v>863</v>
      </c>
      <c r="D79" s="1" t="s">
        <v>267</v>
      </c>
      <c r="E79" s="1" t="s">
        <v>268</v>
      </c>
      <c r="F79" s="1" t="s">
        <v>90</v>
      </c>
      <c r="G79" s="1" t="s">
        <v>79</v>
      </c>
      <c r="H79" s="1" t="s">
        <v>612</v>
      </c>
      <c r="I79" s="1" t="s">
        <v>864</v>
      </c>
      <c r="J79" s="1" t="s">
        <v>614</v>
      </c>
      <c r="K79" s="1" t="s">
        <v>864</v>
      </c>
      <c r="L79" s="1" t="s">
        <v>864</v>
      </c>
      <c r="M79" s="1" t="s">
        <v>615</v>
      </c>
      <c r="N79" s="1" t="s">
        <v>615</v>
      </c>
      <c r="O79" s="1" t="s">
        <v>616</v>
      </c>
      <c r="P79" s="1" t="s">
        <v>617</v>
      </c>
      <c r="Q79" s="1" t="s">
        <v>865</v>
      </c>
      <c r="R79" s="1" t="s">
        <v>72</v>
      </c>
      <c r="S79" s="1" t="s">
        <v>34</v>
      </c>
      <c r="T79" s="1" t="s">
        <v>619</v>
      </c>
    </row>
    <row r="80" s="1" customFormat="1" spans="1:20">
      <c r="A80" s="1" t="s">
        <v>143</v>
      </c>
      <c r="B80" s="1" t="s">
        <v>147</v>
      </c>
      <c r="C80" s="1" t="s">
        <v>866</v>
      </c>
      <c r="D80" s="1" t="s">
        <v>145</v>
      </c>
      <c r="E80" s="1" t="s">
        <v>146</v>
      </c>
      <c r="F80" s="1" t="s">
        <v>147</v>
      </c>
      <c r="G80" s="1" t="s">
        <v>79</v>
      </c>
      <c r="H80" s="1" t="s">
        <v>612</v>
      </c>
      <c r="I80" s="1" t="s">
        <v>867</v>
      </c>
      <c r="J80" s="1" t="s">
        <v>614</v>
      </c>
      <c r="K80" s="1" t="s">
        <v>867</v>
      </c>
      <c r="L80" s="1" t="s">
        <v>867</v>
      </c>
      <c r="M80" s="1" t="s">
        <v>615</v>
      </c>
      <c r="N80" s="1" t="s">
        <v>615</v>
      </c>
      <c r="O80" s="1" t="s">
        <v>616</v>
      </c>
      <c r="P80" s="1" t="s">
        <v>617</v>
      </c>
      <c r="Q80" s="1" t="s">
        <v>868</v>
      </c>
      <c r="R80" s="1" t="s">
        <v>72</v>
      </c>
      <c r="S80" s="1" t="s">
        <v>34</v>
      </c>
      <c r="T80" s="1" t="s">
        <v>619</v>
      </c>
    </row>
    <row r="81" s="1" customFormat="1" spans="1:20">
      <c r="A81" s="1" t="s">
        <v>389</v>
      </c>
      <c r="B81" s="1" t="s">
        <v>147</v>
      </c>
      <c r="C81" s="1" t="s">
        <v>869</v>
      </c>
      <c r="D81" s="1" t="s">
        <v>391</v>
      </c>
      <c r="E81" s="1" t="s">
        <v>392</v>
      </c>
      <c r="F81" s="1" t="s">
        <v>78</v>
      </c>
      <c r="G81" s="1" t="s">
        <v>79</v>
      </c>
      <c r="H81" s="1" t="s">
        <v>612</v>
      </c>
      <c r="I81" s="1" t="s">
        <v>870</v>
      </c>
      <c r="J81" s="1" t="s">
        <v>614</v>
      </c>
      <c r="K81" s="1" t="s">
        <v>870</v>
      </c>
      <c r="L81" s="1" t="s">
        <v>870</v>
      </c>
      <c r="M81" s="1" t="s">
        <v>615</v>
      </c>
      <c r="N81" s="1" t="s">
        <v>615</v>
      </c>
      <c r="O81" s="1" t="s">
        <v>616</v>
      </c>
      <c r="P81" s="1" t="s">
        <v>617</v>
      </c>
      <c r="Q81" s="1" t="s">
        <v>871</v>
      </c>
      <c r="R81" s="1" t="s">
        <v>72</v>
      </c>
      <c r="S81" s="1" t="s">
        <v>34</v>
      </c>
      <c r="T81" s="1" t="s">
        <v>619</v>
      </c>
    </row>
    <row r="82" s="1" customFormat="1" spans="1:20">
      <c r="A82" s="1" t="s">
        <v>257</v>
      </c>
      <c r="B82" s="1" t="s">
        <v>261</v>
      </c>
      <c r="C82" s="1" t="s">
        <v>872</v>
      </c>
      <c r="D82" s="1" t="s">
        <v>259</v>
      </c>
      <c r="E82" s="1" t="s">
        <v>260</v>
      </c>
      <c r="F82" s="1" t="s">
        <v>90</v>
      </c>
      <c r="G82" s="1" t="s">
        <v>79</v>
      </c>
      <c r="H82" s="1" t="s">
        <v>612</v>
      </c>
      <c r="I82" s="1" t="s">
        <v>873</v>
      </c>
      <c r="J82" s="1" t="s">
        <v>614</v>
      </c>
      <c r="K82" s="1" t="s">
        <v>873</v>
      </c>
      <c r="L82" s="1" t="s">
        <v>873</v>
      </c>
      <c r="M82" s="1" t="s">
        <v>615</v>
      </c>
      <c r="N82" s="1" t="s">
        <v>615</v>
      </c>
      <c r="O82" s="1" t="s">
        <v>616</v>
      </c>
      <c r="P82" s="1" t="s">
        <v>617</v>
      </c>
      <c r="Q82" s="1" t="s">
        <v>874</v>
      </c>
      <c r="R82" s="1" t="s">
        <v>72</v>
      </c>
      <c r="S82" s="1" t="s">
        <v>34</v>
      </c>
      <c r="T82" s="1" t="s">
        <v>619</v>
      </c>
    </row>
    <row r="83" s="1" customFormat="1" spans="1:20">
      <c r="A83" s="1" t="s">
        <v>255</v>
      </c>
      <c r="B83" s="1" t="s">
        <v>250</v>
      </c>
      <c r="C83" s="1" t="s">
        <v>875</v>
      </c>
      <c r="D83" s="1" t="s">
        <v>248</v>
      </c>
      <c r="E83" s="1" t="s">
        <v>249</v>
      </c>
      <c r="F83" s="1" t="s">
        <v>89</v>
      </c>
      <c r="G83" s="1" t="s">
        <v>79</v>
      </c>
      <c r="H83" s="1" t="s">
        <v>612</v>
      </c>
      <c r="I83" s="1" t="s">
        <v>876</v>
      </c>
      <c r="J83" s="1" t="s">
        <v>614</v>
      </c>
      <c r="K83" s="1" t="s">
        <v>876</v>
      </c>
      <c r="L83" s="1" t="s">
        <v>876</v>
      </c>
      <c r="M83" s="1" t="s">
        <v>615</v>
      </c>
      <c r="N83" s="1" t="s">
        <v>615</v>
      </c>
      <c r="O83" s="1" t="s">
        <v>616</v>
      </c>
      <c r="P83" s="1" t="s">
        <v>617</v>
      </c>
      <c r="Q83" s="1" t="s">
        <v>877</v>
      </c>
      <c r="R83" s="1" t="s">
        <v>72</v>
      </c>
      <c r="S83" s="1" t="s">
        <v>34</v>
      </c>
      <c r="T83" s="1" t="s">
        <v>619</v>
      </c>
    </row>
    <row r="84" s="1" customFormat="1" spans="1:20">
      <c r="A84" s="1" t="s">
        <v>246</v>
      </c>
      <c r="B84" s="1" t="s">
        <v>250</v>
      </c>
      <c r="C84" s="1" t="s">
        <v>878</v>
      </c>
      <c r="D84" s="1" t="s">
        <v>248</v>
      </c>
      <c r="E84" s="1" t="s">
        <v>249</v>
      </c>
      <c r="F84" s="1" t="s">
        <v>89</v>
      </c>
      <c r="G84" s="1" t="s">
        <v>79</v>
      </c>
      <c r="H84" s="1" t="s">
        <v>612</v>
      </c>
      <c r="I84" s="1" t="s">
        <v>876</v>
      </c>
      <c r="J84" s="1" t="s">
        <v>614</v>
      </c>
      <c r="K84" s="1" t="s">
        <v>876</v>
      </c>
      <c r="L84" s="1" t="s">
        <v>876</v>
      </c>
      <c r="M84" s="1" t="s">
        <v>615</v>
      </c>
      <c r="N84" s="1" t="s">
        <v>615</v>
      </c>
      <c r="O84" s="1" t="s">
        <v>616</v>
      </c>
      <c r="P84" s="1" t="s">
        <v>617</v>
      </c>
      <c r="Q84" s="1" t="s">
        <v>879</v>
      </c>
      <c r="R84" s="1" t="s">
        <v>72</v>
      </c>
      <c r="S84" s="1" t="s">
        <v>34</v>
      </c>
      <c r="T84" s="1" t="s">
        <v>619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2021-08-14T03:23:30Z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AB1D6577DCDF4BBA82B095D2C5703ECA</vt:lpwstr>
  </property>
</Properties>
</file>