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对账!$1:$58</definedName>
  </definedNames>
  <calcPr calcId="144525"/>
</workbook>
</file>

<file path=xl/sharedStrings.xml><?xml version="1.0" encoding="utf-8"?>
<sst xmlns="http://schemas.openxmlformats.org/spreadsheetml/2006/main" count="1538" uniqueCount="518">
  <si>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</si>
  <si>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</si>
  <si>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</si>
  <si>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</si>
  <si>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</si>
  <si>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</si>
  <si>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</si>
  <si>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</si>
  <si>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</si>
  <si>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</si>
  <si>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</si>
  <si>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</si>
  <si>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</si>
  <si>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</si>
  <si>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</si>
  <si>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</si>
  <si>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</si>
  <si>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</si>
  <si>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</si>
  <si>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</si>
  <si>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</si>
  <si>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</si>
  <si>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</si>
  <si>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</si>
  <si>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</si>
  <si>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</si>
  <si>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</si>
  <si>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[兰吉]奥利朗吉斯全套房公寓酒店(All Suites Appart Hôtel Orly Rungis)(39036920)</t>
  </si>
  <si>
    <t>舒适双人床一室房&lt;不退款&gt;&lt;2人入住&gt;</t>
  </si>
  <si>
    <t>USD</t>
  </si>
  <si>
    <t>Dorgelus/Wendy</t>
  </si>
  <si>
    <t>CA5326210814USD</t>
  </si>
  <si>
    <t>未提现</t>
  </si>
  <si>
    <t>携程开票</t>
  </si>
  <si>
    <t>[釜山]海云台1号K-旅馆(K-Guesthouse Haeundae 1)(39647447)</t>
  </si>
  <si>
    <t>标准双床房&lt;不退款&gt;&lt;2人入住&gt;</t>
  </si>
  <si>
    <t>scott/Kevin,scott/Kevin</t>
  </si>
  <si>
    <t>[纳拉班达]娜拉邦达住宅酒店(Abode Narrabundah)(37213345)</t>
  </si>
  <si>
    <t>庭景一室房&lt;不退款&gt;&lt;2人入住&gt;</t>
  </si>
  <si>
    <t>Cechet/Sue</t>
  </si>
  <si>
    <t>[威斯敏斯特城]W伦敦酒店(W London)(37196912)</t>
  </si>
  <si>
    <t>美妙特大床房&lt;不退款&gt;&lt;2人入住&gt;</t>
  </si>
  <si>
    <t>Gao/Guanchen</t>
  </si>
  <si>
    <t>[布雷斯特]布雷斯特古埃斯努机场普瑞米尔经典酒店(Premiere Classe Brest Gouesnou Aeroport)(47472255)</t>
  </si>
  <si>
    <t>标准大床房&lt;不退款&gt;&lt;2人入住&gt;</t>
  </si>
  <si>
    <t>LANDAIS/Sylvain</t>
  </si>
  <si>
    <t>[法兰克福]法兰克福莱昂纳多皇家酒店(Leonardo Royal Hotel Frankfurt)(37221195)</t>
  </si>
  <si>
    <t>舒适房&lt;不退款&gt;&lt;2人入住&gt;</t>
  </si>
  <si>
    <t>Terres/Jennifer</t>
  </si>
  <si>
    <t>[格尼]格尼会议中心假日酒店(Holiday Inn Gurnee Convention Center, an Ihg Hotel)(37202097)</t>
  </si>
  <si>
    <t>标准房&lt;不退款&gt;&lt;2人入住&gt;</t>
  </si>
  <si>
    <t>Kaune/Aslynd Ray</t>
  </si>
  <si>
    <t>[拉斯维加斯]菲茨杰拉德拉斯维加斯酒店(The D Las Vegas)(37234419)</t>
  </si>
  <si>
    <t>豪华两张大床房&lt;不退款&gt;&lt;2人入住&gt;</t>
  </si>
  <si>
    <t>Ratliff/Brenda Gaye</t>
  </si>
  <si>
    <t>[赫恩登]赫恩登莱斯顿居家酒店(Residence Inn by Marriott Herndon Reston)(39038391)</t>
  </si>
  <si>
    <t>大号床一室房带沙发床&lt;不退款&gt;&lt;2人入住&gt;</t>
  </si>
  <si>
    <t>Luna/Claudia</t>
  </si>
  <si>
    <t>[罗德兹]罗德兹普瑞米尔经典酒店(Premiere Classe Rodez)(39684726)</t>
  </si>
  <si>
    <t>标准间1双人床&lt;不退款&gt;&lt;2人入住&gt;</t>
  </si>
  <si>
    <t>valero/jean francois</t>
  </si>
  <si>
    <t>[西米谷]豪华维斯塔酒店(Grand Vista Hotel)(40076340)</t>
  </si>
  <si>
    <t>标准间1特大床&lt;不退款&gt;&lt;2人入住&gt;</t>
  </si>
  <si>
    <t>McLauchlin/James Joseph</t>
  </si>
  <si>
    <t>[克莱蒙费朗]克莱蒙圣雅克舒适酒店(Comfort Hotel Clermont Saint Jacques)(46578785)</t>
  </si>
  <si>
    <t>标准双人房&lt;不退款&gt;&lt;2人入住&gt;</t>
  </si>
  <si>
    <t>RABASSA/jacques</t>
  </si>
  <si>
    <t>[伦顿]伦顿拉克斯珀兰丁全套房酒店(Larkspur Landing Renton-An All-Suite Hotel)(37205883)</t>
  </si>
  <si>
    <t>小套房&lt;不退款&gt;&lt;2人入住&gt;</t>
  </si>
  <si>
    <t>Wuerch/James lindsey</t>
  </si>
  <si>
    <t>[布里夫拉盖亚尔德]布瑞福东加拉德普瑞米尔经典酒店(Premiere Classe Brive La Gaillarde Ouest)(39684432)</t>
  </si>
  <si>
    <t>MARLIER/JEAN PIERRE</t>
  </si>
  <si>
    <t>[圣艾蒂安]基里亚德圣艾迪安中央酒店(Kyriad Saint-Etienne Centre)(44800761)</t>
  </si>
  <si>
    <t>双人床房&lt;不退款&gt;&lt;2人入住&gt;</t>
  </si>
  <si>
    <t>Megouas/Asma</t>
  </si>
  <si>
    <t>[圣杜尔沙]钟楼布尔杰北圣杜夏尔酒店(Campanile Bourges Nord - Saint-Doulchard)(39670851)</t>
  </si>
  <si>
    <t>下一代双床房&lt;不退款&gt;&lt;2人入住&gt;</t>
  </si>
  <si>
    <t>kohler/christian</t>
  </si>
  <si>
    <t>[莎阿南]莎阿南阿卡贝拉套房酒店(Acappella Suite Hotel, Shah Alam)(39635176)</t>
  </si>
  <si>
    <t>标准双床套房&lt;2人入住&gt;&lt;不退款&gt;&lt;早餐&gt;</t>
  </si>
  <si>
    <t>ZHAO/YONGHUI</t>
  </si>
  <si>
    <t>[隆镇]隆保罗舒适英式酒店(Brit Hotel Confort Pau Lons)(46068123)</t>
  </si>
  <si>
    <t>双床房&lt;不退款&gt;&lt;2人入住&gt;</t>
  </si>
  <si>
    <t>Lhamo/Yangchen</t>
  </si>
  <si>
    <t>[西归浦市]港景合作城市酒店(Co-op City Hotel Harborview)(70662137)</t>
  </si>
  <si>
    <t>海景家庭房&lt;不退款&gt;&lt;2人入住&gt;</t>
  </si>
  <si>
    <t>Dahee/Jung,Dahee/Jung</t>
  </si>
  <si>
    <t>[图卢兹]钟楼图卢兹普尔班酒店(Campanile Toulouse Purpan)(39668986)</t>
  </si>
  <si>
    <t>双人间2张单人床（下一代）&lt;不退款&gt;&lt;2人入住&gt;</t>
  </si>
  <si>
    <t>Prime/Dorian</t>
  </si>
  <si>
    <t>[费尼]莫伯日普瑞米尔经典酒店(Premiere Classe Maubeuge)(46580577)</t>
  </si>
  <si>
    <t>Peter desmand/Prinstan</t>
  </si>
  <si>
    <t>[巴黎]FIAP 酒店青年旅舍(Fiap - Hostel)(39673387)</t>
  </si>
  <si>
    <t>Alphonso/sarah</t>
  </si>
  <si>
    <t>[罗阿诺克]洛诺克万豪春丘酒店(SpringHill Suites by Marriott Roanoke)(40126228)</t>
  </si>
  <si>
    <t>套房1特大床，带沙发床&lt;2人入住&gt;&lt;IBU黄金会员专享&gt;&lt;不退款&gt;</t>
  </si>
  <si>
    <t>Suthar/Pranav</t>
  </si>
  <si>
    <t>[雅典]埃雷特拉都市酒店(Electra Metropolis)(37197730)</t>
  </si>
  <si>
    <t>高级双人房&lt;不退款&gt;&lt;2人入住&gt;</t>
  </si>
  <si>
    <t>Chebaane/Mohamed</t>
  </si>
  <si>
    <t>[格勒诺布尔]家乐中心公寓式酒店(Residhotel le Central'Gare)(40760465)</t>
  </si>
  <si>
    <t>工作室&lt;不退款&gt;&lt;2人入住&gt;</t>
  </si>
  <si>
    <t>Galland/Ilona</t>
  </si>
  <si>
    <t>[索尔格河畔利勒]马斯布尔斯酒店(Hotel Mas de Cure Bourse)(46581517)</t>
  </si>
  <si>
    <t>舒适双人床房&lt;不退款&gt;&lt;2人入住&gt;</t>
  </si>
  <si>
    <t>Berner/Sabine</t>
  </si>
  <si>
    <t>[罗讷河畔沙斯]克拉斯里昂南酒店 - 沙塞罗纳河畔(Premiere Classe Lyon Sud - Chasse Sur Rhône)(46581671)</t>
  </si>
  <si>
    <t>MATTINA/Chrystelle</t>
  </si>
  <si>
    <t>[波士顿]波士顿海港酒店(Boston Harbor Hotel)(37215068)</t>
  </si>
  <si>
    <t>高级湾景房&lt;不退款&gt;&lt;2人入住&gt;</t>
  </si>
  <si>
    <t>Abbott/Catherine</t>
  </si>
  <si>
    <t>[波苏埃洛-德阿拉尔孔]欧洲之星马德里酒店(Eurostars I-Hotel Madrid)(37222658)</t>
  </si>
  <si>
    <t>Blasco Soro/Jose Manuel</t>
  </si>
  <si>
    <t>[底特律]底特律米高梅酒店(MGM Grand Detroit)(46883179)</t>
  </si>
  <si>
    <t>奢华特大床房&lt;不退款&gt;&lt;2人入住&gt;</t>
  </si>
  <si>
    <t>Miller/Anna Marie</t>
  </si>
  <si>
    <t>[奥罗拉]加洛德洛矶度假村及会议中心(Gaylord Rockies Resort &amp; Convention Center)(40062541)</t>
  </si>
  <si>
    <t>客房1张特大床，带沙发床（山景）&lt;2人入住&gt;&lt;IBU黄金会员专享&gt;&lt;不退款&gt;</t>
  </si>
  <si>
    <t>Ramos/Danielle,Ramos/Alfredo</t>
  </si>
  <si>
    <t>[瓦尔普雷斯-尔皮伊]韦莱勒皮民宿酒店(B&amp;B Hotel le Puy-En-Velay)(40066062)</t>
  </si>
  <si>
    <t>双床房标准间&lt;不退款&gt;&lt;2人入住&gt;</t>
  </si>
  <si>
    <t>Delepaut/Dominique</t>
  </si>
  <si>
    <t>Gonzalez rodriguez/Estefania</t>
  </si>
  <si>
    <t>[诺伊达]诺伊达丽筠酒店(Radisson Noida)(46737901)</t>
  </si>
  <si>
    <t>豪华房&lt;不退款&gt;&lt;2人入住&gt;</t>
  </si>
  <si>
    <t>Bisht/BishtShraddha,Sharma /Dr. Atul</t>
  </si>
  <si>
    <t>[伍德布里奇]波托马克米尔斯伍德布里奇万怡酒店(Courtyard by Marriott Potomac Mills Woodbridge)(39665886)</t>
  </si>
  <si>
    <t>特大床房&lt;不退款&gt;&lt;2人入住&gt;</t>
  </si>
  <si>
    <t>Crites/Jacqueline</t>
  </si>
  <si>
    <t>[爱莫利维尔]福朋喜来登酒店--旧金山海湾大桥(Four Points by Sheraton - San Francisco Bay Bridge)(39037781)</t>
  </si>
  <si>
    <t>Peintner/Christian Manuel,Ayers/Ebony</t>
  </si>
  <si>
    <t>[温哥华]温哥华帕克JW 万豪酒店(JW Marriott Parq Vancouver)(37197542)</t>
  </si>
  <si>
    <t>客房, 1 张特大床&lt;2人入住&gt;&lt;IBU黄金会员专享&gt;&lt;不退款&gt;</t>
  </si>
  <si>
    <t>Irankhah/Sarah,Lawrence/Mackenzie</t>
  </si>
  <si>
    <t>[休斯敦]休斯顿侯爵万豪酒店(Marriott Marquis Houston)(37204896)</t>
  </si>
  <si>
    <t>Ruano/Crystal</t>
  </si>
  <si>
    <t>部分山景特大床房带沙发床&lt;不退款&gt;&lt;2人入住&gt;</t>
  </si>
  <si>
    <t>Doan/Huong</t>
  </si>
  <si>
    <t>[阿纳海姆希尔斯]阿纳海姆希尔斯桔县万豪费尔菲尔德酒店(Fairfield Inn Anaheim Hills Orange County)(46895911)</t>
  </si>
  <si>
    <t>Hernandez/Sonia,Hall/Michael</t>
  </si>
  <si>
    <t>[法明顿山]美洲长住酒店 - 底特律 - 法明顿山(Extended Stay America - Detroit - Farmington Hills)(37243251)</t>
  </si>
  <si>
    <t>大号床一室房&lt;不退款&gt;&lt;2人入住&gt;</t>
  </si>
  <si>
    <t>Cook/Bernard</t>
  </si>
  <si>
    <t>[伊斯兰堡]伊斯兰堡万豪酒店(Islamabad Marriott Hotel)(37252116)</t>
  </si>
  <si>
    <t>豪华特大床房&lt;2人入住&gt;&lt;不退款&gt;&lt;早餐&gt;</t>
  </si>
  <si>
    <t>WU/DEQUAN</t>
  </si>
  <si>
    <t>[达曼]达曼郁金香公寓套房酒店(Tulip Inn Suites and Residences Dammam)(39647804)</t>
  </si>
  <si>
    <t>精致套房&lt;不退款&gt;&lt;2人入住&gt;</t>
  </si>
  <si>
    <t>ALYATIM/sami</t>
  </si>
  <si>
    <t>[鹿特丹]鹿特丹酒店(Hotel Rotterdam)(44697678)</t>
  </si>
  <si>
    <t>城市套房&lt;不退款&gt;&lt;2人入住&gt;</t>
  </si>
  <si>
    <t>Walker/Kelly</t>
  </si>
  <si>
    <t>[博洛尼亚]博洛尼亚恩柯尔温德姆华美达酒店(Ramada Encore by Wyndham Bologna)(37214206)</t>
  </si>
  <si>
    <t>双人床客房&lt;2人入住&gt;&lt;不退款&gt;&lt;早餐&gt;</t>
  </si>
  <si>
    <t>GONZALEZMANZANAL/ANGEL GABRIEL</t>
  </si>
  <si>
    <t>[巴统]巴统丽笙酒店(Radisson Blu Hotel Batumi)(37234914)</t>
  </si>
  <si>
    <t>高级房&lt;2人入住&gt;&lt;不退款&gt;&lt;早餐&gt;</t>
  </si>
  <si>
    <t>Yufei/Yi Alex</t>
  </si>
  <si>
    <t>[巴约讷]普瑞米尔巴约讷经典酒店(Premiere Classe Bayonne)(39684722)</t>
  </si>
  <si>
    <t>Dos santos claro/Moises</t>
  </si>
  <si>
    <t>[迪拜]迪拜迪尔拉萨玛雅酒店(Samaya Hotel Deira Dubai)(37205426)</t>
  </si>
  <si>
    <t>经典房&lt;早餐&gt;&lt;不退款&gt;&lt;2人入住&gt;</t>
  </si>
  <si>
    <t>Krongyut/Udomsri</t>
  </si>
  <si>
    <t>取消</t>
  </si>
  <si>
    <t>[盖雷]基里亚德杰雷酒店(Kyriad Gueret)(46737813)</t>
  </si>
  <si>
    <t>Guibourdin/Totzyl</t>
  </si>
  <si>
    <t>[北查尔斯顿]北查尔斯顿/阿什利弗斯菲特费尔菲尔德万豪客栈及套房(Fairfield Inn &amp; Suites by Marriott Charleston North/Ashley Phosphate)(48387326)</t>
  </si>
  <si>
    <t>Lyons/Kari</t>
  </si>
  <si>
    <t>，</t>
  </si>
  <si>
    <t>A210814094607481</t>
  </si>
  <si>
    <t>USD / HKD 当前参考汇率: 7.78267</t>
  </si>
  <si>
    <t>总计：6622 USD/
51536.84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</si>
  <si>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</si>
  <si>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</si>
  <si>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</si>
  <si>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</si>
  <si>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</si>
  <si>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</si>
  <si>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</si>
  <si>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</si>
  <si>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</si>
  <si>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</si>
  <si>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</si>
  <si>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</si>
  <si>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</si>
  <si>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</si>
  <si>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</si>
  <si>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</si>
  <si>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</si>
  <si>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2021-08-10</t>
  </si>
  <si>
    <t>2220654</t>
  </si>
  <si>
    <t>Fairfield Inn &amp; Suites Charleston North/ashley Phosphate</t>
  </si>
  <si>
    <t>Lyons Kari</t>
  </si>
  <si>
    <t>2021-08-11</t>
  </si>
  <si>
    <t>退房日周结</t>
  </si>
  <si>
    <t>591.52</t>
  </si>
  <si>
    <t>91.00</t>
  </si>
  <si>
    <t>0</t>
  </si>
  <si>
    <t>0.00</t>
  </si>
  <si>
    <t>携程盛景国际直连</t>
  </si>
  <si>
    <t>2021-08-10 22:44:06</t>
  </si>
  <si>
    <t>否</t>
  </si>
  <si>
    <t>汇智国际旅游发展有限公司</t>
  </si>
  <si>
    <t>直连</t>
  </si>
  <si>
    <t>2220604</t>
  </si>
  <si>
    <t>基里亚德宾馆</t>
  </si>
  <si>
    <t>Guibourdin Totzyl</t>
  </si>
  <si>
    <t>643.52</t>
  </si>
  <si>
    <t>99.00</t>
  </si>
  <si>
    <t>2021-08-10 21:32:40</t>
  </si>
  <si>
    <t>2220561</t>
  </si>
  <si>
    <t xml:space="preserve">迪拜迪尔拉萨玛雅酒店 </t>
  </si>
  <si>
    <t>Krongyut Udomsri</t>
  </si>
  <si>
    <t>429.01</t>
  </si>
  <si>
    <t>66.00</t>
  </si>
  <si>
    <t>2021-08-10 20:07:58</t>
  </si>
  <si>
    <t>2220498</t>
  </si>
  <si>
    <t>巴永纳普瑞米尔经典酒店</t>
  </si>
  <si>
    <t>Dos santos claro Moises</t>
  </si>
  <si>
    <t>780.02</t>
  </si>
  <si>
    <t>120.00</t>
  </si>
  <si>
    <t>2021-08-10 18:04:47</t>
  </si>
  <si>
    <t>2220491</t>
  </si>
  <si>
    <t>博洛尼亚恩柯尔温德姆华美达酒店</t>
  </si>
  <si>
    <t>GONZALEZMANZANAL ANGEL GABRIEL</t>
  </si>
  <si>
    <t>416.01</t>
  </si>
  <si>
    <t>64.00</t>
  </si>
  <si>
    <t>2021-08-10 17:53:29</t>
  </si>
  <si>
    <t>2220469</t>
  </si>
  <si>
    <t>达曼郁金香公寓套房酒店</t>
  </si>
  <si>
    <t>ALYATIM sami</t>
  </si>
  <si>
    <t>305.51</t>
  </si>
  <si>
    <t>47.00</t>
  </si>
  <si>
    <t>2021-08-10 17:21:51</t>
  </si>
  <si>
    <t>2220466</t>
  </si>
  <si>
    <t>鹿特丹酒店</t>
  </si>
  <si>
    <t>Walker Kelly</t>
  </si>
  <si>
    <t>702.02</t>
  </si>
  <si>
    <t>108.00</t>
  </si>
  <si>
    <t>2021-08-10 17:25:04</t>
  </si>
  <si>
    <t>2220356</t>
  </si>
  <si>
    <t>伊斯兰堡万豪酒店</t>
  </si>
  <si>
    <t>WU DEQUAN</t>
  </si>
  <si>
    <t>845.03</t>
  </si>
  <si>
    <t>130.00</t>
  </si>
  <si>
    <t>2021-08-10 14:02:33</t>
  </si>
  <si>
    <t>2220315</t>
  </si>
  <si>
    <t>美洲长住酒店 - 底特律 - 法明顿山</t>
  </si>
  <si>
    <t>Cook Bernard</t>
  </si>
  <si>
    <t>572.02</t>
  </si>
  <si>
    <t>88.00</t>
  </si>
  <si>
    <t>2021-08-10 12:41:37</t>
  </si>
  <si>
    <t>2220307</t>
  </si>
  <si>
    <t>阿纳海姆希尔斯桔县费尔菲尔德酒店</t>
  </si>
  <si>
    <t>Hernandez Sonia,Hall Michael</t>
  </si>
  <si>
    <t>851.53</t>
  </si>
  <si>
    <t>131.00</t>
  </si>
  <si>
    <t>2021-08-10 12:29:10</t>
  </si>
  <si>
    <t>2220272</t>
  </si>
  <si>
    <t>加洛德洛矶度假村及会议中心</t>
  </si>
  <si>
    <t>Doan Huong</t>
  </si>
  <si>
    <t>1670.55</t>
  </si>
  <si>
    <t>257.00</t>
  </si>
  <si>
    <t>2021-08-10 11:27:38</t>
  </si>
  <si>
    <t>2220202</t>
  </si>
  <si>
    <t>休斯顿马奎斯万豪酒店</t>
  </si>
  <si>
    <t>Ruano Crystal</t>
  </si>
  <si>
    <t>1404.04</t>
  </si>
  <si>
    <t>216.00</t>
  </si>
  <si>
    <t>2021-08-10 08:51:20</t>
  </si>
  <si>
    <t>2220171</t>
  </si>
  <si>
    <t>温哥华帕克 JW 万豪酒店</t>
  </si>
  <si>
    <t>Irankhah Sarah,Lawrence Mackenzie</t>
  </si>
  <si>
    <t>1677.05</t>
  </si>
  <si>
    <t>258.00</t>
  </si>
  <si>
    <t>2021-08-10 07:47:27</t>
  </si>
  <si>
    <t>2220153</t>
  </si>
  <si>
    <t>福朋喜来登酒店--旧金山海湾大桥</t>
  </si>
  <si>
    <t>Peintner Christian Manuel,Ayers Ebony</t>
  </si>
  <si>
    <t>1072.53</t>
  </si>
  <si>
    <t>165.00</t>
  </si>
  <si>
    <t>2021-08-10 06:07:38</t>
  </si>
  <si>
    <t>2220143</t>
  </si>
  <si>
    <t>波托马克米尔斯伍德布里奇万怡酒店</t>
  </si>
  <si>
    <t>Crites Jacqueline</t>
  </si>
  <si>
    <t>2021-08-10 05:04:33</t>
  </si>
  <si>
    <t>2220117</t>
  </si>
  <si>
    <t>诺伊达丽筠酒店</t>
  </si>
  <si>
    <t>Bisht BishtShraddha,Sharma  Dr. Atul</t>
  </si>
  <si>
    <t>279.51</t>
  </si>
  <si>
    <t>43.00</t>
  </si>
  <si>
    <t>2021-08-10 02:14:37</t>
  </si>
  <si>
    <t>2220115</t>
  </si>
  <si>
    <t>欧洲之星马德里酒店</t>
  </si>
  <si>
    <t>Gonzalez rodriguez Estefania</t>
  </si>
  <si>
    <t>370.51</t>
  </si>
  <si>
    <t>57.00</t>
  </si>
  <si>
    <t>2021-08-10 02:04:33</t>
  </si>
  <si>
    <t>2220106</t>
  </si>
  <si>
    <t>勒皮恩维莱家庭旅馆酒店</t>
  </si>
  <si>
    <t>Delepaut Dominique</t>
  </si>
  <si>
    <t>500.52</t>
  </si>
  <si>
    <t>77.00</t>
  </si>
  <si>
    <t>2021-08-10 01:57:04</t>
  </si>
  <si>
    <t>2220081</t>
  </si>
  <si>
    <t>Ramos Danielle,Ramos Alfredo</t>
  </si>
  <si>
    <t>1767.10</t>
  </si>
  <si>
    <t>272.00</t>
  </si>
  <si>
    <t>2021-08-10 00:05:16</t>
  </si>
  <si>
    <t>2021-08-09</t>
  </si>
  <si>
    <t>2220075</t>
  </si>
  <si>
    <t>底特律米高梅酒店</t>
  </si>
  <si>
    <t>Miller Anna Marie</t>
  </si>
  <si>
    <t>2234.86</t>
  </si>
  <si>
    <t>344.00</t>
  </si>
  <si>
    <t>2021-08-09 23:58:40</t>
  </si>
  <si>
    <t>2220073</t>
  </si>
  <si>
    <t>Blasco Soro Jose Manuel</t>
  </si>
  <si>
    <t>370.31</t>
  </si>
  <si>
    <t>2021-08-09 23:41:08</t>
  </si>
  <si>
    <t>2220022</t>
  </si>
  <si>
    <t>波士顿海港酒店</t>
  </si>
  <si>
    <t>Abbott Catherine</t>
  </si>
  <si>
    <t>2975.49</t>
  </si>
  <si>
    <t>458.00</t>
  </si>
  <si>
    <t>2021-08-09 22:07:22</t>
  </si>
  <si>
    <t>2220014</t>
  </si>
  <si>
    <t>克拉斯里昂南酒店 - 沙塞罗纳河畔</t>
  </si>
  <si>
    <t>MATTINA Chrystelle</t>
  </si>
  <si>
    <t>279.36</t>
  </si>
  <si>
    <t>2021-08-09 22:03:00</t>
  </si>
  <si>
    <t>2219957</t>
  </si>
  <si>
    <t>马斯布尔斯酒店</t>
  </si>
  <si>
    <t>Berner Sabine</t>
  </si>
  <si>
    <t>1416.28</t>
  </si>
  <si>
    <t>218.00</t>
  </si>
  <si>
    <t>2021-08-09 20:11:59</t>
  </si>
  <si>
    <t>2219926</t>
  </si>
  <si>
    <t>中央码头公寓酒店</t>
  </si>
  <si>
    <t>Galland Ilona</t>
  </si>
  <si>
    <t>285.85</t>
  </si>
  <si>
    <t>44.00</t>
  </si>
  <si>
    <t>2021-08-09 19:22:42</t>
  </si>
  <si>
    <t>2219919</t>
  </si>
  <si>
    <t>埃雷特拉都市酒店</t>
  </si>
  <si>
    <t>Chebaane Mohamed</t>
  </si>
  <si>
    <t>1806.08</t>
  </si>
  <si>
    <t>278.00</t>
  </si>
  <si>
    <t>2021-08-09 19:13:24</t>
  </si>
  <si>
    <t>2219905</t>
  </si>
  <si>
    <t>罗亚诺克万豪春季山丘套房酒店</t>
  </si>
  <si>
    <t>Suthar Pranav</t>
  </si>
  <si>
    <t>2124.42</t>
  </si>
  <si>
    <t>327.00</t>
  </si>
  <si>
    <t>2021-08-09 18:52:01</t>
  </si>
  <si>
    <t>2219855</t>
  </si>
  <si>
    <t>FIAP 酒店青年旅舍</t>
  </si>
  <si>
    <t>Alphonso sarah</t>
  </si>
  <si>
    <t>1052.47</t>
  </si>
  <si>
    <t>162.00</t>
  </si>
  <si>
    <t>2021-08-09 17:32:17</t>
  </si>
  <si>
    <t>2219811</t>
  </si>
  <si>
    <t>莫伯日普瑞米尔经典酒店</t>
  </si>
  <si>
    <t>Peter desmand Prinstan</t>
  </si>
  <si>
    <t>597.70</t>
  </si>
  <si>
    <t>92.00</t>
  </si>
  <si>
    <t>2021-08-09 16:24:15</t>
  </si>
  <si>
    <t>2219805</t>
  </si>
  <si>
    <t>钟楼图卢兹普尔班酒店</t>
  </si>
  <si>
    <t>Prime Dorian</t>
  </si>
  <si>
    <t>883.55</t>
  </si>
  <si>
    <t>136.00</t>
  </si>
  <si>
    <t>2021-08-09 16:21:05</t>
  </si>
  <si>
    <t>2219737</t>
  </si>
  <si>
    <t>港景合作城市酒店</t>
  </si>
  <si>
    <t>Dahee Jung,Dahee Jung</t>
  </si>
  <si>
    <t>454.77</t>
  </si>
  <si>
    <t>70.00</t>
  </si>
  <si>
    <t>2021-08-09 13:23:43</t>
  </si>
  <si>
    <t>2219736</t>
  </si>
  <si>
    <t>隆保罗英式酒店</t>
  </si>
  <si>
    <t>Lhamo Yangchen</t>
  </si>
  <si>
    <t>870.56</t>
  </si>
  <si>
    <t>134.00</t>
  </si>
  <si>
    <t>2021-08-09 13:24:23</t>
  </si>
  <si>
    <t>2219628</t>
  </si>
  <si>
    <t>阿卡佩拉套房酒店</t>
  </si>
  <si>
    <t>ZHAO YONGHUI</t>
  </si>
  <si>
    <t>2021-08-09 08:52:40</t>
  </si>
  <si>
    <t>2219586</t>
  </si>
  <si>
    <t>钟楼布尔杰北圣杜夏尔酒店</t>
  </si>
  <si>
    <t>kohler christian</t>
  </si>
  <si>
    <t>610.69</t>
  </si>
  <si>
    <t>94.00</t>
  </si>
  <si>
    <t>2021-08-09 05:11:45</t>
  </si>
  <si>
    <t>2021-08-08</t>
  </si>
  <si>
    <t>2219354</t>
  </si>
  <si>
    <t>基里亚德圣艾迪安中央酒店</t>
  </si>
  <si>
    <t>Megouas Asma</t>
  </si>
  <si>
    <t>357.32</t>
  </si>
  <si>
    <t>55.00</t>
  </si>
  <si>
    <t>2021-08-08 18:13:14</t>
  </si>
  <si>
    <t>2219329</t>
  </si>
  <si>
    <t>布里夫拉盖亚尔德西高级酒店</t>
  </si>
  <si>
    <t>MARLIER JEAN PIERRE</t>
  </si>
  <si>
    <t>298.85</t>
  </si>
  <si>
    <t>46.00</t>
  </si>
  <si>
    <t>2021-08-08 17:04:47</t>
  </si>
  <si>
    <t>2219130</t>
  </si>
  <si>
    <t>伦顿拉克斯珀兰丁全套房酒店</t>
  </si>
  <si>
    <t>Wuerch James lindsey</t>
  </si>
  <si>
    <t>2215.37</t>
  </si>
  <si>
    <t>341.00</t>
  </si>
  <si>
    <t>2021-08-08 06:02:11</t>
  </si>
  <si>
    <t>2021-08-07</t>
  </si>
  <si>
    <t>2219007</t>
  </si>
  <si>
    <t>COMFORT HOTEL CLERMONT SAINT-JACQUES</t>
  </si>
  <si>
    <t>RABASSA jacques</t>
  </si>
  <si>
    <t>474.26</t>
  </si>
  <si>
    <t>73.00</t>
  </si>
  <si>
    <t>2021-08-07 21:54:40</t>
  </si>
  <si>
    <t>2218557</t>
  </si>
  <si>
    <t>正大远景宾馆</t>
  </si>
  <si>
    <t>McLauchlin James Joseph</t>
  </si>
  <si>
    <t>825.08</t>
  </si>
  <si>
    <t>127.00</t>
  </si>
  <si>
    <t>2021-08-07 06:25:52</t>
  </si>
  <si>
    <t>2021-08-06</t>
  </si>
  <si>
    <t>2218382</t>
  </si>
  <si>
    <t>罗德兹高级酒店</t>
  </si>
  <si>
    <t>valero jean francois</t>
  </si>
  <si>
    <t>278.43</t>
  </si>
  <si>
    <t>2021-08-06 21:00:32</t>
  </si>
  <si>
    <t>2217971</t>
  </si>
  <si>
    <t>Residence Inn Herndon Reston</t>
  </si>
  <si>
    <t>Luna Claudia</t>
  </si>
  <si>
    <t>1327.42</t>
  </si>
  <si>
    <t>205.00</t>
  </si>
  <si>
    <t>2021-08-06 07:15:25</t>
  </si>
  <si>
    <t>2217929</t>
  </si>
  <si>
    <t>拉斯维加斯D酒店</t>
  </si>
  <si>
    <t>Ratliff Brenda Gaye</t>
  </si>
  <si>
    <t>2021-08-06 03:13:58</t>
  </si>
  <si>
    <t>2021-08-05</t>
  </si>
  <si>
    <t>2217824</t>
  </si>
  <si>
    <t>格尼会展中心假日酒店</t>
  </si>
  <si>
    <t>Kaune Aslynd Ray</t>
  </si>
  <si>
    <t>609.09</t>
  </si>
  <si>
    <t>2021-08-05 22:20:42</t>
  </si>
  <si>
    <t>2021-08-04</t>
  </si>
  <si>
    <t>2217145</t>
  </si>
  <si>
    <t>法兰克福莱昂纳多皇家酒店</t>
  </si>
  <si>
    <t>Terres Jennifer</t>
  </si>
  <si>
    <t>304.76</t>
  </si>
  <si>
    <t>2021-08-04 21:46:50</t>
  </si>
  <si>
    <t>2217108</t>
  </si>
  <si>
    <t>布雷斯特古埃斯努机场普瑞米尔经典酒店</t>
  </si>
  <si>
    <t>LANDAIS Sylvain</t>
  </si>
  <si>
    <t>298.27</t>
  </si>
  <si>
    <t>2021-08-04 20:45:30</t>
  </si>
  <si>
    <t>2216667</t>
  </si>
  <si>
    <t>W伦敦莱切斯特广场酒店</t>
  </si>
  <si>
    <t>Gao Guanchen</t>
  </si>
  <si>
    <t>2288.92</t>
  </si>
  <si>
    <t>353.00</t>
  </si>
  <si>
    <t>2021-08-04 05:23:25</t>
  </si>
  <si>
    <t>2021-08-02</t>
  </si>
  <si>
    <t>2215596</t>
  </si>
  <si>
    <t>堪培拉娜拉邦达酒店</t>
  </si>
  <si>
    <t>Cechet Sue</t>
  </si>
  <si>
    <t>628.29</t>
  </si>
  <si>
    <t>97.00</t>
  </si>
  <si>
    <t>2021-08-02 08:46:40</t>
  </si>
  <si>
    <t>2021-07-30</t>
  </si>
  <si>
    <t>2213405</t>
  </si>
  <si>
    <t>K 旅馆 - 海云台 1 号</t>
  </si>
  <si>
    <t>scott Kevin,scott Kevin</t>
  </si>
  <si>
    <t>414.16</t>
  </si>
  <si>
    <t>2021-07-30 12:44:09</t>
  </si>
  <si>
    <t>2213165</t>
  </si>
  <si>
    <t>奥利朗吉斯全套房公寓酒店</t>
  </si>
  <si>
    <t>Dorgelus Wendy</t>
  </si>
  <si>
    <t>330.03</t>
  </si>
  <si>
    <t>51.00</t>
  </si>
  <si>
    <t>2021-07-30 02:18:26</t>
  </si>
  <si>
    <t>2021-07-25</t>
  </si>
  <si>
    <t>2208123</t>
  </si>
  <si>
    <t>格雷斯酒店</t>
  </si>
  <si>
    <t>Messina Joel</t>
  </si>
  <si>
    <t>1331.31</t>
  </si>
  <si>
    <t>2021-07-25 09:14:52</t>
  </si>
  <si>
    <t>2021-07-22</t>
  </si>
  <si>
    <t>2204903</t>
  </si>
  <si>
    <t>蒙特利尔机场喜来登酒店</t>
  </si>
  <si>
    <t>Quinn Dale Robert</t>
  </si>
  <si>
    <t>699.97</t>
  </si>
  <si>
    <t>2021-07-22 09:40:06</t>
  </si>
  <si>
    <t>2021-07-16</t>
  </si>
  <si>
    <t>2198501</t>
  </si>
  <si>
    <t>丽笙北卡罗莱纳州威尔森乡村套房酒店</t>
  </si>
  <si>
    <t>Kernan Joseph</t>
  </si>
  <si>
    <t>602.19</t>
  </si>
  <si>
    <t>93.00</t>
  </si>
  <si>
    <t>2021-07-16 08:33:01</t>
  </si>
  <si>
    <t>2021-07-10</t>
  </si>
  <si>
    <t>2191354</t>
  </si>
  <si>
    <t>塔瓦尼钟楼酒店</t>
  </si>
  <si>
    <t>Malonda Joel</t>
  </si>
  <si>
    <t>577.81</t>
  </si>
  <si>
    <t>89.00</t>
  </si>
  <si>
    <t>2021-07-10 13:29:56</t>
  </si>
  <si>
    <t>2021-06-24</t>
  </si>
  <si>
    <t>2169524</t>
  </si>
  <si>
    <t>圣克鲁斯梦之酒店</t>
  </si>
  <si>
    <t>Schulman Rebecca Bowman</t>
  </si>
  <si>
    <t>6112.54</t>
  </si>
  <si>
    <t>942.00</t>
  </si>
  <si>
    <t>2021-06-24 06:26:59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</si>
</sst>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3" borderId="6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19" fillId="7" borderId="1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15974539717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44418</v>
      </c>
      <c r="G2" s="5">
        <v>44419</v>
      </c>
      <c r="H2" s="4">
        <v>1</v>
      </c>
      <c r="I2" s="4">
        <v>1</v>
      </c>
      <c r="J2" s="4">
        <v>1</v>
      </c>
      <c r="K2" s="4" t="s">
        <v>29</v>
      </c>
      <c r="L2" s="4">
        <v>51</v>
      </c>
      <c r="M2" s="4">
        <v>51</v>
      </c>
      <c r="N2" s="4" t="s">
        <v>30</v>
      </c>
      <c r="O2" s="4" t="s">
        <v>31</v>
      </c>
      <c r="P2" s="4" t="s">
        <v>32</v>
      </c>
      <c r="Q2" s="4">
        <v>0</v>
      </c>
      <c r="R2" s="6">
        <v>44407</v>
      </c>
      <c r="S2" s="5">
        <v>44422</v>
      </c>
      <c r="T2" s="4" t="s">
        <v>33</v>
      </c>
      <c r="U2" s="4">
        <v>51</v>
      </c>
      <c r="V2" s="4">
        <v>0</v>
      </c>
      <c r="W2" s="4">
        <v>0</v>
      </c>
      <c r="X2" s="4">
        <v>2213165</v>
      </c>
    </row>
    <row r="3" s="4" customFormat="1" spans="1:24">
      <c r="A3" s="4">
        <v>15976000666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44417</v>
      </c>
      <c r="G3" s="5">
        <v>44419</v>
      </c>
      <c r="H3" s="4">
        <v>1</v>
      </c>
      <c r="I3" s="4">
        <v>2</v>
      </c>
      <c r="J3" s="4">
        <v>2</v>
      </c>
      <c r="K3" s="4" t="s">
        <v>29</v>
      </c>
      <c r="L3" s="4">
        <v>64</v>
      </c>
      <c r="M3" s="4">
        <v>64</v>
      </c>
      <c r="N3" s="4" t="s">
        <v>36</v>
      </c>
      <c r="O3" s="4" t="s">
        <v>31</v>
      </c>
      <c r="P3" s="4" t="s">
        <v>32</v>
      </c>
      <c r="Q3" s="4">
        <v>0</v>
      </c>
      <c r="R3" s="6">
        <v>44407</v>
      </c>
      <c r="S3" s="5">
        <v>44422</v>
      </c>
      <c r="T3" s="4" t="s">
        <v>33</v>
      </c>
      <c r="U3" s="4">
        <v>64</v>
      </c>
      <c r="V3" s="4">
        <v>0</v>
      </c>
      <c r="W3" s="4">
        <v>0</v>
      </c>
      <c r="X3" s="4">
        <v>2213405</v>
      </c>
    </row>
    <row r="4" s="4" customFormat="1" spans="1:24">
      <c r="A4" s="4">
        <v>15996456662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44418</v>
      </c>
      <c r="G4" s="5">
        <v>44419</v>
      </c>
      <c r="H4" s="4">
        <v>1</v>
      </c>
      <c r="I4" s="4">
        <v>1</v>
      </c>
      <c r="J4" s="4">
        <v>1</v>
      </c>
      <c r="K4" s="4" t="s">
        <v>29</v>
      </c>
      <c r="L4" s="4">
        <v>97</v>
      </c>
      <c r="M4" s="4">
        <v>97</v>
      </c>
      <c r="N4" s="4" t="s">
        <v>39</v>
      </c>
      <c r="O4" s="4" t="s">
        <v>31</v>
      </c>
      <c r="P4" s="4" t="s">
        <v>32</v>
      </c>
      <c r="Q4" s="4">
        <v>0</v>
      </c>
      <c r="R4" s="6">
        <v>44410</v>
      </c>
      <c r="S4" s="5">
        <v>44422</v>
      </c>
      <c r="T4" s="4" t="s">
        <v>33</v>
      </c>
      <c r="U4" s="4">
        <v>97</v>
      </c>
      <c r="V4" s="4">
        <v>0</v>
      </c>
      <c r="W4" s="4">
        <v>0</v>
      </c>
      <c r="X4" s="4">
        <v>2215596</v>
      </c>
    </row>
    <row r="5" s="4" customFormat="1" spans="1:24">
      <c r="A5" s="4">
        <v>16008190308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44418</v>
      </c>
      <c r="G5" s="5">
        <v>44419</v>
      </c>
      <c r="H5" s="4">
        <v>1</v>
      </c>
      <c r="I5" s="4">
        <v>1</v>
      </c>
      <c r="J5" s="4">
        <v>1</v>
      </c>
      <c r="K5" s="4" t="s">
        <v>29</v>
      </c>
      <c r="L5" s="4">
        <v>353</v>
      </c>
      <c r="M5" s="4">
        <v>353</v>
      </c>
      <c r="N5" s="4" t="s">
        <v>42</v>
      </c>
      <c r="O5" s="4" t="s">
        <v>31</v>
      </c>
      <c r="P5" s="4" t="s">
        <v>32</v>
      </c>
      <c r="Q5" s="4">
        <v>0</v>
      </c>
      <c r="R5" s="6">
        <v>44412</v>
      </c>
      <c r="S5" s="5">
        <v>44422</v>
      </c>
      <c r="T5" s="4" t="s">
        <v>33</v>
      </c>
      <c r="U5" s="4">
        <v>353</v>
      </c>
      <c r="V5" s="4">
        <v>0</v>
      </c>
      <c r="W5" s="4">
        <v>0</v>
      </c>
      <c r="X5" s="4">
        <v>2216667</v>
      </c>
    </row>
    <row r="6" s="4" customFormat="1" spans="1:24">
      <c r="A6" s="4">
        <v>16015230152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44418</v>
      </c>
      <c r="G6" s="5">
        <v>44419</v>
      </c>
      <c r="H6" s="4">
        <v>1</v>
      </c>
      <c r="I6" s="4">
        <v>1</v>
      </c>
      <c r="J6" s="4">
        <v>1</v>
      </c>
      <c r="K6" s="4" t="s">
        <v>29</v>
      </c>
      <c r="L6" s="4">
        <v>46</v>
      </c>
      <c r="M6" s="4">
        <v>46</v>
      </c>
      <c r="N6" s="4" t="s">
        <v>45</v>
      </c>
      <c r="O6" s="4" t="s">
        <v>31</v>
      </c>
      <c r="P6" s="4" t="s">
        <v>32</v>
      </c>
      <c r="Q6" s="4">
        <v>0</v>
      </c>
      <c r="R6" s="6">
        <v>44412</v>
      </c>
      <c r="S6" s="5">
        <v>44422</v>
      </c>
      <c r="T6" s="4" t="s">
        <v>33</v>
      </c>
      <c r="U6" s="4">
        <v>46</v>
      </c>
      <c r="V6" s="4">
        <v>0</v>
      </c>
      <c r="W6" s="4">
        <v>0</v>
      </c>
      <c r="X6" s="4">
        <v>2217108</v>
      </c>
    </row>
    <row r="7" s="4" customFormat="1" spans="1:24">
      <c r="A7" s="4">
        <v>16015460471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44418</v>
      </c>
      <c r="G7" s="5">
        <v>44419</v>
      </c>
      <c r="H7" s="4">
        <v>1</v>
      </c>
      <c r="I7" s="4">
        <v>1</v>
      </c>
      <c r="J7" s="4">
        <v>1</v>
      </c>
      <c r="K7" s="4" t="s">
        <v>29</v>
      </c>
      <c r="L7" s="4">
        <v>47</v>
      </c>
      <c r="M7" s="4">
        <v>47</v>
      </c>
      <c r="N7" s="4" t="s">
        <v>48</v>
      </c>
      <c r="O7" s="4" t="s">
        <v>31</v>
      </c>
      <c r="P7" s="4" t="s">
        <v>32</v>
      </c>
      <c r="Q7" s="4">
        <v>0</v>
      </c>
      <c r="R7" s="6">
        <v>44412</v>
      </c>
      <c r="S7" s="5">
        <v>44422</v>
      </c>
      <c r="T7" s="4" t="s">
        <v>33</v>
      </c>
      <c r="U7" s="4">
        <v>47</v>
      </c>
      <c r="V7" s="4">
        <v>0</v>
      </c>
      <c r="W7" s="4">
        <v>0</v>
      </c>
      <c r="X7" s="4">
        <v>2217145</v>
      </c>
    </row>
    <row r="8" s="4" customFormat="1" spans="1:24">
      <c r="A8" s="4">
        <v>16018973217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44418</v>
      </c>
      <c r="G8" s="5">
        <v>44419</v>
      </c>
      <c r="H8" s="4">
        <v>1</v>
      </c>
      <c r="I8" s="4">
        <v>1</v>
      </c>
      <c r="J8" s="4">
        <v>1</v>
      </c>
      <c r="K8" s="4" t="s">
        <v>29</v>
      </c>
      <c r="L8" s="4">
        <v>94</v>
      </c>
      <c r="M8" s="4">
        <v>94</v>
      </c>
      <c r="N8" s="4" t="s">
        <v>51</v>
      </c>
      <c r="O8" s="4" t="s">
        <v>31</v>
      </c>
      <c r="P8" s="4" t="s">
        <v>32</v>
      </c>
      <c r="Q8" s="4">
        <v>0</v>
      </c>
      <c r="R8" s="6">
        <v>44413</v>
      </c>
      <c r="S8" s="5">
        <v>44422</v>
      </c>
      <c r="T8" s="4" t="s">
        <v>33</v>
      </c>
      <c r="U8" s="4">
        <v>94</v>
      </c>
      <c r="V8" s="4">
        <v>0</v>
      </c>
      <c r="W8" s="4">
        <v>0</v>
      </c>
      <c r="X8" s="4">
        <v>2217824</v>
      </c>
    </row>
    <row r="9" s="4" customFormat="1" spans="1:24">
      <c r="A9" s="4">
        <v>16023467188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44418</v>
      </c>
      <c r="G9" s="5">
        <v>44419</v>
      </c>
      <c r="H9" s="4">
        <v>1</v>
      </c>
      <c r="I9" s="4">
        <v>1</v>
      </c>
      <c r="J9" s="4">
        <v>1</v>
      </c>
      <c r="K9" s="4" t="s">
        <v>29</v>
      </c>
      <c r="L9" s="4">
        <v>43</v>
      </c>
      <c r="M9" s="4">
        <v>43</v>
      </c>
      <c r="N9" s="4" t="s">
        <v>54</v>
      </c>
      <c r="O9" s="4" t="s">
        <v>31</v>
      </c>
      <c r="P9" s="4" t="s">
        <v>32</v>
      </c>
      <c r="Q9" s="4">
        <v>0</v>
      </c>
      <c r="R9" s="6">
        <v>44414</v>
      </c>
      <c r="S9" s="5">
        <v>44422</v>
      </c>
      <c r="T9" s="4" t="s">
        <v>33</v>
      </c>
      <c r="U9" s="4">
        <v>43</v>
      </c>
      <c r="V9" s="4">
        <v>0</v>
      </c>
      <c r="W9" s="4">
        <v>0</v>
      </c>
      <c r="X9" s="4">
        <v>2217929</v>
      </c>
    </row>
    <row r="10" s="4" customFormat="1" spans="1:24">
      <c r="A10" s="4">
        <v>16023655835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44417</v>
      </c>
      <c r="G10" s="5">
        <v>44419</v>
      </c>
      <c r="H10" s="4">
        <v>1</v>
      </c>
      <c r="I10" s="4">
        <v>2</v>
      </c>
      <c r="J10" s="4">
        <v>2</v>
      </c>
      <c r="K10" s="4" t="s">
        <v>29</v>
      </c>
      <c r="L10" s="4">
        <v>205</v>
      </c>
      <c r="M10" s="4">
        <v>205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44414</v>
      </c>
      <c r="S10" s="5">
        <v>44422</v>
      </c>
      <c r="T10" s="4" t="s">
        <v>33</v>
      </c>
      <c r="U10" s="4">
        <v>205</v>
      </c>
      <c r="V10" s="4">
        <v>0</v>
      </c>
      <c r="W10" s="4">
        <v>0</v>
      </c>
      <c r="X10" s="4">
        <v>2217971</v>
      </c>
    </row>
    <row r="11" s="4" customFormat="1" spans="1:24">
      <c r="A11" s="4">
        <v>16026594692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44418</v>
      </c>
      <c r="G11" s="5">
        <v>44419</v>
      </c>
      <c r="H11" s="4">
        <v>1</v>
      </c>
      <c r="I11" s="4">
        <v>1</v>
      </c>
      <c r="J11" s="4">
        <v>1</v>
      </c>
      <c r="K11" s="4" t="s">
        <v>29</v>
      </c>
      <c r="L11" s="4">
        <v>43</v>
      </c>
      <c r="M11" s="4">
        <v>43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44414</v>
      </c>
      <c r="S11" s="5">
        <v>44422</v>
      </c>
      <c r="T11" s="4" t="s">
        <v>33</v>
      </c>
      <c r="U11" s="4">
        <v>43</v>
      </c>
      <c r="V11" s="4">
        <v>0</v>
      </c>
      <c r="W11" s="4">
        <v>0</v>
      </c>
      <c r="X11" s="4">
        <v>2218382</v>
      </c>
    </row>
    <row r="12" s="4" customFormat="1" spans="1:24">
      <c r="A12" s="4">
        <v>16027474735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44418</v>
      </c>
      <c r="G12" s="5">
        <v>44419</v>
      </c>
      <c r="H12" s="4">
        <v>1</v>
      </c>
      <c r="I12" s="4">
        <v>1</v>
      </c>
      <c r="J12" s="4">
        <v>1</v>
      </c>
      <c r="K12" s="4" t="s">
        <v>29</v>
      </c>
      <c r="L12" s="4">
        <v>127</v>
      </c>
      <c r="M12" s="4">
        <v>127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44415</v>
      </c>
      <c r="S12" s="5">
        <v>44422</v>
      </c>
      <c r="T12" s="4" t="s">
        <v>33</v>
      </c>
      <c r="U12" s="4">
        <v>127</v>
      </c>
      <c r="V12" s="4">
        <v>0</v>
      </c>
      <c r="W12" s="4">
        <v>0</v>
      </c>
      <c r="X12" s="4">
        <v>2218557</v>
      </c>
    </row>
    <row r="13" s="4" customFormat="1" spans="1:24">
      <c r="A13" s="4">
        <v>16029970308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44418</v>
      </c>
      <c r="G13" s="5">
        <v>44419</v>
      </c>
      <c r="H13" s="4">
        <v>1</v>
      </c>
      <c r="I13" s="4">
        <v>1</v>
      </c>
      <c r="J13" s="4">
        <v>1</v>
      </c>
      <c r="K13" s="4" t="s">
        <v>29</v>
      </c>
      <c r="L13" s="4">
        <v>73</v>
      </c>
      <c r="M13" s="4">
        <v>73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44415</v>
      </c>
      <c r="S13" s="5">
        <v>44422</v>
      </c>
      <c r="T13" s="4" t="s">
        <v>33</v>
      </c>
      <c r="U13" s="4">
        <v>73</v>
      </c>
      <c r="V13" s="4">
        <v>0</v>
      </c>
      <c r="W13" s="4">
        <v>0</v>
      </c>
      <c r="X13" s="4">
        <v>2219007</v>
      </c>
    </row>
    <row r="14" s="4" customFormat="1" spans="1:24">
      <c r="A14" s="4">
        <v>16035191296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44417</v>
      </c>
      <c r="G14" s="5">
        <v>44419</v>
      </c>
      <c r="H14" s="4">
        <v>1</v>
      </c>
      <c r="I14" s="4">
        <v>2</v>
      </c>
      <c r="J14" s="4">
        <v>2</v>
      </c>
      <c r="K14" s="4" t="s">
        <v>29</v>
      </c>
      <c r="L14" s="4">
        <v>341</v>
      </c>
      <c r="M14" s="4">
        <v>341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44416</v>
      </c>
      <c r="S14" s="5">
        <v>44422</v>
      </c>
      <c r="T14" s="4" t="s">
        <v>33</v>
      </c>
      <c r="U14" s="4">
        <v>341</v>
      </c>
      <c r="V14" s="4">
        <v>0</v>
      </c>
      <c r="W14" s="4">
        <v>0</v>
      </c>
      <c r="X14" s="4">
        <v>2219130</v>
      </c>
    </row>
    <row r="15" s="4" customFormat="1" spans="1:24">
      <c r="A15" s="4">
        <v>16037035641</v>
      </c>
      <c r="B15" s="4" t="s">
        <v>25</v>
      </c>
      <c r="C15" s="4" t="s">
        <v>26</v>
      </c>
      <c r="D15" s="4" t="s">
        <v>70</v>
      </c>
      <c r="E15" s="4" t="s">
        <v>59</v>
      </c>
      <c r="F15" s="5">
        <v>44418</v>
      </c>
      <c r="G15" s="5">
        <v>44419</v>
      </c>
      <c r="H15" s="4">
        <v>1</v>
      </c>
      <c r="I15" s="4">
        <v>1</v>
      </c>
      <c r="J15" s="4">
        <v>1</v>
      </c>
      <c r="K15" s="4" t="s">
        <v>29</v>
      </c>
      <c r="L15" s="4">
        <v>46</v>
      </c>
      <c r="M15" s="4">
        <v>46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44416</v>
      </c>
      <c r="S15" s="5">
        <v>44422</v>
      </c>
      <c r="T15" s="4" t="s">
        <v>33</v>
      </c>
      <c r="U15" s="4">
        <v>46</v>
      </c>
      <c r="V15" s="4">
        <v>0</v>
      </c>
      <c r="W15" s="4">
        <v>0</v>
      </c>
      <c r="X15" s="4">
        <v>2219329</v>
      </c>
    </row>
    <row r="16" s="4" customFormat="1" spans="1:24">
      <c r="A16" s="4">
        <v>16037240868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44418</v>
      </c>
      <c r="G16" s="5">
        <v>44419</v>
      </c>
      <c r="H16" s="4">
        <v>1</v>
      </c>
      <c r="I16" s="4">
        <v>1</v>
      </c>
      <c r="J16" s="4">
        <v>1</v>
      </c>
      <c r="K16" s="4" t="s">
        <v>29</v>
      </c>
      <c r="L16" s="4">
        <v>55</v>
      </c>
      <c r="M16" s="4">
        <v>55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44416</v>
      </c>
      <c r="S16" s="5">
        <v>44422</v>
      </c>
      <c r="T16" s="4" t="s">
        <v>33</v>
      </c>
      <c r="U16" s="4">
        <v>55</v>
      </c>
      <c r="V16" s="4">
        <v>0</v>
      </c>
      <c r="W16" s="4">
        <v>0</v>
      </c>
      <c r="X16" s="4">
        <v>2219354</v>
      </c>
    </row>
    <row r="17" s="4" customFormat="1" spans="1:24">
      <c r="A17" s="4">
        <v>16038430170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44418</v>
      </c>
      <c r="G17" s="5">
        <v>44419</v>
      </c>
      <c r="H17" s="4">
        <v>1</v>
      </c>
      <c r="I17" s="4">
        <v>1</v>
      </c>
      <c r="J17" s="4">
        <v>1</v>
      </c>
      <c r="K17" s="4" t="s">
        <v>29</v>
      </c>
      <c r="L17" s="4">
        <v>94</v>
      </c>
      <c r="M17" s="4">
        <v>94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44417</v>
      </c>
      <c r="S17" s="5">
        <v>44422</v>
      </c>
      <c r="T17" s="4" t="s">
        <v>33</v>
      </c>
      <c r="U17" s="4">
        <v>94</v>
      </c>
      <c r="V17" s="4">
        <v>0</v>
      </c>
      <c r="W17" s="4">
        <v>0</v>
      </c>
      <c r="X17" s="4">
        <v>2219586</v>
      </c>
    </row>
    <row r="18" s="4" customFormat="1" spans="1:24">
      <c r="A18" s="4">
        <v>16038577118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44417</v>
      </c>
      <c r="G18" s="5">
        <v>44419</v>
      </c>
      <c r="H18" s="4">
        <v>1</v>
      </c>
      <c r="I18" s="4">
        <v>2</v>
      </c>
      <c r="J18" s="4">
        <v>2</v>
      </c>
      <c r="K18" s="4" t="s">
        <v>29</v>
      </c>
      <c r="L18" s="4">
        <v>92</v>
      </c>
      <c r="M18" s="4">
        <v>92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44417</v>
      </c>
      <c r="S18" s="5">
        <v>44422</v>
      </c>
      <c r="T18" s="4" t="s">
        <v>33</v>
      </c>
      <c r="U18" s="4">
        <v>92</v>
      </c>
      <c r="V18" s="4">
        <v>0</v>
      </c>
      <c r="W18" s="4">
        <v>0</v>
      </c>
      <c r="X18" s="4">
        <v>2219628</v>
      </c>
    </row>
    <row r="19" s="4" customFormat="1" spans="1:24">
      <c r="A19" s="4">
        <v>16039341968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44417</v>
      </c>
      <c r="G19" s="5">
        <v>44419</v>
      </c>
      <c r="H19" s="4">
        <v>1</v>
      </c>
      <c r="I19" s="4">
        <v>2</v>
      </c>
      <c r="J19" s="4">
        <v>2</v>
      </c>
      <c r="K19" s="4" t="s">
        <v>29</v>
      </c>
      <c r="L19" s="4">
        <v>134</v>
      </c>
      <c r="M19" s="4">
        <v>134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44417</v>
      </c>
      <c r="S19" s="5">
        <v>44422</v>
      </c>
      <c r="T19" s="4" t="s">
        <v>33</v>
      </c>
      <c r="U19" s="4">
        <v>134</v>
      </c>
      <c r="V19" s="4">
        <v>0</v>
      </c>
      <c r="W19" s="4">
        <v>0</v>
      </c>
      <c r="X19" s="4">
        <v>2219736</v>
      </c>
    </row>
    <row r="20" s="4" customFormat="1" spans="1:24">
      <c r="A20" s="4">
        <v>16039347833</v>
      </c>
      <c r="B20" s="4" t="s">
        <v>25</v>
      </c>
      <c r="C20" s="4" t="s">
        <v>26</v>
      </c>
      <c r="D20" s="4" t="s">
        <v>84</v>
      </c>
      <c r="E20" s="4" t="s">
        <v>85</v>
      </c>
      <c r="F20" s="5">
        <v>44418</v>
      </c>
      <c r="G20" s="5">
        <v>44419</v>
      </c>
      <c r="H20" s="4">
        <v>1</v>
      </c>
      <c r="I20" s="4">
        <v>1</v>
      </c>
      <c r="J20" s="4">
        <v>1</v>
      </c>
      <c r="K20" s="4" t="s">
        <v>29</v>
      </c>
      <c r="L20" s="4">
        <v>70</v>
      </c>
      <c r="M20" s="4">
        <v>70</v>
      </c>
      <c r="N20" s="4" t="s">
        <v>86</v>
      </c>
      <c r="O20" s="4" t="s">
        <v>31</v>
      </c>
      <c r="P20" s="4" t="s">
        <v>32</v>
      </c>
      <c r="Q20" s="4">
        <v>0</v>
      </c>
      <c r="R20" s="6">
        <v>44417</v>
      </c>
      <c r="S20" s="5">
        <v>44422</v>
      </c>
      <c r="T20" s="4" t="s">
        <v>33</v>
      </c>
      <c r="U20" s="4">
        <v>70</v>
      </c>
      <c r="V20" s="4">
        <v>0</v>
      </c>
      <c r="W20" s="4">
        <v>0</v>
      </c>
      <c r="X20" s="4">
        <v>2219737</v>
      </c>
    </row>
    <row r="21" s="4" customFormat="1" spans="1:24">
      <c r="A21" s="4">
        <v>16039876966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44417</v>
      </c>
      <c r="G21" s="5">
        <v>44419</v>
      </c>
      <c r="H21" s="4">
        <v>1</v>
      </c>
      <c r="I21" s="4">
        <v>2</v>
      </c>
      <c r="J21" s="4">
        <v>2</v>
      </c>
      <c r="K21" s="4" t="s">
        <v>29</v>
      </c>
      <c r="L21" s="4">
        <v>136</v>
      </c>
      <c r="M21" s="4">
        <v>136</v>
      </c>
      <c r="N21" s="4" t="s">
        <v>89</v>
      </c>
      <c r="O21" s="4" t="s">
        <v>31</v>
      </c>
      <c r="P21" s="4" t="s">
        <v>32</v>
      </c>
      <c r="Q21" s="4">
        <v>0</v>
      </c>
      <c r="R21" s="6">
        <v>44417</v>
      </c>
      <c r="S21" s="5">
        <v>44422</v>
      </c>
      <c r="T21" s="4" t="s">
        <v>33</v>
      </c>
      <c r="U21" s="4">
        <v>136</v>
      </c>
      <c r="V21" s="4">
        <v>0</v>
      </c>
      <c r="W21" s="4">
        <v>0</v>
      </c>
      <c r="X21" s="4">
        <v>2219805</v>
      </c>
    </row>
    <row r="22" s="4" customFormat="1" spans="1:24">
      <c r="A22" s="4">
        <v>16039879356</v>
      </c>
      <c r="B22" s="4" t="s">
        <v>25</v>
      </c>
      <c r="C22" s="4" t="s">
        <v>26</v>
      </c>
      <c r="D22" s="4" t="s">
        <v>90</v>
      </c>
      <c r="E22" s="4" t="s">
        <v>73</v>
      </c>
      <c r="F22" s="5">
        <v>44417</v>
      </c>
      <c r="G22" s="5">
        <v>44419</v>
      </c>
      <c r="H22" s="4">
        <v>1</v>
      </c>
      <c r="I22" s="4">
        <v>2</v>
      </c>
      <c r="J22" s="4">
        <v>2</v>
      </c>
      <c r="K22" s="4" t="s">
        <v>29</v>
      </c>
      <c r="L22" s="4">
        <v>92</v>
      </c>
      <c r="M22" s="4">
        <v>92</v>
      </c>
      <c r="N22" s="4" t="s">
        <v>91</v>
      </c>
      <c r="O22" s="4" t="s">
        <v>31</v>
      </c>
      <c r="P22" s="4" t="s">
        <v>32</v>
      </c>
      <c r="Q22" s="4">
        <v>0</v>
      </c>
      <c r="R22" s="6">
        <v>44417</v>
      </c>
      <c r="S22" s="5">
        <v>44422</v>
      </c>
      <c r="T22" s="4" t="s">
        <v>33</v>
      </c>
      <c r="U22" s="4">
        <v>92</v>
      </c>
      <c r="V22" s="4">
        <v>0</v>
      </c>
      <c r="W22" s="4">
        <v>0</v>
      </c>
      <c r="X22" s="4">
        <v>2219811</v>
      </c>
    </row>
    <row r="23" s="4" customFormat="1" spans="1:24">
      <c r="A23" s="4">
        <v>16040074964</v>
      </c>
      <c r="B23" s="4" t="s">
        <v>25</v>
      </c>
      <c r="C23" s="4" t="s">
        <v>26</v>
      </c>
      <c r="D23" s="4" t="s">
        <v>92</v>
      </c>
      <c r="E23" s="4" t="s">
        <v>82</v>
      </c>
      <c r="F23" s="5">
        <v>44417</v>
      </c>
      <c r="G23" s="5">
        <v>44419</v>
      </c>
      <c r="H23" s="4">
        <v>1</v>
      </c>
      <c r="I23" s="4">
        <v>2</v>
      </c>
      <c r="J23" s="4">
        <v>2</v>
      </c>
      <c r="K23" s="4" t="s">
        <v>29</v>
      </c>
      <c r="L23" s="4">
        <v>162</v>
      </c>
      <c r="M23" s="4">
        <v>162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44417</v>
      </c>
      <c r="S23" s="5">
        <v>44422</v>
      </c>
      <c r="T23" s="4" t="s">
        <v>33</v>
      </c>
      <c r="U23" s="4">
        <v>162</v>
      </c>
      <c r="V23" s="4">
        <v>0</v>
      </c>
      <c r="W23" s="4">
        <v>0</v>
      </c>
      <c r="X23" s="4">
        <v>2219855</v>
      </c>
    </row>
    <row r="24" s="4" customFormat="1" spans="1:24">
      <c r="A24" s="4">
        <v>16040381181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44417</v>
      </c>
      <c r="G24" s="5">
        <v>44419</v>
      </c>
      <c r="H24" s="4">
        <v>1</v>
      </c>
      <c r="I24" s="4">
        <v>2</v>
      </c>
      <c r="J24" s="4">
        <v>2</v>
      </c>
      <c r="K24" s="4" t="s">
        <v>29</v>
      </c>
      <c r="L24" s="4">
        <v>327</v>
      </c>
      <c r="M24" s="4">
        <v>327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44417</v>
      </c>
      <c r="S24" s="5">
        <v>44422</v>
      </c>
      <c r="T24" s="4" t="s">
        <v>33</v>
      </c>
      <c r="U24" s="4">
        <v>327</v>
      </c>
      <c r="V24" s="4">
        <v>0</v>
      </c>
      <c r="W24" s="4">
        <v>0</v>
      </c>
      <c r="X24" s="4">
        <v>2219905</v>
      </c>
    </row>
    <row r="25" s="4" customFormat="1" spans="1:24">
      <c r="A25" s="4">
        <v>16040476970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44418</v>
      </c>
      <c r="G25" s="5">
        <v>44419</v>
      </c>
      <c r="H25" s="4">
        <v>1</v>
      </c>
      <c r="I25" s="4">
        <v>1</v>
      </c>
      <c r="J25" s="4">
        <v>1</v>
      </c>
      <c r="K25" s="4" t="s">
        <v>29</v>
      </c>
      <c r="L25" s="4">
        <v>278</v>
      </c>
      <c r="M25" s="4">
        <v>278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44417</v>
      </c>
      <c r="S25" s="5">
        <v>44422</v>
      </c>
      <c r="T25" s="4" t="s">
        <v>33</v>
      </c>
      <c r="U25" s="4">
        <v>278</v>
      </c>
      <c r="V25" s="4">
        <v>0</v>
      </c>
      <c r="W25" s="4">
        <v>0</v>
      </c>
      <c r="X25" s="4">
        <v>2219919</v>
      </c>
    </row>
    <row r="26" s="4" customFormat="1" spans="1:24">
      <c r="A26" s="4">
        <v>16040505776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44418</v>
      </c>
      <c r="G26" s="5">
        <v>44419</v>
      </c>
      <c r="H26" s="4">
        <v>1</v>
      </c>
      <c r="I26" s="4">
        <v>1</v>
      </c>
      <c r="J26" s="4">
        <v>1</v>
      </c>
      <c r="K26" s="4" t="s">
        <v>29</v>
      </c>
      <c r="L26" s="4">
        <v>44</v>
      </c>
      <c r="M26" s="4">
        <v>44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44417</v>
      </c>
      <c r="S26" s="5">
        <v>44422</v>
      </c>
      <c r="T26" s="4" t="s">
        <v>33</v>
      </c>
      <c r="U26" s="4">
        <v>44</v>
      </c>
      <c r="V26" s="4">
        <v>0</v>
      </c>
      <c r="W26" s="4">
        <v>0</v>
      </c>
      <c r="X26" s="4">
        <v>2219926</v>
      </c>
    </row>
    <row r="27" s="4" customFormat="1" spans="1:24">
      <c r="A27" s="4">
        <v>16040684441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44418</v>
      </c>
      <c r="G27" s="5">
        <v>44419</v>
      </c>
      <c r="H27" s="4">
        <v>1</v>
      </c>
      <c r="I27" s="4">
        <v>1</v>
      </c>
      <c r="J27" s="4">
        <v>1</v>
      </c>
      <c r="K27" s="4" t="s">
        <v>29</v>
      </c>
      <c r="L27" s="4">
        <v>218</v>
      </c>
      <c r="M27" s="4">
        <v>218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44417</v>
      </c>
      <c r="S27" s="5">
        <v>44422</v>
      </c>
      <c r="T27" s="4" t="s">
        <v>33</v>
      </c>
      <c r="U27" s="4">
        <v>218</v>
      </c>
      <c r="V27" s="4">
        <v>0</v>
      </c>
      <c r="W27" s="4">
        <v>0</v>
      </c>
      <c r="X27" s="4">
        <v>2219957</v>
      </c>
    </row>
    <row r="28" s="4" customFormat="1" spans="1:24">
      <c r="A28" s="4">
        <v>16041040405</v>
      </c>
      <c r="B28" s="4" t="s">
        <v>25</v>
      </c>
      <c r="C28" s="4" t="s">
        <v>26</v>
      </c>
      <c r="D28" s="4" t="s">
        <v>106</v>
      </c>
      <c r="E28" s="4" t="s">
        <v>73</v>
      </c>
      <c r="F28" s="5">
        <v>44418</v>
      </c>
      <c r="G28" s="5">
        <v>44419</v>
      </c>
      <c r="H28" s="4">
        <v>1</v>
      </c>
      <c r="I28" s="4">
        <v>1</v>
      </c>
      <c r="J28" s="4">
        <v>1</v>
      </c>
      <c r="K28" s="4" t="s">
        <v>29</v>
      </c>
      <c r="L28" s="4">
        <v>43</v>
      </c>
      <c r="M28" s="4">
        <v>43</v>
      </c>
      <c r="N28" s="4" t="s">
        <v>107</v>
      </c>
      <c r="O28" s="4" t="s">
        <v>31</v>
      </c>
      <c r="P28" s="4" t="s">
        <v>32</v>
      </c>
      <c r="Q28" s="4">
        <v>0</v>
      </c>
      <c r="R28" s="6">
        <v>44417</v>
      </c>
      <c r="S28" s="5">
        <v>44422</v>
      </c>
      <c r="T28" s="4" t="s">
        <v>33</v>
      </c>
      <c r="U28" s="4">
        <v>43</v>
      </c>
      <c r="V28" s="4">
        <v>0</v>
      </c>
      <c r="W28" s="4">
        <v>0</v>
      </c>
      <c r="X28" s="4">
        <v>2220014</v>
      </c>
    </row>
    <row r="29" s="4" customFormat="1" spans="1:24">
      <c r="A29" s="4">
        <v>16041075205</v>
      </c>
      <c r="B29" s="4" t="s">
        <v>25</v>
      </c>
      <c r="C29" s="4" t="s">
        <v>26</v>
      </c>
      <c r="D29" s="4" t="s">
        <v>108</v>
      </c>
      <c r="E29" s="4" t="s">
        <v>109</v>
      </c>
      <c r="F29" s="5">
        <v>44418</v>
      </c>
      <c r="G29" s="5">
        <v>44419</v>
      </c>
      <c r="H29" s="4">
        <v>1</v>
      </c>
      <c r="I29" s="4">
        <v>1</v>
      </c>
      <c r="J29" s="4">
        <v>1</v>
      </c>
      <c r="K29" s="4" t="s">
        <v>29</v>
      </c>
      <c r="L29" s="4">
        <v>458</v>
      </c>
      <c r="M29" s="4">
        <v>458</v>
      </c>
      <c r="N29" s="4" t="s">
        <v>110</v>
      </c>
      <c r="O29" s="4" t="s">
        <v>31</v>
      </c>
      <c r="P29" s="4" t="s">
        <v>32</v>
      </c>
      <c r="Q29" s="4">
        <v>0</v>
      </c>
      <c r="R29" s="6">
        <v>44417</v>
      </c>
      <c r="S29" s="5">
        <v>44422</v>
      </c>
      <c r="T29" s="4" t="s">
        <v>33</v>
      </c>
      <c r="U29" s="4">
        <v>458</v>
      </c>
      <c r="V29" s="4">
        <v>0</v>
      </c>
      <c r="W29" s="4">
        <v>0</v>
      </c>
      <c r="X29" s="4">
        <v>2220022</v>
      </c>
    </row>
    <row r="30" s="4" customFormat="1" spans="1:24">
      <c r="A30" s="4">
        <v>16041334787</v>
      </c>
      <c r="B30" s="4" t="s">
        <v>25</v>
      </c>
      <c r="C30" s="4" t="s">
        <v>26</v>
      </c>
      <c r="D30" s="4" t="s">
        <v>111</v>
      </c>
      <c r="E30" s="4" t="s">
        <v>73</v>
      </c>
      <c r="F30" s="5">
        <v>44418</v>
      </c>
      <c r="G30" s="5">
        <v>44419</v>
      </c>
      <c r="H30" s="4">
        <v>1</v>
      </c>
      <c r="I30" s="4">
        <v>1</v>
      </c>
      <c r="J30" s="4">
        <v>1</v>
      </c>
      <c r="K30" s="4" t="s">
        <v>29</v>
      </c>
      <c r="L30" s="4">
        <v>57</v>
      </c>
      <c r="M30" s="4">
        <v>57</v>
      </c>
      <c r="N30" s="4" t="s">
        <v>112</v>
      </c>
      <c r="O30" s="4" t="s">
        <v>31</v>
      </c>
      <c r="P30" s="4" t="s">
        <v>32</v>
      </c>
      <c r="Q30" s="4">
        <v>0</v>
      </c>
      <c r="R30" s="6">
        <v>44417</v>
      </c>
      <c r="S30" s="5">
        <v>44422</v>
      </c>
      <c r="T30" s="4" t="s">
        <v>33</v>
      </c>
      <c r="U30" s="4">
        <v>57</v>
      </c>
      <c r="V30" s="4">
        <v>0</v>
      </c>
      <c r="W30" s="4">
        <v>0</v>
      </c>
      <c r="X30" s="4">
        <v>2220073</v>
      </c>
    </row>
    <row r="31" s="4" customFormat="1" spans="1:24">
      <c r="A31" s="4">
        <v>16041348272</v>
      </c>
      <c r="B31" s="4" t="s">
        <v>25</v>
      </c>
      <c r="C31" s="4" t="s">
        <v>26</v>
      </c>
      <c r="D31" s="4" t="s">
        <v>113</v>
      </c>
      <c r="E31" s="4" t="s">
        <v>114</v>
      </c>
      <c r="F31" s="5">
        <v>44418</v>
      </c>
      <c r="G31" s="5">
        <v>44419</v>
      </c>
      <c r="H31" s="4">
        <v>1</v>
      </c>
      <c r="I31" s="4">
        <v>1</v>
      </c>
      <c r="J31" s="4">
        <v>1</v>
      </c>
      <c r="K31" s="4" t="s">
        <v>29</v>
      </c>
      <c r="L31" s="4">
        <v>344</v>
      </c>
      <c r="M31" s="4">
        <v>344</v>
      </c>
      <c r="N31" s="4" t="s">
        <v>115</v>
      </c>
      <c r="O31" s="4" t="s">
        <v>31</v>
      </c>
      <c r="P31" s="4" t="s">
        <v>32</v>
      </c>
      <c r="Q31" s="4">
        <v>0</v>
      </c>
      <c r="R31" s="6">
        <v>44417</v>
      </c>
      <c r="S31" s="5">
        <v>44422</v>
      </c>
      <c r="T31" s="4" t="s">
        <v>33</v>
      </c>
      <c r="U31" s="4">
        <v>344</v>
      </c>
      <c r="V31" s="4">
        <v>0</v>
      </c>
      <c r="W31" s="4">
        <v>0</v>
      </c>
      <c r="X31" s="4">
        <v>2220075</v>
      </c>
    </row>
    <row r="32" s="4" customFormat="1" spans="1:24">
      <c r="A32" s="4">
        <v>16041364108</v>
      </c>
      <c r="B32" s="4" t="s">
        <v>25</v>
      </c>
      <c r="C32" s="4" t="s">
        <v>26</v>
      </c>
      <c r="D32" s="4" t="s">
        <v>116</v>
      </c>
      <c r="E32" s="4" t="s">
        <v>117</v>
      </c>
      <c r="F32" s="5">
        <v>44418</v>
      </c>
      <c r="G32" s="5">
        <v>44419</v>
      </c>
      <c r="H32" s="4">
        <v>1</v>
      </c>
      <c r="I32" s="4">
        <v>1</v>
      </c>
      <c r="J32" s="4">
        <v>1</v>
      </c>
      <c r="K32" s="4" t="s">
        <v>29</v>
      </c>
      <c r="L32" s="4">
        <v>272</v>
      </c>
      <c r="M32" s="4">
        <v>272</v>
      </c>
      <c r="N32" s="4" t="s">
        <v>118</v>
      </c>
      <c r="O32" s="4" t="s">
        <v>31</v>
      </c>
      <c r="P32" s="4" t="s">
        <v>32</v>
      </c>
      <c r="Q32" s="4">
        <v>0</v>
      </c>
      <c r="R32" s="6">
        <v>44418</v>
      </c>
      <c r="S32" s="5">
        <v>44422</v>
      </c>
      <c r="T32" s="4" t="s">
        <v>33</v>
      </c>
      <c r="U32" s="4">
        <v>272</v>
      </c>
      <c r="V32" s="4">
        <v>0</v>
      </c>
      <c r="W32" s="4">
        <v>0</v>
      </c>
      <c r="X32" s="4">
        <v>2220081</v>
      </c>
    </row>
    <row r="33" s="4" customFormat="1" spans="1:24">
      <c r="A33" s="4">
        <v>16044141473</v>
      </c>
      <c r="B33" s="4" t="s">
        <v>25</v>
      </c>
      <c r="C33" s="4" t="s">
        <v>26</v>
      </c>
      <c r="D33" s="4" t="s">
        <v>119</v>
      </c>
      <c r="E33" s="4" t="s">
        <v>120</v>
      </c>
      <c r="F33" s="5">
        <v>44418</v>
      </c>
      <c r="G33" s="5">
        <v>44419</v>
      </c>
      <c r="H33" s="4">
        <v>1</v>
      </c>
      <c r="I33" s="4">
        <v>1</v>
      </c>
      <c r="J33" s="4">
        <v>1</v>
      </c>
      <c r="K33" s="4" t="s">
        <v>29</v>
      </c>
      <c r="L33" s="4">
        <v>77</v>
      </c>
      <c r="M33" s="4">
        <v>77</v>
      </c>
      <c r="N33" s="4" t="s">
        <v>121</v>
      </c>
      <c r="O33" s="4" t="s">
        <v>31</v>
      </c>
      <c r="P33" s="4" t="s">
        <v>32</v>
      </c>
      <c r="Q33" s="4">
        <v>0</v>
      </c>
      <c r="R33" s="6">
        <v>44418</v>
      </c>
      <c r="S33" s="5">
        <v>44422</v>
      </c>
      <c r="T33" s="4" t="s">
        <v>33</v>
      </c>
      <c r="U33" s="4">
        <v>77</v>
      </c>
      <c r="V33" s="4">
        <v>0</v>
      </c>
      <c r="W33" s="4">
        <v>0</v>
      </c>
      <c r="X33" s="4">
        <v>2220106</v>
      </c>
    </row>
    <row r="34" s="4" customFormat="1" spans="1:24">
      <c r="A34" s="4">
        <v>16044218033</v>
      </c>
      <c r="B34" s="4" t="s">
        <v>25</v>
      </c>
      <c r="C34" s="4" t="s">
        <v>26</v>
      </c>
      <c r="D34" s="4" t="s">
        <v>111</v>
      </c>
      <c r="E34" s="4" t="s">
        <v>73</v>
      </c>
      <c r="F34" s="5">
        <v>44418</v>
      </c>
      <c r="G34" s="5">
        <v>44419</v>
      </c>
      <c r="H34" s="4">
        <v>1</v>
      </c>
      <c r="I34" s="4">
        <v>1</v>
      </c>
      <c r="J34" s="4">
        <v>1</v>
      </c>
      <c r="K34" s="4" t="s">
        <v>29</v>
      </c>
      <c r="L34" s="4">
        <v>57</v>
      </c>
      <c r="M34" s="4">
        <v>57</v>
      </c>
      <c r="N34" s="4" t="s">
        <v>122</v>
      </c>
      <c r="O34" s="4" t="s">
        <v>31</v>
      </c>
      <c r="P34" s="4" t="s">
        <v>32</v>
      </c>
      <c r="Q34" s="4">
        <v>0</v>
      </c>
      <c r="R34" s="6">
        <v>44418</v>
      </c>
      <c r="S34" s="5">
        <v>44422</v>
      </c>
      <c r="T34" s="4" t="s">
        <v>33</v>
      </c>
      <c r="U34" s="4">
        <v>57</v>
      </c>
      <c r="V34" s="4">
        <v>0</v>
      </c>
      <c r="W34" s="4">
        <v>0</v>
      </c>
      <c r="X34" s="4">
        <v>2220115</v>
      </c>
    </row>
    <row r="35" s="4" customFormat="1" spans="1:24">
      <c r="A35" s="4">
        <v>16044241366</v>
      </c>
      <c r="B35" s="4" t="s">
        <v>25</v>
      </c>
      <c r="C35" s="4" t="s">
        <v>26</v>
      </c>
      <c r="D35" s="4" t="s">
        <v>123</v>
      </c>
      <c r="E35" s="4" t="s">
        <v>124</v>
      </c>
      <c r="F35" s="5">
        <v>44418</v>
      </c>
      <c r="G35" s="5">
        <v>44419</v>
      </c>
      <c r="H35" s="4">
        <v>1</v>
      </c>
      <c r="I35" s="4">
        <v>1</v>
      </c>
      <c r="J35" s="4">
        <v>1</v>
      </c>
      <c r="K35" s="4" t="s">
        <v>29</v>
      </c>
      <c r="L35" s="4">
        <v>43</v>
      </c>
      <c r="M35" s="4">
        <v>43</v>
      </c>
      <c r="N35" s="4" t="s">
        <v>125</v>
      </c>
      <c r="O35" s="4" t="s">
        <v>31</v>
      </c>
      <c r="P35" s="4" t="s">
        <v>32</v>
      </c>
      <c r="Q35" s="4">
        <v>0</v>
      </c>
      <c r="R35" s="6">
        <v>44418</v>
      </c>
      <c r="S35" s="5">
        <v>44422</v>
      </c>
      <c r="T35" s="4" t="s">
        <v>33</v>
      </c>
      <c r="U35" s="4">
        <v>43</v>
      </c>
      <c r="V35" s="4">
        <v>0</v>
      </c>
      <c r="W35" s="4">
        <v>0</v>
      </c>
      <c r="X35" s="4">
        <v>2220117</v>
      </c>
    </row>
    <row r="36" s="4" customFormat="1" spans="1:23">
      <c r="A36" s="4">
        <v>16044429491</v>
      </c>
      <c r="B36" s="4" t="s">
        <v>25</v>
      </c>
      <c r="C36" s="4" t="s">
        <v>26</v>
      </c>
      <c r="D36" s="4" t="s">
        <v>126</v>
      </c>
      <c r="E36" s="4" t="s">
        <v>127</v>
      </c>
      <c r="F36" s="5">
        <v>44418</v>
      </c>
      <c r="G36" s="5">
        <v>44419</v>
      </c>
      <c r="H36" s="4">
        <v>1</v>
      </c>
      <c r="I36" s="4">
        <v>1</v>
      </c>
      <c r="J36" s="4">
        <v>1</v>
      </c>
      <c r="K36" s="4" t="s">
        <v>29</v>
      </c>
      <c r="L36" s="4">
        <v>99</v>
      </c>
      <c r="M36" s="4">
        <v>99</v>
      </c>
      <c r="N36" s="4" t="s">
        <v>128</v>
      </c>
      <c r="O36" s="4" t="s">
        <v>31</v>
      </c>
      <c r="P36" s="4" t="s">
        <v>32</v>
      </c>
      <c r="Q36" s="4">
        <v>0</v>
      </c>
      <c r="R36" s="6">
        <v>44418</v>
      </c>
      <c r="S36" s="5">
        <v>44422</v>
      </c>
      <c r="T36" s="4" t="s">
        <v>33</v>
      </c>
      <c r="U36" s="4">
        <v>99</v>
      </c>
      <c r="V36" s="4">
        <v>0</v>
      </c>
      <c r="W36" s="4">
        <v>0</v>
      </c>
    </row>
    <row r="37" s="4" customFormat="1" spans="1:24">
      <c r="A37" s="4">
        <v>16044459310</v>
      </c>
      <c r="B37" s="4" t="s">
        <v>25</v>
      </c>
      <c r="C37" s="4" t="s">
        <v>26</v>
      </c>
      <c r="D37" s="4" t="s">
        <v>129</v>
      </c>
      <c r="E37" s="4" t="s">
        <v>127</v>
      </c>
      <c r="F37" s="5">
        <v>44418</v>
      </c>
      <c r="G37" s="5">
        <v>44419</v>
      </c>
      <c r="H37" s="4">
        <v>1</v>
      </c>
      <c r="I37" s="4">
        <v>1</v>
      </c>
      <c r="J37" s="4">
        <v>1</v>
      </c>
      <c r="K37" s="4" t="s">
        <v>29</v>
      </c>
      <c r="L37" s="4">
        <v>165</v>
      </c>
      <c r="M37" s="4">
        <v>165</v>
      </c>
      <c r="N37" s="4" t="s">
        <v>130</v>
      </c>
      <c r="O37" s="4" t="s">
        <v>31</v>
      </c>
      <c r="P37" s="4" t="s">
        <v>32</v>
      </c>
      <c r="Q37" s="4">
        <v>0</v>
      </c>
      <c r="R37" s="6">
        <v>44418</v>
      </c>
      <c r="S37" s="5">
        <v>44422</v>
      </c>
      <c r="T37" s="4" t="s">
        <v>33</v>
      </c>
      <c r="U37" s="4">
        <v>165</v>
      </c>
      <c r="V37" s="4">
        <v>0</v>
      </c>
      <c r="W37" s="4">
        <v>0</v>
      </c>
      <c r="X37" s="4">
        <v>2220153</v>
      </c>
    </row>
    <row r="38" s="4" customFormat="1" spans="1:24">
      <c r="A38" s="4">
        <v>16044568048</v>
      </c>
      <c r="B38" s="4" t="s">
        <v>25</v>
      </c>
      <c r="C38" s="4" t="s">
        <v>26</v>
      </c>
      <c r="D38" s="4" t="s">
        <v>131</v>
      </c>
      <c r="E38" s="4" t="s">
        <v>132</v>
      </c>
      <c r="F38" s="5">
        <v>44418</v>
      </c>
      <c r="G38" s="5">
        <v>44419</v>
      </c>
      <c r="H38" s="4">
        <v>1</v>
      </c>
      <c r="I38" s="4">
        <v>1</v>
      </c>
      <c r="J38" s="4">
        <v>1</v>
      </c>
      <c r="K38" s="4" t="s">
        <v>29</v>
      </c>
      <c r="L38" s="4">
        <v>258</v>
      </c>
      <c r="M38" s="4">
        <v>258</v>
      </c>
      <c r="N38" s="4" t="s">
        <v>133</v>
      </c>
      <c r="O38" s="4" t="s">
        <v>31</v>
      </c>
      <c r="P38" s="4" t="s">
        <v>32</v>
      </c>
      <c r="Q38" s="4">
        <v>0</v>
      </c>
      <c r="R38" s="6">
        <v>44418</v>
      </c>
      <c r="S38" s="5">
        <v>44422</v>
      </c>
      <c r="T38" s="4" t="s">
        <v>33</v>
      </c>
      <c r="U38" s="4">
        <v>258</v>
      </c>
      <c r="V38" s="4">
        <v>0</v>
      </c>
      <c r="W38" s="4">
        <v>0</v>
      </c>
      <c r="X38" s="4">
        <v>2220171</v>
      </c>
    </row>
    <row r="39" s="4" customFormat="1" spans="1:24">
      <c r="A39" s="4">
        <v>16044742601</v>
      </c>
      <c r="B39" s="4" t="s">
        <v>25</v>
      </c>
      <c r="C39" s="4" t="s">
        <v>26</v>
      </c>
      <c r="D39" s="4" t="s">
        <v>134</v>
      </c>
      <c r="E39" s="4" t="s">
        <v>127</v>
      </c>
      <c r="F39" s="5">
        <v>44418</v>
      </c>
      <c r="G39" s="5">
        <v>44419</v>
      </c>
      <c r="H39" s="4">
        <v>1</v>
      </c>
      <c r="I39" s="4">
        <v>1</v>
      </c>
      <c r="J39" s="4">
        <v>1</v>
      </c>
      <c r="K39" s="4" t="s">
        <v>29</v>
      </c>
      <c r="L39" s="4">
        <v>216</v>
      </c>
      <c r="M39" s="4">
        <v>216</v>
      </c>
      <c r="N39" s="4" t="s">
        <v>135</v>
      </c>
      <c r="O39" s="4" t="s">
        <v>31</v>
      </c>
      <c r="P39" s="4" t="s">
        <v>32</v>
      </c>
      <c r="Q39" s="4">
        <v>0</v>
      </c>
      <c r="R39" s="6">
        <v>44418</v>
      </c>
      <c r="S39" s="5">
        <v>44422</v>
      </c>
      <c r="T39" s="4" t="s">
        <v>33</v>
      </c>
      <c r="U39" s="4">
        <v>216</v>
      </c>
      <c r="V39" s="4">
        <v>0</v>
      </c>
      <c r="W39" s="4">
        <v>0</v>
      </c>
      <c r="X39" s="4">
        <v>2220202</v>
      </c>
    </row>
    <row r="40" s="4" customFormat="1" spans="1:24">
      <c r="A40" s="4">
        <v>16045438021</v>
      </c>
      <c r="B40" s="4" t="s">
        <v>25</v>
      </c>
      <c r="C40" s="4" t="s">
        <v>26</v>
      </c>
      <c r="D40" s="4" t="s">
        <v>116</v>
      </c>
      <c r="E40" s="4" t="s">
        <v>136</v>
      </c>
      <c r="F40" s="5">
        <v>44418</v>
      </c>
      <c r="G40" s="5">
        <v>44419</v>
      </c>
      <c r="H40" s="4">
        <v>1</v>
      </c>
      <c r="I40" s="4">
        <v>1</v>
      </c>
      <c r="J40" s="4">
        <v>1</v>
      </c>
      <c r="K40" s="4" t="s">
        <v>29</v>
      </c>
      <c r="L40" s="4">
        <v>257</v>
      </c>
      <c r="M40" s="4">
        <v>257</v>
      </c>
      <c r="N40" s="4" t="s">
        <v>137</v>
      </c>
      <c r="O40" s="4" t="s">
        <v>31</v>
      </c>
      <c r="P40" s="4" t="s">
        <v>32</v>
      </c>
      <c r="Q40" s="4">
        <v>0</v>
      </c>
      <c r="R40" s="6">
        <v>44418</v>
      </c>
      <c r="S40" s="5">
        <v>44422</v>
      </c>
      <c r="T40" s="4" t="s">
        <v>33</v>
      </c>
      <c r="U40" s="4">
        <v>257</v>
      </c>
      <c r="V40" s="4">
        <v>0</v>
      </c>
      <c r="W40" s="4">
        <v>0</v>
      </c>
      <c r="X40" s="4">
        <v>2220272</v>
      </c>
    </row>
    <row r="41" s="4" customFormat="1" spans="1:24">
      <c r="A41" s="4">
        <v>16045779128</v>
      </c>
      <c r="B41" s="4" t="s">
        <v>25</v>
      </c>
      <c r="C41" s="4" t="s">
        <v>26</v>
      </c>
      <c r="D41" s="4" t="s">
        <v>138</v>
      </c>
      <c r="E41" s="4" t="s">
        <v>127</v>
      </c>
      <c r="F41" s="5">
        <v>44418</v>
      </c>
      <c r="G41" s="5">
        <v>44419</v>
      </c>
      <c r="H41" s="4">
        <v>1</v>
      </c>
      <c r="I41" s="4">
        <v>1</v>
      </c>
      <c r="J41" s="4">
        <v>1</v>
      </c>
      <c r="K41" s="4" t="s">
        <v>29</v>
      </c>
      <c r="L41" s="4">
        <v>131</v>
      </c>
      <c r="M41" s="4">
        <v>131</v>
      </c>
      <c r="N41" s="4" t="s">
        <v>139</v>
      </c>
      <c r="O41" s="4" t="s">
        <v>31</v>
      </c>
      <c r="P41" s="4" t="s">
        <v>32</v>
      </c>
      <c r="Q41" s="4">
        <v>0</v>
      </c>
      <c r="R41" s="6">
        <v>44418</v>
      </c>
      <c r="S41" s="5">
        <v>44422</v>
      </c>
      <c r="T41" s="4" t="s">
        <v>33</v>
      </c>
      <c r="U41" s="4">
        <v>131</v>
      </c>
      <c r="V41" s="4">
        <v>0</v>
      </c>
      <c r="W41" s="4">
        <v>0</v>
      </c>
      <c r="X41" s="4">
        <v>2220307</v>
      </c>
    </row>
    <row r="42" s="4" customFormat="1" spans="1:24">
      <c r="A42" s="4">
        <v>16045849218</v>
      </c>
      <c r="B42" s="4" t="s">
        <v>25</v>
      </c>
      <c r="C42" s="4" t="s">
        <v>26</v>
      </c>
      <c r="D42" s="4" t="s">
        <v>140</v>
      </c>
      <c r="E42" s="4" t="s">
        <v>141</v>
      </c>
      <c r="F42" s="5">
        <v>44418</v>
      </c>
      <c r="G42" s="5">
        <v>44419</v>
      </c>
      <c r="H42" s="4">
        <v>1</v>
      </c>
      <c r="I42" s="4">
        <v>1</v>
      </c>
      <c r="J42" s="4">
        <v>1</v>
      </c>
      <c r="K42" s="4" t="s">
        <v>29</v>
      </c>
      <c r="L42" s="4">
        <v>88</v>
      </c>
      <c r="M42" s="4">
        <v>88</v>
      </c>
      <c r="N42" s="4" t="s">
        <v>142</v>
      </c>
      <c r="O42" s="4" t="s">
        <v>31</v>
      </c>
      <c r="P42" s="4" t="s">
        <v>32</v>
      </c>
      <c r="Q42" s="4">
        <v>0</v>
      </c>
      <c r="R42" s="6">
        <v>44418</v>
      </c>
      <c r="S42" s="5">
        <v>44422</v>
      </c>
      <c r="T42" s="4" t="s">
        <v>33</v>
      </c>
      <c r="U42" s="4">
        <v>88</v>
      </c>
      <c r="V42" s="4">
        <v>0</v>
      </c>
      <c r="W42" s="4">
        <v>0</v>
      </c>
      <c r="X42" s="4">
        <v>2220315</v>
      </c>
    </row>
    <row r="43" s="4" customFormat="1" spans="1:24">
      <c r="A43" s="4">
        <v>16046195501</v>
      </c>
      <c r="B43" s="4" t="s">
        <v>25</v>
      </c>
      <c r="C43" s="4" t="s">
        <v>26</v>
      </c>
      <c r="D43" s="4" t="s">
        <v>143</v>
      </c>
      <c r="E43" s="4" t="s">
        <v>144</v>
      </c>
      <c r="F43" s="5">
        <v>44418</v>
      </c>
      <c r="G43" s="5">
        <v>44419</v>
      </c>
      <c r="H43" s="4">
        <v>1</v>
      </c>
      <c r="I43" s="4">
        <v>1</v>
      </c>
      <c r="J43" s="4">
        <v>1</v>
      </c>
      <c r="K43" s="4" t="s">
        <v>29</v>
      </c>
      <c r="L43" s="4">
        <v>130</v>
      </c>
      <c r="M43" s="4">
        <v>130</v>
      </c>
      <c r="N43" s="4" t="s">
        <v>145</v>
      </c>
      <c r="O43" s="4" t="s">
        <v>31</v>
      </c>
      <c r="P43" s="4" t="s">
        <v>32</v>
      </c>
      <c r="Q43" s="4">
        <v>0</v>
      </c>
      <c r="R43" s="6">
        <v>44418</v>
      </c>
      <c r="S43" s="5">
        <v>44422</v>
      </c>
      <c r="T43" s="4" t="s">
        <v>33</v>
      </c>
      <c r="U43" s="4">
        <v>130</v>
      </c>
      <c r="V43" s="4">
        <v>0</v>
      </c>
      <c r="W43" s="4">
        <v>0</v>
      </c>
      <c r="X43" s="4">
        <v>2220356</v>
      </c>
    </row>
    <row r="44" s="4" customFormat="1" spans="1:24">
      <c r="A44" s="4">
        <v>16046826769</v>
      </c>
      <c r="B44" s="4" t="s">
        <v>25</v>
      </c>
      <c r="C44" s="4" t="s">
        <v>26</v>
      </c>
      <c r="D44" s="4" t="s">
        <v>146</v>
      </c>
      <c r="E44" s="4" t="s">
        <v>147</v>
      </c>
      <c r="F44" s="5">
        <v>44418</v>
      </c>
      <c r="G44" s="5">
        <v>44419</v>
      </c>
      <c r="H44" s="4">
        <v>1</v>
      </c>
      <c r="I44" s="4">
        <v>1</v>
      </c>
      <c r="J44" s="4">
        <v>1</v>
      </c>
      <c r="K44" s="4" t="s">
        <v>29</v>
      </c>
      <c r="L44" s="4">
        <v>47</v>
      </c>
      <c r="M44" s="4">
        <v>47</v>
      </c>
      <c r="N44" s="4" t="s">
        <v>148</v>
      </c>
      <c r="O44" s="4" t="s">
        <v>31</v>
      </c>
      <c r="P44" s="4" t="s">
        <v>32</v>
      </c>
      <c r="Q44" s="4">
        <v>0</v>
      </c>
      <c r="R44" s="6">
        <v>44418</v>
      </c>
      <c r="S44" s="5">
        <v>44422</v>
      </c>
      <c r="T44" s="4" t="s">
        <v>33</v>
      </c>
      <c r="U44" s="4">
        <v>47</v>
      </c>
      <c r="V44" s="4">
        <v>0</v>
      </c>
      <c r="W44" s="4">
        <v>0</v>
      </c>
      <c r="X44" s="4">
        <v>2220469</v>
      </c>
    </row>
    <row r="45" s="4" customFormat="1" spans="1:24">
      <c r="A45" s="4">
        <v>16046818889</v>
      </c>
      <c r="B45" s="4" t="s">
        <v>25</v>
      </c>
      <c r="C45" s="4" t="s">
        <v>26</v>
      </c>
      <c r="D45" s="4" t="s">
        <v>149</v>
      </c>
      <c r="E45" s="4" t="s">
        <v>150</v>
      </c>
      <c r="F45" s="5">
        <v>44418</v>
      </c>
      <c r="G45" s="5">
        <v>44419</v>
      </c>
      <c r="H45" s="4">
        <v>1</v>
      </c>
      <c r="I45" s="4">
        <v>1</v>
      </c>
      <c r="J45" s="4">
        <v>1</v>
      </c>
      <c r="K45" s="4" t="s">
        <v>29</v>
      </c>
      <c r="L45" s="4">
        <v>108</v>
      </c>
      <c r="M45" s="4">
        <v>108</v>
      </c>
      <c r="N45" s="4" t="s">
        <v>151</v>
      </c>
      <c r="O45" s="4" t="s">
        <v>31</v>
      </c>
      <c r="P45" s="4" t="s">
        <v>32</v>
      </c>
      <c r="Q45" s="4">
        <v>0</v>
      </c>
      <c r="R45" s="6">
        <v>44418</v>
      </c>
      <c r="S45" s="5">
        <v>44422</v>
      </c>
      <c r="T45" s="4" t="s">
        <v>33</v>
      </c>
      <c r="U45" s="4">
        <v>108</v>
      </c>
      <c r="V45" s="4">
        <v>0</v>
      </c>
      <c r="W45" s="4">
        <v>0</v>
      </c>
      <c r="X45" s="4">
        <v>2220466</v>
      </c>
    </row>
    <row r="46" s="4" customFormat="1" spans="1:24">
      <c r="A46" s="4">
        <v>16046917387</v>
      </c>
      <c r="B46" s="4" t="s">
        <v>25</v>
      </c>
      <c r="C46" s="4" t="s">
        <v>26</v>
      </c>
      <c r="D46" s="4" t="s">
        <v>152</v>
      </c>
      <c r="E46" s="4" t="s">
        <v>153</v>
      </c>
      <c r="F46" s="5">
        <v>44418</v>
      </c>
      <c r="G46" s="5">
        <v>44419</v>
      </c>
      <c r="H46" s="4">
        <v>1</v>
      </c>
      <c r="I46" s="4">
        <v>1</v>
      </c>
      <c r="J46" s="4">
        <v>1</v>
      </c>
      <c r="K46" s="4" t="s">
        <v>29</v>
      </c>
      <c r="L46" s="4">
        <v>64</v>
      </c>
      <c r="M46" s="4">
        <v>64</v>
      </c>
      <c r="N46" s="4" t="s">
        <v>154</v>
      </c>
      <c r="O46" s="4" t="s">
        <v>31</v>
      </c>
      <c r="P46" s="4" t="s">
        <v>32</v>
      </c>
      <c r="Q46" s="4">
        <v>0</v>
      </c>
      <c r="R46" s="6">
        <v>44418</v>
      </c>
      <c r="S46" s="5">
        <v>44422</v>
      </c>
      <c r="T46" s="4" t="s">
        <v>33</v>
      </c>
      <c r="U46" s="4">
        <v>64</v>
      </c>
      <c r="V46" s="4">
        <v>0</v>
      </c>
      <c r="W46" s="4">
        <v>0</v>
      </c>
      <c r="X46" s="4">
        <v>2220491</v>
      </c>
    </row>
    <row r="47" s="4" customFormat="1" spans="1:24">
      <c r="A47" s="4">
        <v>16046973329</v>
      </c>
      <c r="B47" s="4" t="s">
        <v>25</v>
      </c>
      <c r="C47" s="4" t="s">
        <v>26</v>
      </c>
      <c r="D47" s="4" t="s">
        <v>155</v>
      </c>
      <c r="E47" s="4" t="s">
        <v>156</v>
      </c>
      <c r="F47" s="5">
        <v>44418</v>
      </c>
      <c r="G47" s="5">
        <v>44419</v>
      </c>
      <c r="H47" s="4">
        <v>1</v>
      </c>
      <c r="I47" s="4">
        <v>1</v>
      </c>
      <c r="J47" s="4">
        <v>1</v>
      </c>
      <c r="K47" s="4" t="s">
        <v>29</v>
      </c>
      <c r="L47" s="4">
        <v>172</v>
      </c>
      <c r="M47" s="4">
        <v>172</v>
      </c>
      <c r="N47" s="4" t="s">
        <v>157</v>
      </c>
      <c r="O47" s="4" t="s">
        <v>31</v>
      </c>
      <c r="P47" s="4" t="s">
        <v>32</v>
      </c>
      <c r="Q47" s="4">
        <v>0</v>
      </c>
      <c r="R47" s="6">
        <v>44418</v>
      </c>
      <c r="S47" s="5">
        <v>44422</v>
      </c>
      <c r="T47" s="4" t="s">
        <v>33</v>
      </c>
      <c r="U47" s="4">
        <v>172</v>
      </c>
      <c r="V47" s="4">
        <v>0</v>
      </c>
      <c r="W47" s="4">
        <v>0</v>
      </c>
      <c r="X47" s="4">
        <v>2220499</v>
      </c>
    </row>
    <row r="48" s="4" customFormat="1" spans="1:24">
      <c r="A48" s="4">
        <v>16046954852</v>
      </c>
      <c r="B48" s="4" t="s">
        <v>25</v>
      </c>
      <c r="C48" s="4" t="s">
        <v>26</v>
      </c>
      <c r="D48" s="4" t="s">
        <v>158</v>
      </c>
      <c r="E48" s="4" t="s">
        <v>59</v>
      </c>
      <c r="F48" s="5">
        <v>44418</v>
      </c>
      <c r="G48" s="5">
        <v>44419</v>
      </c>
      <c r="H48" s="4">
        <v>1</v>
      </c>
      <c r="I48" s="4">
        <v>1</v>
      </c>
      <c r="J48" s="4">
        <v>1</v>
      </c>
      <c r="K48" s="4" t="s">
        <v>29</v>
      </c>
      <c r="L48" s="4">
        <v>120</v>
      </c>
      <c r="M48" s="4">
        <v>120</v>
      </c>
      <c r="N48" s="4" t="s">
        <v>159</v>
      </c>
      <c r="O48" s="4" t="s">
        <v>31</v>
      </c>
      <c r="P48" s="4" t="s">
        <v>32</v>
      </c>
      <c r="Q48" s="4">
        <v>0</v>
      </c>
      <c r="R48" s="6">
        <v>44418</v>
      </c>
      <c r="S48" s="5">
        <v>44422</v>
      </c>
      <c r="T48" s="4" t="s">
        <v>33</v>
      </c>
      <c r="U48" s="4">
        <v>120</v>
      </c>
      <c r="V48" s="4">
        <v>0</v>
      </c>
      <c r="W48" s="4">
        <v>0</v>
      </c>
      <c r="X48" s="4">
        <v>2220498</v>
      </c>
    </row>
    <row r="49" s="4" customFormat="1" spans="1:24">
      <c r="A49" s="4">
        <v>16047404045</v>
      </c>
      <c r="B49" s="4" t="s">
        <v>25</v>
      </c>
      <c r="C49" s="4" t="s">
        <v>26</v>
      </c>
      <c r="D49" s="4" t="s">
        <v>160</v>
      </c>
      <c r="E49" s="4" t="s">
        <v>161</v>
      </c>
      <c r="F49" s="5">
        <v>44418</v>
      </c>
      <c r="G49" s="5">
        <v>44419</v>
      </c>
      <c r="H49" s="4">
        <v>1</v>
      </c>
      <c r="I49" s="4">
        <v>1</v>
      </c>
      <c r="J49" s="4">
        <v>1</v>
      </c>
      <c r="K49" s="4" t="s">
        <v>29</v>
      </c>
      <c r="L49" s="4">
        <v>66</v>
      </c>
      <c r="M49" s="4">
        <v>66</v>
      </c>
      <c r="N49" s="4" t="s">
        <v>162</v>
      </c>
      <c r="O49" s="4" t="s">
        <v>31</v>
      </c>
      <c r="P49" s="4" t="s">
        <v>32</v>
      </c>
      <c r="Q49" s="4">
        <v>0</v>
      </c>
      <c r="R49" s="6">
        <v>44418</v>
      </c>
      <c r="S49" s="5">
        <v>44422</v>
      </c>
      <c r="T49" s="4" t="s">
        <v>33</v>
      </c>
      <c r="U49" s="4">
        <v>66</v>
      </c>
      <c r="V49" s="4">
        <v>0</v>
      </c>
      <c r="W49" s="4">
        <v>0</v>
      </c>
      <c r="X49" s="4">
        <v>2220561</v>
      </c>
    </row>
    <row r="50" s="4" customFormat="1" spans="1:24">
      <c r="A50" s="4">
        <v>16046973329</v>
      </c>
      <c r="B50" s="4" t="s">
        <v>25</v>
      </c>
      <c r="C50" s="4" t="s">
        <v>163</v>
      </c>
      <c r="D50" s="4" t="s">
        <v>155</v>
      </c>
      <c r="E50" s="4" t="s">
        <v>156</v>
      </c>
      <c r="F50" s="5">
        <v>44418</v>
      </c>
      <c r="G50" s="5">
        <v>44419</v>
      </c>
      <c r="H50" s="4">
        <v>1</v>
      </c>
      <c r="I50" s="4">
        <v>1</v>
      </c>
      <c r="J50" s="4">
        <v>1</v>
      </c>
      <c r="K50" s="4" t="s">
        <v>29</v>
      </c>
      <c r="L50" s="4">
        <v>-172</v>
      </c>
      <c r="M50" s="4">
        <v>-172</v>
      </c>
      <c r="N50" s="4" t="s">
        <v>157</v>
      </c>
      <c r="O50" s="4" t="s">
        <v>31</v>
      </c>
      <c r="P50" s="4" t="s">
        <v>32</v>
      </c>
      <c r="Q50" s="4">
        <v>0</v>
      </c>
      <c r="R50" s="6">
        <v>44418</v>
      </c>
      <c r="S50" s="5">
        <v>44422</v>
      </c>
      <c r="T50" s="4" t="s">
        <v>33</v>
      </c>
      <c r="U50" s="4">
        <v>-172</v>
      </c>
      <c r="V50" s="4">
        <v>0</v>
      </c>
      <c r="W50" s="4">
        <v>0</v>
      </c>
      <c r="X50" s="4">
        <v>2220499</v>
      </c>
    </row>
    <row r="51" s="4" customFormat="1" spans="1:24">
      <c r="A51" s="4">
        <v>16047682393</v>
      </c>
      <c r="B51" s="4" t="s">
        <v>25</v>
      </c>
      <c r="C51" s="4" t="s">
        <v>26</v>
      </c>
      <c r="D51" s="4" t="s">
        <v>164</v>
      </c>
      <c r="E51" s="4" t="s">
        <v>73</v>
      </c>
      <c r="F51" s="5">
        <v>44418</v>
      </c>
      <c r="G51" s="5">
        <v>44419</v>
      </c>
      <c r="H51" s="4">
        <v>1</v>
      </c>
      <c r="I51" s="4">
        <v>1</v>
      </c>
      <c r="J51" s="4">
        <v>1</v>
      </c>
      <c r="K51" s="4" t="s">
        <v>29</v>
      </c>
      <c r="L51" s="4">
        <v>99</v>
      </c>
      <c r="M51" s="4">
        <v>99</v>
      </c>
      <c r="N51" s="4" t="s">
        <v>165</v>
      </c>
      <c r="O51" s="4" t="s">
        <v>31</v>
      </c>
      <c r="P51" s="4" t="s">
        <v>32</v>
      </c>
      <c r="Q51" s="4">
        <v>0</v>
      </c>
      <c r="R51" s="6">
        <v>44418</v>
      </c>
      <c r="S51" s="5">
        <v>44422</v>
      </c>
      <c r="T51" s="4" t="s">
        <v>33</v>
      </c>
      <c r="U51" s="4">
        <v>99</v>
      </c>
      <c r="V51" s="4">
        <v>0</v>
      </c>
      <c r="W51" s="4">
        <v>0</v>
      </c>
      <c r="X51" s="4">
        <v>2220604</v>
      </c>
    </row>
    <row r="52" s="4" customFormat="1" spans="1:24">
      <c r="A52" s="4">
        <v>16047928559</v>
      </c>
      <c r="B52" s="4" t="s">
        <v>25</v>
      </c>
      <c r="C52" s="4" t="s">
        <v>26</v>
      </c>
      <c r="D52" s="4" t="s">
        <v>166</v>
      </c>
      <c r="E52" s="4" t="s">
        <v>127</v>
      </c>
      <c r="F52" s="5">
        <v>44418</v>
      </c>
      <c r="G52" s="5">
        <v>44419</v>
      </c>
      <c r="H52" s="4">
        <v>1</v>
      </c>
      <c r="I52" s="4">
        <v>1</v>
      </c>
      <c r="J52" s="4">
        <v>1</v>
      </c>
      <c r="K52" s="4" t="s">
        <v>29</v>
      </c>
      <c r="L52" s="4">
        <v>91</v>
      </c>
      <c r="M52" s="4">
        <v>91</v>
      </c>
      <c r="N52" s="4" t="s">
        <v>167</v>
      </c>
      <c r="O52" s="4" t="s">
        <v>31</v>
      </c>
      <c r="P52" s="4" t="s">
        <v>32</v>
      </c>
      <c r="Q52" s="4">
        <v>0</v>
      </c>
      <c r="R52" s="6">
        <v>44418</v>
      </c>
      <c r="S52" s="5">
        <v>44422</v>
      </c>
      <c r="T52" s="4" t="s">
        <v>33</v>
      </c>
      <c r="U52" s="4">
        <v>91</v>
      </c>
      <c r="V52" s="4">
        <v>0</v>
      </c>
      <c r="W52" s="4">
        <v>0</v>
      </c>
      <c r="X52" s="4">
        <v>2220654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8"/>
  <sheetViews>
    <sheetView tabSelected="1" topLeftCell="A26" workbookViewId="0">
      <selection activeCell="D61" sqref="D61"/>
    </sheetView>
  </sheetViews>
  <sheetFormatPr defaultColWidth="9" defaultRowHeight="13.5"/>
  <cols>
    <col min="1" max="1" width="13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168</v>
      </c>
    </row>
    <row r="2" s="4" customFormat="1" spans="1:9">
      <c r="A2" s="4">
        <v>15974539717</v>
      </c>
      <c r="B2" s="5">
        <v>44418</v>
      </c>
      <c r="C2" s="5">
        <v>44419</v>
      </c>
      <c r="D2" s="4">
        <v>51</v>
      </c>
      <c r="E2" s="4" t="str">
        <f>VLOOKUP(A2,HOP!A:L,12,0)</f>
        <v>51.00</v>
      </c>
      <c r="F2" s="4" t="str">
        <f>VLOOKUP(A2,HOP!A:C,3,0)</f>
        <v>2213165</v>
      </c>
      <c r="G2" s="4">
        <f>D2-E2</f>
        <v>0</v>
      </c>
      <c r="H2" s="4" t="str">
        <f>$H$1&amp;F2</f>
        <v>，2213165</v>
      </c>
      <c r="I2" s="4" t="str">
        <f>VLOOKUP(A2,HOP!A:T,20,0)</f>
        <v>直连</v>
      </c>
    </row>
    <row r="3" s="4" customFormat="1" spans="1:9">
      <c r="A3" s="4">
        <v>15976000666</v>
      </c>
      <c r="B3" s="5">
        <v>44417</v>
      </c>
      <c r="C3" s="5">
        <v>44419</v>
      </c>
      <c r="D3" s="4">
        <v>64</v>
      </c>
      <c r="E3" s="4" t="str">
        <f>VLOOKUP(A3,HOP!A:L,12,0)</f>
        <v>64.00</v>
      </c>
      <c r="F3" s="4" t="str">
        <f>VLOOKUP(A3,HOP!A:C,3,0)</f>
        <v>2213405</v>
      </c>
      <c r="G3" s="4">
        <f t="shared" ref="G3:G34" si="0">D3-E3</f>
        <v>0</v>
      </c>
      <c r="H3" s="4" t="str">
        <f t="shared" ref="H3:H34" si="1">$H$1&amp;F3</f>
        <v>，2213405</v>
      </c>
      <c r="I3" s="4" t="str">
        <f>VLOOKUP(A3,HOP!A:T,20,0)</f>
        <v>直连</v>
      </c>
    </row>
    <row r="4" s="4" customFormat="1" spans="1:9">
      <c r="A4" s="4">
        <v>15996456662</v>
      </c>
      <c r="B4" s="5">
        <v>44418</v>
      </c>
      <c r="C4" s="5">
        <v>44419</v>
      </c>
      <c r="D4" s="4">
        <v>97</v>
      </c>
      <c r="E4" s="4" t="str">
        <f>VLOOKUP(A4,HOP!A:L,12,0)</f>
        <v>97.00</v>
      </c>
      <c r="F4" s="4" t="str">
        <f>VLOOKUP(A4,HOP!A:C,3,0)</f>
        <v>2215596</v>
      </c>
      <c r="G4" s="4">
        <f t="shared" si="0"/>
        <v>0</v>
      </c>
      <c r="H4" s="4" t="str">
        <f t="shared" si="1"/>
        <v>，2215596</v>
      </c>
      <c r="I4" s="4" t="str">
        <f>VLOOKUP(A4,HOP!A:T,20,0)</f>
        <v>直连</v>
      </c>
    </row>
    <row r="5" s="4" customFormat="1" spans="1:9">
      <c r="A5" s="4">
        <v>16008190308</v>
      </c>
      <c r="B5" s="5">
        <v>44418</v>
      </c>
      <c r="C5" s="5">
        <v>44419</v>
      </c>
      <c r="D5" s="4">
        <v>353</v>
      </c>
      <c r="E5" s="4" t="str">
        <f>VLOOKUP(A5,HOP!A:L,12,0)</f>
        <v>353.00</v>
      </c>
      <c r="F5" s="4" t="str">
        <f>VLOOKUP(A5,HOP!A:C,3,0)</f>
        <v>2216667</v>
      </c>
      <c r="G5" s="4">
        <f t="shared" si="0"/>
        <v>0</v>
      </c>
      <c r="H5" s="4" t="str">
        <f t="shared" si="1"/>
        <v>，2216667</v>
      </c>
      <c r="I5" s="4" t="str">
        <f>VLOOKUP(A5,HOP!A:T,20,0)</f>
        <v>直连</v>
      </c>
    </row>
    <row r="6" s="4" customFormat="1" spans="1:9">
      <c r="A6" s="4">
        <v>16015230152</v>
      </c>
      <c r="B6" s="5">
        <v>44418</v>
      </c>
      <c r="C6" s="5">
        <v>44419</v>
      </c>
      <c r="D6" s="4">
        <v>46</v>
      </c>
      <c r="E6" s="4" t="str">
        <f>VLOOKUP(A6,HOP!A:L,12,0)</f>
        <v>46.00</v>
      </c>
      <c r="F6" s="4" t="str">
        <f>VLOOKUP(A6,HOP!A:C,3,0)</f>
        <v>2217108</v>
      </c>
      <c r="G6" s="4">
        <f t="shared" si="0"/>
        <v>0</v>
      </c>
      <c r="H6" s="4" t="str">
        <f t="shared" si="1"/>
        <v>，2217108</v>
      </c>
      <c r="I6" s="4" t="str">
        <f>VLOOKUP(A6,HOP!A:T,20,0)</f>
        <v>直连</v>
      </c>
    </row>
    <row r="7" s="4" customFormat="1" spans="1:9">
      <c r="A7" s="4">
        <v>16015460471</v>
      </c>
      <c r="B7" s="5">
        <v>44418</v>
      </c>
      <c r="C7" s="5">
        <v>44419</v>
      </c>
      <c r="D7" s="4">
        <v>47</v>
      </c>
      <c r="E7" s="4" t="str">
        <f>VLOOKUP(A7,HOP!A:L,12,0)</f>
        <v>47.00</v>
      </c>
      <c r="F7" s="4" t="str">
        <f>VLOOKUP(A7,HOP!A:C,3,0)</f>
        <v>2217145</v>
      </c>
      <c r="G7" s="4">
        <f t="shared" si="0"/>
        <v>0</v>
      </c>
      <c r="H7" s="4" t="str">
        <f t="shared" si="1"/>
        <v>，2217145</v>
      </c>
      <c r="I7" s="4" t="str">
        <f>VLOOKUP(A7,HOP!A:T,20,0)</f>
        <v>直连</v>
      </c>
    </row>
    <row r="8" s="4" customFormat="1" spans="1:9">
      <c r="A8" s="4">
        <v>16018973217</v>
      </c>
      <c r="B8" s="5">
        <v>44418</v>
      </c>
      <c r="C8" s="5">
        <v>44419</v>
      </c>
      <c r="D8" s="4">
        <v>94</v>
      </c>
      <c r="E8" s="4" t="str">
        <f>VLOOKUP(A8,HOP!A:L,12,0)</f>
        <v>94.00</v>
      </c>
      <c r="F8" s="4" t="str">
        <f>VLOOKUP(A8,HOP!A:C,3,0)</f>
        <v>2217824</v>
      </c>
      <c r="G8" s="4">
        <f t="shared" si="0"/>
        <v>0</v>
      </c>
      <c r="H8" s="4" t="str">
        <f t="shared" si="1"/>
        <v>，2217824</v>
      </c>
      <c r="I8" s="4" t="str">
        <f>VLOOKUP(A8,HOP!A:T,20,0)</f>
        <v>直连</v>
      </c>
    </row>
    <row r="9" s="4" customFormat="1" spans="1:9">
      <c r="A9" s="4">
        <v>16023467188</v>
      </c>
      <c r="B9" s="5">
        <v>44418</v>
      </c>
      <c r="C9" s="5">
        <v>44419</v>
      </c>
      <c r="D9" s="4">
        <v>43</v>
      </c>
      <c r="E9" s="4" t="str">
        <f>VLOOKUP(A9,HOP!A:L,12,0)</f>
        <v>43.00</v>
      </c>
      <c r="F9" s="4" t="str">
        <f>VLOOKUP(A9,HOP!A:C,3,0)</f>
        <v>2217929</v>
      </c>
      <c r="G9" s="4">
        <f t="shared" si="0"/>
        <v>0</v>
      </c>
      <c r="H9" s="4" t="str">
        <f t="shared" si="1"/>
        <v>，2217929</v>
      </c>
      <c r="I9" s="4" t="str">
        <f>VLOOKUP(A9,HOP!A:T,20,0)</f>
        <v>直连</v>
      </c>
    </row>
    <row r="10" s="4" customFormat="1" spans="1:9">
      <c r="A10" s="4">
        <v>16023655835</v>
      </c>
      <c r="B10" s="5">
        <v>44417</v>
      </c>
      <c r="C10" s="5">
        <v>44419</v>
      </c>
      <c r="D10" s="4">
        <v>205</v>
      </c>
      <c r="E10" s="4" t="str">
        <f>VLOOKUP(A10,HOP!A:L,12,0)</f>
        <v>205.00</v>
      </c>
      <c r="F10" s="4" t="str">
        <f>VLOOKUP(A10,HOP!A:C,3,0)</f>
        <v>2217971</v>
      </c>
      <c r="G10" s="4">
        <f t="shared" si="0"/>
        <v>0</v>
      </c>
      <c r="H10" s="4" t="str">
        <f t="shared" si="1"/>
        <v>，2217971</v>
      </c>
      <c r="I10" s="4" t="str">
        <f>VLOOKUP(A10,HOP!A:T,20,0)</f>
        <v>直连</v>
      </c>
    </row>
    <row r="11" s="4" customFormat="1" spans="1:9">
      <c r="A11" s="4">
        <v>16026594692</v>
      </c>
      <c r="B11" s="5">
        <v>44418</v>
      </c>
      <c r="C11" s="5">
        <v>44419</v>
      </c>
      <c r="D11" s="4">
        <v>43</v>
      </c>
      <c r="E11" s="4" t="str">
        <f>VLOOKUP(A11,HOP!A:L,12,0)</f>
        <v>43.00</v>
      </c>
      <c r="F11" s="4" t="str">
        <f>VLOOKUP(A11,HOP!A:C,3,0)</f>
        <v>2218382</v>
      </c>
      <c r="G11" s="4">
        <f t="shared" si="0"/>
        <v>0</v>
      </c>
      <c r="H11" s="4" t="str">
        <f t="shared" si="1"/>
        <v>，2218382</v>
      </c>
      <c r="I11" s="4" t="str">
        <f>VLOOKUP(A11,HOP!A:T,20,0)</f>
        <v>直连</v>
      </c>
    </row>
    <row r="12" s="4" customFormat="1" spans="1:9">
      <c r="A12" s="4">
        <v>16027474735</v>
      </c>
      <c r="B12" s="5">
        <v>44418</v>
      </c>
      <c r="C12" s="5">
        <v>44419</v>
      </c>
      <c r="D12" s="4">
        <v>127</v>
      </c>
      <c r="E12" s="4" t="str">
        <f>VLOOKUP(A12,HOP!A:L,12,0)</f>
        <v>127.00</v>
      </c>
      <c r="F12" s="4" t="str">
        <f>VLOOKUP(A12,HOP!A:C,3,0)</f>
        <v>2218557</v>
      </c>
      <c r="G12" s="4">
        <f t="shared" si="0"/>
        <v>0</v>
      </c>
      <c r="H12" s="4" t="str">
        <f t="shared" si="1"/>
        <v>，2218557</v>
      </c>
      <c r="I12" s="4" t="str">
        <f>VLOOKUP(A12,HOP!A:T,20,0)</f>
        <v>直连</v>
      </c>
    </row>
    <row r="13" s="4" customFormat="1" spans="1:9">
      <c r="A13" s="4">
        <v>16029970308</v>
      </c>
      <c r="B13" s="5">
        <v>44418</v>
      </c>
      <c r="C13" s="5">
        <v>44419</v>
      </c>
      <c r="D13" s="4">
        <v>73</v>
      </c>
      <c r="E13" s="4" t="str">
        <f>VLOOKUP(A13,HOP!A:L,12,0)</f>
        <v>73.00</v>
      </c>
      <c r="F13" s="4" t="str">
        <f>VLOOKUP(A13,HOP!A:C,3,0)</f>
        <v>2219007</v>
      </c>
      <c r="G13" s="4">
        <f t="shared" si="0"/>
        <v>0</v>
      </c>
      <c r="H13" s="4" t="str">
        <f t="shared" si="1"/>
        <v>，2219007</v>
      </c>
      <c r="I13" s="4" t="str">
        <f>VLOOKUP(A13,HOP!A:T,20,0)</f>
        <v>直连</v>
      </c>
    </row>
    <row r="14" s="4" customFormat="1" spans="1:9">
      <c r="A14" s="4">
        <v>16035191296</v>
      </c>
      <c r="B14" s="5">
        <v>44417</v>
      </c>
      <c r="C14" s="5">
        <v>44419</v>
      </c>
      <c r="D14" s="4">
        <v>341</v>
      </c>
      <c r="E14" s="4" t="str">
        <f>VLOOKUP(A14,HOP!A:L,12,0)</f>
        <v>341.00</v>
      </c>
      <c r="F14" s="4" t="str">
        <f>VLOOKUP(A14,HOP!A:C,3,0)</f>
        <v>2219130</v>
      </c>
      <c r="G14" s="4">
        <f t="shared" si="0"/>
        <v>0</v>
      </c>
      <c r="H14" s="4" t="str">
        <f t="shared" si="1"/>
        <v>，2219130</v>
      </c>
      <c r="I14" s="4" t="str">
        <f>VLOOKUP(A14,HOP!A:T,20,0)</f>
        <v>直连</v>
      </c>
    </row>
    <row r="15" s="4" customFormat="1" spans="1:9">
      <c r="A15" s="4">
        <v>16037035641</v>
      </c>
      <c r="B15" s="5">
        <v>44418</v>
      </c>
      <c r="C15" s="5">
        <v>44419</v>
      </c>
      <c r="D15" s="4">
        <v>46</v>
      </c>
      <c r="E15" s="4" t="str">
        <f>VLOOKUP(A15,HOP!A:L,12,0)</f>
        <v>46.00</v>
      </c>
      <c r="F15" s="4" t="str">
        <f>VLOOKUP(A15,HOP!A:C,3,0)</f>
        <v>2219329</v>
      </c>
      <c r="G15" s="4">
        <f t="shared" si="0"/>
        <v>0</v>
      </c>
      <c r="H15" s="4" t="str">
        <f t="shared" si="1"/>
        <v>，2219329</v>
      </c>
      <c r="I15" s="4" t="str">
        <f>VLOOKUP(A15,HOP!A:T,20,0)</f>
        <v>直连</v>
      </c>
    </row>
    <row r="16" s="4" customFormat="1" spans="1:9">
      <c r="A16" s="4">
        <v>16037240868</v>
      </c>
      <c r="B16" s="5">
        <v>44418</v>
      </c>
      <c r="C16" s="5">
        <v>44419</v>
      </c>
      <c r="D16" s="4">
        <v>55</v>
      </c>
      <c r="E16" s="4" t="str">
        <f>VLOOKUP(A16,HOP!A:L,12,0)</f>
        <v>55.00</v>
      </c>
      <c r="F16" s="4" t="str">
        <f>VLOOKUP(A16,HOP!A:C,3,0)</f>
        <v>2219354</v>
      </c>
      <c r="G16" s="4">
        <f t="shared" si="0"/>
        <v>0</v>
      </c>
      <c r="H16" s="4" t="str">
        <f t="shared" si="1"/>
        <v>，2219354</v>
      </c>
      <c r="I16" s="4" t="str">
        <f>VLOOKUP(A16,HOP!A:T,20,0)</f>
        <v>直连</v>
      </c>
    </row>
    <row r="17" s="4" customFormat="1" spans="1:9">
      <c r="A17" s="4">
        <v>16038430170</v>
      </c>
      <c r="B17" s="5">
        <v>44418</v>
      </c>
      <c r="C17" s="5">
        <v>44419</v>
      </c>
      <c r="D17" s="4">
        <v>94</v>
      </c>
      <c r="E17" s="4" t="str">
        <f>VLOOKUP(A17,HOP!A:L,12,0)</f>
        <v>94.00</v>
      </c>
      <c r="F17" s="4" t="str">
        <f>VLOOKUP(A17,HOP!A:C,3,0)</f>
        <v>2219586</v>
      </c>
      <c r="G17" s="4">
        <f t="shared" si="0"/>
        <v>0</v>
      </c>
      <c r="H17" s="4" t="str">
        <f t="shared" si="1"/>
        <v>，2219586</v>
      </c>
      <c r="I17" s="4" t="str">
        <f>VLOOKUP(A17,HOP!A:T,20,0)</f>
        <v>直连</v>
      </c>
    </row>
    <row r="18" s="4" customFormat="1" spans="1:9">
      <c r="A18" s="4">
        <v>16038577118</v>
      </c>
      <c r="B18" s="5">
        <v>44417</v>
      </c>
      <c r="C18" s="5">
        <v>44419</v>
      </c>
      <c r="D18" s="4">
        <v>92</v>
      </c>
      <c r="E18" s="4" t="str">
        <f>VLOOKUP(A18,HOP!A:L,12,0)</f>
        <v>92.00</v>
      </c>
      <c r="F18" s="4" t="str">
        <f>VLOOKUP(A18,HOP!A:C,3,0)</f>
        <v>2219628</v>
      </c>
      <c r="G18" s="4">
        <f t="shared" si="0"/>
        <v>0</v>
      </c>
      <c r="H18" s="4" t="str">
        <f t="shared" si="1"/>
        <v>，2219628</v>
      </c>
      <c r="I18" s="4" t="str">
        <f>VLOOKUP(A18,HOP!A:T,20,0)</f>
        <v>直连</v>
      </c>
    </row>
    <row r="19" s="4" customFormat="1" spans="1:9">
      <c r="A19" s="4">
        <v>16039341968</v>
      </c>
      <c r="B19" s="5">
        <v>44417</v>
      </c>
      <c r="C19" s="5">
        <v>44419</v>
      </c>
      <c r="D19" s="4">
        <v>134</v>
      </c>
      <c r="E19" s="4" t="str">
        <f>VLOOKUP(A19,HOP!A:L,12,0)</f>
        <v>134.00</v>
      </c>
      <c r="F19" s="4" t="str">
        <f>VLOOKUP(A19,HOP!A:C,3,0)</f>
        <v>2219736</v>
      </c>
      <c r="G19" s="4">
        <f t="shared" si="0"/>
        <v>0</v>
      </c>
      <c r="H19" s="4" t="str">
        <f t="shared" si="1"/>
        <v>，2219736</v>
      </c>
      <c r="I19" s="4" t="str">
        <f>VLOOKUP(A19,HOP!A:T,20,0)</f>
        <v>直连</v>
      </c>
    </row>
    <row r="20" s="4" customFormat="1" spans="1:9">
      <c r="A20" s="4">
        <v>16039347833</v>
      </c>
      <c r="B20" s="5">
        <v>44418</v>
      </c>
      <c r="C20" s="5">
        <v>44419</v>
      </c>
      <c r="D20" s="4">
        <v>70</v>
      </c>
      <c r="E20" s="4" t="str">
        <f>VLOOKUP(A20,HOP!A:L,12,0)</f>
        <v>70.00</v>
      </c>
      <c r="F20" s="4" t="str">
        <f>VLOOKUP(A20,HOP!A:C,3,0)</f>
        <v>2219737</v>
      </c>
      <c r="G20" s="4">
        <f t="shared" si="0"/>
        <v>0</v>
      </c>
      <c r="H20" s="4" t="str">
        <f t="shared" si="1"/>
        <v>，2219737</v>
      </c>
      <c r="I20" s="4" t="str">
        <f>VLOOKUP(A20,HOP!A:T,20,0)</f>
        <v>直连</v>
      </c>
    </row>
    <row r="21" s="4" customFormat="1" spans="1:9">
      <c r="A21" s="4">
        <v>16039876966</v>
      </c>
      <c r="B21" s="5">
        <v>44417</v>
      </c>
      <c r="C21" s="5">
        <v>44419</v>
      </c>
      <c r="D21" s="4">
        <v>136</v>
      </c>
      <c r="E21" s="4" t="str">
        <f>VLOOKUP(A21,HOP!A:L,12,0)</f>
        <v>136.00</v>
      </c>
      <c r="F21" s="4" t="str">
        <f>VLOOKUP(A21,HOP!A:C,3,0)</f>
        <v>2219805</v>
      </c>
      <c r="G21" s="4">
        <f t="shared" si="0"/>
        <v>0</v>
      </c>
      <c r="H21" s="4" t="str">
        <f t="shared" si="1"/>
        <v>，2219805</v>
      </c>
      <c r="I21" s="4" t="str">
        <f>VLOOKUP(A21,HOP!A:T,20,0)</f>
        <v>直连</v>
      </c>
    </row>
    <row r="22" s="4" customFormat="1" spans="1:9">
      <c r="A22" s="4">
        <v>16039879356</v>
      </c>
      <c r="B22" s="5">
        <v>44417</v>
      </c>
      <c r="C22" s="5">
        <v>44419</v>
      </c>
      <c r="D22" s="4">
        <v>92</v>
      </c>
      <c r="E22" s="4" t="str">
        <f>VLOOKUP(A22,HOP!A:L,12,0)</f>
        <v>92.00</v>
      </c>
      <c r="F22" s="4" t="str">
        <f>VLOOKUP(A22,HOP!A:C,3,0)</f>
        <v>2219811</v>
      </c>
      <c r="G22" s="4">
        <f t="shared" si="0"/>
        <v>0</v>
      </c>
      <c r="H22" s="4" t="str">
        <f t="shared" si="1"/>
        <v>，2219811</v>
      </c>
      <c r="I22" s="4" t="str">
        <f>VLOOKUP(A22,HOP!A:T,20,0)</f>
        <v>直连</v>
      </c>
    </row>
    <row r="23" s="4" customFormat="1" spans="1:9">
      <c r="A23" s="4">
        <v>16040074964</v>
      </c>
      <c r="B23" s="5">
        <v>44417</v>
      </c>
      <c r="C23" s="5">
        <v>44419</v>
      </c>
      <c r="D23" s="4">
        <v>162</v>
      </c>
      <c r="E23" s="4" t="str">
        <f>VLOOKUP(A23,HOP!A:L,12,0)</f>
        <v>162.00</v>
      </c>
      <c r="F23" s="4" t="str">
        <f>VLOOKUP(A23,HOP!A:C,3,0)</f>
        <v>2219855</v>
      </c>
      <c r="G23" s="4">
        <f t="shared" si="0"/>
        <v>0</v>
      </c>
      <c r="H23" s="4" t="str">
        <f t="shared" si="1"/>
        <v>，2219855</v>
      </c>
      <c r="I23" s="4" t="str">
        <f>VLOOKUP(A23,HOP!A:T,20,0)</f>
        <v>直连</v>
      </c>
    </row>
    <row r="24" s="4" customFormat="1" spans="1:9">
      <c r="A24" s="4">
        <v>16040381181</v>
      </c>
      <c r="B24" s="5">
        <v>44417</v>
      </c>
      <c r="C24" s="5">
        <v>44419</v>
      </c>
      <c r="D24" s="4">
        <v>327</v>
      </c>
      <c r="E24" s="4" t="str">
        <f>VLOOKUP(A24,HOP!A:L,12,0)</f>
        <v>327.00</v>
      </c>
      <c r="F24" s="4" t="str">
        <f>VLOOKUP(A24,HOP!A:C,3,0)</f>
        <v>2219905</v>
      </c>
      <c r="G24" s="4">
        <f t="shared" si="0"/>
        <v>0</v>
      </c>
      <c r="H24" s="4" t="str">
        <f t="shared" si="1"/>
        <v>，2219905</v>
      </c>
      <c r="I24" s="4" t="str">
        <f>VLOOKUP(A24,HOP!A:T,20,0)</f>
        <v>直连</v>
      </c>
    </row>
    <row r="25" s="4" customFormat="1" spans="1:9">
      <c r="A25" s="4">
        <v>16040476970</v>
      </c>
      <c r="B25" s="5">
        <v>44418</v>
      </c>
      <c r="C25" s="5">
        <v>44419</v>
      </c>
      <c r="D25" s="4">
        <v>278</v>
      </c>
      <c r="E25" s="4" t="str">
        <f>VLOOKUP(A25,HOP!A:L,12,0)</f>
        <v>278.00</v>
      </c>
      <c r="F25" s="4" t="str">
        <f>VLOOKUP(A25,HOP!A:C,3,0)</f>
        <v>2219919</v>
      </c>
      <c r="G25" s="4">
        <f t="shared" si="0"/>
        <v>0</v>
      </c>
      <c r="H25" s="4" t="str">
        <f t="shared" si="1"/>
        <v>，2219919</v>
      </c>
      <c r="I25" s="4" t="str">
        <f>VLOOKUP(A25,HOP!A:T,20,0)</f>
        <v>直连</v>
      </c>
    </row>
    <row r="26" s="4" customFormat="1" spans="1:9">
      <c r="A26" s="4">
        <v>16040505776</v>
      </c>
      <c r="B26" s="5">
        <v>44418</v>
      </c>
      <c r="C26" s="5">
        <v>44419</v>
      </c>
      <c r="D26" s="4">
        <v>44</v>
      </c>
      <c r="E26" s="4" t="str">
        <f>VLOOKUP(A26,HOP!A:L,12,0)</f>
        <v>44.00</v>
      </c>
      <c r="F26" s="4" t="str">
        <f>VLOOKUP(A26,HOP!A:C,3,0)</f>
        <v>2219926</v>
      </c>
      <c r="G26" s="4">
        <f t="shared" si="0"/>
        <v>0</v>
      </c>
      <c r="H26" s="4" t="str">
        <f t="shared" si="1"/>
        <v>，2219926</v>
      </c>
      <c r="I26" s="4" t="str">
        <f>VLOOKUP(A26,HOP!A:T,20,0)</f>
        <v>直连</v>
      </c>
    </row>
    <row r="27" s="4" customFormat="1" spans="1:9">
      <c r="A27" s="4">
        <v>16040684441</v>
      </c>
      <c r="B27" s="5">
        <v>44418</v>
      </c>
      <c r="C27" s="5">
        <v>44419</v>
      </c>
      <c r="D27" s="4">
        <v>218</v>
      </c>
      <c r="E27" s="4" t="str">
        <f>VLOOKUP(A27,HOP!A:L,12,0)</f>
        <v>218.00</v>
      </c>
      <c r="F27" s="4" t="str">
        <f>VLOOKUP(A27,HOP!A:C,3,0)</f>
        <v>2219957</v>
      </c>
      <c r="G27" s="4">
        <f t="shared" si="0"/>
        <v>0</v>
      </c>
      <c r="H27" s="4" t="str">
        <f t="shared" si="1"/>
        <v>，2219957</v>
      </c>
      <c r="I27" s="4" t="str">
        <f>VLOOKUP(A27,HOP!A:T,20,0)</f>
        <v>直连</v>
      </c>
    </row>
    <row r="28" s="4" customFormat="1" spans="1:9">
      <c r="A28" s="4">
        <v>16041040405</v>
      </c>
      <c r="B28" s="5">
        <v>44418</v>
      </c>
      <c r="C28" s="5">
        <v>44419</v>
      </c>
      <c r="D28" s="4">
        <v>43</v>
      </c>
      <c r="E28" s="4" t="str">
        <f>VLOOKUP(A28,HOP!A:L,12,0)</f>
        <v>43.00</v>
      </c>
      <c r="F28" s="4" t="str">
        <f>VLOOKUP(A28,HOP!A:C,3,0)</f>
        <v>2220014</v>
      </c>
      <c r="G28" s="4">
        <f t="shared" si="0"/>
        <v>0</v>
      </c>
      <c r="H28" s="4" t="str">
        <f t="shared" si="1"/>
        <v>，2220014</v>
      </c>
      <c r="I28" s="4" t="str">
        <f>VLOOKUP(A28,HOP!A:T,20,0)</f>
        <v>直连</v>
      </c>
    </row>
    <row r="29" s="4" customFormat="1" spans="1:9">
      <c r="A29" s="4">
        <v>16041075205</v>
      </c>
      <c r="B29" s="5">
        <v>44418</v>
      </c>
      <c r="C29" s="5">
        <v>44419</v>
      </c>
      <c r="D29" s="4">
        <v>458</v>
      </c>
      <c r="E29" s="4" t="str">
        <f>VLOOKUP(A29,HOP!A:L,12,0)</f>
        <v>458.00</v>
      </c>
      <c r="F29" s="4" t="str">
        <f>VLOOKUP(A29,HOP!A:C,3,0)</f>
        <v>2220022</v>
      </c>
      <c r="G29" s="4">
        <f t="shared" si="0"/>
        <v>0</v>
      </c>
      <c r="H29" s="4" t="str">
        <f t="shared" si="1"/>
        <v>，2220022</v>
      </c>
      <c r="I29" s="4" t="str">
        <f>VLOOKUP(A29,HOP!A:T,20,0)</f>
        <v>直连</v>
      </c>
    </row>
    <row r="30" s="4" customFormat="1" spans="1:9">
      <c r="A30" s="4">
        <v>16041334787</v>
      </c>
      <c r="B30" s="5">
        <v>44418</v>
      </c>
      <c r="C30" s="5">
        <v>44419</v>
      </c>
      <c r="D30" s="4">
        <v>57</v>
      </c>
      <c r="E30" s="4" t="str">
        <f>VLOOKUP(A30,HOP!A:L,12,0)</f>
        <v>57.00</v>
      </c>
      <c r="F30" s="4" t="str">
        <f>VLOOKUP(A30,HOP!A:C,3,0)</f>
        <v>2220073</v>
      </c>
      <c r="G30" s="4">
        <f t="shared" si="0"/>
        <v>0</v>
      </c>
      <c r="H30" s="4" t="str">
        <f t="shared" si="1"/>
        <v>，2220073</v>
      </c>
      <c r="I30" s="4" t="str">
        <f>VLOOKUP(A30,HOP!A:T,20,0)</f>
        <v>直连</v>
      </c>
    </row>
    <row r="31" s="4" customFormat="1" spans="1:9">
      <c r="A31" s="4">
        <v>16041348272</v>
      </c>
      <c r="B31" s="5">
        <v>44418</v>
      </c>
      <c r="C31" s="5">
        <v>44419</v>
      </c>
      <c r="D31" s="4">
        <v>344</v>
      </c>
      <c r="E31" s="4" t="str">
        <f>VLOOKUP(A31,HOP!A:L,12,0)</f>
        <v>344.00</v>
      </c>
      <c r="F31" s="4" t="str">
        <f>VLOOKUP(A31,HOP!A:C,3,0)</f>
        <v>2220075</v>
      </c>
      <c r="G31" s="4">
        <f t="shared" si="0"/>
        <v>0</v>
      </c>
      <c r="H31" s="4" t="str">
        <f t="shared" si="1"/>
        <v>，2220075</v>
      </c>
      <c r="I31" s="4" t="str">
        <f>VLOOKUP(A31,HOP!A:T,20,0)</f>
        <v>直连</v>
      </c>
    </row>
    <row r="32" s="4" customFormat="1" spans="1:9">
      <c r="A32" s="4">
        <v>16041364108</v>
      </c>
      <c r="B32" s="5">
        <v>44418</v>
      </c>
      <c r="C32" s="5">
        <v>44419</v>
      </c>
      <c r="D32" s="4">
        <v>272</v>
      </c>
      <c r="E32" s="4" t="str">
        <f>VLOOKUP(A32,HOP!A:L,12,0)</f>
        <v>272.00</v>
      </c>
      <c r="F32" s="4" t="str">
        <f>VLOOKUP(A32,HOP!A:C,3,0)</f>
        <v>2220081</v>
      </c>
      <c r="G32" s="4">
        <f t="shared" si="0"/>
        <v>0</v>
      </c>
      <c r="H32" s="4" t="str">
        <f t="shared" si="1"/>
        <v>，2220081</v>
      </c>
      <c r="I32" s="4" t="str">
        <f>VLOOKUP(A32,HOP!A:T,20,0)</f>
        <v>直连</v>
      </c>
    </row>
    <row r="33" s="4" customFormat="1" spans="1:9">
      <c r="A33" s="4">
        <v>16044141473</v>
      </c>
      <c r="B33" s="5">
        <v>44418</v>
      </c>
      <c r="C33" s="5">
        <v>44419</v>
      </c>
      <c r="D33" s="4">
        <v>77</v>
      </c>
      <c r="E33" s="4" t="str">
        <f>VLOOKUP(A33,HOP!A:L,12,0)</f>
        <v>77.00</v>
      </c>
      <c r="F33" s="4" t="str">
        <f>VLOOKUP(A33,HOP!A:C,3,0)</f>
        <v>2220106</v>
      </c>
      <c r="G33" s="4">
        <f t="shared" si="0"/>
        <v>0</v>
      </c>
      <c r="H33" s="4" t="str">
        <f t="shared" si="1"/>
        <v>，2220106</v>
      </c>
      <c r="I33" s="4" t="str">
        <f>VLOOKUP(A33,HOP!A:T,20,0)</f>
        <v>直连</v>
      </c>
    </row>
    <row r="34" s="4" customFormat="1" spans="1:9">
      <c r="A34" s="4">
        <v>16044218033</v>
      </c>
      <c r="B34" s="5">
        <v>44418</v>
      </c>
      <c r="C34" s="5">
        <v>44419</v>
      </c>
      <c r="D34" s="4">
        <v>57</v>
      </c>
      <c r="E34" s="4" t="str">
        <f>VLOOKUP(A34,HOP!A:L,12,0)</f>
        <v>57.00</v>
      </c>
      <c r="F34" s="4" t="str">
        <f>VLOOKUP(A34,HOP!A:C,3,0)</f>
        <v>2220115</v>
      </c>
      <c r="G34" s="4">
        <f t="shared" si="0"/>
        <v>0</v>
      </c>
      <c r="H34" s="4" t="str">
        <f t="shared" si="1"/>
        <v>，2220115</v>
      </c>
      <c r="I34" s="4" t="str">
        <f>VLOOKUP(A34,HOP!A:T,20,0)</f>
        <v>直连</v>
      </c>
    </row>
    <row r="35" s="4" customFormat="1" spans="1:9">
      <c r="A35" s="4">
        <v>16044241366</v>
      </c>
      <c r="B35" s="5">
        <v>44418</v>
      </c>
      <c r="C35" s="5">
        <v>44419</v>
      </c>
      <c r="D35" s="4">
        <v>43</v>
      </c>
      <c r="E35" s="4" t="str">
        <f>VLOOKUP(A35,HOP!A:L,12,0)</f>
        <v>43.00</v>
      </c>
      <c r="F35" s="4" t="str">
        <f>VLOOKUP(A35,HOP!A:C,3,0)</f>
        <v>2220117</v>
      </c>
      <c r="G35" s="4">
        <f t="shared" ref="G35:G52" si="2">D35-E35</f>
        <v>0</v>
      </c>
      <c r="H35" s="4" t="str">
        <f t="shared" ref="H35:H52" si="3">$H$1&amp;F35</f>
        <v>，2220117</v>
      </c>
      <c r="I35" s="4" t="str">
        <f>VLOOKUP(A35,HOP!A:T,20,0)</f>
        <v>直连</v>
      </c>
    </row>
    <row r="36" s="4" customFormat="1" spans="1:9">
      <c r="A36" s="4">
        <v>16044429491</v>
      </c>
      <c r="B36" s="5">
        <v>44418</v>
      </c>
      <c r="C36" s="5">
        <v>44419</v>
      </c>
      <c r="D36" s="4">
        <v>99</v>
      </c>
      <c r="E36" s="4" t="str">
        <f>VLOOKUP(A36,HOP!A:L,12,0)</f>
        <v>99.00</v>
      </c>
      <c r="F36" s="4" t="str">
        <f>VLOOKUP(A36,HOP!A:C,3,0)</f>
        <v>2220143</v>
      </c>
      <c r="G36" s="4">
        <f t="shared" si="2"/>
        <v>0</v>
      </c>
      <c r="H36" s="4" t="str">
        <f t="shared" si="3"/>
        <v>，2220143</v>
      </c>
      <c r="I36" s="4" t="str">
        <f>VLOOKUP(A36,HOP!A:T,20,0)</f>
        <v>直连</v>
      </c>
    </row>
    <row r="37" s="4" customFormat="1" spans="1:9">
      <c r="A37" s="4">
        <v>16044459310</v>
      </c>
      <c r="B37" s="5">
        <v>44418</v>
      </c>
      <c r="C37" s="5">
        <v>44419</v>
      </c>
      <c r="D37" s="4">
        <v>165</v>
      </c>
      <c r="E37" s="4" t="str">
        <f>VLOOKUP(A37,HOP!A:L,12,0)</f>
        <v>165.00</v>
      </c>
      <c r="F37" s="4" t="str">
        <f>VLOOKUP(A37,HOP!A:C,3,0)</f>
        <v>2220153</v>
      </c>
      <c r="G37" s="4">
        <f t="shared" si="2"/>
        <v>0</v>
      </c>
      <c r="H37" s="4" t="str">
        <f t="shared" si="3"/>
        <v>，2220153</v>
      </c>
      <c r="I37" s="4" t="str">
        <f>VLOOKUP(A37,HOP!A:T,20,0)</f>
        <v>直连</v>
      </c>
    </row>
    <row r="38" s="4" customFormat="1" spans="1:9">
      <c r="A38" s="4">
        <v>16044568048</v>
      </c>
      <c r="B38" s="5">
        <v>44418</v>
      </c>
      <c r="C38" s="5">
        <v>44419</v>
      </c>
      <c r="D38" s="4">
        <v>258</v>
      </c>
      <c r="E38" s="4" t="str">
        <f>VLOOKUP(A38,HOP!A:L,12,0)</f>
        <v>258.00</v>
      </c>
      <c r="F38" s="4" t="str">
        <f>VLOOKUP(A38,HOP!A:C,3,0)</f>
        <v>2220171</v>
      </c>
      <c r="G38" s="4">
        <f t="shared" si="2"/>
        <v>0</v>
      </c>
      <c r="H38" s="4" t="str">
        <f t="shared" si="3"/>
        <v>，2220171</v>
      </c>
      <c r="I38" s="4" t="str">
        <f>VLOOKUP(A38,HOP!A:T,20,0)</f>
        <v>直连</v>
      </c>
    </row>
    <row r="39" s="4" customFormat="1" spans="1:9">
      <c r="A39" s="4">
        <v>16044742601</v>
      </c>
      <c r="B39" s="5">
        <v>44418</v>
      </c>
      <c r="C39" s="5">
        <v>44419</v>
      </c>
      <c r="D39" s="4">
        <v>216</v>
      </c>
      <c r="E39" s="4" t="str">
        <f>VLOOKUP(A39,HOP!A:L,12,0)</f>
        <v>216.00</v>
      </c>
      <c r="F39" s="4" t="str">
        <f>VLOOKUP(A39,HOP!A:C,3,0)</f>
        <v>2220202</v>
      </c>
      <c r="G39" s="4">
        <f t="shared" si="2"/>
        <v>0</v>
      </c>
      <c r="H39" s="4" t="str">
        <f t="shared" si="3"/>
        <v>，2220202</v>
      </c>
      <c r="I39" s="4" t="str">
        <f>VLOOKUP(A39,HOP!A:T,20,0)</f>
        <v>直连</v>
      </c>
    </row>
    <row r="40" s="4" customFormat="1" spans="1:9">
      <c r="A40" s="4">
        <v>16045438021</v>
      </c>
      <c r="B40" s="5">
        <v>44418</v>
      </c>
      <c r="C40" s="5">
        <v>44419</v>
      </c>
      <c r="D40" s="4">
        <v>257</v>
      </c>
      <c r="E40" s="4" t="str">
        <f>VLOOKUP(A40,HOP!A:L,12,0)</f>
        <v>257.00</v>
      </c>
      <c r="F40" s="4" t="str">
        <f>VLOOKUP(A40,HOP!A:C,3,0)</f>
        <v>2220272</v>
      </c>
      <c r="G40" s="4">
        <f t="shared" si="2"/>
        <v>0</v>
      </c>
      <c r="H40" s="4" t="str">
        <f t="shared" si="3"/>
        <v>，2220272</v>
      </c>
      <c r="I40" s="4" t="str">
        <f>VLOOKUP(A40,HOP!A:T,20,0)</f>
        <v>直连</v>
      </c>
    </row>
    <row r="41" s="4" customFormat="1" spans="1:9">
      <c r="A41" s="4">
        <v>16045779128</v>
      </c>
      <c r="B41" s="5">
        <v>44418</v>
      </c>
      <c r="C41" s="5">
        <v>44419</v>
      </c>
      <c r="D41" s="4">
        <v>131</v>
      </c>
      <c r="E41" s="4" t="str">
        <f>VLOOKUP(A41,HOP!A:L,12,0)</f>
        <v>131.00</v>
      </c>
      <c r="F41" s="4" t="str">
        <f>VLOOKUP(A41,HOP!A:C,3,0)</f>
        <v>2220307</v>
      </c>
      <c r="G41" s="4">
        <f t="shared" si="2"/>
        <v>0</v>
      </c>
      <c r="H41" s="4" t="str">
        <f t="shared" si="3"/>
        <v>，2220307</v>
      </c>
      <c r="I41" s="4" t="str">
        <f>VLOOKUP(A41,HOP!A:T,20,0)</f>
        <v>直连</v>
      </c>
    </row>
    <row r="42" s="4" customFormat="1" spans="1:9">
      <c r="A42" s="4">
        <v>16045849218</v>
      </c>
      <c r="B42" s="5">
        <v>44418</v>
      </c>
      <c r="C42" s="5">
        <v>44419</v>
      </c>
      <c r="D42" s="4">
        <v>88</v>
      </c>
      <c r="E42" s="4" t="str">
        <f>VLOOKUP(A42,HOP!A:L,12,0)</f>
        <v>88.00</v>
      </c>
      <c r="F42" s="4" t="str">
        <f>VLOOKUP(A42,HOP!A:C,3,0)</f>
        <v>2220315</v>
      </c>
      <c r="G42" s="4">
        <f t="shared" si="2"/>
        <v>0</v>
      </c>
      <c r="H42" s="4" t="str">
        <f t="shared" si="3"/>
        <v>，2220315</v>
      </c>
      <c r="I42" s="4" t="str">
        <f>VLOOKUP(A42,HOP!A:T,20,0)</f>
        <v>直连</v>
      </c>
    </row>
    <row r="43" s="4" customFormat="1" spans="1:9">
      <c r="A43" s="4">
        <v>16046195501</v>
      </c>
      <c r="B43" s="5">
        <v>44418</v>
      </c>
      <c r="C43" s="5">
        <v>44419</v>
      </c>
      <c r="D43" s="4">
        <v>130</v>
      </c>
      <c r="E43" s="4" t="str">
        <f>VLOOKUP(A43,HOP!A:L,12,0)</f>
        <v>130.00</v>
      </c>
      <c r="F43" s="4" t="str">
        <f>VLOOKUP(A43,HOP!A:C,3,0)</f>
        <v>2220356</v>
      </c>
      <c r="G43" s="4">
        <f t="shared" si="2"/>
        <v>0</v>
      </c>
      <c r="H43" s="4" t="str">
        <f t="shared" si="3"/>
        <v>，2220356</v>
      </c>
      <c r="I43" s="4" t="str">
        <f>VLOOKUP(A43,HOP!A:T,20,0)</f>
        <v>直连</v>
      </c>
    </row>
    <row r="44" s="4" customFormat="1" spans="1:9">
      <c r="A44" s="4">
        <v>16046826769</v>
      </c>
      <c r="B44" s="5">
        <v>44418</v>
      </c>
      <c r="C44" s="5">
        <v>44419</v>
      </c>
      <c r="D44" s="4">
        <v>47</v>
      </c>
      <c r="E44" s="4" t="str">
        <f>VLOOKUP(A44,HOP!A:L,12,0)</f>
        <v>47.00</v>
      </c>
      <c r="F44" s="4" t="str">
        <f>VLOOKUP(A44,HOP!A:C,3,0)</f>
        <v>2220469</v>
      </c>
      <c r="G44" s="4">
        <f t="shared" si="2"/>
        <v>0</v>
      </c>
      <c r="H44" s="4" t="str">
        <f t="shared" si="3"/>
        <v>，2220469</v>
      </c>
      <c r="I44" s="4" t="str">
        <f>VLOOKUP(A44,HOP!A:T,20,0)</f>
        <v>直连</v>
      </c>
    </row>
    <row r="45" s="4" customFormat="1" spans="1:9">
      <c r="A45" s="4">
        <v>16046818889</v>
      </c>
      <c r="B45" s="5">
        <v>44418</v>
      </c>
      <c r="C45" s="5">
        <v>44419</v>
      </c>
      <c r="D45" s="4">
        <v>108</v>
      </c>
      <c r="E45" s="4" t="str">
        <f>VLOOKUP(A45,HOP!A:L,12,0)</f>
        <v>108.00</v>
      </c>
      <c r="F45" s="4" t="str">
        <f>VLOOKUP(A45,HOP!A:C,3,0)</f>
        <v>2220466</v>
      </c>
      <c r="G45" s="4">
        <f t="shared" si="2"/>
        <v>0</v>
      </c>
      <c r="H45" s="4" t="str">
        <f t="shared" si="3"/>
        <v>，2220466</v>
      </c>
      <c r="I45" s="4" t="str">
        <f>VLOOKUP(A45,HOP!A:T,20,0)</f>
        <v>直连</v>
      </c>
    </row>
    <row r="46" s="4" customFormat="1" spans="1:9">
      <c r="A46" s="4">
        <v>16046917387</v>
      </c>
      <c r="B46" s="5">
        <v>44418</v>
      </c>
      <c r="C46" s="5">
        <v>44419</v>
      </c>
      <c r="D46" s="4">
        <v>64</v>
      </c>
      <c r="E46" s="4" t="str">
        <f>VLOOKUP(A46,HOP!A:L,12,0)</f>
        <v>64.00</v>
      </c>
      <c r="F46" s="4" t="str">
        <f>VLOOKUP(A46,HOP!A:C,3,0)</f>
        <v>2220491</v>
      </c>
      <c r="G46" s="4">
        <f t="shared" si="2"/>
        <v>0</v>
      </c>
      <c r="H46" s="4" t="str">
        <f t="shared" si="3"/>
        <v>，2220491</v>
      </c>
      <c r="I46" s="4" t="str">
        <f>VLOOKUP(A46,HOP!A:T,20,0)</f>
        <v>直连</v>
      </c>
    </row>
    <row r="47" s="4" customFormat="1" hidden="1" spans="1:9">
      <c r="A47" s="4">
        <v>16046973329</v>
      </c>
      <c r="B47" s="5">
        <v>44418</v>
      </c>
      <c r="C47" s="5">
        <v>44419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VLOOKUP(A47,HOP!A:T,20,0)</f>
        <v>#N/A</v>
      </c>
    </row>
    <row r="48" s="4" customFormat="1" spans="1:9">
      <c r="A48" s="4">
        <v>16046954852</v>
      </c>
      <c r="B48" s="5">
        <v>44418</v>
      </c>
      <c r="C48" s="5">
        <v>44419</v>
      </c>
      <c r="D48" s="4">
        <v>120</v>
      </c>
      <c r="E48" s="4" t="str">
        <f>VLOOKUP(A48,HOP!A:L,12,0)</f>
        <v>120.00</v>
      </c>
      <c r="F48" s="4" t="str">
        <f>VLOOKUP(A48,HOP!A:C,3,0)</f>
        <v>2220498</v>
      </c>
      <c r="G48" s="4">
        <f t="shared" si="2"/>
        <v>0</v>
      </c>
      <c r="H48" s="4" t="str">
        <f t="shared" si="3"/>
        <v>，2220498</v>
      </c>
      <c r="I48" s="4" t="str">
        <f>VLOOKUP(A48,HOP!A:T,20,0)</f>
        <v>直连</v>
      </c>
    </row>
    <row r="49" s="4" customFormat="1" spans="1:9">
      <c r="A49" s="4">
        <v>16047404045</v>
      </c>
      <c r="B49" s="5">
        <v>44418</v>
      </c>
      <c r="C49" s="5">
        <v>44419</v>
      </c>
      <c r="D49" s="4">
        <v>66</v>
      </c>
      <c r="E49" s="4" t="str">
        <f>VLOOKUP(A49,HOP!A:L,12,0)</f>
        <v>66.00</v>
      </c>
      <c r="F49" s="4" t="str">
        <f>VLOOKUP(A49,HOP!A:C,3,0)</f>
        <v>2220561</v>
      </c>
      <c r="G49" s="4">
        <f t="shared" si="2"/>
        <v>0</v>
      </c>
      <c r="H49" s="4" t="str">
        <f t="shared" si="3"/>
        <v>，2220561</v>
      </c>
      <c r="I49" s="4" t="str">
        <f>VLOOKUP(A49,HOP!A:T,20,0)</f>
        <v>直连</v>
      </c>
    </row>
    <row r="50" s="4" customFormat="1" spans="1:9">
      <c r="A50" s="4">
        <v>16047682393</v>
      </c>
      <c r="B50" s="5">
        <v>44418</v>
      </c>
      <c r="C50" s="5">
        <v>44419</v>
      </c>
      <c r="D50" s="4">
        <v>99</v>
      </c>
      <c r="E50" s="4" t="str">
        <f>VLOOKUP(A50,HOP!A:L,12,0)</f>
        <v>99.00</v>
      </c>
      <c r="F50" s="4" t="str">
        <f>VLOOKUP(A50,HOP!A:C,3,0)</f>
        <v>2220604</v>
      </c>
      <c r="G50" s="4">
        <f>D50-E50</f>
        <v>0</v>
      </c>
      <c r="H50" s="4" t="str">
        <f>$H$1&amp;F50</f>
        <v>，2220604</v>
      </c>
      <c r="I50" s="4" t="str">
        <f>VLOOKUP(A50,HOP!A:T,20,0)</f>
        <v>直连</v>
      </c>
    </row>
    <row r="51" s="4" customFormat="1" spans="1:9">
      <c r="A51" s="4">
        <v>16047928559</v>
      </c>
      <c r="B51" s="5">
        <v>44418</v>
      </c>
      <c r="C51" s="5">
        <v>44419</v>
      </c>
      <c r="D51" s="4">
        <v>91</v>
      </c>
      <c r="E51" s="4" t="str">
        <f>VLOOKUP(A51,HOP!A:L,12,0)</f>
        <v>91.00</v>
      </c>
      <c r="F51" s="4" t="str">
        <f>VLOOKUP(A51,HOP!A:C,3,0)</f>
        <v>2220654</v>
      </c>
      <c r="G51" s="4">
        <f>D51-E51</f>
        <v>0</v>
      </c>
      <c r="H51" s="4" t="str">
        <f>$H$1&amp;F51</f>
        <v>，2220654</v>
      </c>
      <c r="I51" s="4" t="str">
        <f>VLOOKUP(A51,HOP!A:T,20,0)</f>
        <v>直连</v>
      </c>
    </row>
    <row r="53" spans="4:4">
      <c r="D53" s="4">
        <f>SUM(D2:D52)</f>
        <v>6622</v>
      </c>
    </row>
    <row r="56" spans="1:1">
      <c r="A56" s="4" t="s">
        <v>169</v>
      </c>
    </row>
    <row r="57" spans="1:1">
      <c r="A57" s="4" t="s">
        <v>170</v>
      </c>
    </row>
    <row r="58" spans="1:1">
      <c r="A58" s="4" t="s">
        <v>171</v>
      </c>
    </row>
  </sheetData>
  <autoFilter ref="A1:XFD58">
    <filterColumn colId="3">
      <filters blank="1">
        <filter val="51"/>
        <filter val="91"/>
        <filter val="92"/>
        <filter val="353"/>
        <filter val="94"/>
        <filter val="55"/>
        <filter val="216"/>
        <filter val="57"/>
        <filter val="97"/>
        <filter val="257"/>
        <filter val="218"/>
        <filter val="258"/>
        <filter val="458"/>
        <filter val="99"/>
        <filter val="120"/>
        <filter val="162"/>
        <filter val="6622"/>
        <filter val="64"/>
        <filter val="165"/>
        <filter val="66"/>
        <filter val="127"/>
        <filter val="327"/>
        <filter val="70"/>
        <filter val="130"/>
        <filter val="131"/>
        <filter val="272"/>
        <filter val="73"/>
        <filter val="134"/>
        <filter val="136"/>
        <filter val="77"/>
        <filter val="278"/>
        <filter val="341"/>
        <filter val="43"/>
        <filter val="44"/>
        <filter val="344"/>
        <filter val="205"/>
        <filter val="46"/>
        <filter val="47"/>
        <filter val="88"/>
        <filter val="1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5"/>
  <sheetViews>
    <sheetView workbookViewId="0">
      <selection activeCell="D37" sqref="D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172</v>
      </c>
      <c r="B1" s="2" t="s">
        <v>173</v>
      </c>
      <c r="C1" s="2" t="s">
        <v>174</v>
      </c>
      <c r="D1" s="2" t="s">
        <v>175</v>
      </c>
      <c r="E1" s="2" t="s">
        <v>13</v>
      </c>
      <c r="F1" s="2" t="s">
        <v>5</v>
      </c>
      <c r="G1" s="2" t="s">
        <v>6</v>
      </c>
      <c r="H1" s="2" t="s">
        <v>176</v>
      </c>
      <c r="I1" s="2" t="s">
        <v>177</v>
      </c>
      <c r="J1" s="2" t="s">
        <v>178</v>
      </c>
      <c r="K1" s="2" t="s">
        <v>179</v>
      </c>
      <c r="L1" s="2" t="s">
        <v>180</v>
      </c>
      <c r="M1" s="2" t="s">
        <v>181</v>
      </c>
      <c r="N1" s="2" t="s">
        <v>182</v>
      </c>
      <c r="O1" s="2" t="s">
        <v>183</v>
      </c>
      <c r="P1" s="2" t="s">
        <v>184</v>
      </c>
      <c r="Q1" s="2" t="s">
        <v>185</v>
      </c>
      <c r="R1" s="2" t="s">
        <v>186</v>
      </c>
      <c r="S1" s="2" t="s">
        <v>187</v>
      </c>
      <c r="T1" s="2" t="s">
        <v>188</v>
      </c>
    </row>
    <row r="2" s="1" customFormat="1" spans="1:20">
      <c r="A2" s="3">
        <v>16047928559</v>
      </c>
      <c r="B2" s="1" t="s">
        <v>189</v>
      </c>
      <c r="C2" s="1" t="s">
        <v>190</v>
      </c>
      <c r="D2" s="1" t="s">
        <v>191</v>
      </c>
      <c r="E2" s="1" t="s">
        <v>192</v>
      </c>
      <c r="F2" s="1" t="s">
        <v>189</v>
      </c>
      <c r="G2" s="1" t="s">
        <v>193</v>
      </c>
      <c r="H2" s="1" t="s">
        <v>194</v>
      </c>
      <c r="I2" s="1" t="s">
        <v>195</v>
      </c>
      <c r="J2" s="1" t="s">
        <v>29</v>
      </c>
      <c r="K2" s="1" t="s">
        <v>196</v>
      </c>
      <c r="L2" s="1" t="s">
        <v>196</v>
      </c>
      <c r="M2" s="1" t="s">
        <v>197</v>
      </c>
      <c r="N2" s="1" t="s">
        <v>197</v>
      </c>
      <c r="O2" s="1" t="s">
        <v>198</v>
      </c>
      <c r="P2" s="1" t="s">
        <v>199</v>
      </c>
      <c r="Q2" s="1" t="s">
        <v>200</v>
      </c>
      <c r="R2" s="1" t="s">
        <v>201</v>
      </c>
      <c r="S2" s="1" t="s">
        <v>202</v>
      </c>
      <c r="T2" s="1" t="s">
        <v>203</v>
      </c>
    </row>
    <row r="3" s="1" customFormat="1" spans="1:20">
      <c r="A3" s="3">
        <v>16047682393</v>
      </c>
      <c r="B3" s="1" t="s">
        <v>189</v>
      </c>
      <c r="C3" s="1" t="s">
        <v>204</v>
      </c>
      <c r="D3" s="1" t="s">
        <v>205</v>
      </c>
      <c r="E3" s="1" t="s">
        <v>206</v>
      </c>
      <c r="F3" s="1" t="s">
        <v>189</v>
      </c>
      <c r="G3" s="1" t="s">
        <v>193</v>
      </c>
      <c r="H3" s="1" t="s">
        <v>194</v>
      </c>
      <c r="I3" s="1" t="s">
        <v>207</v>
      </c>
      <c r="J3" s="1" t="s">
        <v>29</v>
      </c>
      <c r="K3" s="1" t="s">
        <v>208</v>
      </c>
      <c r="L3" s="1" t="s">
        <v>208</v>
      </c>
      <c r="M3" s="1" t="s">
        <v>197</v>
      </c>
      <c r="N3" s="1" t="s">
        <v>197</v>
      </c>
      <c r="O3" s="1" t="s">
        <v>198</v>
      </c>
      <c r="P3" s="1" t="s">
        <v>199</v>
      </c>
      <c r="Q3" s="1" t="s">
        <v>209</v>
      </c>
      <c r="R3" s="1" t="s">
        <v>201</v>
      </c>
      <c r="S3" s="1" t="s">
        <v>202</v>
      </c>
      <c r="T3" s="1" t="s">
        <v>203</v>
      </c>
    </row>
    <row r="4" s="1" customFormat="1" spans="1:20">
      <c r="A4" s="3">
        <v>16047404045</v>
      </c>
      <c r="B4" s="1" t="s">
        <v>189</v>
      </c>
      <c r="C4" s="1" t="s">
        <v>210</v>
      </c>
      <c r="D4" s="1" t="s">
        <v>211</v>
      </c>
      <c r="E4" s="1" t="s">
        <v>212</v>
      </c>
      <c r="F4" s="1" t="s">
        <v>189</v>
      </c>
      <c r="G4" s="1" t="s">
        <v>193</v>
      </c>
      <c r="H4" s="1" t="s">
        <v>194</v>
      </c>
      <c r="I4" s="1" t="s">
        <v>213</v>
      </c>
      <c r="J4" s="1" t="s">
        <v>29</v>
      </c>
      <c r="K4" s="1" t="s">
        <v>214</v>
      </c>
      <c r="L4" s="1" t="s">
        <v>214</v>
      </c>
      <c r="M4" s="1" t="s">
        <v>197</v>
      </c>
      <c r="N4" s="1" t="s">
        <v>197</v>
      </c>
      <c r="O4" s="1" t="s">
        <v>198</v>
      </c>
      <c r="P4" s="1" t="s">
        <v>199</v>
      </c>
      <c r="Q4" s="1" t="s">
        <v>215</v>
      </c>
      <c r="R4" s="1" t="s">
        <v>201</v>
      </c>
      <c r="S4" s="1" t="s">
        <v>202</v>
      </c>
      <c r="T4" s="1" t="s">
        <v>203</v>
      </c>
    </row>
    <row r="5" s="1" customFormat="1" spans="1:20">
      <c r="A5" s="3">
        <v>16046954852</v>
      </c>
      <c r="B5" s="1" t="s">
        <v>189</v>
      </c>
      <c r="C5" s="1" t="s">
        <v>216</v>
      </c>
      <c r="D5" s="1" t="s">
        <v>217</v>
      </c>
      <c r="E5" s="1" t="s">
        <v>218</v>
      </c>
      <c r="F5" s="1" t="s">
        <v>189</v>
      </c>
      <c r="G5" s="1" t="s">
        <v>193</v>
      </c>
      <c r="H5" s="1" t="s">
        <v>194</v>
      </c>
      <c r="I5" s="1" t="s">
        <v>219</v>
      </c>
      <c r="J5" s="1" t="s">
        <v>29</v>
      </c>
      <c r="K5" s="1" t="s">
        <v>220</v>
      </c>
      <c r="L5" s="1" t="s">
        <v>220</v>
      </c>
      <c r="M5" s="1" t="s">
        <v>197</v>
      </c>
      <c r="N5" s="1" t="s">
        <v>197</v>
      </c>
      <c r="O5" s="1" t="s">
        <v>198</v>
      </c>
      <c r="P5" s="1" t="s">
        <v>199</v>
      </c>
      <c r="Q5" s="1" t="s">
        <v>221</v>
      </c>
      <c r="R5" s="1" t="s">
        <v>201</v>
      </c>
      <c r="S5" s="1" t="s">
        <v>202</v>
      </c>
      <c r="T5" s="1" t="s">
        <v>203</v>
      </c>
    </row>
    <row r="6" s="1" customFormat="1" spans="1:20">
      <c r="A6" s="3">
        <v>16046917387</v>
      </c>
      <c r="B6" s="1" t="s">
        <v>189</v>
      </c>
      <c r="C6" s="1" t="s">
        <v>222</v>
      </c>
      <c r="D6" s="1" t="s">
        <v>223</v>
      </c>
      <c r="E6" s="1" t="s">
        <v>224</v>
      </c>
      <c r="F6" s="1" t="s">
        <v>189</v>
      </c>
      <c r="G6" s="1" t="s">
        <v>193</v>
      </c>
      <c r="H6" s="1" t="s">
        <v>194</v>
      </c>
      <c r="I6" s="1" t="s">
        <v>225</v>
      </c>
      <c r="J6" s="1" t="s">
        <v>29</v>
      </c>
      <c r="K6" s="1" t="s">
        <v>226</v>
      </c>
      <c r="L6" s="1" t="s">
        <v>226</v>
      </c>
      <c r="M6" s="1" t="s">
        <v>197</v>
      </c>
      <c r="N6" s="1" t="s">
        <v>197</v>
      </c>
      <c r="O6" s="1" t="s">
        <v>198</v>
      </c>
      <c r="P6" s="1" t="s">
        <v>199</v>
      </c>
      <c r="Q6" s="1" t="s">
        <v>227</v>
      </c>
      <c r="R6" s="1" t="s">
        <v>201</v>
      </c>
      <c r="S6" s="1" t="s">
        <v>202</v>
      </c>
      <c r="T6" s="1" t="s">
        <v>203</v>
      </c>
    </row>
    <row r="7" s="1" customFormat="1" spans="1:20">
      <c r="A7" s="3">
        <v>16046826769</v>
      </c>
      <c r="B7" s="1" t="s">
        <v>189</v>
      </c>
      <c r="C7" s="1" t="s">
        <v>228</v>
      </c>
      <c r="D7" s="1" t="s">
        <v>229</v>
      </c>
      <c r="E7" s="1" t="s">
        <v>230</v>
      </c>
      <c r="F7" s="1" t="s">
        <v>189</v>
      </c>
      <c r="G7" s="1" t="s">
        <v>193</v>
      </c>
      <c r="H7" s="1" t="s">
        <v>194</v>
      </c>
      <c r="I7" s="1" t="s">
        <v>231</v>
      </c>
      <c r="J7" s="1" t="s">
        <v>29</v>
      </c>
      <c r="K7" s="1" t="s">
        <v>232</v>
      </c>
      <c r="L7" s="1" t="s">
        <v>232</v>
      </c>
      <c r="M7" s="1" t="s">
        <v>197</v>
      </c>
      <c r="N7" s="1" t="s">
        <v>197</v>
      </c>
      <c r="O7" s="1" t="s">
        <v>198</v>
      </c>
      <c r="P7" s="1" t="s">
        <v>199</v>
      </c>
      <c r="Q7" s="1" t="s">
        <v>233</v>
      </c>
      <c r="R7" s="1" t="s">
        <v>201</v>
      </c>
      <c r="S7" s="1" t="s">
        <v>202</v>
      </c>
      <c r="T7" s="1" t="s">
        <v>203</v>
      </c>
    </row>
    <row r="8" s="1" customFormat="1" spans="1:20">
      <c r="A8" s="3">
        <v>16046818889</v>
      </c>
      <c r="B8" s="1" t="s">
        <v>189</v>
      </c>
      <c r="C8" s="1" t="s">
        <v>234</v>
      </c>
      <c r="D8" s="1" t="s">
        <v>235</v>
      </c>
      <c r="E8" s="1" t="s">
        <v>236</v>
      </c>
      <c r="F8" s="1" t="s">
        <v>189</v>
      </c>
      <c r="G8" s="1" t="s">
        <v>193</v>
      </c>
      <c r="H8" s="1" t="s">
        <v>194</v>
      </c>
      <c r="I8" s="1" t="s">
        <v>237</v>
      </c>
      <c r="J8" s="1" t="s">
        <v>29</v>
      </c>
      <c r="K8" s="1" t="s">
        <v>238</v>
      </c>
      <c r="L8" s="1" t="s">
        <v>238</v>
      </c>
      <c r="M8" s="1" t="s">
        <v>197</v>
      </c>
      <c r="N8" s="1" t="s">
        <v>197</v>
      </c>
      <c r="O8" s="1" t="s">
        <v>198</v>
      </c>
      <c r="P8" s="1" t="s">
        <v>199</v>
      </c>
      <c r="Q8" s="1" t="s">
        <v>239</v>
      </c>
      <c r="R8" s="1" t="s">
        <v>201</v>
      </c>
      <c r="S8" s="1" t="s">
        <v>202</v>
      </c>
      <c r="T8" s="1" t="s">
        <v>203</v>
      </c>
    </row>
    <row r="9" s="1" customFormat="1" spans="1:20">
      <c r="A9" s="3">
        <v>16046195501</v>
      </c>
      <c r="B9" s="1" t="s">
        <v>189</v>
      </c>
      <c r="C9" s="1" t="s">
        <v>240</v>
      </c>
      <c r="D9" s="1" t="s">
        <v>241</v>
      </c>
      <c r="E9" s="1" t="s">
        <v>242</v>
      </c>
      <c r="F9" s="1" t="s">
        <v>189</v>
      </c>
      <c r="G9" s="1" t="s">
        <v>193</v>
      </c>
      <c r="H9" s="1" t="s">
        <v>194</v>
      </c>
      <c r="I9" s="1" t="s">
        <v>243</v>
      </c>
      <c r="J9" s="1" t="s">
        <v>29</v>
      </c>
      <c r="K9" s="1" t="s">
        <v>244</v>
      </c>
      <c r="L9" s="1" t="s">
        <v>244</v>
      </c>
      <c r="M9" s="1" t="s">
        <v>197</v>
      </c>
      <c r="N9" s="1" t="s">
        <v>197</v>
      </c>
      <c r="O9" s="1" t="s">
        <v>198</v>
      </c>
      <c r="P9" s="1" t="s">
        <v>199</v>
      </c>
      <c r="Q9" s="1" t="s">
        <v>245</v>
      </c>
      <c r="R9" s="1" t="s">
        <v>201</v>
      </c>
      <c r="S9" s="1" t="s">
        <v>202</v>
      </c>
      <c r="T9" s="1" t="s">
        <v>203</v>
      </c>
    </row>
    <row r="10" s="1" customFormat="1" spans="1:20">
      <c r="A10" s="3">
        <v>16045849218</v>
      </c>
      <c r="B10" s="1" t="s">
        <v>189</v>
      </c>
      <c r="C10" s="1" t="s">
        <v>246</v>
      </c>
      <c r="D10" s="1" t="s">
        <v>247</v>
      </c>
      <c r="E10" s="1" t="s">
        <v>248</v>
      </c>
      <c r="F10" s="1" t="s">
        <v>189</v>
      </c>
      <c r="G10" s="1" t="s">
        <v>193</v>
      </c>
      <c r="H10" s="1" t="s">
        <v>194</v>
      </c>
      <c r="I10" s="1" t="s">
        <v>249</v>
      </c>
      <c r="J10" s="1" t="s">
        <v>29</v>
      </c>
      <c r="K10" s="1" t="s">
        <v>250</v>
      </c>
      <c r="L10" s="1" t="s">
        <v>250</v>
      </c>
      <c r="M10" s="1" t="s">
        <v>197</v>
      </c>
      <c r="N10" s="1" t="s">
        <v>197</v>
      </c>
      <c r="O10" s="1" t="s">
        <v>198</v>
      </c>
      <c r="P10" s="1" t="s">
        <v>199</v>
      </c>
      <c r="Q10" s="1" t="s">
        <v>251</v>
      </c>
      <c r="R10" s="1" t="s">
        <v>201</v>
      </c>
      <c r="S10" s="1" t="s">
        <v>202</v>
      </c>
      <c r="T10" s="1" t="s">
        <v>203</v>
      </c>
    </row>
    <row r="11" s="1" customFormat="1" spans="1:20">
      <c r="A11" s="3">
        <v>16045779128</v>
      </c>
      <c r="B11" s="1" t="s">
        <v>189</v>
      </c>
      <c r="C11" s="1" t="s">
        <v>252</v>
      </c>
      <c r="D11" s="1" t="s">
        <v>253</v>
      </c>
      <c r="E11" s="1" t="s">
        <v>254</v>
      </c>
      <c r="F11" s="1" t="s">
        <v>189</v>
      </c>
      <c r="G11" s="1" t="s">
        <v>193</v>
      </c>
      <c r="H11" s="1" t="s">
        <v>194</v>
      </c>
      <c r="I11" s="1" t="s">
        <v>255</v>
      </c>
      <c r="J11" s="1" t="s">
        <v>29</v>
      </c>
      <c r="K11" s="1" t="s">
        <v>256</v>
      </c>
      <c r="L11" s="1" t="s">
        <v>256</v>
      </c>
      <c r="M11" s="1" t="s">
        <v>197</v>
      </c>
      <c r="N11" s="1" t="s">
        <v>197</v>
      </c>
      <c r="O11" s="1" t="s">
        <v>198</v>
      </c>
      <c r="P11" s="1" t="s">
        <v>199</v>
      </c>
      <c r="Q11" s="1" t="s">
        <v>257</v>
      </c>
      <c r="R11" s="1" t="s">
        <v>201</v>
      </c>
      <c r="S11" s="1" t="s">
        <v>202</v>
      </c>
      <c r="T11" s="1" t="s">
        <v>203</v>
      </c>
    </row>
    <row r="12" s="1" customFormat="1" spans="1:20">
      <c r="A12" s="3">
        <v>16045438021</v>
      </c>
      <c r="B12" s="1" t="s">
        <v>189</v>
      </c>
      <c r="C12" s="1" t="s">
        <v>258</v>
      </c>
      <c r="D12" s="1" t="s">
        <v>259</v>
      </c>
      <c r="E12" s="1" t="s">
        <v>260</v>
      </c>
      <c r="F12" s="1" t="s">
        <v>189</v>
      </c>
      <c r="G12" s="1" t="s">
        <v>193</v>
      </c>
      <c r="H12" s="1" t="s">
        <v>194</v>
      </c>
      <c r="I12" s="1" t="s">
        <v>261</v>
      </c>
      <c r="J12" s="1" t="s">
        <v>29</v>
      </c>
      <c r="K12" s="1" t="s">
        <v>262</v>
      </c>
      <c r="L12" s="1" t="s">
        <v>262</v>
      </c>
      <c r="M12" s="1" t="s">
        <v>197</v>
      </c>
      <c r="N12" s="1" t="s">
        <v>197</v>
      </c>
      <c r="O12" s="1" t="s">
        <v>198</v>
      </c>
      <c r="P12" s="1" t="s">
        <v>199</v>
      </c>
      <c r="Q12" s="1" t="s">
        <v>263</v>
      </c>
      <c r="R12" s="1" t="s">
        <v>201</v>
      </c>
      <c r="S12" s="1" t="s">
        <v>202</v>
      </c>
      <c r="T12" s="1" t="s">
        <v>203</v>
      </c>
    </row>
    <row r="13" s="1" customFormat="1" spans="1:20">
      <c r="A13" s="3">
        <v>16044742601</v>
      </c>
      <c r="B13" s="1" t="s">
        <v>189</v>
      </c>
      <c r="C13" s="1" t="s">
        <v>264</v>
      </c>
      <c r="D13" s="1" t="s">
        <v>265</v>
      </c>
      <c r="E13" s="1" t="s">
        <v>266</v>
      </c>
      <c r="F13" s="1" t="s">
        <v>189</v>
      </c>
      <c r="G13" s="1" t="s">
        <v>193</v>
      </c>
      <c r="H13" s="1" t="s">
        <v>194</v>
      </c>
      <c r="I13" s="1" t="s">
        <v>267</v>
      </c>
      <c r="J13" s="1" t="s">
        <v>29</v>
      </c>
      <c r="K13" s="1" t="s">
        <v>268</v>
      </c>
      <c r="L13" s="1" t="s">
        <v>268</v>
      </c>
      <c r="M13" s="1" t="s">
        <v>197</v>
      </c>
      <c r="N13" s="1" t="s">
        <v>197</v>
      </c>
      <c r="O13" s="1" t="s">
        <v>198</v>
      </c>
      <c r="P13" s="1" t="s">
        <v>199</v>
      </c>
      <c r="Q13" s="1" t="s">
        <v>269</v>
      </c>
      <c r="R13" s="1" t="s">
        <v>201</v>
      </c>
      <c r="S13" s="1" t="s">
        <v>202</v>
      </c>
      <c r="T13" s="1" t="s">
        <v>203</v>
      </c>
    </row>
    <row r="14" s="1" customFormat="1" spans="1:20">
      <c r="A14" s="3">
        <v>16044568048</v>
      </c>
      <c r="B14" s="1" t="s">
        <v>189</v>
      </c>
      <c r="C14" s="1" t="s">
        <v>270</v>
      </c>
      <c r="D14" s="1" t="s">
        <v>271</v>
      </c>
      <c r="E14" s="1" t="s">
        <v>272</v>
      </c>
      <c r="F14" s="1" t="s">
        <v>189</v>
      </c>
      <c r="G14" s="1" t="s">
        <v>193</v>
      </c>
      <c r="H14" s="1" t="s">
        <v>194</v>
      </c>
      <c r="I14" s="1" t="s">
        <v>273</v>
      </c>
      <c r="J14" s="1" t="s">
        <v>29</v>
      </c>
      <c r="K14" s="1" t="s">
        <v>274</v>
      </c>
      <c r="L14" s="1" t="s">
        <v>274</v>
      </c>
      <c r="M14" s="1" t="s">
        <v>197</v>
      </c>
      <c r="N14" s="1" t="s">
        <v>197</v>
      </c>
      <c r="O14" s="1" t="s">
        <v>198</v>
      </c>
      <c r="P14" s="1" t="s">
        <v>199</v>
      </c>
      <c r="Q14" s="1" t="s">
        <v>275</v>
      </c>
      <c r="R14" s="1" t="s">
        <v>201</v>
      </c>
      <c r="S14" s="1" t="s">
        <v>202</v>
      </c>
      <c r="T14" s="1" t="s">
        <v>203</v>
      </c>
    </row>
    <row r="15" s="1" customFormat="1" spans="1:20">
      <c r="A15" s="3">
        <v>16044459310</v>
      </c>
      <c r="B15" s="1" t="s">
        <v>189</v>
      </c>
      <c r="C15" s="1" t="s">
        <v>276</v>
      </c>
      <c r="D15" s="1" t="s">
        <v>277</v>
      </c>
      <c r="E15" s="1" t="s">
        <v>278</v>
      </c>
      <c r="F15" s="1" t="s">
        <v>189</v>
      </c>
      <c r="G15" s="1" t="s">
        <v>193</v>
      </c>
      <c r="H15" s="1" t="s">
        <v>194</v>
      </c>
      <c r="I15" s="1" t="s">
        <v>279</v>
      </c>
      <c r="J15" s="1" t="s">
        <v>29</v>
      </c>
      <c r="K15" s="1" t="s">
        <v>280</v>
      </c>
      <c r="L15" s="1" t="s">
        <v>280</v>
      </c>
      <c r="M15" s="1" t="s">
        <v>197</v>
      </c>
      <c r="N15" s="1" t="s">
        <v>197</v>
      </c>
      <c r="O15" s="1" t="s">
        <v>198</v>
      </c>
      <c r="P15" s="1" t="s">
        <v>199</v>
      </c>
      <c r="Q15" s="1" t="s">
        <v>281</v>
      </c>
      <c r="R15" s="1" t="s">
        <v>201</v>
      </c>
      <c r="S15" s="1" t="s">
        <v>202</v>
      </c>
      <c r="T15" s="1" t="s">
        <v>203</v>
      </c>
    </row>
    <row r="16" s="1" customFormat="1" spans="1:20">
      <c r="A16" s="3">
        <v>16044429491</v>
      </c>
      <c r="B16" s="1" t="s">
        <v>189</v>
      </c>
      <c r="C16" s="1" t="s">
        <v>282</v>
      </c>
      <c r="D16" s="1" t="s">
        <v>283</v>
      </c>
      <c r="E16" s="1" t="s">
        <v>284</v>
      </c>
      <c r="F16" s="1" t="s">
        <v>189</v>
      </c>
      <c r="G16" s="1" t="s">
        <v>193</v>
      </c>
      <c r="H16" s="1" t="s">
        <v>194</v>
      </c>
      <c r="I16" s="1" t="s">
        <v>207</v>
      </c>
      <c r="J16" s="1" t="s">
        <v>29</v>
      </c>
      <c r="K16" s="1" t="s">
        <v>208</v>
      </c>
      <c r="L16" s="1" t="s">
        <v>208</v>
      </c>
      <c r="M16" s="1" t="s">
        <v>197</v>
      </c>
      <c r="N16" s="1" t="s">
        <v>197</v>
      </c>
      <c r="O16" s="1" t="s">
        <v>198</v>
      </c>
      <c r="P16" s="1" t="s">
        <v>199</v>
      </c>
      <c r="Q16" s="1" t="s">
        <v>285</v>
      </c>
      <c r="R16" s="1" t="s">
        <v>201</v>
      </c>
      <c r="S16" s="1" t="s">
        <v>202</v>
      </c>
      <c r="T16" s="1" t="s">
        <v>203</v>
      </c>
    </row>
    <row r="17" s="1" customFormat="1" spans="1:20">
      <c r="A17" s="3">
        <v>16044241366</v>
      </c>
      <c r="B17" s="1" t="s">
        <v>189</v>
      </c>
      <c r="C17" s="1" t="s">
        <v>286</v>
      </c>
      <c r="D17" s="1" t="s">
        <v>287</v>
      </c>
      <c r="E17" s="1" t="s">
        <v>288</v>
      </c>
      <c r="F17" s="1" t="s">
        <v>189</v>
      </c>
      <c r="G17" s="1" t="s">
        <v>193</v>
      </c>
      <c r="H17" s="1" t="s">
        <v>194</v>
      </c>
      <c r="I17" s="1" t="s">
        <v>289</v>
      </c>
      <c r="J17" s="1" t="s">
        <v>29</v>
      </c>
      <c r="K17" s="1" t="s">
        <v>290</v>
      </c>
      <c r="L17" s="1" t="s">
        <v>290</v>
      </c>
      <c r="M17" s="1" t="s">
        <v>197</v>
      </c>
      <c r="N17" s="1" t="s">
        <v>197</v>
      </c>
      <c r="O17" s="1" t="s">
        <v>198</v>
      </c>
      <c r="P17" s="1" t="s">
        <v>199</v>
      </c>
      <c r="Q17" s="1" t="s">
        <v>291</v>
      </c>
      <c r="R17" s="1" t="s">
        <v>201</v>
      </c>
      <c r="S17" s="1" t="s">
        <v>202</v>
      </c>
      <c r="T17" s="1" t="s">
        <v>203</v>
      </c>
    </row>
    <row r="18" s="1" customFormat="1" spans="1:20">
      <c r="A18" s="3">
        <v>16044218033</v>
      </c>
      <c r="B18" s="1" t="s">
        <v>189</v>
      </c>
      <c r="C18" s="1" t="s">
        <v>292</v>
      </c>
      <c r="D18" s="1" t="s">
        <v>293</v>
      </c>
      <c r="E18" s="1" t="s">
        <v>294</v>
      </c>
      <c r="F18" s="1" t="s">
        <v>189</v>
      </c>
      <c r="G18" s="1" t="s">
        <v>193</v>
      </c>
      <c r="H18" s="1" t="s">
        <v>194</v>
      </c>
      <c r="I18" s="1" t="s">
        <v>295</v>
      </c>
      <c r="J18" s="1" t="s">
        <v>29</v>
      </c>
      <c r="K18" s="1" t="s">
        <v>296</v>
      </c>
      <c r="L18" s="1" t="s">
        <v>296</v>
      </c>
      <c r="M18" s="1" t="s">
        <v>197</v>
      </c>
      <c r="N18" s="1" t="s">
        <v>197</v>
      </c>
      <c r="O18" s="1" t="s">
        <v>198</v>
      </c>
      <c r="P18" s="1" t="s">
        <v>199</v>
      </c>
      <c r="Q18" s="1" t="s">
        <v>297</v>
      </c>
      <c r="R18" s="1" t="s">
        <v>201</v>
      </c>
      <c r="S18" s="1" t="s">
        <v>202</v>
      </c>
      <c r="T18" s="1" t="s">
        <v>203</v>
      </c>
    </row>
    <row r="19" s="1" customFormat="1" spans="1:20">
      <c r="A19" s="3">
        <v>16044141473</v>
      </c>
      <c r="B19" s="1" t="s">
        <v>189</v>
      </c>
      <c r="C19" s="1" t="s">
        <v>298</v>
      </c>
      <c r="D19" s="1" t="s">
        <v>299</v>
      </c>
      <c r="E19" s="1" t="s">
        <v>300</v>
      </c>
      <c r="F19" s="1" t="s">
        <v>189</v>
      </c>
      <c r="G19" s="1" t="s">
        <v>193</v>
      </c>
      <c r="H19" s="1" t="s">
        <v>194</v>
      </c>
      <c r="I19" s="1" t="s">
        <v>301</v>
      </c>
      <c r="J19" s="1" t="s">
        <v>29</v>
      </c>
      <c r="K19" s="1" t="s">
        <v>302</v>
      </c>
      <c r="L19" s="1" t="s">
        <v>302</v>
      </c>
      <c r="M19" s="1" t="s">
        <v>197</v>
      </c>
      <c r="N19" s="1" t="s">
        <v>197</v>
      </c>
      <c r="O19" s="1" t="s">
        <v>198</v>
      </c>
      <c r="P19" s="1" t="s">
        <v>199</v>
      </c>
      <c r="Q19" s="1" t="s">
        <v>303</v>
      </c>
      <c r="R19" s="1" t="s">
        <v>201</v>
      </c>
      <c r="S19" s="1" t="s">
        <v>202</v>
      </c>
      <c r="T19" s="1" t="s">
        <v>203</v>
      </c>
    </row>
    <row r="20" s="1" customFormat="1" spans="1:20">
      <c r="A20" s="3">
        <v>16041364108</v>
      </c>
      <c r="B20" s="1" t="s">
        <v>189</v>
      </c>
      <c r="C20" s="1" t="s">
        <v>304</v>
      </c>
      <c r="D20" s="1" t="s">
        <v>259</v>
      </c>
      <c r="E20" s="1" t="s">
        <v>305</v>
      </c>
      <c r="F20" s="1" t="s">
        <v>189</v>
      </c>
      <c r="G20" s="1" t="s">
        <v>193</v>
      </c>
      <c r="H20" s="1" t="s">
        <v>194</v>
      </c>
      <c r="I20" s="1" t="s">
        <v>306</v>
      </c>
      <c r="J20" s="1" t="s">
        <v>29</v>
      </c>
      <c r="K20" s="1" t="s">
        <v>307</v>
      </c>
      <c r="L20" s="1" t="s">
        <v>307</v>
      </c>
      <c r="M20" s="1" t="s">
        <v>197</v>
      </c>
      <c r="N20" s="1" t="s">
        <v>197</v>
      </c>
      <c r="O20" s="1" t="s">
        <v>198</v>
      </c>
      <c r="P20" s="1" t="s">
        <v>199</v>
      </c>
      <c r="Q20" s="1" t="s">
        <v>308</v>
      </c>
      <c r="R20" s="1" t="s">
        <v>201</v>
      </c>
      <c r="S20" s="1" t="s">
        <v>202</v>
      </c>
      <c r="T20" s="1" t="s">
        <v>203</v>
      </c>
    </row>
    <row r="21" s="1" customFormat="1" spans="1:20">
      <c r="A21" s="3">
        <v>16041348272</v>
      </c>
      <c r="B21" s="1" t="s">
        <v>309</v>
      </c>
      <c r="C21" s="1" t="s">
        <v>310</v>
      </c>
      <c r="D21" s="1" t="s">
        <v>311</v>
      </c>
      <c r="E21" s="1" t="s">
        <v>312</v>
      </c>
      <c r="F21" s="1" t="s">
        <v>189</v>
      </c>
      <c r="G21" s="1" t="s">
        <v>193</v>
      </c>
      <c r="H21" s="1" t="s">
        <v>194</v>
      </c>
      <c r="I21" s="1" t="s">
        <v>313</v>
      </c>
      <c r="J21" s="1" t="s">
        <v>29</v>
      </c>
      <c r="K21" s="1" t="s">
        <v>314</v>
      </c>
      <c r="L21" s="1" t="s">
        <v>314</v>
      </c>
      <c r="M21" s="1" t="s">
        <v>197</v>
      </c>
      <c r="N21" s="1" t="s">
        <v>197</v>
      </c>
      <c r="O21" s="1" t="s">
        <v>198</v>
      </c>
      <c r="P21" s="1" t="s">
        <v>199</v>
      </c>
      <c r="Q21" s="1" t="s">
        <v>315</v>
      </c>
      <c r="R21" s="1" t="s">
        <v>201</v>
      </c>
      <c r="S21" s="1" t="s">
        <v>202</v>
      </c>
      <c r="T21" s="1" t="s">
        <v>203</v>
      </c>
    </row>
    <row r="22" s="1" customFormat="1" spans="1:20">
      <c r="A22" s="3">
        <v>16041334787</v>
      </c>
      <c r="B22" s="1" t="s">
        <v>309</v>
      </c>
      <c r="C22" s="1" t="s">
        <v>316</v>
      </c>
      <c r="D22" s="1" t="s">
        <v>293</v>
      </c>
      <c r="E22" s="1" t="s">
        <v>317</v>
      </c>
      <c r="F22" s="1" t="s">
        <v>189</v>
      </c>
      <c r="G22" s="1" t="s">
        <v>193</v>
      </c>
      <c r="H22" s="1" t="s">
        <v>194</v>
      </c>
      <c r="I22" s="1" t="s">
        <v>318</v>
      </c>
      <c r="J22" s="1" t="s">
        <v>29</v>
      </c>
      <c r="K22" s="1" t="s">
        <v>296</v>
      </c>
      <c r="L22" s="1" t="s">
        <v>296</v>
      </c>
      <c r="M22" s="1" t="s">
        <v>197</v>
      </c>
      <c r="N22" s="1" t="s">
        <v>197</v>
      </c>
      <c r="O22" s="1" t="s">
        <v>198</v>
      </c>
      <c r="P22" s="1" t="s">
        <v>199</v>
      </c>
      <c r="Q22" s="1" t="s">
        <v>319</v>
      </c>
      <c r="R22" s="1" t="s">
        <v>201</v>
      </c>
      <c r="S22" s="1" t="s">
        <v>202</v>
      </c>
      <c r="T22" s="1" t="s">
        <v>203</v>
      </c>
    </row>
    <row r="23" s="1" customFormat="1" spans="1:20">
      <c r="A23" s="3">
        <v>16041075205</v>
      </c>
      <c r="B23" s="1" t="s">
        <v>309</v>
      </c>
      <c r="C23" s="1" t="s">
        <v>320</v>
      </c>
      <c r="D23" s="1" t="s">
        <v>321</v>
      </c>
      <c r="E23" s="1" t="s">
        <v>322</v>
      </c>
      <c r="F23" s="1" t="s">
        <v>189</v>
      </c>
      <c r="G23" s="1" t="s">
        <v>193</v>
      </c>
      <c r="H23" s="1" t="s">
        <v>194</v>
      </c>
      <c r="I23" s="1" t="s">
        <v>323</v>
      </c>
      <c r="J23" s="1" t="s">
        <v>29</v>
      </c>
      <c r="K23" s="1" t="s">
        <v>324</v>
      </c>
      <c r="L23" s="1" t="s">
        <v>324</v>
      </c>
      <c r="M23" s="1" t="s">
        <v>197</v>
      </c>
      <c r="N23" s="1" t="s">
        <v>197</v>
      </c>
      <c r="O23" s="1" t="s">
        <v>198</v>
      </c>
      <c r="P23" s="1" t="s">
        <v>199</v>
      </c>
      <c r="Q23" s="1" t="s">
        <v>325</v>
      </c>
      <c r="R23" s="1" t="s">
        <v>201</v>
      </c>
      <c r="S23" s="1" t="s">
        <v>202</v>
      </c>
      <c r="T23" s="1" t="s">
        <v>203</v>
      </c>
    </row>
    <row r="24" s="1" customFormat="1" spans="1:20">
      <c r="A24" s="3">
        <v>16041040405</v>
      </c>
      <c r="B24" s="1" t="s">
        <v>309</v>
      </c>
      <c r="C24" s="1" t="s">
        <v>326</v>
      </c>
      <c r="D24" s="1" t="s">
        <v>327</v>
      </c>
      <c r="E24" s="1" t="s">
        <v>328</v>
      </c>
      <c r="F24" s="1" t="s">
        <v>189</v>
      </c>
      <c r="G24" s="1" t="s">
        <v>193</v>
      </c>
      <c r="H24" s="1" t="s">
        <v>194</v>
      </c>
      <c r="I24" s="1" t="s">
        <v>329</v>
      </c>
      <c r="J24" s="1" t="s">
        <v>29</v>
      </c>
      <c r="K24" s="1" t="s">
        <v>290</v>
      </c>
      <c r="L24" s="1" t="s">
        <v>290</v>
      </c>
      <c r="M24" s="1" t="s">
        <v>197</v>
      </c>
      <c r="N24" s="1" t="s">
        <v>197</v>
      </c>
      <c r="O24" s="1" t="s">
        <v>198</v>
      </c>
      <c r="P24" s="1" t="s">
        <v>199</v>
      </c>
      <c r="Q24" s="1" t="s">
        <v>330</v>
      </c>
      <c r="R24" s="1" t="s">
        <v>201</v>
      </c>
      <c r="S24" s="1" t="s">
        <v>202</v>
      </c>
      <c r="T24" s="1" t="s">
        <v>203</v>
      </c>
    </row>
    <row r="25" s="1" customFormat="1" spans="1:20">
      <c r="A25" s="3">
        <v>16040684441</v>
      </c>
      <c r="B25" s="1" t="s">
        <v>309</v>
      </c>
      <c r="C25" s="1" t="s">
        <v>331</v>
      </c>
      <c r="D25" s="1" t="s">
        <v>332</v>
      </c>
      <c r="E25" s="1" t="s">
        <v>333</v>
      </c>
      <c r="F25" s="1" t="s">
        <v>189</v>
      </c>
      <c r="G25" s="1" t="s">
        <v>193</v>
      </c>
      <c r="H25" s="1" t="s">
        <v>194</v>
      </c>
      <c r="I25" s="1" t="s">
        <v>334</v>
      </c>
      <c r="J25" s="1" t="s">
        <v>29</v>
      </c>
      <c r="K25" s="1" t="s">
        <v>335</v>
      </c>
      <c r="L25" s="1" t="s">
        <v>335</v>
      </c>
      <c r="M25" s="1" t="s">
        <v>197</v>
      </c>
      <c r="N25" s="1" t="s">
        <v>197</v>
      </c>
      <c r="O25" s="1" t="s">
        <v>198</v>
      </c>
      <c r="P25" s="1" t="s">
        <v>199</v>
      </c>
      <c r="Q25" s="1" t="s">
        <v>336</v>
      </c>
      <c r="R25" s="1" t="s">
        <v>201</v>
      </c>
      <c r="S25" s="1" t="s">
        <v>202</v>
      </c>
      <c r="T25" s="1" t="s">
        <v>203</v>
      </c>
    </row>
    <row r="26" s="1" customFormat="1" spans="1:20">
      <c r="A26" s="3">
        <v>16040505776</v>
      </c>
      <c r="B26" s="1" t="s">
        <v>309</v>
      </c>
      <c r="C26" s="1" t="s">
        <v>337</v>
      </c>
      <c r="D26" s="1" t="s">
        <v>338</v>
      </c>
      <c r="E26" s="1" t="s">
        <v>339</v>
      </c>
      <c r="F26" s="1" t="s">
        <v>189</v>
      </c>
      <c r="G26" s="1" t="s">
        <v>193</v>
      </c>
      <c r="H26" s="1" t="s">
        <v>194</v>
      </c>
      <c r="I26" s="1" t="s">
        <v>340</v>
      </c>
      <c r="J26" s="1" t="s">
        <v>29</v>
      </c>
      <c r="K26" s="1" t="s">
        <v>341</v>
      </c>
      <c r="L26" s="1" t="s">
        <v>341</v>
      </c>
      <c r="M26" s="1" t="s">
        <v>197</v>
      </c>
      <c r="N26" s="1" t="s">
        <v>197</v>
      </c>
      <c r="O26" s="1" t="s">
        <v>198</v>
      </c>
      <c r="P26" s="1" t="s">
        <v>199</v>
      </c>
      <c r="Q26" s="1" t="s">
        <v>342</v>
      </c>
      <c r="R26" s="1" t="s">
        <v>201</v>
      </c>
      <c r="S26" s="1" t="s">
        <v>202</v>
      </c>
      <c r="T26" s="1" t="s">
        <v>203</v>
      </c>
    </row>
    <row r="27" s="1" customFormat="1" spans="1:20">
      <c r="A27" s="3">
        <v>16040476970</v>
      </c>
      <c r="B27" s="1" t="s">
        <v>309</v>
      </c>
      <c r="C27" s="1" t="s">
        <v>343</v>
      </c>
      <c r="D27" s="1" t="s">
        <v>344</v>
      </c>
      <c r="E27" s="1" t="s">
        <v>345</v>
      </c>
      <c r="F27" s="1" t="s">
        <v>189</v>
      </c>
      <c r="G27" s="1" t="s">
        <v>193</v>
      </c>
      <c r="H27" s="1" t="s">
        <v>194</v>
      </c>
      <c r="I27" s="1" t="s">
        <v>346</v>
      </c>
      <c r="J27" s="1" t="s">
        <v>29</v>
      </c>
      <c r="K27" s="1" t="s">
        <v>347</v>
      </c>
      <c r="L27" s="1" t="s">
        <v>347</v>
      </c>
      <c r="M27" s="1" t="s">
        <v>197</v>
      </c>
      <c r="N27" s="1" t="s">
        <v>197</v>
      </c>
      <c r="O27" s="1" t="s">
        <v>198</v>
      </c>
      <c r="P27" s="1" t="s">
        <v>199</v>
      </c>
      <c r="Q27" s="1" t="s">
        <v>348</v>
      </c>
      <c r="R27" s="1" t="s">
        <v>201</v>
      </c>
      <c r="S27" s="1" t="s">
        <v>202</v>
      </c>
      <c r="T27" s="1" t="s">
        <v>203</v>
      </c>
    </row>
    <row r="28" s="1" customFormat="1" spans="1:20">
      <c r="A28" s="3">
        <v>16040381181</v>
      </c>
      <c r="B28" s="1" t="s">
        <v>309</v>
      </c>
      <c r="C28" s="1" t="s">
        <v>349</v>
      </c>
      <c r="D28" s="1" t="s">
        <v>350</v>
      </c>
      <c r="E28" s="1" t="s">
        <v>351</v>
      </c>
      <c r="F28" s="1" t="s">
        <v>309</v>
      </c>
      <c r="G28" s="1" t="s">
        <v>193</v>
      </c>
      <c r="H28" s="1" t="s">
        <v>194</v>
      </c>
      <c r="I28" s="1" t="s">
        <v>352</v>
      </c>
      <c r="J28" s="1" t="s">
        <v>29</v>
      </c>
      <c r="K28" s="1" t="s">
        <v>353</v>
      </c>
      <c r="L28" s="1" t="s">
        <v>353</v>
      </c>
      <c r="M28" s="1" t="s">
        <v>197</v>
      </c>
      <c r="N28" s="1" t="s">
        <v>197</v>
      </c>
      <c r="O28" s="1" t="s">
        <v>198</v>
      </c>
      <c r="P28" s="1" t="s">
        <v>199</v>
      </c>
      <c r="Q28" s="1" t="s">
        <v>354</v>
      </c>
      <c r="R28" s="1" t="s">
        <v>201</v>
      </c>
      <c r="S28" s="1" t="s">
        <v>202</v>
      </c>
      <c r="T28" s="1" t="s">
        <v>203</v>
      </c>
    </row>
    <row r="29" s="1" customFormat="1" spans="1:20">
      <c r="A29" s="3">
        <v>16040074964</v>
      </c>
      <c r="B29" s="1" t="s">
        <v>309</v>
      </c>
      <c r="C29" s="1" t="s">
        <v>355</v>
      </c>
      <c r="D29" s="1" t="s">
        <v>356</v>
      </c>
      <c r="E29" s="1" t="s">
        <v>357</v>
      </c>
      <c r="F29" s="1" t="s">
        <v>309</v>
      </c>
      <c r="G29" s="1" t="s">
        <v>193</v>
      </c>
      <c r="H29" s="1" t="s">
        <v>194</v>
      </c>
      <c r="I29" s="1" t="s">
        <v>358</v>
      </c>
      <c r="J29" s="1" t="s">
        <v>29</v>
      </c>
      <c r="K29" s="1" t="s">
        <v>359</v>
      </c>
      <c r="L29" s="1" t="s">
        <v>359</v>
      </c>
      <c r="M29" s="1" t="s">
        <v>197</v>
      </c>
      <c r="N29" s="1" t="s">
        <v>197</v>
      </c>
      <c r="O29" s="1" t="s">
        <v>198</v>
      </c>
      <c r="P29" s="1" t="s">
        <v>199</v>
      </c>
      <c r="Q29" s="1" t="s">
        <v>360</v>
      </c>
      <c r="R29" s="1" t="s">
        <v>201</v>
      </c>
      <c r="S29" s="1" t="s">
        <v>202</v>
      </c>
      <c r="T29" s="1" t="s">
        <v>203</v>
      </c>
    </row>
    <row r="30" s="1" customFormat="1" spans="1:20">
      <c r="A30" s="3">
        <v>16039879356</v>
      </c>
      <c r="B30" s="1" t="s">
        <v>309</v>
      </c>
      <c r="C30" s="1" t="s">
        <v>361</v>
      </c>
      <c r="D30" s="1" t="s">
        <v>362</v>
      </c>
      <c r="E30" s="1" t="s">
        <v>363</v>
      </c>
      <c r="F30" s="1" t="s">
        <v>309</v>
      </c>
      <c r="G30" s="1" t="s">
        <v>193</v>
      </c>
      <c r="H30" s="1" t="s">
        <v>194</v>
      </c>
      <c r="I30" s="1" t="s">
        <v>364</v>
      </c>
      <c r="J30" s="1" t="s">
        <v>29</v>
      </c>
      <c r="K30" s="1" t="s">
        <v>365</v>
      </c>
      <c r="L30" s="1" t="s">
        <v>365</v>
      </c>
      <c r="M30" s="1" t="s">
        <v>197</v>
      </c>
      <c r="N30" s="1" t="s">
        <v>197</v>
      </c>
      <c r="O30" s="1" t="s">
        <v>198</v>
      </c>
      <c r="P30" s="1" t="s">
        <v>199</v>
      </c>
      <c r="Q30" s="1" t="s">
        <v>366</v>
      </c>
      <c r="R30" s="1" t="s">
        <v>201</v>
      </c>
      <c r="S30" s="1" t="s">
        <v>202</v>
      </c>
      <c r="T30" s="1" t="s">
        <v>203</v>
      </c>
    </row>
    <row r="31" s="1" customFormat="1" spans="1:20">
      <c r="A31" s="3">
        <v>16039876966</v>
      </c>
      <c r="B31" s="1" t="s">
        <v>309</v>
      </c>
      <c r="C31" s="1" t="s">
        <v>367</v>
      </c>
      <c r="D31" s="1" t="s">
        <v>368</v>
      </c>
      <c r="E31" s="1" t="s">
        <v>369</v>
      </c>
      <c r="F31" s="1" t="s">
        <v>309</v>
      </c>
      <c r="G31" s="1" t="s">
        <v>193</v>
      </c>
      <c r="H31" s="1" t="s">
        <v>194</v>
      </c>
      <c r="I31" s="1" t="s">
        <v>370</v>
      </c>
      <c r="J31" s="1" t="s">
        <v>29</v>
      </c>
      <c r="K31" s="1" t="s">
        <v>371</v>
      </c>
      <c r="L31" s="1" t="s">
        <v>371</v>
      </c>
      <c r="M31" s="1" t="s">
        <v>197</v>
      </c>
      <c r="N31" s="1" t="s">
        <v>197</v>
      </c>
      <c r="O31" s="1" t="s">
        <v>198</v>
      </c>
      <c r="P31" s="1" t="s">
        <v>199</v>
      </c>
      <c r="Q31" s="1" t="s">
        <v>372</v>
      </c>
      <c r="R31" s="1" t="s">
        <v>201</v>
      </c>
      <c r="S31" s="1" t="s">
        <v>202</v>
      </c>
      <c r="T31" s="1" t="s">
        <v>203</v>
      </c>
    </row>
    <row r="32" s="1" customFormat="1" spans="1:20">
      <c r="A32" s="3">
        <v>16039347833</v>
      </c>
      <c r="B32" s="1" t="s">
        <v>309</v>
      </c>
      <c r="C32" s="1" t="s">
        <v>373</v>
      </c>
      <c r="D32" s="1" t="s">
        <v>374</v>
      </c>
      <c r="E32" s="1" t="s">
        <v>375</v>
      </c>
      <c r="F32" s="1" t="s">
        <v>189</v>
      </c>
      <c r="G32" s="1" t="s">
        <v>193</v>
      </c>
      <c r="H32" s="1" t="s">
        <v>194</v>
      </c>
      <c r="I32" s="1" t="s">
        <v>376</v>
      </c>
      <c r="J32" s="1" t="s">
        <v>29</v>
      </c>
      <c r="K32" s="1" t="s">
        <v>377</v>
      </c>
      <c r="L32" s="1" t="s">
        <v>377</v>
      </c>
      <c r="M32" s="1" t="s">
        <v>197</v>
      </c>
      <c r="N32" s="1" t="s">
        <v>197</v>
      </c>
      <c r="O32" s="1" t="s">
        <v>198</v>
      </c>
      <c r="P32" s="1" t="s">
        <v>199</v>
      </c>
      <c r="Q32" s="1" t="s">
        <v>378</v>
      </c>
      <c r="R32" s="1" t="s">
        <v>201</v>
      </c>
      <c r="S32" s="1" t="s">
        <v>202</v>
      </c>
      <c r="T32" s="1" t="s">
        <v>203</v>
      </c>
    </row>
    <row r="33" s="1" customFormat="1" spans="1:20">
      <c r="A33" s="3">
        <v>16039341968</v>
      </c>
      <c r="B33" s="1" t="s">
        <v>309</v>
      </c>
      <c r="C33" s="1" t="s">
        <v>379</v>
      </c>
      <c r="D33" s="1" t="s">
        <v>380</v>
      </c>
      <c r="E33" s="1" t="s">
        <v>381</v>
      </c>
      <c r="F33" s="1" t="s">
        <v>309</v>
      </c>
      <c r="G33" s="1" t="s">
        <v>193</v>
      </c>
      <c r="H33" s="1" t="s">
        <v>194</v>
      </c>
      <c r="I33" s="1" t="s">
        <v>382</v>
      </c>
      <c r="J33" s="1" t="s">
        <v>29</v>
      </c>
      <c r="K33" s="1" t="s">
        <v>383</v>
      </c>
      <c r="L33" s="1" t="s">
        <v>383</v>
      </c>
      <c r="M33" s="1" t="s">
        <v>197</v>
      </c>
      <c r="N33" s="1" t="s">
        <v>197</v>
      </c>
      <c r="O33" s="1" t="s">
        <v>198</v>
      </c>
      <c r="P33" s="1" t="s">
        <v>199</v>
      </c>
      <c r="Q33" s="1" t="s">
        <v>384</v>
      </c>
      <c r="R33" s="1" t="s">
        <v>201</v>
      </c>
      <c r="S33" s="1" t="s">
        <v>202</v>
      </c>
      <c r="T33" s="1" t="s">
        <v>203</v>
      </c>
    </row>
    <row r="34" s="1" customFormat="1" spans="1:20">
      <c r="A34" s="3">
        <v>16038577118</v>
      </c>
      <c r="B34" s="1" t="s">
        <v>309</v>
      </c>
      <c r="C34" s="1" t="s">
        <v>385</v>
      </c>
      <c r="D34" s="1" t="s">
        <v>386</v>
      </c>
      <c r="E34" s="1" t="s">
        <v>387</v>
      </c>
      <c r="F34" s="1" t="s">
        <v>309</v>
      </c>
      <c r="G34" s="1" t="s">
        <v>193</v>
      </c>
      <c r="H34" s="1" t="s">
        <v>194</v>
      </c>
      <c r="I34" s="1" t="s">
        <v>364</v>
      </c>
      <c r="J34" s="1" t="s">
        <v>29</v>
      </c>
      <c r="K34" s="1" t="s">
        <v>365</v>
      </c>
      <c r="L34" s="1" t="s">
        <v>365</v>
      </c>
      <c r="M34" s="1" t="s">
        <v>197</v>
      </c>
      <c r="N34" s="1" t="s">
        <v>197</v>
      </c>
      <c r="O34" s="1" t="s">
        <v>198</v>
      </c>
      <c r="P34" s="1" t="s">
        <v>199</v>
      </c>
      <c r="Q34" s="1" t="s">
        <v>388</v>
      </c>
      <c r="R34" s="1" t="s">
        <v>201</v>
      </c>
      <c r="S34" s="1" t="s">
        <v>202</v>
      </c>
      <c r="T34" s="1" t="s">
        <v>203</v>
      </c>
    </row>
    <row r="35" s="1" customFormat="1" spans="1:20">
      <c r="A35" s="3">
        <v>16038430170</v>
      </c>
      <c r="B35" s="1" t="s">
        <v>309</v>
      </c>
      <c r="C35" s="1" t="s">
        <v>389</v>
      </c>
      <c r="D35" s="1" t="s">
        <v>390</v>
      </c>
      <c r="E35" s="1" t="s">
        <v>391</v>
      </c>
      <c r="F35" s="1" t="s">
        <v>189</v>
      </c>
      <c r="G35" s="1" t="s">
        <v>193</v>
      </c>
      <c r="H35" s="1" t="s">
        <v>194</v>
      </c>
      <c r="I35" s="1" t="s">
        <v>392</v>
      </c>
      <c r="J35" s="1" t="s">
        <v>29</v>
      </c>
      <c r="K35" s="1" t="s">
        <v>393</v>
      </c>
      <c r="L35" s="1" t="s">
        <v>393</v>
      </c>
      <c r="M35" s="1" t="s">
        <v>197</v>
      </c>
      <c r="N35" s="1" t="s">
        <v>197</v>
      </c>
      <c r="O35" s="1" t="s">
        <v>198</v>
      </c>
      <c r="P35" s="1" t="s">
        <v>199</v>
      </c>
      <c r="Q35" s="1" t="s">
        <v>394</v>
      </c>
      <c r="R35" s="1" t="s">
        <v>201</v>
      </c>
      <c r="S35" s="1" t="s">
        <v>202</v>
      </c>
      <c r="T35" s="1" t="s">
        <v>203</v>
      </c>
    </row>
    <row r="36" s="1" customFormat="1" spans="1:20">
      <c r="A36" s="3">
        <v>16037240868</v>
      </c>
      <c r="B36" s="1" t="s">
        <v>395</v>
      </c>
      <c r="C36" s="1" t="s">
        <v>396</v>
      </c>
      <c r="D36" s="1" t="s">
        <v>397</v>
      </c>
      <c r="E36" s="1" t="s">
        <v>398</v>
      </c>
      <c r="F36" s="1" t="s">
        <v>189</v>
      </c>
      <c r="G36" s="1" t="s">
        <v>193</v>
      </c>
      <c r="H36" s="1" t="s">
        <v>194</v>
      </c>
      <c r="I36" s="1" t="s">
        <v>399</v>
      </c>
      <c r="J36" s="1" t="s">
        <v>29</v>
      </c>
      <c r="K36" s="1" t="s">
        <v>400</v>
      </c>
      <c r="L36" s="1" t="s">
        <v>400</v>
      </c>
      <c r="M36" s="1" t="s">
        <v>197</v>
      </c>
      <c r="N36" s="1" t="s">
        <v>197</v>
      </c>
      <c r="O36" s="1" t="s">
        <v>198</v>
      </c>
      <c r="P36" s="1" t="s">
        <v>199</v>
      </c>
      <c r="Q36" s="1" t="s">
        <v>401</v>
      </c>
      <c r="R36" s="1" t="s">
        <v>201</v>
      </c>
      <c r="S36" s="1" t="s">
        <v>202</v>
      </c>
      <c r="T36" s="1" t="s">
        <v>203</v>
      </c>
    </row>
    <row r="37" s="1" customFormat="1" spans="1:20">
      <c r="A37" s="3">
        <v>16037035641</v>
      </c>
      <c r="B37" s="1" t="s">
        <v>395</v>
      </c>
      <c r="C37" s="1" t="s">
        <v>402</v>
      </c>
      <c r="D37" s="1" t="s">
        <v>403</v>
      </c>
      <c r="E37" s="1" t="s">
        <v>404</v>
      </c>
      <c r="F37" s="1" t="s">
        <v>189</v>
      </c>
      <c r="G37" s="1" t="s">
        <v>193</v>
      </c>
      <c r="H37" s="1" t="s">
        <v>194</v>
      </c>
      <c r="I37" s="1" t="s">
        <v>405</v>
      </c>
      <c r="J37" s="1" t="s">
        <v>29</v>
      </c>
      <c r="K37" s="1" t="s">
        <v>406</v>
      </c>
      <c r="L37" s="1" t="s">
        <v>406</v>
      </c>
      <c r="M37" s="1" t="s">
        <v>197</v>
      </c>
      <c r="N37" s="1" t="s">
        <v>197</v>
      </c>
      <c r="O37" s="1" t="s">
        <v>198</v>
      </c>
      <c r="P37" s="1" t="s">
        <v>199</v>
      </c>
      <c r="Q37" s="1" t="s">
        <v>407</v>
      </c>
      <c r="R37" s="1" t="s">
        <v>201</v>
      </c>
      <c r="S37" s="1" t="s">
        <v>202</v>
      </c>
      <c r="T37" s="1" t="s">
        <v>203</v>
      </c>
    </row>
    <row r="38" s="1" customFormat="1" spans="1:20">
      <c r="A38" s="3">
        <v>16035191296</v>
      </c>
      <c r="B38" s="1" t="s">
        <v>395</v>
      </c>
      <c r="C38" s="1" t="s">
        <v>408</v>
      </c>
      <c r="D38" s="1" t="s">
        <v>409</v>
      </c>
      <c r="E38" s="1" t="s">
        <v>410</v>
      </c>
      <c r="F38" s="1" t="s">
        <v>309</v>
      </c>
      <c r="G38" s="1" t="s">
        <v>193</v>
      </c>
      <c r="H38" s="1" t="s">
        <v>194</v>
      </c>
      <c r="I38" s="1" t="s">
        <v>411</v>
      </c>
      <c r="J38" s="1" t="s">
        <v>29</v>
      </c>
      <c r="K38" s="1" t="s">
        <v>412</v>
      </c>
      <c r="L38" s="1" t="s">
        <v>412</v>
      </c>
      <c r="M38" s="1" t="s">
        <v>197</v>
      </c>
      <c r="N38" s="1" t="s">
        <v>197</v>
      </c>
      <c r="O38" s="1" t="s">
        <v>198</v>
      </c>
      <c r="P38" s="1" t="s">
        <v>199</v>
      </c>
      <c r="Q38" s="1" t="s">
        <v>413</v>
      </c>
      <c r="R38" s="1" t="s">
        <v>201</v>
      </c>
      <c r="S38" s="1" t="s">
        <v>202</v>
      </c>
      <c r="T38" s="1" t="s">
        <v>203</v>
      </c>
    </row>
    <row r="39" s="1" customFormat="1" spans="1:20">
      <c r="A39" s="3">
        <v>16029970308</v>
      </c>
      <c r="B39" s="1" t="s">
        <v>414</v>
      </c>
      <c r="C39" s="1" t="s">
        <v>415</v>
      </c>
      <c r="D39" s="1" t="s">
        <v>416</v>
      </c>
      <c r="E39" s="1" t="s">
        <v>417</v>
      </c>
      <c r="F39" s="1" t="s">
        <v>189</v>
      </c>
      <c r="G39" s="1" t="s">
        <v>193</v>
      </c>
      <c r="H39" s="1" t="s">
        <v>194</v>
      </c>
      <c r="I39" s="1" t="s">
        <v>418</v>
      </c>
      <c r="J39" s="1" t="s">
        <v>29</v>
      </c>
      <c r="K39" s="1" t="s">
        <v>419</v>
      </c>
      <c r="L39" s="1" t="s">
        <v>419</v>
      </c>
      <c r="M39" s="1" t="s">
        <v>197</v>
      </c>
      <c r="N39" s="1" t="s">
        <v>197</v>
      </c>
      <c r="O39" s="1" t="s">
        <v>198</v>
      </c>
      <c r="P39" s="1" t="s">
        <v>199</v>
      </c>
      <c r="Q39" s="1" t="s">
        <v>420</v>
      </c>
      <c r="R39" s="1" t="s">
        <v>201</v>
      </c>
      <c r="S39" s="1" t="s">
        <v>202</v>
      </c>
      <c r="T39" s="1" t="s">
        <v>203</v>
      </c>
    </row>
    <row r="40" s="1" customFormat="1" spans="1:20">
      <c r="A40" s="3">
        <v>16027474735</v>
      </c>
      <c r="B40" s="1" t="s">
        <v>414</v>
      </c>
      <c r="C40" s="1" t="s">
        <v>421</v>
      </c>
      <c r="D40" s="1" t="s">
        <v>422</v>
      </c>
      <c r="E40" s="1" t="s">
        <v>423</v>
      </c>
      <c r="F40" s="1" t="s">
        <v>189</v>
      </c>
      <c r="G40" s="1" t="s">
        <v>193</v>
      </c>
      <c r="H40" s="1" t="s">
        <v>194</v>
      </c>
      <c r="I40" s="1" t="s">
        <v>424</v>
      </c>
      <c r="J40" s="1" t="s">
        <v>29</v>
      </c>
      <c r="K40" s="1" t="s">
        <v>425</v>
      </c>
      <c r="L40" s="1" t="s">
        <v>425</v>
      </c>
      <c r="M40" s="1" t="s">
        <v>197</v>
      </c>
      <c r="N40" s="1" t="s">
        <v>197</v>
      </c>
      <c r="O40" s="1" t="s">
        <v>198</v>
      </c>
      <c r="P40" s="1" t="s">
        <v>199</v>
      </c>
      <c r="Q40" s="1" t="s">
        <v>426</v>
      </c>
      <c r="R40" s="1" t="s">
        <v>201</v>
      </c>
      <c r="S40" s="1" t="s">
        <v>202</v>
      </c>
      <c r="T40" s="1" t="s">
        <v>203</v>
      </c>
    </row>
    <row r="41" s="1" customFormat="1" spans="1:20">
      <c r="A41" s="3">
        <v>16026594692</v>
      </c>
      <c r="B41" s="1" t="s">
        <v>427</v>
      </c>
      <c r="C41" s="1" t="s">
        <v>428</v>
      </c>
      <c r="D41" s="1" t="s">
        <v>429</v>
      </c>
      <c r="E41" s="1" t="s">
        <v>430</v>
      </c>
      <c r="F41" s="1" t="s">
        <v>189</v>
      </c>
      <c r="G41" s="1" t="s">
        <v>193</v>
      </c>
      <c r="H41" s="1" t="s">
        <v>194</v>
      </c>
      <c r="I41" s="1" t="s">
        <v>431</v>
      </c>
      <c r="J41" s="1" t="s">
        <v>29</v>
      </c>
      <c r="K41" s="1" t="s">
        <v>290</v>
      </c>
      <c r="L41" s="1" t="s">
        <v>290</v>
      </c>
      <c r="M41" s="1" t="s">
        <v>197</v>
      </c>
      <c r="N41" s="1" t="s">
        <v>197</v>
      </c>
      <c r="O41" s="1" t="s">
        <v>198</v>
      </c>
      <c r="P41" s="1" t="s">
        <v>199</v>
      </c>
      <c r="Q41" s="1" t="s">
        <v>432</v>
      </c>
      <c r="R41" s="1" t="s">
        <v>201</v>
      </c>
      <c r="S41" s="1" t="s">
        <v>202</v>
      </c>
      <c r="T41" s="1" t="s">
        <v>203</v>
      </c>
    </row>
    <row r="42" s="1" customFormat="1" spans="1:20">
      <c r="A42" s="3">
        <v>16023655835</v>
      </c>
      <c r="B42" s="1" t="s">
        <v>427</v>
      </c>
      <c r="C42" s="1" t="s">
        <v>433</v>
      </c>
      <c r="D42" s="1" t="s">
        <v>434</v>
      </c>
      <c r="E42" s="1" t="s">
        <v>435</v>
      </c>
      <c r="F42" s="1" t="s">
        <v>309</v>
      </c>
      <c r="G42" s="1" t="s">
        <v>193</v>
      </c>
      <c r="H42" s="1" t="s">
        <v>194</v>
      </c>
      <c r="I42" s="1" t="s">
        <v>436</v>
      </c>
      <c r="J42" s="1" t="s">
        <v>29</v>
      </c>
      <c r="K42" s="1" t="s">
        <v>437</v>
      </c>
      <c r="L42" s="1" t="s">
        <v>437</v>
      </c>
      <c r="M42" s="1" t="s">
        <v>197</v>
      </c>
      <c r="N42" s="1" t="s">
        <v>197</v>
      </c>
      <c r="O42" s="1" t="s">
        <v>198</v>
      </c>
      <c r="P42" s="1" t="s">
        <v>199</v>
      </c>
      <c r="Q42" s="1" t="s">
        <v>438</v>
      </c>
      <c r="R42" s="1" t="s">
        <v>201</v>
      </c>
      <c r="S42" s="1" t="s">
        <v>202</v>
      </c>
      <c r="T42" s="1" t="s">
        <v>203</v>
      </c>
    </row>
    <row r="43" s="1" customFormat="1" spans="1:20">
      <c r="A43" s="3">
        <v>16023467188</v>
      </c>
      <c r="B43" s="1" t="s">
        <v>427</v>
      </c>
      <c r="C43" s="1" t="s">
        <v>439</v>
      </c>
      <c r="D43" s="1" t="s">
        <v>440</v>
      </c>
      <c r="E43" s="1" t="s">
        <v>441</v>
      </c>
      <c r="F43" s="1" t="s">
        <v>189</v>
      </c>
      <c r="G43" s="1" t="s">
        <v>193</v>
      </c>
      <c r="H43" s="1" t="s">
        <v>194</v>
      </c>
      <c r="I43" s="1" t="s">
        <v>431</v>
      </c>
      <c r="J43" s="1" t="s">
        <v>29</v>
      </c>
      <c r="K43" s="1" t="s">
        <v>290</v>
      </c>
      <c r="L43" s="1" t="s">
        <v>290</v>
      </c>
      <c r="M43" s="1" t="s">
        <v>197</v>
      </c>
      <c r="N43" s="1" t="s">
        <v>197</v>
      </c>
      <c r="O43" s="1" t="s">
        <v>198</v>
      </c>
      <c r="P43" s="1" t="s">
        <v>199</v>
      </c>
      <c r="Q43" s="1" t="s">
        <v>442</v>
      </c>
      <c r="R43" s="1" t="s">
        <v>201</v>
      </c>
      <c r="S43" s="1" t="s">
        <v>202</v>
      </c>
      <c r="T43" s="1" t="s">
        <v>203</v>
      </c>
    </row>
    <row r="44" s="1" customFormat="1" spans="1:20">
      <c r="A44" s="3">
        <v>16018973217</v>
      </c>
      <c r="B44" s="1" t="s">
        <v>443</v>
      </c>
      <c r="C44" s="1" t="s">
        <v>444</v>
      </c>
      <c r="D44" s="1" t="s">
        <v>445</v>
      </c>
      <c r="E44" s="1" t="s">
        <v>446</v>
      </c>
      <c r="F44" s="1" t="s">
        <v>189</v>
      </c>
      <c r="G44" s="1" t="s">
        <v>193</v>
      </c>
      <c r="H44" s="1" t="s">
        <v>194</v>
      </c>
      <c r="I44" s="1" t="s">
        <v>447</v>
      </c>
      <c r="J44" s="1" t="s">
        <v>29</v>
      </c>
      <c r="K44" s="1" t="s">
        <v>393</v>
      </c>
      <c r="L44" s="1" t="s">
        <v>393</v>
      </c>
      <c r="M44" s="1" t="s">
        <v>197</v>
      </c>
      <c r="N44" s="1" t="s">
        <v>197</v>
      </c>
      <c r="O44" s="1" t="s">
        <v>198</v>
      </c>
      <c r="P44" s="1" t="s">
        <v>199</v>
      </c>
      <c r="Q44" s="1" t="s">
        <v>448</v>
      </c>
      <c r="R44" s="1" t="s">
        <v>201</v>
      </c>
      <c r="S44" s="1" t="s">
        <v>202</v>
      </c>
      <c r="T44" s="1" t="s">
        <v>203</v>
      </c>
    </row>
    <row r="45" s="1" customFormat="1" spans="1:20">
      <c r="A45" s="3">
        <v>16015460471</v>
      </c>
      <c r="B45" s="1" t="s">
        <v>449</v>
      </c>
      <c r="C45" s="1" t="s">
        <v>450</v>
      </c>
      <c r="D45" s="1" t="s">
        <v>451</v>
      </c>
      <c r="E45" s="1" t="s">
        <v>452</v>
      </c>
      <c r="F45" s="1" t="s">
        <v>189</v>
      </c>
      <c r="G45" s="1" t="s">
        <v>193</v>
      </c>
      <c r="H45" s="1" t="s">
        <v>194</v>
      </c>
      <c r="I45" s="1" t="s">
        <v>453</v>
      </c>
      <c r="J45" s="1" t="s">
        <v>29</v>
      </c>
      <c r="K45" s="1" t="s">
        <v>232</v>
      </c>
      <c r="L45" s="1" t="s">
        <v>232</v>
      </c>
      <c r="M45" s="1" t="s">
        <v>197</v>
      </c>
      <c r="N45" s="1" t="s">
        <v>197</v>
      </c>
      <c r="O45" s="1" t="s">
        <v>198</v>
      </c>
      <c r="P45" s="1" t="s">
        <v>199</v>
      </c>
      <c r="Q45" s="1" t="s">
        <v>454</v>
      </c>
      <c r="R45" s="1" t="s">
        <v>201</v>
      </c>
      <c r="S45" s="1" t="s">
        <v>202</v>
      </c>
      <c r="T45" s="1" t="s">
        <v>203</v>
      </c>
    </row>
    <row r="46" s="1" customFormat="1" spans="1:20">
      <c r="A46" s="3">
        <v>16015230152</v>
      </c>
      <c r="B46" s="1" t="s">
        <v>449</v>
      </c>
      <c r="C46" s="1" t="s">
        <v>455</v>
      </c>
      <c r="D46" s="1" t="s">
        <v>456</v>
      </c>
      <c r="E46" s="1" t="s">
        <v>457</v>
      </c>
      <c r="F46" s="1" t="s">
        <v>189</v>
      </c>
      <c r="G46" s="1" t="s">
        <v>193</v>
      </c>
      <c r="H46" s="1" t="s">
        <v>194</v>
      </c>
      <c r="I46" s="1" t="s">
        <v>458</v>
      </c>
      <c r="J46" s="1" t="s">
        <v>29</v>
      </c>
      <c r="K46" s="1" t="s">
        <v>406</v>
      </c>
      <c r="L46" s="1" t="s">
        <v>406</v>
      </c>
      <c r="M46" s="1" t="s">
        <v>197</v>
      </c>
      <c r="N46" s="1" t="s">
        <v>197</v>
      </c>
      <c r="O46" s="1" t="s">
        <v>198</v>
      </c>
      <c r="P46" s="1" t="s">
        <v>199</v>
      </c>
      <c r="Q46" s="1" t="s">
        <v>459</v>
      </c>
      <c r="R46" s="1" t="s">
        <v>201</v>
      </c>
      <c r="S46" s="1" t="s">
        <v>202</v>
      </c>
      <c r="T46" s="1" t="s">
        <v>203</v>
      </c>
    </row>
    <row r="47" s="1" customFormat="1" spans="1:20">
      <c r="A47" s="3">
        <v>16008190308</v>
      </c>
      <c r="B47" s="1" t="s">
        <v>449</v>
      </c>
      <c r="C47" s="1" t="s">
        <v>460</v>
      </c>
      <c r="D47" s="1" t="s">
        <v>461</v>
      </c>
      <c r="E47" s="1" t="s">
        <v>462</v>
      </c>
      <c r="F47" s="1" t="s">
        <v>189</v>
      </c>
      <c r="G47" s="1" t="s">
        <v>193</v>
      </c>
      <c r="H47" s="1" t="s">
        <v>194</v>
      </c>
      <c r="I47" s="1" t="s">
        <v>463</v>
      </c>
      <c r="J47" s="1" t="s">
        <v>29</v>
      </c>
      <c r="K47" s="1" t="s">
        <v>464</v>
      </c>
      <c r="L47" s="1" t="s">
        <v>464</v>
      </c>
      <c r="M47" s="1" t="s">
        <v>197</v>
      </c>
      <c r="N47" s="1" t="s">
        <v>197</v>
      </c>
      <c r="O47" s="1" t="s">
        <v>198</v>
      </c>
      <c r="P47" s="1" t="s">
        <v>199</v>
      </c>
      <c r="Q47" s="1" t="s">
        <v>465</v>
      </c>
      <c r="R47" s="1" t="s">
        <v>201</v>
      </c>
      <c r="S47" s="1" t="s">
        <v>202</v>
      </c>
      <c r="T47" s="1" t="s">
        <v>203</v>
      </c>
    </row>
    <row r="48" s="1" customFormat="1" spans="1:20">
      <c r="A48" s="3">
        <v>15996456662</v>
      </c>
      <c r="B48" s="1" t="s">
        <v>466</v>
      </c>
      <c r="C48" s="1" t="s">
        <v>467</v>
      </c>
      <c r="D48" s="1" t="s">
        <v>468</v>
      </c>
      <c r="E48" s="1" t="s">
        <v>469</v>
      </c>
      <c r="F48" s="1" t="s">
        <v>189</v>
      </c>
      <c r="G48" s="1" t="s">
        <v>193</v>
      </c>
      <c r="H48" s="1" t="s">
        <v>194</v>
      </c>
      <c r="I48" s="1" t="s">
        <v>470</v>
      </c>
      <c r="J48" s="1" t="s">
        <v>29</v>
      </c>
      <c r="K48" s="1" t="s">
        <v>471</v>
      </c>
      <c r="L48" s="1" t="s">
        <v>471</v>
      </c>
      <c r="M48" s="1" t="s">
        <v>197</v>
      </c>
      <c r="N48" s="1" t="s">
        <v>197</v>
      </c>
      <c r="O48" s="1" t="s">
        <v>198</v>
      </c>
      <c r="P48" s="1" t="s">
        <v>199</v>
      </c>
      <c r="Q48" s="1" t="s">
        <v>472</v>
      </c>
      <c r="R48" s="1" t="s">
        <v>201</v>
      </c>
      <c r="S48" s="1" t="s">
        <v>202</v>
      </c>
      <c r="T48" s="1" t="s">
        <v>203</v>
      </c>
    </row>
    <row r="49" s="1" customFormat="1" spans="1:20">
      <c r="A49" s="3">
        <v>15976000666</v>
      </c>
      <c r="B49" s="1" t="s">
        <v>473</v>
      </c>
      <c r="C49" s="1" t="s">
        <v>474</v>
      </c>
      <c r="D49" s="1" t="s">
        <v>475</v>
      </c>
      <c r="E49" s="1" t="s">
        <v>476</v>
      </c>
      <c r="F49" s="1" t="s">
        <v>309</v>
      </c>
      <c r="G49" s="1" t="s">
        <v>193</v>
      </c>
      <c r="H49" s="1" t="s">
        <v>194</v>
      </c>
      <c r="I49" s="1" t="s">
        <v>477</v>
      </c>
      <c r="J49" s="1" t="s">
        <v>29</v>
      </c>
      <c r="K49" s="1" t="s">
        <v>226</v>
      </c>
      <c r="L49" s="1" t="s">
        <v>226</v>
      </c>
      <c r="M49" s="1" t="s">
        <v>197</v>
      </c>
      <c r="N49" s="1" t="s">
        <v>197</v>
      </c>
      <c r="O49" s="1" t="s">
        <v>198</v>
      </c>
      <c r="P49" s="1" t="s">
        <v>199</v>
      </c>
      <c r="Q49" s="1" t="s">
        <v>478</v>
      </c>
      <c r="R49" s="1" t="s">
        <v>201</v>
      </c>
      <c r="S49" s="1" t="s">
        <v>202</v>
      </c>
      <c r="T49" s="1" t="s">
        <v>203</v>
      </c>
    </row>
    <row r="50" s="1" customFormat="1" spans="1:20">
      <c r="A50" s="3">
        <v>15974539717</v>
      </c>
      <c r="B50" s="1" t="s">
        <v>473</v>
      </c>
      <c r="C50" s="1" t="s">
        <v>479</v>
      </c>
      <c r="D50" s="1" t="s">
        <v>480</v>
      </c>
      <c r="E50" s="1" t="s">
        <v>481</v>
      </c>
      <c r="F50" s="1" t="s">
        <v>189</v>
      </c>
      <c r="G50" s="1" t="s">
        <v>193</v>
      </c>
      <c r="H50" s="1" t="s">
        <v>194</v>
      </c>
      <c r="I50" s="1" t="s">
        <v>482</v>
      </c>
      <c r="J50" s="1" t="s">
        <v>29</v>
      </c>
      <c r="K50" s="1" t="s">
        <v>483</v>
      </c>
      <c r="L50" s="1" t="s">
        <v>483</v>
      </c>
      <c r="M50" s="1" t="s">
        <v>197</v>
      </c>
      <c r="N50" s="1" t="s">
        <v>197</v>
      </c>
      <c r="O50" s="1" t="s">
        <v>198</v>
      </c>
      <c r="P50" s="1" t="s">
        <v>199</v>
      </c>
      <c r="Q50" s="1" t="s">
        <v>484</v>
      </c>
      <c r="R50" s="1" t="s">
        <v>201</v>
      </c>
      <c r="S50" s="1" t="s">
        <v>202</v>
      </c>
      <c r="T50" s="1" t="s">
        <v>203</v>
      </c>
    </row>
    <row r="51" s="1" customFormat="1" spans="1:20">
      <c r="A51" s="3">
        <v>15922834415</v>
      </c>
      <c r="B51" s="1" t="s">
        <v>485</v>
      </c>
      <c r="C51" s="1" t="s">
        <v>486</v>
      </c>
      <c r="D51" s="1" t="s">
        <v>487</v>
      </c>
      <c r="E51" s="1" t="s">
        <v>488</v>
      </c>
      <c r="F51" s="1" t="s">
        <v>189</v>
      </c>
      <c r="G51" s="1" t="s">
        <v>193</v>
      </c>
      <c r="H51" s="1" t="s">
        <v>194</v>
      </c>
      <c r="I51" s="1" t="s">
        <v>489</v>
      </c>
      <c r="J51" s="1" t="s">
        <v>29</v>
      </c>
      <c r="K51" s="1" t="s">
        <v>437</v>
      </c>
      <c r="L51" s="1" t="s">
        <v>437</v>
      </c>
      <c r="M51" s="1" t="s">
        <v>197</v>
      </c>
      <c r="N51" s="1" t="s">
        <v>197</v>
      </c>
      <c r="O51" s="1" t="s">
        <v>198</v>
      </c>
      <c r="P51" s="1" t="s">
        <v>199</v>
      </c>
      <c r="Q51" s="1" t="s">
        <v>490</v>
      </c>
      <c r="R51" s="1" t="s">
        <v>201</v>
      </c>
      <c r="S51" s="1" t="s">
        <v>202</v>
      </c>
      <c r="T51" s="1" t="s">
        <v>203</v>
      </c>
    </row>
    <row r="52" s="1" customFormat="1" spans="1:20">
      <c r="A52" s="3">
        <v>15889352093</v>
      </c>
      <c r="B52" s="1" t="s">
        <v>491</v>
      </c>
      <c r="C52" s="1" t="s">
        <v>492</v>
      </c>
      <c r="D52" s="1" t="s">
        <v>493</v>
      </c>
      <c r="E52" s="1" t="s">
        <v>494</v>
      </c>
      <c r="F52" s="1" t="s">
        <v>189</v>
      </c>
      <c r="G52" s="1" t="s">
        <v>193</v>
      </c>
      <c r="H52" s="1" t="s">
        <v>194</v>
      </c>
      <c r="I52" s="1" t="s">
        <v>495</v>
      </c>
      <c r="J52" s="1" t="s">
        <v>29</v>
      </c>
      <c r="K52" s="1" t="s">
        <v>238</v>
      </c>
      <c r="L52" s="1" t="s">
        <v>238</v>
      </c>
      <c r="M52" s="1" t="s">
        <v>197</v>
      </c>
      <c r="N52" s="1" t="s">
        <v>197</v>
      </c>
      <c r="O52" s="1" t="s">
        <v>198</v>
      </c>
      <c r="P52" s="1" t="s">
        <v>199</v>
      </c>
      <c r="Q52" s="1" t="s">
        <v>496</v>
      </c>
      <c r="R52" s="1" t="s">
        <v>201</v>
      </c>
      <c r="S52" s="1" t="s">
        <v>202</v>
      </c>
      <c r="T52" s="1" t="s">
        <v>203</v>
      </c>
    </row>
    <row r="53" s="1" customFormat="1" spans="1:20">
      <c r="A53" s="3">
        <v>15817653772</v>
      </c>
      <c r="B53" s="1" t="s">
        <v>497</v>
      </c>
      <c r="C53" s="1" t="s">
        <v>498</v>
      </c>
      <c r="D53" s="1" t="s">
        <v>499</v>
      </c>
      <c r="E53" s="1" t="s">
        <v>500</v>
      </c>
      <c r="F53" s="1" t="s">
        <v>189</v>
      </c>
      <c r="G53" s="1" t="s">
        <v>193</v>
      </c>
      <c r="H53" s="1" t="s">
        <v>194</v>
      </c>
      <c r="I53" s="1" t="s">
        <v>501</v>
      </c>
      <c r="J53" s="1" t="s">
        <v>29</v>
      </c>
      <c r="K53" s="1" t="s">
        <v>502</v>
      </c>
      <c r="L53" s="1" t="s">
        <v>502</v>
      </c>
      <c r="M53" s="1" t="s">
        <v>197</v>
      </c>
      <c r="N53" s="1" t="s">
        <v>197</v>
      </c>
      <c r="O53" s="1" t="s">
        <v>198</v>
      </c>
      <c r="P53" s="1" t="s">
        <v>199</v>
      </c>
      <c r="Q53" s="1" t="s">
        <v>503</v>
      </c>
      <c r="R53" s="1" t="s">
        <v>201</v>
      </c>
      <c r="S53" s="1" t="s">
        <v>202</v>
      </c>
      <c r="T53" s="1" t="s">
        <v>203</v>
      </c>
    </row>
    <row r="54" s="1" customFormat="1" spans="1:20">
      <c r="A54" s="3">
        <v>15754480340</v>
      </c>
      <c r="B54" s="1" t="s">
        <v>504</v>
      </c>
      <c r="C54" s="1" t="s">
        <v>505</v>
      </c>
      <c r="D54" s="1" t="s">
        <v>506</v>
      </c>
      <c r="E54" s="1" t="s">
        <v>507</v>
      </c>
      <c r="F54" s="1" t="s">
        <v>189</v>
      </c>
      <c r="G54" s="1" t="s">
        <v>193</v>
      </c>
      <c r="H54" s="1" t="s">
        <v>194</v>
      </c>
      <c r="I54" s="1" t="s">
        <v>508</v>
      </c>
      <c r="J54" s="1" t="s">
        <v>29</v>
      </c>
      <c r="K54" s="1" t="s">
        <v>509</v>
      </c>
      <c r="L54" s="1" t="s">
        <v>509</v>
      </c>
      <c r="M54" s="1" t="s">
        <v>197</v>
      </c>
      <c r="N54" s="1" t="s">
        <v>197</v>
      </c>
      <c r="O54" s="1" t="s">
        <v>198</v>
      </c>
      <c r="P54" s="1" t="s">
        <v>199</v>
      </c>
      <c r="Q54" s="1" t="s">
        <v>510</v>
      </c>
      <c r="R54" s="1" t="s">
        <v>201</v>
      </c>
      <c r="S54" s="1" t="s">
        <v>202</v>
      </c>
      <c r="T54" s="1" t="s">
        <v>203</v>
      </c>
    </row>
    <row r="55" s="1" customFormat="1" spans="1:20">
      <c r="A55" s="3">
        <v>15611231776</v>
      </c>
      <c r="B55" s="1" t="s">
        <v>511</v>
      </c>
      <c r="C55" s="1" t="s">
        <v>512</v>
      </c>
      <c r="D55" s="1" t="s">
        <v>513</v>
      </c>
      <c r="E55" s="1" t="s">
        <v>514</v>
      </c>
      <c r="F55" s="1" t="s">
        <v>309</v>
      </c>
      <c r="G55" s="1" t="s">
        <v>193</v>
      </c>
      <c r="H55" s="1" t="s">
        <v>194</v>
      </c>
      <c r="I55" s="1" t="s">
        <v>515</v>
      </c>
      <c r="J55" s="1" t="s">
        <v>29</v>
      </c>
      <c r="K55" s="1" t="s">
        <v>516</v>
      </c>
      <c r="L55" s="1" t="s">
        <v>516</v>
      </c>
      <c r="M55" s="1" t="s">
        <v>197</v>
      </c>
      <c r="N55" s="1" t="s">
        <v>197</v>
      </c>
      <c r="O55" s="1" t="s">
        <v>198</v>
      </c>
      <c r="P55" s="1" t="s">
        <v>199</v>
      </c>
      <c r="Q55" s="1" t="s">
        <v>517</v>
      </c>
      <c r="R55" s="1" t="s">
        <v>201</v>
      </c>
      <c r="S55" s="1" t="s">
        <v>202</v>
      </c>
      <c r="T55" s="1" t="s">
        <v>203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2021-08-14T01:39:08Z</dcterms:created>
  <dcterms:modified xsi:type="dcterms:W3CDTF">2021-08-14T01:44:59Z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E389304DB2AC464B8BCFAF9503C30A1A</vt:lpwstr>
  </property>
  <property fmtid="{D5CDD505-2E9C-101B-9397-08002B2CF9AE}" pid="3" name="KSOProductBuildVer">
    <vt:lpwstr>2052-11.1.0.10503</vt:lpwstr>
  </property>
</Properties>
</file>