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对账!$A$1:$I$82</definedName>
  </definedNames>
  <calcPr calcId="144525"/>
</workbook>
</file>

<file path=xl/sharedStrings.xml><?xml version="1.0" encoding="utf-8"?>
<sst xmlns="http://schemas.openxmlformats.org/spreadsheetml/2006/main" count="4394" uniqueCount="852">
  <si>
    <t>去哪儿网酒店预付对账单</t>
  </si>
  <si>
    <t>供应商名称：</t>
  </si>
  <si>
    <t>汇趣住</t>
  </si>
  <si>
    <t>结算周期：</t>
  </si>
  <si>
    <t>2021-08-15至2021-08-16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</si>
  <si>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</si>
  <si>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</si>
  <si>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</si>
  <si>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</si>
  <si>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</si>
  <si>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</si>
  <si>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</si>
  <si>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</si>
  <si>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</si>
  <si>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</si>
  <si>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</si>
  <si>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</si>
  <si>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</si>
  <si>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</si>
  <si>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</si>
  <si>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¥16,541.00</t>
  </si>
  <si>
    <t>¥2,185.00</t>
  </si>
  <si>
    <t>¥14,356.00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</si>
  <si>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</si>
  <si>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</si>
  <si>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</si>
  <si>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</si>
  <si>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</si>
  <si>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</si>
  <si>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</si>
  <si>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</si>
  <si>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</si>
  <si>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</si>
  <si>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</si>
  <si>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</si>
  <si>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</si>
  <si>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</si>
  <si>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</si>
  <si>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</si>
  <si>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</si>
  <si>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</si>
  <si>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</si>
  <si>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</si>
  <si>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</si>
  <si>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</si>
  <si>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</si>
  <si>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</si>
  <si>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</si>
  <si>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</si>
  <si>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</si>
  <si>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</si>
  <si>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</si>
  <si>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</si>
  <si>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</si>
  <si>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</si>
  <si>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</si>
  <si>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</si>
  <si>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</si>
  <si>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</si>
  <si>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</si>
  <si>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</si>
  <si>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</si>
  <si>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</si>
  <si>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</si>
  <si>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</si>
  <si>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</si>
  <si>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</si>
  <si>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</si>
  <si>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</si>
  <si>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</si>
  <si>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102722170577</t>
  </si>
  <si>
    <t>酒店预付</t>
  </si>
  <si>
    <t>否</t>
  </si>
  <si>
    <t>普通</t>
  </si>
  <si>
    <t>313396162</t>
  </si>
  <si>
    <t>非凡臻品酒店(洛阳南昌路王府井店)</t>
  </si>
  <si>
    <t>1639468</t>
  </si>
  <si>
    <t>罗启强</t>
  </si>
  <si>
    <t>2021-08-12</t>
  </si>
  <si>
    <t>2021-08-13</t>
  </si>
  <si>
    <t>2021-08-16</t>
  </si>
  <si>
    <t>¥291.00</t>
  </si>
  <si>
    <t>¥39.00</t>
  </si>
  <si>
    <t>¥252.00</t>
  </si>
  <si>
    <t>普通大床房</t>
  </si>
  <si>
    <t>WEBSITE</t>
  </si>
  <si>
    <t>102724497416</t>
  </si>
  <si>
    <t>318749953</t>
  </si>
  <si>
    <t>浦江君品酒店</t>
  </si>
  <si>
    <t>林承科</t>
  </si>
  <si>
    <t>2021-08-14</t>
  </si>
  <si>
    <t>2021-08-15</t>
  </si>
  <si>
    <t>¥153.00</t>
  </si>
  <si>
    <t>¥20.00</t>
  </si>
  <si>
    <t>¥133.00</t>
  </si>
  <si>
    <t>102724847412</t>
  </si>
  <si>
    <t>318079501</t>
  </si>
  <si>
    <t>常山鸿翔宾馆</t>
  </si>
  <si>
    <t>程营超</t>
  </si>
  <si>
    <t>¥226.00</t>
  </si>
  <si>
    <t>¥30.00</t>
  </si>
  <si>
    <t>¥196.00</t>
  </si>
  <si>
    <t>标间</t>
  </si>
  <si>
    <t>102725658737</t>
  </si>
  <si>
    <t>323994763</t>
  </si>
  <si>
    <t>青岛城市客房宾馆</t>
  </si>
  <si>
    <t>刘大鹏</t>
  </si>
  <si>
    <t>¥60.00</t>
  </si>
  <si>
    <t>¥8.00</t>
  </si>
  <si>
    <t>¥52.00</t>
  </si>
  <si>
    <t>特惠大床房</t>
  </si>
  <si>
    <t>102725452951</t>
  </si>
  <si>
    <t>318724915</t>
  </si>
  <si>
    <t>柏雅居酒店(贵阳林城西路地铁站店)</t>
  </si>
  <si>
    <t>倪学斌</t>
  </si>
  <si>
    <t>¥164.00</t>
  </si>
  <si>
    <t>¥22.00</t>
  </si>
  <si>
    <t>¥142.00</t>
  </si>
  <si>
    <t>柏·惠享大床房</t>
  </si>
  <si>
    <t>102725405739</t>
  </si>
  <si>
    <t>321713533</t>
  </si>
  <si>
    <t>成都西港商务酒店</t>
  </si>
  <si>
    <t>孟小明</t>
  </si>
  <si>
    <t>¥110.00</t>
  </si>
  <si>
    <t>¥15.00</t>
  </si>
  <si>
    <t>¥95.00</t>
  </si>
  <si>
    <t>雅致大床房</t>
  </si>
  <si>
    <t>102725322335</t>
  </si>
  <si>
    <t>318079690</t>
  </si>
  <si>
    <t>衢州蓝庭薇阁精品酒店</t>
  </si>
  <si>
    <t>黄鹤林</t>
  </si>
  <si>
    <t>¥111.00</t>
  </si>
  <si>
    <t>¥96.00</t>
  </si>
  <si>
    <t>时尚双床房</t>
  </si>
  <si>
    <t>102725926456</t>
  </si>
  <si>
    <t>323989900</t>
  </si>
  <si>
    <t>太原吉果公寓</t>
  </si>
  <si>
    <t>刘瑞平</t>
  </si>
  <si>
    <t>¥82.00</t>
  </si>
  <si>
    <t>¥11.00</t>
  </si>
  <si>
    <t>¥71.00</t>
  </si>
  <si>
    <t>十里桃花</t>
  </si>
  <si>
    <t>102725436865</t>
  </si>
  <si>
    <t>348254225</t>
  </si>
  <si>
    <t>熊猫王子酒店(成都红牌楼地铁站店)</t>
  </si>
  <si>
    <t>贾文华</t>
  </si>
  <si>
    <t>¥199.00</t>
  </si>
  <si>
    <t>¥26.00</t>
  </si>
  <si>
    <t>¥173.00</t>
  </si>
  <si>
    <t>公主府圆床房</t>
  </si>
  <si>
    <t>102725218125</t>
  </si>
  <si>
    <t>316580170</t>
  </si>
  <si>
    <t>扶风颐德酒店</t>
  </si>
  <si>
    <t>王虎</t>
  </si>
  <si>
    <t>¥190.00</t>
  </si>
  <si>
    <t>¥25.00</t>
  </si>
  <si>
    <t>¥165.00</t>
  </si>
  <si>
    <t>豪华标间</t>
  </si>
  <si>
    <t>102725849829</t>
  </si>
  <si>
    <t>323992888</t>
  </si>
  <si>
    <t>彝良鑫河主题酒店</t>
  </si>
  <si>
    <t>闻宇</t>
  </si>
  <si>
    <t>标准大床房</t>
  </si>
  <si>
    <t>102723098171</t>
  </si>
  <si>
    <t>321976162</t>
  </si>
  <si>
    <t>上杭星月湾酒店公寓</t>
  </si>
  <si>
    <t>戚兴善</t>
  </si>
  <si>
    <t>¥88.00</t>
  </si>
  <si>
    <t>¥12.00</t>
  </si>
  <si>
    <t>¥76.00</t>
  </si>
  <si>
    <t>单人房</t>
  </si>
  <si>
    <t>102723645399</t>
  </si>
  <si>
    <t>328765813</t>
  </si>
  <si>
    <t>防城港米多来宾馆</t>
  </si>
  <si>
    <t>毛威特</t>
  </si>
  <si>
    <t>¥147.00</t>
  </si>
  <si>
    <t>¥21.00</t>
  </si>
  <si>
    <t>¥126.00</t>
  </si>
  <si>
    <t>特惠房</t>
  </si>
  <si>
    <t>102723804333</t>
  </si>
  <si>
    <t>316597555</t>
  </si>
  <si>
    <t>禄丰金泓酒店</t>
  </si>
  <si>
    <t>李俊妹</t>
  </si>
  <si>
    <t>¥273.00</t>
  </si>
  <si>
    <t>¥36.00</t>
  </si>
  <si>
    <t>¥237.00</t>
  </si>
  <si>
    <t>地中海情调大床房</t>
  </si>
  <si>
    <t>102724125631</t>
  </si>
  <si>
    <t>328767208</t>
  </si>
  <si>
    <t>舟山梦沙民宿</t>
  </si>
  <si>
    <t>张瑜</t>
  </si>
  <si>
    <t>¥714.00</t>
  </si>
  <si>
    <t>¥94.00</t>
  </si>
  <si>
    <t>¥620.00</t>
  </si>
  <si>
    <t>海洋吊篮阳台家庭房</t>
  </si>
  <si>
    <t>102724092033</t>
  </si>
  <si>
    <t>313393771</t>
  </si>
  <si>
    <t>昆明豪情公寓</t>
  </si>
  <si>
    <t>李利全</t>
  </si>
  <si>
    <t>精致大床房</t>
  </si>
  <si>
    <t>102724641579</t>
  </si>
  <si>
    <t>318068005</t>
  </si>
  <si>
    <t>阿富尔连锁酒店(吉首乾隆店)</t>
  </si>
  <si>
    <t>秦添</t>
  </si>
  <si>
    <t>¥83.00</t>
  </si>
  <si>
    <t>¥72.00</t>
  </si>
  <si>
    <t>休闲清爽大床房</t>
  </si>
  <si>
    <t>102724565925</t>
  </si>
  <si>
    <t>许乙荣</t>
  </si>
  <si>
    <t>102725118162</t>
  </si>
  <si>
    <t>313386958</t>
  </si>
  <si>
    <t>恒莱轻奢酒店(昆明肿瘤医院店)</t>
  </si>
  <si>
    <t>武云江</t>
  </si>
  <si>
    <t>¥195.00</t>
  </si>
  <si>
    <t>¥169.00</t>
  </si>
  <si>
    <t>零压舒睡大床房</t>
  </si>
  <si>
    <t>102725053755</t>
  </si>
  <si>
    <t>321300112</t>
  </si>
  <si>
    <t>临邑县尚客优酒店</t>
  </si>
  <si>
    <t>齐广儒</t>
  </si>
  <si>
    <t>¥113.00</t>
  </si>
  <si>
    <t>¥98.00</t>
  </si>
  <si>
    <t>大床房</t>
  </si>
  <si>
    <t>102725329332</t>
  </si>
  <si>
    <t>318087112</t>
  </si>
  <si>
    <t>芮城晋南宾馆</t>
  </si>
  <si>
    <t>申雪芬</t>
  </si>
  <si>
    <t>标准间</t>
  </si>
  <si>
    <t>102725639751</t>
  </si>
  <si>
    <t>312890446</t>
  </si>
  <si>
    <t>深圳晴缘旅馆</t>
  </si>
  <si>
    <t>曾纪强</t>
  </si>
  <si>
    <t>¥92.00</t>
  </si>
  <si>
    <t>¥80.00</t>
  </si>
  <si>
    <t>豪华大床房</t>
  </si>
  <si>
    <t>102724953818</t>
  </si>
  <si>
    <t>318081814</t>
  </si>
  <si>
    <t>广汉塞纳河畔酒店</t>
  </si>
  <si>
    <t>聂宝智</t>
  </si>
  <si>
    <t>¥224.00</t>
  </si>
  <si>
    <t>¥194.00</t>
  </si>
  <si>
    <t>商务大床房</t>
  </si>
  <si>
    <t>102723299398</t>
  </si>
  <si>
    <t>321298093</t>
  </si>
  <si>
    <t>锡林浩特怡嘉宾馆</t>
  </si>
  <si>
    <t>张海丽</t>
  </si>
  <si>
    <t>¥144.00</t>
  </si>
  <si>
    <t>¥124.00</t>
  </si>
  <si>
    <t>102723025634</t>
  </si>
  <si>
    <t>323996320</t>
  </si>
  <si>
    <t>灵山天天乐宾馆</t>
  </si>
  <si>
    <t>龚飞</t>
  </si>
  <si>
    <t>¥170.00</t>
  </si>
  <si>
    <t>102724920476</t>
  </si>
  <si>
    <t>318728332</t>
  </si>
  <si>
    <t>枫凡酒店(济南绿地城店)</t>
  </si>
  <si>
    <t>冯英豪</t>
  </si>
  <si>
    <t>¥84.00</t>
  </si>
  <si>
    <t>¥73.00</t>
  </si>
  <si>
    <t>102724265343</t>
  </si>
  <si>
    <t>323984638</t>
  </si>
  <si>
    <t>永康红月亮宾馆</t>
  </si>
  <si>
    <t>徐赛波</t>
  </si>
  <si>
    <t>特惠标准间</t>
  </si>
  <si>
    <t>102725540403</t>
  </si>
  <si>
    <t>328773274</t>
  </si>
  <si>
    <t>桐庐虹霞旅馆</t>
  </si>
  <si>
    <t>幸铭秀</t>
  </si>
  <si>
    <t>¥68.00</t>
  </si>
  <si>
    <t>¥9.00</t>
  </si>
  <si>
    <t>¥59.00</t>
  </si>
  <si>
    <t>经济单间</t>
  </si>
  <si>
    <t>102725313332</t>
  </si>
  <si>
    <t>311555746</t>
  </si>
  <si>
    <t>乌兰察布北国宾馆</t>
  </si>
  <si>
    <t>刘刚</t>
  </si>
  <si>
    <t>¥87.00</t>
  </si>
  <si>
    <t>¥75.00</t>
  </si>
  <si>
    <t>102719829196</t>
  </si>
  <si>
    <t>311488972</t>
  </si>
  <si>
    <t>上海长兴岛开元名庭酒店</t>
  </si>
  <si>
    <t>唐雪茹</t>
  </si>
  <si>
    <t>2021-08-09</t>
  </si>
  <si>
    <t>¥616.00</t>
  </si>
  <si>
    <t>¥81.00</t>
  </si>
  <si>
    <t>¥535.00</t>
  </si>
  <si>
    <t>豪华阳台双床房</t>
  </si>
  <si>
    <t>102723140770</t>
  </si>
  <si>
    <t>311539135</t>
  </si>
  <si>
    <t>临沂新佳华快捷宾馆</t>
  </si>
  <si>
    <t>姜亮</t>
  </si>
  <si>
    <t>¥339.00</t>
  </si>
  <si>
    <t>¥45.00</t>
  </si>
  <si>
    <t>¥294.00</t>
  </si>
  <si>
    <t>三人间</t>
  </si>
  <si>
    <t>102724831300</t>
  </si>
  <si>
    <t>328760698</t>
  </si>
  <si>
    <t>榕江慕予心橙酒店</t>
  </si>
  <si>
    <t>吴佳翰</t>
  </si>
  <si>
    <t>¥174.00</t>
  </si>
  <si>
    <t>¥23.00</t>
  </si>
  <si>
    <t>¥151.00</t>
  </si>
  <si>
    <t>普通单间</t>
  </si>
  <si>
    <t>102723872937</t>
  </si>
  <si>
    <t>315410998</t>
  </si>
  <si>
    <t>成都斑马电竞影院酒店</t>
  </si>
  <si>
    <t>张宇航</t>
  </si>
  <si>
    <t>¥13.00</t>
  </si>
  <si>
    <t>斑马情侣影院大床房</t>
  </si>
  <si>
    <t>102725551410</t>
  </si>
  <si>
    <t>312886093</t>
  </si>
  <si>
    <t>上海好来居精品民宿</t>
  </si>
  <si>
    <t>孔林</t>
  </si>
  <si>
    <t>¥89.00</t>
  </si>
  <si>
    <t>¥77.00</t>
  </si>
  <si>
    <t>豪华爱心大床房</t>
  </si>
  <si>
    <t>102723480173</t>
  </si>
  <si>
    <t>318096862</t>
  </si>
  <si>
    <t>铜陵蓝天宾馆</t>
  </si>
  <si>
    <t>完锐锐|陈恒锋</t>
  </si>
  <si>
    <t>¥540.00</t>
  </si>
  <si>
    <t>¥468.00</t>
  </si>
  <si>
    <t>102724841892</t>
  </si>
  <si>
    <t>316596784</t>
  </si>
  <si>
    <t>苏州庭蔓精品酒店</t>
  </si>
  <si>
    <t>沈国浩</t>
  </si>
  <si>
    <t>¥302.00</t>
  </si>
  <si>
    <t>¥40.00</t>
  </si>
  <si>
    <t>¥262.00</t>
  </si>
  <si>
    <t>102725980154</t>
  </si>
  <si>
    <t>316600045</t>
  </si>
  <si>
    <t>花垣正翔时尚大酒店</t>
  </si>
  <si>
    <t>龙湖胤</t>
  </si>
  <si>
    <t>¥99.00</t>
  </si>
  <si>
    <t>¥86.00</t>
  </si>
  <si>
    <t>102725079012</t>
  </si>
  <si>
    <t>311548483</t>
  </si>
  <si>
    <t>淄博兴隆宾馆</t>
  </si>
  <si>
    <t>赵志强</t>
  </si>
  <si>
    <t>¥10.00</t>
  </si>
  <si>
    <t>¥62.00</t>
  </si>
  <si>
    <t>102724351828</t>
  </si>
  <si>
    <t>323979265</t>
  </si>
  <si>
    <t>永善芒果主题酒店</t>
  </si>
  <si>
    <t>王子鑫</t>
  </si>
  <si>
    <t>¥112.00</t>
  </si>
  <si>
    <t>¥97.00</t>
  </si>
  <si>
    <t>102725805831</t>
  </si>
  <si>
    <t>321966577</t>
  </si>
  <si>
    <t>怀安永兴宾馆</t>
  </si>
  <si>
    <t>王晨晨</t>
  </si>
  <si>
    <t>¥107.00</t>
  </si>
  <si>
    <t>¥14.00</t>
  </si>
  <si>
    <t>¥93.00</t>
  </si>
  <si>
    <t>双床房</t>
  </si>
  <si>
    <t>102725952474</t>
  </si>
  <si>
    <t>321294676</t>
  </si>
  <si>
    <t>正蓝旗如家快捷宾馆</t>
  </si>
  <si>
    <t>张悦</t>
  </si>
  <si>
    <t>标准双床房</t>
  </si>
  <si>
    <t>102725607029</t>
  </si>
  <si>
    <t>313396009</t>
  </si>
  <si>
    <t>交城金苹果时尚酒店</t>
  </si>
  <si>
    <t>喻明鑫</t>
  </si>
  <si>
    <t>¥90.00</t>
  </si>
  <si>
    <t>¥78.00</t>
  </si>
  <si>
    <t>情侣大床房</t>
  </si>
  <si>
    <t>102725849862</t>
  </si>
  <si>
    <t>318723448</t>
  </si>
  <si>
    <t>大连连兴时尚酒店</t>
  </si>
  <si>
    <t>张晓宇</t>
  </si>
  <si>
    <t>102725700334</t>
  </si>
  <si>
    <t>321965896</t>
  </si>
  <si>
    <t>蓝色快舟都市连锁旅店(丹阳店)</t>
  </si>
  <si>
    <t>张太红</t>
  </si>
  <si>
    <t>标准房</t>
  </si>
  <si>
    <t>102725797378</t>
  </si>
  <si>
    <t>316599526</t>
  </si>
  <si>
    <t>绥江海景酒店</t>
  </si>
  <si>
    <t>袁兵</t>
  </si>
  <si>
    <t>景观大床房</t>
  </si>
  <si>
    <t>102724854022</t>
  </si>
  <si>
    <t>321291310</t>
  </si>
  <si>
    <t>城市之家·云酒店(宿州金安驾校店)</t>
  </si>
  <si>
    <t>陈健</t>
  </si>
  <si>
    <t>¥184.00</t>
  </si>
  <si>
    <t>¥24.00</t>
  </si>
  <si>
    <t>¥160.00</t>
  </si>
  <si>
    <t>舒适标准间</t>
  </si>
  <si>
    <t>102724060159</t>
  </si>
  <si>
    <t>321303055</t>
  </si>
  <si>
    <t>锦丰商务宾馆(南昌解放路店)</t>
  </si>
  <si>
    <t>程志华</t>
  </si>
  <si>
    <t>舒适单间</t>
  </si>
  <si>
    <t>102724788527</t>
  </si>
  <si>
    <t>318748147</t>
  </si>
  <si>
    <t>海丰辰枫主题酒店</t>
  </si>
  <si>
    <t>赖天水</t>
  </si>
  <si>
    <t>¥238.00</t>
  </si>
  <si>
    <t>¥32.00</t>
  </si>
  <si>
    <t>¥206.00</t>
  </si>
  <si>
    <t>主题大床房</t>
  </si>
  <si>
    <t>102725911491</t>
  </si>
  <si>
    <t>313401535</t>
  </si>
  <si>
    <t>昆明宿海客栈</t>
  </si>
  <si>
    <t>曾虹烨</t>
  </si>
  <si>
    <t>¥103.00</t>
  </si>
  <si>
    <t>102725492416</t>
  </si>
  <si>
    <t>311535025</t>
  </si>
  <si>
    <t>海阳尚家悦快捷酒店</t>
  </si>
  <si>
    <t>修振辉</t>
  </si>
  <si>
    <t>102725181889</t>
  </si>
  <si>
    <t>318068971</t>
  </si>
  <si>
    <t>朔州渤海快捷宾馆</t>
  </si>
  <si>
    <t>沈学峰</t>
  </si>
  <si>
    <t>102725876906</t>
  </si>
  <si>
    <t>351534116</t>
  </si>
  <si>
    <t>佛山德徕酒店</t>
  </si>
  <si>
    <t>黄宝玲</t>
  </si>
  <si>
    <t>¥587.00</t>
  </si>
  <si>
    <t>¥510.00</t>
  </si>
  <si>
    <t>湖景豪华双床房</t>
  </si>
  <si>
    <t>102725623014</t>
  </si>
  <si>
    <t>328747819</t>
  </si>
  <si>
    <t>福州温馨世家酒店公寓</t>
  </si>
  <si>
    <t>邓钢</t>
  </si>
  <si>
    <t>102725650633</t>
  </si>
  <si>
    <t>313388818</t>
  </si>
  <si>
    <t>都江堰遇见云栖民宿</t>
  </si>
  <si>
    <t>左琴</t>
  </si>
  <si>
    <t>¥575.00</t>
  </si>
  <si>
    <t>¥500.00</t>
  </si>
  <si>
    <t>栖月豪华套房</t>
  </si>
  <si>
    <t>102725178185</t>
  </si>
  <si>
    <t>321715972</t>
  </si>
  <si>
    <t>欧椰精品酒店(曲靖火车站店)</t>
  </si>
  <si>
    <t>冉飞</t>
  </si>
  <si>
    <t>¥117.00</t>
  </si>
  <si>
    <t>¥4.00</t>
  </si>
  <si>
    <t>精品大床房</t>
  </si>
  <si>
    <t>102723681530</t>
  </si>
  <si>
    <t>321309466</t>
  </si>
  <si>
    <t>骏怡连锁酒店(邯郸和平路三中店)</t>
  </si>
  <si>
    <t>梁龙昭</t>
  </si>
  <si>
    <t>102725315557</t>
  </si>
  <si>
    <t>313771174</t>
  </si>
  <si>
    <t>重庆融创万达文华酒店</t>
  </si>
  <si>
    <t>冉阳</t>
  </si>
  <si>
    <t>¥1,554.00</t>
  </si>
  <si>
    <t>¥203.00</t>
  </si>
  <si>
    <t>¥1,351.00</t>
  </si>
  <si>
    <t>园景单卧复式别墅</t>
  </si>
  <si>
    <t>102724892584</t>
  </si>
  <si>
    <t>321967084</t>
  </si>
  <si>
    <t>和静金水湾宾馆</t>
  </si>
  <si>
    <t>阳智鹏</t>
  </si>
  <si>
    <t>102725112467</t>
  </si>
  <si>
    <t>311533600</t>
  </si>
  <si>
    <t>曲阜鲁能JW万豪酒店</t>
  </si>
  <si>
    <t>白伟</t>
  </si>
  <si>
    <t>¥506.00</t>
  </si>
  <si>
    <t>¥66.00</t>
  </si>
  <si>
    <t>¥440.00</t>
  </si>
  <si>
    <t>102724921030</t>
  </si>
  <si>
    <t>313386505</t>
  </si>
  <si>
    <t>维也纳国际酒店(昆明滇池海源财富中心店)</t>
  </si>
  <si>
    <t>刘铮</t>
  </si>
  <si>
    <t>¥258.00</t>
  </si>
  <si>
    <t>¥34.00</t>
  </si>
  <si>
    <t>102723408498</t>
  </si>
  <si>
    <t>316585612</t>
  </si>
  <si>
    <t>温州小桔灯客栈</t>
  </si>
  <si>
    <t>蒋本兴</t>
  </si>
  <si>
    <t>¥204.00</t>
  </si>
  <si>
    <t>¥28.00</t>
  </si>
  <si>
    <t>¥176.00</t>
  </si>
  <si>
    <t>大床房b</t>
  </si>
  <si>
    <t>102724551147</t>
  </si>
  <si>
    <t>321296224</t>
  </si>
  <si>
    <t>优品连锁酒店(天津津塘公路钢管公司轻轨站店)</t>
  </si>
  <si>
    <t>赖清华</t>
  </si>
  <si>
    <t>经济大床房</t>
  </si>
  <si>
    <t>102725517985</t>
  </si>
  <si>
    <t>321948313</t>
  </si>
  <si>
    <t>悦庭快捷酒店(郑州科技市场店)</t>
  </si>
  <si>
    <t>安云艳</t>
  </si>
  <si>
    <t>102722327351</t>
  </si>
  <si>
    <t>321714364</t>
  </si>
  <si>
    <t>晋城蜜悦酒店</t>
  </si>
  <si>
    <t>郝俊伟</t>
  </si>
  <si>
    <t>¥1,060.00</t>
  </si>
  <si>
    <t>¥140.00</t>
  </si>
  <si>
    <t>¥920.00</t>
  </si>
  <si>
    <t>智享轻奢大床房</t>
  </si>
  <si>
    <t>102725823373</t>
  </si>
  <si>
    <t>张佳玮</t>
  </si>
  <si>
    <t>¥58.00</t>
  </si>
  <si>
    <t>¥50.00</t>
  </si>
  <si>
    <t>102725064772</t>
  </si>
  <si>
    <t>321948349</t>
  </si>
  <si>
    <t>欢乐颂酒店式公寓(沈阳沈北大学城店)</t>
  </si>
  <si>
    <t>史月明</t>
  </si>
  <si>
    <t>童年回忆卡通房</t>
  </si>
  <si>
    <t>102725036404</t>
  </si>
  <si>
    <t>318076867</t>
  </si>
  <si>
    <t>德清金龙宾馆</t>
  </si>
  <si>
    <t>王继军</t>
  </si>
  <si>
    <t>102725495445</t>
  </si>
  <si>
    <t>318095878</t>
  </si>
  <si>
    <t>龙游尚宇宾馆</t>
  </si>
  <si>
    <t>李辉</t>
  </si>
  <si>
    <t>¥61.00</t>
  </si>
  <si>
    <t>普通双床房</t>
  </si>
  <si>
    <t>102723870805</t>
  </si>
  <si>
    <t>321971935</t>
  </si>
  <si>
    <t>亿派连锁酒店(杞县县直中学店)</t>
  </si>
  <si>
    <t>宋照海</t>
  </si>
  <si>
    <t>优选大床房</t>
  </si>
  <si>
    <t>102722792589</t>
  </si>
  <si>
    <t>342309905</t>
  </si>
  <si>
    <t>北京薰衣草庄园</t>
  </si>
  <si>
    <t>杨志诚</t>
  </si>
  <si>
    <t>¥762.00</t>
  </si>
  <si>
    <t>¥100.00</t>
  </si>
  <si>
    <t>¥662.00</t>
  </si>
  <si>
    <t>独栋独院家庭房</t>
  </si>
  <si>
    <t>102723737161</t>
  </si>
  <si>
    <t>323984458</t>
  </si>
  <si>
    <t>轮台油缘宾馆</t>
  </si>
  <si>
    <t>王楠</t>
  </si>
  <si>
    <t>¥180.00</t>
  </si>
  <si>
    <t>¥156.00</t>
  </si>
  <si>
    <t>豪华标准间</t>
  </si>
  <si>
    <t>102725161824</t>
  </si>
  <si>
    <t>321951082</t>
  </si>
  <si>
    <t>罗马假日商务酒店(宿州吾悦广场店)</t>
  </si>
  <si>
    <t>刘小涛</t>
  </si>
  <si>
    <t>¥16.00</t>
  </si>
  <si>
    <t>¥101.00</t>
  </si>
  <si>
    <t>102725822734</t>
  </si>
  <si>
    <t>318724930</t>
  </si>
  <si>
    <t>贵阳豪国敏贵酒店</t>
  </si>
  <si>
    <t>吕建权</t>
  </si>
  <si>
    <t>豪国商务电脑房</t>
  </si>
  <si>
    <t>102725026779</t>
  </si>
  <si>
    <t>316585474</t>
  </si>
  <si>
    <t>朝阳金叶商务宾馆</t>
  </si>
  <si>
    <t>宋士达</t>
  </si>
  <si>
    <t>102725015963</t>
  </si>
  <si>
    <t>323990632</t>
  </si>
  <si>
    <t>濮阳县枫林宾馆</t>
  </si>
  <si>
    <t>马兴亮</t>
  </si>
  <si>
    <t>102725062638</t>
  </si>
  <si>
    <t>323995582</t>
  </si>
  <si>
    <t>和政东和商务宾馆</t>
  </si>
  <si>
    <t>魏育林</t>
  </si>
  <si>
    <t>¥109.00</t>
  </si>
  <si>
    <t>102724598880</t>
  </si>
  <si>
    <t>321961570</t>
  </si>
  <si>
    <t>原阳明珠快捷宾馆</t>
  </si>
  <si>
    <t>郭玺</t>
  </si>
  <si>
    <t>¥146.00</t>
  </si>
  <si>
    <t>102725393680</t>
  </si>
  <si>
    <t>342312137</t>
  </si>
  <si>
    <t>上海榴桃青年客栈</t>
  </si>
  <si>
    <t>杨振坤</t>
  </si>
  <si>
    <t>¥63.00</t>
  </si>
  <si>
    <t>一室单床房(公共卫浴)(床位房)</t>
  </si>
  <si>
    <t>102725030129</t>
  </si>
  <si>
    <t>321730888</t>
  </si>
  <si>
    <t>千里行客栈(石家庄新华集贸步行街店)</t>
  </si>
  <si>
    <t>杨永玉</t>
  </si>
  <si>
    <t>102725657256</t>
  </si>
  <si>
    <t>351536312</t>
  </si>
  <si>
    <t>QMAX悦享酒店</t>
  </si>
  <si>
    <t>周晓军</t>
  </si>
  <si>
    <t>¥102.00</t>
  </si>
  <si>
    <t>特惠双床房(无窗)</t>
  </si>
  <si>
    <t>102725202386</t>
  </si>
  <si>
    <t>321301498</t>
  </si>
  <si>
    <t>商河薛泉商务宾馆</t>
  </si>
  <si>
    <t>李鹏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</si>
  <si>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</si>
  <si>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</si>
  <si>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</si>
  <si>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</si>
  <si>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</si>
  <si>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</si>
  <si>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</si>
  <si>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</si>
  <si>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</si>
  <si>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</si>
  <si>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</si>
  <si>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A210817101421481</t>
  </si>
  <si>
    <r>
      <t>总计：</t>
    </r>
    <r>
      <rPr>
        <sz val="10"/>
        <rFont val="Arial"/>
        <charset val="134"/>
      </rPr>
      <t>14356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</si>
  <si>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</si>
  <si>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</si>
  <si>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</si>
  <si>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</si>
  <si>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</si>
  <si>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</si>
  <si>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</si>
  <si>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</si>
  <si>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</si>
  <si>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</si>
  <si>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</si>
  <si>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</si>
  <si>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</si>
  <si>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</si>
  <si>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</si>
  <si>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</si>
  <si>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2224819</t>
  </si>
  <si>
    <t>杭州中墩精品酒店</t>
  </si>
  <si>
    <t>退房日周结</t>
  </si>
  <si>
    <t>88.00</t>
  </si>
  <si>
    <t>RMB</t>
  </si>
  <si>
    <t>0</t>
  </si>
  <si>
    <t>0.00</t>
  </si>
  <si>
    <t>汇趣住国内直连</t>
  </si>
  <si>
    <t>2021-08-15 22:39:17</t>
  </si>
  <si>
    <t>直连</t>
  </si>
  <si>
    <t>2224797</t>
  </si>
  <si>
    <t>59.00</t>
  </si>
  <si>
    <t>2021-08-15 22:00:17</t>
  </si>
  <si>
    <t>2224752</t>
  </si>
  <si>
    <t>北国宾馆</t>
  </si>
  <si>
    <t>75.00</t>
  </si>
  <si>
    <t>2021-08-15 20:41:21</t>
  </si>
  <si>
    <t>2224732</t>
  </si>
  <si>
    <t>颐德酒店</t>
  </si>
  <si>
    <t>165.00</t>
  </si>
  <si>
    <t>2021-08-15 19:47:15</t>
  </si>
  <si>
    <t>2224698</t>
  </si>
  <si>
    <t>2021-08-15 18:45:19</t>
  </si>
  <si>
    <t>2224685</t>
  </si>
  <si>
    <t>尚宇宾馆</t>
  </si>
  <si>
    <t>61.00</t>
  </si>
  <si>
    <t>2021-08-15 18:16:11</t>
  </si>
  <si>
    <t>2224648</t>
  </si>
  <si>
    <t>海景酒店</t>
  </si>
  <si>
    <t>97.00</t>
  </si>
  <si>
    <t>2021-08-15 17:13:22</t>
  </si>
  <si>
    <t>2224609</t>
  </si>
  <si>
    <t>173.00</t>
  </si>
  <si>
    <t>2021-08-15 15:21:46</t>
  </si>
  <si>
    <t>2224601</t>
  </si>
  <si>
    <t>77.00</t>
  </si>
  <si>
    <t>2021-08-15 15:07:07</t>
  </si>
  <si>
    <t>2224594</t>
  </si>
  <si>
    <t>72.00</t>
  </si>
  <si>
    <t>2021-08-15 15:01:07</t>
  </si>
  <si>
    <t>2224577</t>
  </si>
  <si>
    <t>63.00</t>
  </si>
  <si>
    <t>2021-08-15 14:40:02</t>
  </si>
  <si>
    <t>2224551</t>
  </si>
  <si>
    <t>1351.00</t>
  </si>
  <si>
    <t>2021-08-15 14:15:24</t>
  </si>
  <si>
    <t>2224548</t>
  </si>
  <si>
    <t>2021-08-15 13:45:09</t>
  </si>
  <si>
    <t>2224547</t>
  </si>
  <si>
    <t>78.00</t>
  </si>
  <si>
    <t>2021-08-15 13:42:16</t>
  </si>
  <si>
    <t>2224542</t>
  </si>
  <si>
    <t>96.00</t>
  </si>
  <si>
    <t>2021-08-15 13:44:00</t>
  </si>
  <si>
    <t>2224528</t>
  </si>
  <si>
    <t>2021-08-15 13:21:14</t>
  </si>
  <si>
    <t>2224502</t>
  </si>
  <si>
    <t>95.00</t>
  </si>
  <si>
    <t>2021-08-15 12:48:52</t>
  </si>
  <si>
    <t>2224501</t>
  </si>
  <si>
    <t>62.00</t>
  </si>
  <si>
    <t>2021-08-15 12:58:26</t>
  </si>
  <si>
    <t>2224492</t>
  </si>
  <si>
    <t>94.00</t>
  </si>
  <si>
    <t>2021-08-15 12:47:06</t>
  </si>
  <si>
    <t>2224481</t>
  </si>
  <si>
    <t>71.00</t>
  </si>
  <si>
    <t>2021-08-15 12:20:37</t>
  </si>
  <si>
    <t>2224478</t>
  </si>
  <si>
    <t>金龙宾馆</t>
  </si>
  <si>
    <t>98.00</t>
  </si>
  <si>
    <t>2021-08-15 12:12:41</t>
  </si>
  <si>
    <t>2224473</t>
  </si>
  <si>
    <t>80.00</t>
  </si>
  <si>
    <t>2021-08-15 12:06:14</t>
  </si>
  <si>
    <t>2224470</t>
  </si>
  <si>
    <t>113.00</t>
  </si>
  <si>
    <t>2021-08-15 12:04:29</t>
  </si>
  <si>
    <t>2224469</t>
  </si>
  <si>
    <t>2021-08-15 12:10:09</t>
  </si>
  <si>
    <t>2224458</t>
  </si>
  <si>
    <t>贵阳柏雅居酒店</t>
  </si>
  <si>
    <t>142.00</t>
  </si>
  <si>
    <t>2021-08-15 11:52:17</t>
  </si>
  <si>
    <t>2224457</t>
  </si>
  <si>
    <t>2021-08-15 11:51:11</t>
  </si>
  <si>
    <t>2224443</t>
  </si>
  <si>
    <t>2021-08-15 11:34:45</t>
  </si>
  <si>
    <t>2224439</t>
  </si>
  <si>
    <t>440.00</t>
  </si>
  <si>
    <t>2021-08-15 11:25:14</t>
  </si>
  <si>
    <t>2224437</t>
  </si>
  <si>
    <t>晋南宾馆</t>
  </si>
  <si>
    <t>2021-08-15 11:21:51</t>
  </si>
  <si>
    <t>2224434</t>
  </si>
  <si>
    <t>89.00</t>
  </si>
  <si>
    <t>2021-08-15 11:19:54</t>
  </si>
  <si>
    <t>2224420</t>
  </si>
  <si>
    <t>2021-08-15 11:17:30</t>
  </si>
  <si>
    <t>2224417</t>
  </si>
  <si>
    <t>50.00</t>
  </si>
  <si>
    <t>2021-08-15 11:03:07</t>
  </si>
  <si>
    <t>2224406</t>
  </si>
  <si>
    <t>2021-08-15 10:58:09</t>
  </si>
  <si>
    <t>2224404</t>
  </si>
  <si>
    <t>2021-08-15 11:02:22</t>
  </si>
  <si>
    <t>2224395</t>
  </si>
  <si>
    <t>101.00</t>
  </si>
  <si>
    <t>2021-08-15 10:27:26</t>
  </si>
  <si>
    <t>2224390</t>
  </si>
  <si>
    <t>2021-08-15 10:35:02</t>
  </si>
  <si>
    <t>2224364</t>
  </si>
  <si>
    <t>2021-08-15 09:53:36</t>
  </si>
  <si>
    <t>2224354</t>
  </si>
  <si>
    <t>510.00</t>
  </si>
  <si>
    <t>2021-08-15 09:39:42</t>
  </si>
  <si>
    <t>2224306</t>
  </si>
  <si>
    <t>2021-08-15 07:44:23</t>
  </si>
  <si>
    <t>2224300</t>
  </si>
  <si>
    <t>500.00</t>
  </si>
  <si>
    <t>2021-08-15 07:22:28</t>
  </si>
  <si>
    <t>2224293</t>
  </si>
  <si>
    <t>2021-08-15 06:58:42</t>
  </si>
  <si>
    <t>2224291</t>
  </si>
  <si>
    <t>93.00</t>
  </si>
  <si>
    <t>2021-08-15 06:55:59</t>
  </si>
  <si>
    <t>2224288</t>
  </si>
  <si>
    <t>86.00</t>
  </si>
  <si>
    <t>2021-08-15 06:51:36</t>
  </si>
  <si>
    <t>2224233</t>
  </si>
  <si>
    <t>52.00</t>
  </si>
  <si>
    <t>2021-08-15 02:03:05</t>
  </si>
  <si>
    <t>2224229</t>
  </si>
  <si>
    <t>尚家悦快捷酒店</t>
  </si>
  <si>
    <t>76.00</t>
  </si>
  <si>
    <t>2021-08-15 01:48:08</t>
  </si>
  <si>
    <t>2224195</t>
  </si>
  <si>
    <t>恒莱轻奢酒店（昆明肿瘤医院店）</t>
  </si>
  <si>
    <t>169.00</t>
  </si>
  <si>
    <t>2021-08-15 00:06:45</t>
  </si>
  <si>
    <t>2224182</t>
  </si>
  <si>
    <t>133.00</t>
  </si>
  <si>
    <t>2021-08-14 23:43:34</t>
  </si>
  <si>
    <t>2224178</t>
  </si>
  <si>
    <t>2021-08-14 23:43:06</t>
  </si>
  <si>
    <t>2224136</t>
  </si>
  <si>
    <t>2021-08-14 23:04:51</t>
  </si>
  <si>
    <t>2224074</t>
  </si>
  <si>
    <t>2021-08-14 21:50:47</t>
  </si>
  <si>
    <t>2224042</t>
  </si>
  <si>
    <t>2021-08-14 21:33:09</t>
  </si>
  <si>
    <t>2224029</t>
  </si>
  <si>
    <t>2021-08-14 21:06:58</t>
  </si>
  <si>
    <t>2223975</t>
  </si>
  <si>
    <t>126.00</t>
  </si>
  <si>
    <t>2021-08-14 20:27:18</t>
  </si>
  <si>
    <t>2223906</t>
  </si>
  <si>
    <t>2021-08-14 19:20:41</t>
  </si>
  <si>
    <t>2223900</t>
  </si>
  <si>
    <t>2021-08-14 19:12:28</t>
  </si>
  <si>
    <t>2223885</t>
  </si>
  <si>
    <t>2021-08-14 19:10:38</t>
  </si>
  <si>
    <t>2223851</t>
  </si>
  <si>
    <t>160.00</t>
  </si>
  <si>
    <t>2021-08-14 18:26:08</t>
  </si>
  <si>
    <t>2223750</t>
  </si>
  <si>
    <t>620.00</t>
  </si>
  <si>
    <t>2021-08-14 16:46:47</t>
  </si>
  <si>
    <t>2223645</t>
  </si>
  <si>
    <t>262.00</t>
  </si>
  <si>
    <t>2021-08-14 14:41:34</t>
  </si>
  <si>
    <t>2223631</t>
  </si>
  <si>
    <t>206.00</t>
  </si>
  <si>
    <t>2021-08-14 14:24:18</t>
  </si>
  <si>
    <t>2223597</t>
  </si>
  <si>
    <t>塞纳河畔酒店</t>
  </si>
  <si>
    <t>194.00</t>
  </si>
  <si>
    <t>2021-08-14 13:34:08</t>
  </si>
  <si>
    <t>2223517</t>
  </si>
  <si>
    <t>鸿翔宾馆</t>
  </si>
  <si>
    <t>196.00</t>
  </si>
  <si>
    <t>2021-08-14 12:12:16</t>
  </si>
  <si>
    <t>2223353</t>
  </si>
  <si>
    <t>维也纳国际酒店(昆明海源财富中心店)</t>
  </si>
  <si>
    <t>224.00</t>
  </si>
  <si>
    <t>2021-08-14 08:54:50</t>
  </si>
  <si>
    <t>2223333</t>
  </si>
  <si>
    <t>枫凡酒店（济南绿地城店）</t>
  </si>
  <si>
    <t>73.00</t>
  </si>
  <si>
    <t>2021-08-14 07:46:12</t>
  </si>
  <si>
    <t>2223269</t>
  </si>
  <si>
    <t>151.00</t>
  </si>
  <si>
    <t>2021-08-14 02:23:00</t>
  </si>
  <si>
    <t>2223231</t>
  </si>
  <si>
    <t>170.00</t>
  </si>
  <si>
    <t>2021-08-14 00:13:26</t>
  </si>
  <si>
    <t>2223185</t>
  </si>
  <si>
    <t>小桔灯宾馆</t>
  </si>
  <si>
    <t>176.00</t>
  </si>
  <si>
    <t>2021-08-13 22:38:28</t>
  </si>
  <si>
    <t>2223040</t>
  </si>
  <si>
    <t>294.00</t>
  </si>
  <si>
    <t>2021-08-13 20:30:29</t>
  </si>
  <si>
    <t>2222838</t>
  </si>
  <si>
    <t>2021-08-13 17:54:17</t>
  </si>
  <si>
    <t>2222807</t>
  </si>
  <si>
    <t>81.00</t>
  </si>
  <si>
    <t>2021-08-13 17:37:28</t>
  </si>
  <si>
    <t>2222770</t>
  </si>
  <si>
    <t>完锐锐,陈恒锋</t>
  </si>
  <si>
    <t>468.00</t>
  </si>
  <si>
    <t>2021-08-13 16:53:48</t>
  </si>
  <si>
    <t>2222768</t>
  </si>
  <si>
    <t>金泓酒店</t>
  </si>
  <si>
    <t>237.00</t>
  </si>
  <si>
    <t>2021-08-13 16:53:14</t>
  </si>
  <si>
    <t>2222663</t>
  </si>
  <si>
    <t>124.00</t>
  </si>
  <si>
    <t>2021-08-13 14:37:28</t>
  </si>
  <si>
    <t>2222659</t>
  </si>
  <si>
    <t>2021-08-13 14:35:10</t>
  </si>
  <si>
    <t>2222513</t>
  </si>
  <si>
    <t>156.00</t>
  </si>
  <si>
    <t>2021-08-13 12:41:32</t>
  </si>
  <si>
    <t>2222398</t>
  </si>
  <si>
    <t>2021-08-13 10:56:22</t>
  </si>
  <si>
    <t>2222250</t>
  </si>
  <si>
    <t>2021-08-13 01:21:30</t>
  </si>
  <si>
    <t>2221875</t>
  </si>
  <si>
    <t>662.00</t>
  </si>
  <si>
    <t>2021-08-12 18:21:00</t>
  </si>
  <si>
    <t>2221796</t>
  </si>
  <si>
    <t>非繁·臻品酒店(洛阳南昌路王府井店)</t>
  </si>
  <si>
    <t>252.00</t>
  </si>
  <si>
    <t>2021-08-12 17:08:41</t>
  </si>
  <si>
    <t>2221533</t>
  </si>
  <si>
    <t>920.00</t>
  </si>
  <si>
    <t>2021-08-12 11:50:11</t>
  </si>
  <si>
    <t>2219920</t>
  </si>
  <si>
    <t>535.00</t>
  </si>
  <si>
    <t>2021-08-09 19:18:25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</si>
</sst>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&quot;￥&quot;#,##0.00"/>
    <numFmt numFmtId="41" formatCode="_ * #,##0_ ;_ * \-#,##0_ ;_ 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2" fillId="13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21" borderId="12" applyNumberFormat="0" applyFon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31" fillId="12" borderId="15" applyNumberFormat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32" fillId="33" borderId="16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81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81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83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3</v>
      </c>
      <c r="N2" s="7" t="s">
        <v>78</v>
      </c>
      <c r="O2" s="7" t="s">
        <v>79</v>
      </c>
      <c r="P2" s="7" t="s">
        <v>80</v>
      </c>
      <c r="Q2" s="7"/>
      <c r="R2" s="10" t="s">
        <v>81</v>
      </c>
      <c r="S2" s="11" t="s">
        <v>19</v>
      </c>
      <c r="T2" s="7"/>
      <c r="U2" s="10" t="s">
        <v>19</v>
      </c>
      <c r="V2" s="10" t="s">
        <v>81</v>
      </c>
      <c r="W2" s="11" t="s">
        <v>82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90</v>
      </c>
      <c r="O3" s="7" t="s">
        <v>91</v>
      </c>
      <c r="P3" s="7" t="s">
        <v>80</v>
      </c>
      <c r="Q3" s="7"/>
      <c r="R3" s="10" t="s">
        <v>92</v>
      </c>
      <c r="S3" s="11" t="s">
        <v>19</v>
      </c>
      <c r="T3" s="7"/>
      <c r="U3" s="10" t="s">
        <v>19</v>
      </c>
      <c r="V3" s="10" t="s">
        <v>92</v>
      </c>
      <c r="W3" s="11" t="s">
        <v>93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94</v>
      </c>
      <c r="AD3" t="s">
        <v>6</v>
      </c>
      <c r="AE3" t="s">
        <v>84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95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96</v>
      </c>
      <c r="H4" s="7" t="s">
        <v>97</v>
      </c>
      <c r="I4" s="7" t="s">
        <v>76</v>
      </c>
      <c r="J4" s="7" t="s">
        <v>2</v>
      </c>
      <c r="K4" s="7" t="s">
        <v>98</v>
      </c>
      <c r="L4" s="7">
        <v>1</v>
      </c>
      <c r="M4" s="7">
        <v>2</v>
      </c>
      <c r="N4" s="7" t="s">
        <v>90</v>
      </c>
      <c r="O4" s="7" t="s">
        <v>90</v>
      </c>
      <c r="P4" s="7" t="s">
        <v>80</v>
      </c>
      <c r="Q4" s="7"/>
      <c r="R4" s="10" t="s">
        <v>99</v>
      </c>
      <c r="S4" s="11" t="s">
        <v>19</v>
      </c>
      <c r="T4" s="7"/>
      <c r="U4" s="10" t="s">
        <v>19</v>
      </c>
      <c r="V4" s="10" t="s">
        <v>99</v>
      </c>
      <c r="W4" s="11" t="s">
        <v>100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103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104</v>
      </c>
      <c r="H5" s="7" t="s">
        <v>105</v>
      </c>
      <c r="I5" s="7" t="s">
        <v>76</v>
      </c>
      <c r="J5" s="7" t="s">
        <v>2</v>
      </c>
      <c r="K5" s="7" t="s">
        <v>106</v>
      </c>
      <c r="L5" s="7">
        <v>1</v>
      </c>
      <c r="M5" s="7">
        <v>1</v>
      </c>
      <c r="N5" s="7" t="s">
        <v>91</v>
      </c>
      <c r="O5" s="7" t="s">
        <v>91</v>
      </c>
      <c r="P5" s="7" t="s">
        <v>80</v>
      </c>
      <c r="Q5" s="7"/>
      <c r="R5" s="10" t="s">
        <v>107</v>
      </c>
      <c r="S5" s="11" t="s">
        <v>19</v>
      </c>
      <c r="T5" s="7"/>
      <c r="U5" s="10" t="s">
        <v>19</v>
      </c>
      <c r="V5" s="10" t="s">
        <v>107</v>
      </c>
      <c r="W5" s="11" t="s">
        <v>108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111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112</v>
      </c>
      <c r="H6" s="7" t="s">
        <v>113</v>
      </c>
      <c r="I6" s="7" t="s">
        <v>76</v>
      </c>
      <c r="J6" s="7" t="s">
        <v>2</v>
      </c>
      <c r="K6" s="7" t="s">
        <v>114</v>
      </c>
      <c r="L6" s="7">
        <v>1</v>
      </c>
      <c r="M6" s="7">
        <v>1</v>
      </c>
      <c r="N6" s="7" t="s">
        <v>91</v>
      </c>
      <c r="O6" s="7" t="s">
        <v>91</v>
      </c>
      <c r="P6" s="7" t="s">
        <v>80</v>
      </c>
      <c r="Q6" s="7"/>
      <c r="R6" s="10" t="s">
        <v>115</v>
      </c>
      <c r="S6" s="11" t="s">
        <v>19</v>
      </c>
      <c r="T6" s="7"/>
      <c r="U6" s="10" t="s">
        <v>19</v>
      </c>
      <c r="V6" s="10" t="s">
        <v>115</v>
      </c>
      <c r="W6" s="11" t="s">
        <v>116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117</v>
      </c>
      <c r="AD6" t="s">
        <v>6</v>
      </c>
      <c r="AE6" t="s">
        <v>118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119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120</v>
      </c>
      <c r="H7" s="7" t="s">
        <v>121</v>
      </c>
      <c r="I7" s="7" t="s">
        <v>76</v>
      </c>
      <c r="J7" s="7" t="s">
        <v>2</v>
      </c>
      <c r="K7" s="7" t="s">
        <v>122</v>
      </c>
      <c r="L7" s="7">
        <v>1</v>
      </c>
      <c r="M7" s="7">
        <v>1</v>
      </c>
      <c r="N7" s="7" t="s">
        <v>91</v>
      </c>
      <c r="O7" s="7" t="s">
        <v>91</v>
      </c>
      <c r="P7" s="7" t="s">
        <v>80</v>
      </c>
      <c r="Q7" s="7"/>
      <c r="R7" s="10" t="s">
        <v>123</v>
      </c>
      <c r="S7" s="11" t="s">
        <v>19</v>
      </c>
      <c r="T7" s="7"/>
      <c r="U7" s="10" t="s">
        <v>19</v>
      </c>
      <c r="V7" s="10" t="s">
        <v>123</v>
      </c>
      <c r="W7" s="11" t="s">
        <v>124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125</v>
      </c>
      <c r="AD7" t="s">
        <v>6</v>
      </c>
      <c r="AE7" t="s">
        <v>126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127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128</v>
      </c>
      <c r="H8" s="7" t="s">
        <v>129</v>
      </c>
      <c r="I8" s="7" t="s">
        <v>76</v>
      </c>
      <c r="J8" s="7" t="s">
        <v>2</v>
      </c>
      <c r="K8" s="7" t="s">
        <v>130</v>
      </c>
      <c r="L8" s="7">
        <v>1</v>
      </c>
      <c r="M8" s="7">
        <v>1</v>
      </c>
      <c r="N8" s="7" t="s">
        <v>91</v>
      </c>
      <c r="O8" s="7" t="s">
        <v>91</v>
      </c>
      <c r="P8" s="7" t="s">
        <v>80</v>
      </c>
      <c r="Q8" s="7"/>
      <c r="R8" s="10" t="s">
        <v>131</v>
      </c>
      <c r="S8" s="11" t="s">
        <v>19</v>
      </c>
      <c r="T8" s="7"/>
      <c r="U8" s="10" t="s">
        <v>19</v>
      </c>
      <c r="V8" s="10" t="s">
        <v>131</v>
      </c>
      <c r="W8" s="11" t="s">
        <v>124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132</v>
      </c>
      <c r="AD8" t="s">
        <v>6</v>
      </c>
      <c r="AE8" t="s">
        <v>133</v>
      </c>
      <c r="AF8" t="s">
        <v>85</v>
      </c>
      <c r="AG8" t="s">
        <v>72</v>
      </c>
      <c r="AH8" t="s">
        <v>19</v>
      </c>
    </row>
    <row r="9" ht="14.25" customHeight="1" spans="1:34">
      <c r="A9" s="6" t="s">
        <v>134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135</v>
      </c>
      <c r="H9" s="7" t="s">
        <v>136</v>
      </c>
      <c r="I9" s="7" t="s">
        <v>76</v>
      </c>
      <c r="J9" s="7" t="s">
        <v>2</v>
      </c>
      <c r="K9" s="7" t="s">
        <v>137</v>
      </c>
      <c r="L9" s="7">
        <v>1</v>
      </c>
      <c r="M9" s="7">
        <v>1</v>
      </c>
      <c r="N9" s="7" t="s">
        <v>91</v>
      </c>
      <c r="O9" s="7" t="s">
        <v>91</v>
      </c>
      <c r="P9" s="7" t="s">
        <v>80</v>
      </c>
      <c r="Q9" s="7"/>
      <c r="R9" s="10" t="s">
        <v>138</v>
      </c>
      <c r="S9" s="11" t="s">
        <v>19</v>
      </c>
      <c r="T9" s="7"/>
      <c r="U9" s="10" t="s">
        <v>19</v>
      </c>
      <c r="V9" s="10" t="s">
        <v>138</v>
      </c>
      <c r="W9" s="11" t="s">
        <v>139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140</v>
      </c>
      <c r="AD9" t="s">
        <v>6</v>
      </c>
      <c r="AE9" t="s">
        <v>141</v>
      </c>
      <c r="AF9" t="s">
        <v>85</v>
      </c>
      <c r="AG9" t="s">
        <v>72</v>
      </c>
      <c r="AH9" t="s">
        <v>19</v>
      </c>
    </row>
    <row r="10" ht="14.25" customHeight="1" spans="1:34">
      <c r="A10" s="6" t="s">
        <v>142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143</v>
      </c>
      <c r="H10" s="7" t="s">
        <v>144</v>
      </c>
      <c r="I10" s="7" t="s">
        <v>76</v>
      </c>
      <c r="J10" s="7" t="s">
        <v>2</v>
      </c>
      <c r="K10" s="7" t="s">
        <v>145</v>
      </c>
      <c r="L10" s="7">
        <v>1</v>
      </c>
      <c r="M10" s="7">
        <v>1</v>
      </c>
      <c r="N10" s="7" t="s">
        <v>91</v>
      </c>
      <c r="O10" s="7" t="s">
        <v>91</v>
      </c>
      <c r="P10" s="7" t="s">
        <v>80</v>
      </c>
      <c r="Q10" s="7"/>
      <c r="R10" s="10" t="s">
        <v>146</v>
      </c>
      <c r="S10" s="11" t="s">
        <v>19</v>
      </c>
      <c r="T10" s="7"/>
      <c r="U10" s="10" t="s">
        <v>19</v>
      </c>
      <c r="V10" s="10" t="s">
        <v>146</v>
      </c>
      <c r="W10" s="11" t="s">
        <v>147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148</v>
      </c>
      <c r="AD10" t="s">
        <v>6</v>
      </c>
      <c r="AE10" t="s">
        <v>149</v>
      </c>
      <c r="AF10" t="s">
        <v>85</v>
      </c>
      <c r="AG10" t="s">
        <v>72</v>
      </c>
      <c r="AH10" t="s">
        <v>19</v>
      </c>
    </row>
    <row r="11" ht="14.25" customHeight="1" spans="1:34">
      <c r="A11" s="6" t="s">
        <v>150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151</v>
      </c>
      <c r="H11" s="7" t="s">
        <v>152</v>
      </c>
      <c r="I11" s="7" t="s">
        <v>76</v>
      </c>
      <c r="J11" s="7" t="s">
        <v>2</v>
      </c>
      <c r="K11" s="7" t="s">
        <v>153</v>
      </c>
      <c r="L11" s="7">
        <v>1</v>
      </c>
      <c r="M11" s="7">
        <v>1</v>
      </c>
      <c r="N11" s="7" t="s">
        <v>91</v>
      </c>
      <c r="O11" s="7" t="s">
        <v>91</v>
      </c>
      <c r="P11" s="7" t="s">
        <v>80</v>
      </c>
      <c r="Q11" s="7"/>
      <c r="R11" s="10" t="s">
        <v>154</v>
      </c>
      <c r="S11" s="11" t="s">
        <v>19</v>
      </c>
      <c r="T11" s="7"/>
      <c r="U11" s="10" t="s">
        <v>19</v>
      </c>
      <c r="V11" s="10" t="s">
        <v>154</v>
      </c>
      <c r="W11" s="11" t="s">
        <v>155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156</v>
      </c>
      <c r="AD11" t="s">
        <v>6</v>
      </c>
      <c r="AE11" t="s">
        <v>157</v>
      </c>
      <c r="AF11" t="s">
        <v>85</v>
      </c>
      <c r="AG11" t="s">
        <v>72</v>
      </c>
      <c r="AH11" t="s">
        <v>19</v>
      </c>
    </row>
    <row r="12" ht="14.25" customHeight="1" spans="1:34">
      <c r="A12" s="6" t="s">
        <v>158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159</v>
      </c>
      <c r="H12" s="7" t="s">
        <v>160</v>
      </c>
      <c r="I12" s="7" t="s">
        <v>76</v>
      </c>
      <c r="J12" s="7" t="s">
        <v>2</v>
      </c>
      <c r="K12" s="7" t="s">
        <v>161</v>
      </c>
      <c r="L12" s="7">
        <v>1</v>
      </c>
      <c r="M12" s="7">
        <v>1</v>
      </c>
      <c r="N12" s="7" t="s">
        <v>91</v>
      </c>
      <c r="O12" s="7" t="s">
        <v>91</v>
      </c>
      <c r="P12" s="7" t="s">
        <v>80</v>
      </c>
      <c r="Q12" s="7"/>
      <c r="R12" s="10" t="s">
        <v>131</v>
      </c>
      <c r="S12" s="11" t="s">
        <v>19</v>
      </c>
      <c r="T12" s="7"/>
      <c r="U12" s="10" t="s">
        <v>19</v>
      </c>
      <c r="V12" s="10" t="s">
        <v>131</v>
      </c>
      <c r="W12" s="11" t="s">
        <v>124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132</v>
      </c>
      <c r="AD12" t="s">
        <v>6</v>
      </c>
      <c r="AE12" t="s">
        <v>162</v>
      </c>
      <c r="AF12" t="s">
        <v>85</v>
      </c>
      <c r="AG12" t="s">
        <v>72</v>
      </c>
      <c r="AH12" t="s">
        <v>19</v>
      </c>
    </row>
    <row r="13" ht="14.25" customHeight="1" spans="1:34">
      <c r="A13" s="6" t="s">
        <v>163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164</v>
      </c>
      <c r="H13" s="7" t="s">
        <v>165</v>
      </c>
      <c r="I13" s="7" t="s">
        <v>76</v>
      </c>
      <c r="J13" s="7" t="s">
        <v>2</v>
      </c>
      <c r="K13" s="7" t="s">
        <v>166</v>
      </c>
      <c r="L13" s="7">
        <v>1</v>
      </c>
      <c r="M13" s="7">
        <v>1</v>
      </c>
      <c r="N13" s="7" t="s">
        <v>79</v>
      </c>
      <c r="O13" s="7" t="s">
        <v>91</v>
      </c>
      <c r="P13" s="7" t="s">
        <v>80</v>
      </c>
      <c r="Q13" s="7"/>
      <c r="R13" s="10" t="s">
        <v>167</v>
      </c>
      <c r="S13" s="11" t="s">
        <v>19</v>
      </c>
      <c r="T13" s="7"/>
      <c r="U13" s="10" t="s">
        <v>19</v>
      </c>
      <c r="V13" s="10" t="s">
        <v>167</v>
      </c>
      <c r="W13" s="11" t="s">
        <v>168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169</v>
      </c>
      <c r="AD13" t="s">
        <v>6</v>
      </c>
      <c r="AE13" t="s">
        <v>170</v>
      </c>
      <c r="AF13" t="s">
        <v>85</v>
      </c>
      <c r="AG13" t="s">
        <v>72</v>
      </c>
      <c r="AH13" t="s">
        <v>19</v>
      </c>
    </row>
    <row r="14" ht="14.25" customHeight="1" spans="1:34">
      <c r="A14" s="6" t="s">
        <v>171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172</v>
      </c>
      <c r="H14" s="7" t="s">
        <v>173</v>
      </c>
      <c r="I14" s="7" t="s">
        <v>76</v>
      </c>
      <c r="J14" s="7" t="s">
        <v>2</v>
      </c>
      <c r="K14" s="7" t="s">
        <v>174</v>
      </c>
      <c r="L14" s="7">
        <v>1</v>
      </c>
      <c r="M14" s="7">
        <v>3</v>
      </c>
      <c r="N14" s="7" t="s">
        <v>79</v>
      </c>
      <c r="O14" s="7" t="s">
        <v>79</v>
      </c>
      <c r="P14" s="7" t="s">
        <v>80</v>
      </c>
      <c r="Q14" s="7"/>
      <c r="R14" s="10" t="s">
        <v>175</v>
      </c>
      <c r="S14" s="11" t="s">
        <v>19</v>
      </c>
      <c r="T14" s="7"/>
      <c r="U14" s="10" t="s">
        <v>19</v>
      </c>
      <c r="V14" s="10" t="s">
        <v>175</v>
      </c>
      <c r="W14" s="11" t="s">
        <v>176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177</v>
      </c>
      <c r="AD14" t="s">
        <v>6</v>
      </c>
      <c r="AE14" t="s">
        <v>178</v>
      </c>
      <c r="AF14" t="s">
        <v>85</v>
      </c>
      <c r="AG14" t="s">
        <v>72</v>
      </c>
      <c r="AH14" t="s">
        <v>19</v>
      </c>
    </row>
    <row r="15" ht="14.25" customHeight="1" spans="1:34">
      <c r="A15" s="6" t="s">
        <v>179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180</v>
      </c>
      <c r="H15" s="7" t="s">
        <v>181</v>
      </c>
      <c r="I15" s="7" t="s">
        <v>76</v>
      </c>
      <c r="J15" s="7" t="s">
        <v>2</v>
      </c>
      <c r="K15" s="7" t="s">
        <v>182</v>
      </c>
      <c r="L15" s="7">
        <v>1</v>
      </c>
      <c r="M15" s="7">
        <v>3</v>
      </c>
      <c r="N15" s="7" t="s">
        <v>79</v>
      </c>
      <c r="O15" s="7" t="s">
        <v>79</v>
      </c>
      <c r="P15" s="7" t="s">
        <v>80</v>
      </c>
      <c r="Q15" s="7"/>
      <c r="R15" s="10" t="s">
        <v>183</v>
      </c>
      <c r="S15" s="11" t="s">
        <v>19</v>
      </c>
      <c r="T15" s="7"/>
      <c r="U15" s="10" t="s">
        <v>19</v>
      </c>
      <c r="V15" s="10" t="s">
        <v>183</v>
      </c>
      <c r="W15" s="11" t="s">
        <v>184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185</v>
      </c>
      <c r="AD15" t="s">
        <v>6</v>
      </c>
      <c r="AE15" t="s">
        <v>186</v>
      </c>
      <c r="AF15" t="s">
        <v>85</v>
      </c>
      <c r="AG15" t="s">
        <v>72</v>
      </c>
      <c r="AH15" t="s">
        <v>19</v>
      </c>
    </row>
    <row r="16" ht="14.25" customHeight="1" spans="1:34">
      <c r="A16" s="6" t="s">
        <v>187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188</v>
      </c>
      <c r="H16" s="7" t="s">
        <v>189</v>
      </c>
      <c r="I16" s="7" t="s">
        <v>76</v>
      </c>
      <c r="J16" s="7" t="s">
        <v>2</v>
      </c>
      <c r="K16" s="7" t="s">
        <v>190</v>
      </c>
      <c r="L16" s="7">
        <v>1</v>
      </c>
      <c r="M16" s="7">
        <v>2</v>
      </c>
      <c r="N16" s="7" t="s">
        <v>90</v>
      </c>
      <c r="O16" s="7" t="s">
        <v>90</v>
      </c>
      <c r="P16" s="7" t="s">
        <v>80</v>
      </c>
      <c r="Q16" s="7"/>
      <c r="R16" s="10" t="s">
        <v>191</v>
      </c>
      <c r="S16" s="11" t="s">
        <v>19</v>
      </c>
      <c r="T16" s="7"/>
      <c r="U16" s="10" t="s">
        <v>19</v>
      </c>
      <c r="V16" s="10" t="s">
        <v>191</v>
      </c>
      <c r="W16" s="11" t="s">
        <v>192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193</v>
      </c>
      <c r="AD16" t="s">
        <v>6</v>
      </c>
      <c r="AE16" t="s">
        <v>194</v>
      </c>
      <c r="AF16" t="s">
        <v>85</v>
      </c>
      <c r="AG16" t="s">
        <v>72</v>
      </c>
      <c r="AH16" t="s">
        <v>19</v>
      </c>
    </row>
    <row r="17" ht="14.25" customHeight="1" spans="1:34">
      <c r="A17" s="6" t="s">
        <v>195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196</v>
      </c>
      <c r="H17" s="7" t="s">
        <v>197</v>
      </c>
      <c r="I17" s="7" t="s">
        <v>76</v>
      </c>
      <c r="J17" s="7" t="s">
        <v>2</v>
      </c>
      <c r="K17" s="7" t="s">
        <v>198</v>
      </c>
      <c r="L17" s="7">
        <v>1</v>
      </c>
      <c r="M17" s="7">
        <v>1</v>
      </c>
      <c r="N17" s="7" t="s">
        <v>90</v>
      </c>
      <c r="O17" s="7" t="s">
        <v>91</v>
      </c>
      <c r="P17" s="7" t="s">
        <v>80</v>
      </c>
      <c r="Q17" s="7"/>
      <c r="R17" s="10" t="s">
        <v>92</v>
      </c>
      <c r="S17" s="11" t="s">
        <v>19</v>
      </c>
      <c r="T17" s="7"/>
      <c r="U17" s="10" t="s">
        <v>19</v>
      </c>
      <c r="V17" s="10" t="s">
        <v>92</v>
      </c>
      <c r="W17" s="11" t="s">
        <v>93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94</v>
      </c>
      <c r="AD17" t="s">
        <v>6</v>
      </c>
      <c r="AE17" t="s">
        <v>199</v>
      </c>
      <c r="AF17" t="s">
        <v>85</v>
      </c>
      <c r="AG17" t="s">
        <v>72</v>
      </c>
      <c r="AH17" t="s">
        <v>19</v>
      </c>
    </row>
    <row r="18" ht="14.25" customHeight="1" spans="1:34">
      <c r="A18" s="6" t="s">
        <v>200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201</v>
      </c>
      <c r="H18" s="7" t="s">
        <v>202</v>
      </c>
      <c r="I18" s="7" t="s">
        <v>76</v>
      </c>
      <c r="J18" s="7" t="s">
        <v>2</v>
      </c>
      <c r="K18" s="7" t="s">
        <v>203</v>
      </c>
      <c r="L18" s="7">
        <v>1</v>
      </c>
      <c r="M18" s="7">
        <v>1</v>
      </c>
      <c r="N18" s="7" t="s">
        <v>90</v>
      </c>
      <c r="O18" s="7" t="s">
        <v>91</v>
      </c>
      <c r="P18" s="7" t="s">
        <v>80</v>
      </c>
      <c r="Q18" s="7"/>
      <c r="R18" s="10" t="s">
        <v>204</v>
      </c>
      <c r="S18" s="11" t="s">
        <v>19</v>
      </c>
      <c r="T18" s="7"/>
      <c r="U18" s="10" t="s">
        <v>19</v>
      </c>
      <c r="V18" s="10" t="s">
        <v>204</v>
      </c>
      <c r="W18" s="11" t="s">
        <v>139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205</v>
      </c>
      <c r="AD18" t="s">
        <v>6</v>
      </c>
      <c r="AE18" t="s">
        <v>206</v>
      </c>
      <c r="AF18" t="s">
        <v>85</v>
      </c>
      <c r="AG18" t="s">
        <v>72</v>
      </c>
      <c r="AH18" t="s">
        <v>19</v>
      </c>
    </row>
    <row r="19" ht="14.25" customHeight="1" spans="1:34">
      <c r="A19" s="6" t="s">
        <v>207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196</v>
      </c>
      <c r="H19" s="7" t="s">
        <v>197</v>
      </c>
      <c r="I19" s="7" t="s">
        <v>76</v>
      </c>
      <c r="J19" s="7" t="s">
        <v>2</v>
      </c>
      <c r="K19" s="7" t="s">
        <v>208</v>
      </c>
      <c r="L19" s="7">
        <v>1</v>
      </c>
      <c r="M19" s="7">
        <v>1</v>
      </c>
      <c r="N19" s="7" t="s">
        <v>90</v>
      </c>
      <c r="O19" s="7" t="s">
        <v>91</v>
      </c>
      <c r="P19" s="7" t="s">
        <v>80</v>
      </c>
      <c r="Q19" s="7"/>
      <c r="R19" s="10" t="s">
        <v>92</v>
      </c>
      <c r="S19" s="11" t="s">
        <v>19</v>
      </c>
      <c r="T19" s="7"/>
      <c r="U19" s="10" t="s">
        <v>19</v>
      </c>
      <c r="V19" s="10" t="s">
        <v>92</v>
      </c>
      <c r="W19" s="11" t="s">
        <v>93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94</v>
      </c>
      <c r="AD19" t="s">
        <v>6</v>
      </c>
      <c r="AE19" t="s">
        <v>199</v>
      </c>
      <c r="AF19" t="s">
        <v>85</v>
      </c>
      <c r="AG19" t="s">
        <v>72</v>
      </c>
      <c r="AH19" t="s">
        <v>19</v>
      </c>
    </row>
    <row r="20" ht="14.25" customHeight="1" spans="1:34">
      <c r="A20" s="6" t="s">
        <v>209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210</v>
      </c>
      <c r="H20" s="7" t="s">
        <v>211</v>
      </c>
      <c r="I20" s="7" t="s">
        <v>76</v>
      </c>
      <c r="J20" s="7" t="s">
        <v>2</v>
      </c>
      <c r="K20" s="7" t="s">
        <v>212</v>
      </c>
      <c r="L20" s="7">
        <v>1</v>
      </c>
      <c r="M20" s="7">
        <v>1</v>
      </c>
      <c r="N20" s="7" t="s">
        <v>91</v>
      </c>
      <c r="O20" s="7" t="s">
        <v>91</v>
      </c>
      <c r="P20" s="7" t="s">
        <v>80</v>
      </c>
      <c r="Q20" s="7"/>
      <c r="R20" s="10" t="s">
        <v>213</v>
      </c>
      <c r="S20" s="11" t="s">
        <v>19</v>
      </c>
      <c r="T20" s="7"/>
      <c r="U20" s="10" t="s">
        <v>19</v>
      </c>
      <c r="V20" s="10" t="s">
        <v>213</v>
      </c>
      <c r="W20" s="11" t="s">
        <v>147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214</v>
      </c>
      <c r="AD20" t="s">
        <v>6</v>
      </c>
      <c r="AE20" t="s">
        <v>215</v>
      </c>
      <c r="AF20" t="s">
        <v>85</v>
      </c>
      <c r="AG20" t="s">
        <v>72</v>
      </c>
      <c r="AH20" t="s">
        <v>19</v>
      </c>
    </row>
    <row r="21" ht="14.25" customHeight="1" spans="1:34">
      <c r="A21" s="6" t="s">
        <v>216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217</v>
      </c>
      <c r="H21" s="7" t="s">
        <v>218</v>
      </c>
      <c r="I21" s="7" t="s">
        <v>76</v>
      </c>
      <c r="J21" s="7" t="s">
        <v>2</v>
      </c>
      <c r="K21" s="7" t="s">
        <v>219</v>
      </c>
      <c r="L21" s="7">
        <v>1</v>
      </c>
      <c r="M21" s="7">
        <v>1</v>
      </c>
      <c r="N21" s="7" t="s">
        <v>91</v>
      </c>
      <c r="O21" s="7" t="s">
        <v>91</v>
      </c>
      <c r="P21" s="7" t="s">
        <v>80</v>
      </c>
      <c r="Q21" s="7"/>
      <c r="R21" s="10" t="s">
        <v>220</v>
      </c>
      <c r="S21" s="11" t="s">
        <v>19</v>
      </c>
      <c r="T21" s="7"/>
      <c r="U21" s="10" t="s">
        <v>19</v>
      </c>
      <c r="V21" s="10" t="s">
        <v>220</v>
      </c>
      <c r="W21" s="11" t="s">
        <v>124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221</v>
      </c>
      <c r="AD21" t="s">
        <v>6</v>
      </c>
      <c r="AE21" t="s">
        <v>222</v>
      </c>
      <c r="AF21" t="s">
        <v>85</v>
      </c>
      <c r="AG21" t="s">
        <v>72</v>
      </c>
      <c r="AH21" t="s">
        <v>19</v>
      </c>
    </row>
    <row r="22" ht="14.25" customHeight="1" spans="1:34">
      <c r="A22" s="6" t="s">
        <v>223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224</v>
      </c>
      <c r="H22" s="7" t="s">
        <v>225</v>
      </c>
      <c r="I22" s="7" t="s">
        <v>76</v>
      </c>
      <c r="J22" s="7" t="s">
        <v>2</v>
      </c>
      <c r="K22" s="7" t="s">
        <v>226</v>
      </c>
      <c r="L22" s="7">
        <v>1</v>
      </c>
      <c r="M22" s="7">
        <v>1</v>
      </c>
      <c r="N22" s="7" t="s">
        <v>91</v>
      </c>
      <c r="O22" s="7" t="s">
        <v>91</v>
      </c>
      <c r="P22" s="7" t="s">
        <v>80</v>
      </c>
      <c r="Q22" s="7"/>
      <c r="R22" s="10" t="s">
        <v>220</v>
      </c>
      <c r="S22" s="11" t="s">
        <v>19</v>
      </c>
      <c r="T22" s="7"/>
      <c r="U22" s="10" t="s">
        <v>19</v>
      </c>
      <c r="V22" s="10" t="s">
        <v>220</v>
      </c>
      <c r="W22" s="11" t="s">
        <v>124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221</v>
      </c>
      <c r="AD22" t="s">
        <v>6</v>
      </c>
      <c r="AE22" t="s">
        <v>227</v>
      </c>
      <c r="AF22" t="s">
        <v>85</v>
      </c>
      <c r="AG22" t="s">
        <v>72</v>
      </c>
      <c r="AH22" t="s">
        <v>19</v>
      </c>
    </row>
    <row r="23" ht="14.25" customHeight="1" spans="1:34">
      <c r="A23" s="6" t="s">
        <v>228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229</v>
      </c>
      <c r="H23" s="7" t="s">
        <v>230</v>
      </c>
      <c r="I23" s="7" t="s">
        <v>76</v>
      </c>
      <c r="J23" s="7" t="s">
        <v>2</v>
      </c>
      <c r="K23" s="7" t="s">
        <v>231</v>
      </c>
      <c r="L23" s="7">
        <v>1</v>
      </c>
      <c r="M23" s="7">
        <v>1</v>
      </c>
      <c r="N23" s="7" t="s">
        <v>91</v>
      </c>
      <c r="O23" s="7" t="s">
        <v>91</v>
      </c>
      <c r="P23" s="7" t="s">
        <v>80</v>
      </c>
      <c r="Q23" s="7"/>
      <c r="R23" s="10" t="s">
        <v>232</v>
      </c>
      <c r="S23" s="11" t="s">
        <v>19</v>
      </c>
      <c r="T23" s="7"/>
      <c r="U23" s="10" t="s">
        <v>19</v>
      </c>
      <c r="V23" s="10" t="s">
        <v>232</v>
      </c>
      <c r="W23" s="11" t="s">
        <v>168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233</v>
      </c>
      <c r="AD23" t="s">
        <v>6</v>
      </c>
      <c r="AE23" t="s">
        <v>234</v>
      </c>
      <c r="AF23" t="s">
        <v>85</v>
      </c>
      <c r="AG23" t="s">
        <v>72</v>
      </c>
      <c r="AH23" t="s">
        <v>19</v>
      </c>
    </row>
    <row r="24" ht="14.25" customHeight="1" spans="1:34">
      <c r="A24" s="6" t="s">
        <v>235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236</v>
      </c>
      <c r="H24" s="7" t="s">
        <v>237</v>
      </c>
      <c r="I24" s="7" t="s">
        <v>76</v>
      </c>
      <c r="J24" s="7" t="s">
        <v>2</v>
      </c>
      <c r="K24" s="7" t="s">
        <v>238</v>
      </c>
      <c r="L24" s="7">
        <v>1</v>
      </c>
      <c r="M24" s="7">
        <v>2</v>
      </c>
      <c r="N24" s="7" t="s">
        <v>90</v>
      </c>
      <c r="O24" s="7" t="s">
        <v>90</v>
      </c>
      <c r="P24" s="7" t="s">
        <v>80</v>
      </c>
      <c r="Q24" s="7"/>
      <c r="R24" s="10" t="s">
        <v>239</v>
      </c>
      <c r="S24" s="11" t="s">
        <v>19</v>
      </c>
      <c r="T24" s="7"/>
      <c r="U24" s="10" t="s">
        <v>19</v>
      </c>
      <c r="V24" s="10" t="s">
        <v>239</v>
      </c>
      <c r="W24" s="11" t="s">
        <v>100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240</v>
      </c>
      <c r="AD24" t="s">
        <v>6</v>
      </c>
      <c r="AE24" t="s">
        <v>241</v>
      </c>
      <c r="AF24" t="s">
        <v>85</v>
      </c>
      <c r="AG24" t="s">
        <v>72</v>
      </c>
      <c r="AH24" t="s">
        <v>19</v>
      </c>
    </row>
    <row r="25" ht="14.25" customHeight="1" spans="1:34">
      <c r="A25" s="6" t="s">
        <v>242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243</v>
      </c>
      <c r="H25" s="7" t="s">
        <v>244</v>
      </c>
      <c r="I25" s="7" t="s">
        <v>76</v>
      </c>
      <c r="J25" s="7" t="s">
        <v>2</v>
      </c>
      <c r="K25" s="7" t="s">
        <v>245</v>
      </c>
      <c r="L25" s="7">
        <v>1</v>
      </c>
      <c r="M25" s="7">
        <v>2</v>
      </c>
      <c r="N25" s="7" t="s">
        <v>79</v>
      </c>
      <c r="O25" s="7" t="s">
        <v>90</v>
      </c>
      <c r="P25" s="7" t="s">
        <v>80</v>
      </c>
      <c r="Q25" s="7"/>
      <c r="R25" s="10" t="s">
        <v>246</v>
      </c>
      <c r="S25" s="11" t="s">
        <v>19</v>
      </c>
      <c r="T25" s="7"/>
      <c r="U25" s="10" t="s">
        <v>19</v>
      </c>
      <c r="V25" s="10" t="s">
        <v>246</v>
      </c>
      <c r="W25" s="11" t="s">
        <v>93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247</v>
      </c>
      <c r="AD25" t="s">
        <v>6</v>
      </c>
      <c r="AE25" t="s">
        <v>110</v>
      </c>
      <c r="AF25" t="s">
        <v>85</v>
      </c>
      <c r="AG25" t="s">
        <v>72</v>
      </c>
      <c r="AH25" t="s">
        <v>19</v>
      </c>
    </row>
    <row r="26" ht="14.25" customHeight="1" spans="1:34">
      <c r="A26" s="6" t="s">
        <v>248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249</v>
      </c>
      <c r="H26" s="7" t="s">
        <v>250</v>
      </c>
      <c r="I26" s="7" t="s">
        <v>76</v>
      </c>
      <c r="J26" s="7" t="s">
        <v>2</v>
      </c>
      <c r="K26" s="7" t="s">
        <v>251</v>
      </c>
      <c r="L26" s="7">
        <v>1</v>
      </c>
      <c r="M26" s="7">
        <v>2</v>
      </c>
      <c r="N26" s="7" t="s">
        <v>79</v>
      </c>
      <c r="O26" s="7" t="s">
        <v>90</v>
      </c>
      <c r="P26" s="7" t="s">
        <v>80</v>
      </c>
      <c r="Q26" s="7"/>
      <c r="R26" s="10" t="s">
        <v>101</v>
      </c>
      <c r="S26" s="11" t="s">
        <v>19</v>
      </c>
      <c r="T26" s="7"/>
      <c r="U26" s="10" t="s">
        <v>19</v>
      </c>
      <c r="V26" s="10" t="s">
        <v>101</v>
      </c>
      <c r="W26" s="11" t="s">
        <v>147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252</v>
      </c>
      <c r="AD26" t="s">
        <v>6</v>
      </c>
      <c r="AE26" t="s">
        <v>84</v>
      </c>
      <c r="AF26" t="s">
        <v>85</v>
      </c>
      <c r="AG26" t="s">
        <v>72</v>
      </c>
      <c r="AH26" t="s">
        <v>19</v>
      </c>
    </row>
    <row r="27" ht="14.25" customHeight="1" spans="1:34">
      <c r="A27" s="6" t="s">
        <v>253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254</v>
      </c>
      <c r="H27" s="7" t="s">
        <v>255</v>
      </c>
      <c r="I27" s="7" t="s">
        <v>76</v>
      </c>
      <c r="J27" s="7" t="s">
        <v>2</v>
      </c>
      <c r="K27" s="7" t="s">
        <v>256</v>
      </c>
      <c r="L27" s="7">
        <v>1</v>
      </c>
      <c r="M27" s="7">
        <v>1</v>
      </c>
      <c r="N27" s="7" t="s">
        <v>90</v>
      </c>
      <c r="O27" s="7" t="s">
        <v>91</v>
      </c>
      <c r="P27" s="7" t="s">
        <v>80</v>
      </c>
      <c r="Q27" s="7"/>
      <c r="R27" s="10" t="s">
        <v>257</v>
      </c>
      <c r="S27" s="11" t="s">
        <v>19</v>
      </c>
      <c r="T27" s="7"/>
      <c r="U27" s="10" t="s">
        <v>19</v>
      </c>
      <c r="V27" s="10" t="s">
        <v>257</v>
      </c>
      <c r="W27" s="11" t="s">
        <v>139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258</v>
      </c>
      <c r="AD27" t="s">
        <v>6</v>
      </c>
      <c r="AE27" t="s">
        <v>178</v>
      </c>
      <c r="AF27" t="s">
        <v>85</v>
      </c>
      <c r="AG27" t="s">
        <v>72</v>
      </c>
      <c r="AH27" t="s">
        <v>19</v>
      </c>
    </row>
    <row r="28" ht="14.25" customHeight="1" spans="1:34">
      <c r="A28" s="6" t="s">
        <v>259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260</v>
      </c>
      <c r="H28" s="7" t="s">
        <v>261</v>
      </c>
      <c r="I28" s="7" t="s">
        <v>76</v>
      </c>
      <c r="J28" s="7" t="s">
        <v>2</v>
      </c>
      <c r="K28" s="7" t="s">
        <v>262</v>
      </c>
      <c r="L28" s="7">
        <v>1</v>
      </c>
      <c r="M28" s="7">
        <v>1</v>
      </c>
      <c r="N28" s="7" t="s">
        <v>90</v>
      </c>
      <c r="O28" s="7" t="s">
        <v>91</v>
      </c>
      <c r="P28" s="7" t="s">
        <v>80</v>
      </c>
      <c r="Q28" s="7"/>
      <c r="R28" s="10" t="s">
        <v>167</v>
      </c>
      <c r="S28" s="11" t="s">
        <v>19</v>
      </c>
      <c r="T28" s="7"/>
      <c r="U28" s="10" t="s">
        <v>19</v>
      </c>
      <c r="V28" s="10" t="s">
        <v>167</v>
      </c>
      <c r="W28" s="11" t="s">
        <v>168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169</v>
      </c>
      <c r="AD28" t="s">
        <v>6</v>
      </c>
      <c r="AE28" t="s">
        <v>263</v>
      </c>
      <c r="AF28" t="s">
        <v>85</v>
      </c>
      <c r="AG28" t="s">
        <v>72</v>
      </c>
      <c r="AH28" t="s">
        <v>19</v>
      </c>
    </row>
    <row r="29" ht="14.25" customHeight="1" spans="1:34">
      <c r="A29" s="6" t="s">
        <v>264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265</v>
      </c>
      <c r="H29" s="7" t="s">
        <v>266</v>
      </c>
      <c r="I29" s="7" t="s">
        <v>76</v>
      </c>
      <c r="J29" s="7" t="s">
        <v>2</v>
      </c>
      <c r="K29" s="7" t="s">
        <v>267</v>
      </c>
      <c r="L29" s="7">
        <v>1</v>
      </c>
      <c r="M29" s="7">
        <v>1</v>
      </c>
      <c r="N29" s="7" t="s">
        <v>91</v>
      </c>
      <c r="O29" s="7" t="s">
        <v>91</v>
      </c>
      <c r="P29" s="7" t="s">
        <v>80</v>
      </c>
      <c r="Q29" s="7"/>
      <c r="R29" s="10" t="s">
        <v>268</v>
      </c>
      <c r="S29" s="11" t="s">
        <v>19</v>
      </c>
      <c r="T29" s="7"/>
      <c r="U29" s="10" t="s">
        <v>19</v>
      </c>
      <c r="V29" s="10" t="s">
        <v>268</v>
      </c>
      <c r="W29" s="11" t="s">
        <v>269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270</v>
      </c>
      <c r="AD29" t="s">
        <v>6</v>
      </c>
      <c r="AE29" t="s">
        <v>271</v>
      </c>
      <c r="AF29" t="s">
        <v>85</v>
      </c>
      <c r="AG29" t="s">
        <v>72</v>
      </c>
      <c r="AH29" t="s">
        <v>19</v>
      </c>
    </row>
    <row r="30" ht="14.25" customHeight="1" spans="1:34">
      <c r="A30" s="6" t="s">
        <v>272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273</v>
      </c>
      <c r="H30" s="7" t="s">
        <v>274</v>
      </c>
      <c r="I30" s="7" t="s">
        <v>76</v>
      </c>
      <c r="J30" s="7" t="s">
        <v>2</v>
      </c>
      <c r="K30" s="7" t="s">
        <v>275</v>
      </c>
      <c r="L30" s="7">
        <v>1</v>
      </c>
      <c r="M30" s="7">
        <v>1</v>
      </c>
      <c r="N30" s="7" t="s">
        <v>91</v>
      </c>
      <c r="O30" s="7" t="s">
        <v>91</v>
      </c>
      <c r="P30" s="7" t="s">
        <v>80</v>
      </c>
      <c r="Q30" s="7"/>
      <c r="R30" s="10" t="s">
        <v>276</v>
      </c>
      <c r="S30" s="11" t="s">
        <v>19</v>
      </c>
      <c r="T30" s="7"/>
      <c r="U30" s="10" t="s">
        <v>19</v>
      </c>
      <c r="V30" s="10" t="s">
        <v>276</v>
      </c>
      <c r="W30" s="11" t="s">
        <v>168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277</v>
      </c>
      <c r="AD30" t="s">
        <v>6</v>
      </c>
      <c r="AE30" t="s">
        <v>227</v>
      </c>
      <c r="AF30" t="s">
        <v>85</v>
      </c>
      <c r="AG30" t="s">
        <v>72</v>
      </c>
      <c r="AH30" t="s">
        <v>19</v>
      </c>
    </row>
    <row r="31" ht="14.25" customHeight="1" spans="1:34">
      <c r="A31" s="6" t="s">
        <v>278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279</v>
      </c>
      <c r="H31" s="7" t="s">
        <v>280</v>
      </c>
      <c r="I31" s="7" t="s">
        <v>76</v>
      </c>
      <c r="J31" s="7" t="s">
        <v>2</v>
      </c>
      <c r="K31" s="7" t="s">
        <v>281</v>
      </c>
      <c r="L31" s="7">
        <v>1</v>
      </c>
      <c r="M31" s="7">
        <v>1</v>
      </c>
      <c r="N31" s="7" t="s">
        <v>282</v>
      </c>
      <c r="O31" s="7" t="s">
        <v>91</v>
      </c>
      <c r="P31" s="7" t="s">
        <v>80</v>
      </c>
      <c r="Q31" s="7"/>
      <c r="R31" s="10" t="s">
        <v>283</v>
      </c>
      <c r="S31" s="11" t="s">
        <v>19</v>
      </c>
      <c r="T31" s="7"/>
      <c r="U31" s="10" t="s">
        <v>19</v>
      </c>
      <c r="V31" s="10" t="s">
        <v>283</v>
      </c>
      <c r="W31" s="11" t="s">
        <v>284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285</v>
      </c>
      <c r="AD31" t="s">
        <v>6</v>
      </c>
      <c r="AE31" t="s">
        <v>286</v>
      </c>
      <c r="AF31" t="s">
        <v>85</v>
      </c>
      <c r="AG31" t="s">
        <v>72</v>
      </c>
      <c r="AH31" t="s">
        <v>19</v>
      </c>
    </row>
    <row r="32" ht="14.25" customHeight="1" spans="1:34">
      <c r="A32" s="6" t="s">
        <v>287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288</v>
      </c>
      <c r="H32" s="7" t="s">
        <v>289</v>
      </c>
      <c r="I32" s="7" t="s">
        <v>76</v>
      </c>
      <c r="J32" s="7" t="s">
        <v>2</v>
      </c>
      <c r="K32" s="7" t="s">
        <v>290</v>
      </c>
      <c r="L32" s="7">
        <v>1</v>
      </c>
      <c r="M32" s="7">
        <v>3</v>
      </c>
      <c r="N32" s="7" t="s">
        <v>79</v>
      </c>
      <c r="O32" s="7" t="s">
        <v>79</v>
      </c>
      <c r="P32" s="7" t="s">
        <v>80</v>
      </c>
      <c r="Q32" s="7"/>
      <c r="R32" s="10" t="s">
        <v>291</v>
      </c>
      <c r="S32" s="11" t="s">
        <v>19</v>
      </c>
      <c r="T32" s="7"/>
      <c r="U32" s="10" t="s">
        <v>19</v>
      </c>
      <c r="V32" s="10" t="s">
        <v>291</v>
      </c>
      <c r="W32" s="11" t="s">
        <v>292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293</v>
      </c>
      <c r="AD32" t="s">
        <v>6</v>
      </c>
      <c r="AE32" t="s">
        <v>294</v>
      </c>
      <c r="AF32" t="s">
        <v>85</v>
      </c>
      <c r="AG32" t="s">
        <v>72</v>
      </c>
      <c r="AH32" t="s">
        <v>19</v>
      </c>
    </row>
    <row r="33" ht="14.25" customHeight="1" spans="1:34">
      <c r="A33" s="6" t="s">
        <v>295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296</v>
      </c>
      <c r="H33" s="7" t="s">
        <v>297</v>
      </c>
      <c r="I33" s="7" t="s">
        <v>76</v>
      </c>
      <c r="J33" s="7" t="s">
        <v>2</v>
      </c>
      <c r="K33" s="7" t="s">
        <v>298</v>
      </c>
      <c r="L33" s="7">
        <v>1</v>
      </c>
      <c r="M33" s="7">
        <v>1</v>
      </c>
      <c r="N33" s="7" t="s">
        <v>90</v>
      </c>
      <c r="O33" s="7" t="s">
        <v>91</v>
      </c>
      <c r="P33" s="7" t="s">
        <v>80</v>
      </c>
      <c r="Q33" s="7"/>
      <c r="R33" s="10" t="s">
        <v>299</v>
      </c>
      <c r="S33" s="11" t="s">
        <v>19</v>
      </c>
      <c r="T33" s="7"/>
      <c r="U33" s="10" t="s">
        <v>19</v>
      </c>
      <c r="V33" s="10" t="s">
        <v>299</v>
      </c>
      <c r="W33" s="11" t="s">
        <v>300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301</v>
      </c>
      <c r="AD33" t="s">
        <v>6</v>
      </c>
      <c r="AE33" t="s">
        <v>302</v>
      </c>
      <c r="AF33" t="s">
        <v>85</v>
      </c>
      <c r="AG33" t="s">
        <v>72</v>
      </c>
      <c r="AH33" t="s">
        <v>19</v>
      </c>
    </row>
    <row r="34" ht="14.25" customHeight="1" spans="1:34">
      <c r="A34" s="6" t="s">
        <v>303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304</v>
      </c>
      <c r="H34" s="7" t="s">
        <v>305</v>
      </c>
      <c r="I34" s="7" t="s">
        <v>76</v>
      </c>
      <c r="J34" s="7" t="s">
        <v>2</v>
      </c>
      <c r="K34" s="7" t="s">
        <v>306</v>
      </c>
      <c r="L34" s="7">
        <v>1</v>
      </c>
      <c r="M34" s="7">
        <v>1</v>
      </c>
      <c r="N34" s="7" t="s">
        <v>79</v>
      </c>
      <c r="O34" s="7" t="s">
        <v>91</v>
      </c>
      <c r="P34" s="7" t="s">
        <v>80</v>
      </c>
      <c r="Q34" s="7"/>
      <c r="R34" s="10" t="s">
        <v>192</v>
      </c>
      <c r="S34" s="11" t="s">
        <v>19</v>
      </c>
      <c r="T34" s="7"/>
      <c r="U34" s="10" t="s">
        <v>19</v>
      </c>
      <c r="V34" s="10" t="s">
        <v>192</v>
      </c>
      <c r="W34" s="11" t="s">
        <v>307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284</v>
      </c>
      <c r="AD34" t="s">
        <v>6</v>
      </c>
      <c r="AE34" t="s">
        <v>308</v>
      </c>
      <c r="AF34" t="s">
        <v>85</v>
      </c>
      <c r="AG34" t="s">
        <v>72</v>
      </c>
      <c r="AH34" t="s">
        <v>19</v>
      </c>
    </row>
    <row r="35" ht="14.25" customHeight="1" spans="1:34">
      <c r="A35" s="6" t="s">
        <v>309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310</v>
      </c>
      <c r="H35" s="7" t="s">
        <v>311</v>
      </c>
      <c r="I35" s="7" t="s">
        <v>76</v>
      </c>
      <c r="J35" s="7" t="s">
        <v>2</v>
      </c>
      <c r="K35" s="7" t="s">
        <v>312</v>
      </c>
      <c r="L35" s="7">
        <v>1</v>
      </c>
      <c r="M35" s="7">
        <v>1</v>
      </c>
      <c r="N35" s="7" t="s">
        <v>91</v>
      </c>
      <c r="O35" s="7" t="s">
        <v>91</v>
      </c>
      <c r="P35" s="7" t="s">
        <v>80</v>
      </c>
      <c r="Q35" s="7"/>
      <c r="R35" s="10" t="s">
        <v>313</v>
      </c>
      <c r="S35" s="11" t="s">
        <v>19</v>
      </c>
      <c r="T35" s="7"/>
      <c r="U35" s="10" t="s">
        <v>19</v>
      </c>
      <c r="V35" s="10" t="s">
        <v>313</v>
      </c>
      <c r="W35" s="11" t="s">
        <v>168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314</v>
      </c>
      <c r="AD35" t="s">
        <v>6</v>
      </c>
      <c r="AE35" t="s">
        <v>315</v>
      </c>
      <c r="AF35" t="s">
        <v>85</v>
      </c>
      <c r="AG35" t="s">
        <v>72</v>
      </c>
      <c r="AH35" t="s">
        <v>19</v>
      </c>
    </row>
    <row r="36" ht="14.25" customHeight="1" spans="1:34">
      <c r="A36" s="6" t="s">
        <v>316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317</v>
      </c>
      <c r="H36" s="7" t="s">
        <v>318</v>
      </c>
      <c r="I36" s="7" t="s">
        <v>76</v>
      </c>
      <c r="J36" s="7" t="s">
        <v>2</v>
      </c>
      <c r="K36" s="7" t="s">
        <v>319</v>
      </c>
      <c r="L36" s="7">
        <v>2</v>
      </c>
      <c r="M36" s="7">
        <v>3</v>
      </c>
      <c r="N36" s="7" t="s">
        <v>79</v>
      </c>
      <c r="O36" s="7" t="s">
        <v>79</v>
      </c>
      <c r="P36" s="7" t="s">
        <v>80</v>
      </c>
      <c r="Q36" s="7"/>
      <c r="R36" s="10" t="s">
        <v>320</v>
      </c>
      <c r="S36" s="11" t="s">
        <v>19</v>
      </c>
      <c r="T36" s="7"/>
      <c r="U36" s="10" t="s">
        <v>19</v>
      </c>
      <c r="V36" s="10" t="s">
        <v>320</v>
      </c>
      <c r="W36" s="11" t="s">
        <v>205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321</v>
      </c>
      <c r="AD36" t="s">
        <v>6</v>
      </c>
      <c r="AE36" t="s">
        <v>227</v>
      </c>
      <c r="AF36" t="s">
        <v>85</v>
      </c>
      <c r="AG36" t="s">
        <v>72</v>
      </c>
      <c r="AH36" t="s">
        <v>19</v>
      </c>
    </row>
    <row r="37" ht="14.25" customHeight="1" spans="1:34">
      <c r="A37" s="6" t="s">
        <v>322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323</v>
      </c>
      <c r="H37" s="7" t="s">
        <v>324</v>
      </c>
      <c r="I37" s="7" t="s">
        <v>76</v>
      </c>
      <c r="J37" s="7" t="s">
        <v>2</v>
      </c>
      <c r="K37" s="7" t="s">
        <v>325</v>
      </c>
      <c r="L37" s="7">
        <v>1</v>
      </c>
      <c r="M37" s="7">
        <v>2</v>
      </c>
      <c r="N37" s="7" t="s">
        <v>90</v>
      </c>
      <c r="O37" s="7" t="s">
        <v>90</v>
      </c>
      <c r="P37" s="7" t="s">
        <v>80</v>
      </c>
      <c r="Q37" s="7"/>
      <c r="R37" s="10" t="s">
        <v>326</v>
      </c>
      <c r="S37" s="11" t="s">
        <v>19</v>
      </c>
      <c r="T37" s="7"/>
      <c r="U37" s="10" t="s">
        <v>19</v>
      </c>
      <c r="V37" s="10" t="s">
        <v>326</v>
      </c>
      <c r="W37" s="11" t="s">
        <v>327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328</v>
      </c>
      <c r="AD37" t="s">
        <v>6</v>
      </c>
      <c r="AE37" t="s">
        <v>110</v>
      </c>
      <c r="AF37" t="s">
        <v>85</v>
      </c>
      <c r="AG37" t="s">
        <v>72</v>
      </c>
      <c r="AH37" t="s">
        <v>19</v>
      </c>
    </row>
    <row r="38" ht="14.25" customHeight="1" spans="1:34">
      <c r="A38" s="6" t="s">
        <v>329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330</v>
      </c>
      <c r="H38" s="7" t="s">
        <v>331</v>
      </c>
      <c r="I38" s="7" t="s">
        <v>76</v>
      </c>
      <c r="J38" s="7" t="s">
        <v>2</v>
      </c>
      <c r="K38" s="7" t="s">
        <v>332</v>
      </c>
      <c r="L38" s="7">
        <v>1</v>
      </c>
      <c r="M38" s="7">
        <v>1</v>
      </c>
      <c r="N38" s="7" t="s">
        <v>91</v>
      </c>
      <c r="O38" s="7" t="s">
        <v>91</v>
      </c>
      <c r="P38" s="7" t="s">
        <v>80</v>
      </c>
      <c r="Q38" s="7"/>
      <c r="R38" s="10" t="s">
        <v>333</v>
      </c>
      <c r="S38" s="11" t="s">
        <v>19</v>
      </c>
      <c r="T38" s="7"/>
      <c r="U38" s="10" t="s">
        <v>19</v>
      </c>
      <c r="V38" s="10" t="s">
        <v>333</v>
      </c>
      <c r="W38" s="11" t="s">
        <v>307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334</v>
      </c>
      <c r="AD38" t="s">
        <v>6</v>
      </c>
      <c r="AE38" t="s">
        <v>110</v>
      </c>
      <c r="AF38" t="s">
        <v>85</v>
      </c>
      <c r="AG38" t="s">
        <v>72</v>
      </c>
      <c r="AH38" t="s">
        <v>19</v>
      </c>
    </row>
    <row r="39" ht="14.25" customHeight="1" spans="1:34">
      <c r="A39" s="6" t="s">
        <v>335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336</v>
      </c>
      <c r="H39" s="7" t="s">
        <v>337</v>
      </c>
      <c r="I39" s="7" t="s">
        <v>76</v>
      </c>
      <c r="J39" s="7" t="s">
        <v>2</v>
      </c>
      <c r="K39" s="7" t="s">
        <v>338</v>
      </c>
      <c r="L39" s="7">
        <v>1</v>
      </c>
      <c r="M39" s="7">
        <v>1</v>
      </c>
      <c r="N39" s="7" t="s">
        <v>91</v>
      </c>
      <c r="O39" s="7" t="s">
        <v>91</v>
      </c>
      <c r="P39" s="7" t="s">
        <v>80</v>
      </c>
      <c r="Q39" s="7"/>
      <c r="R39" s="10" t="s">
        <v>205</v>
      </c>
      <c r="S39" s="11" t="s">
        <v>19</v>
      </c>
      <c r="T39" s="7"/>
      <c r="U39" s="10" t="s">
        <v>19</v>
      </c>
      <c r="V39" s="10" t="s">
        <v>205</v>
      </c>
      <c r="W39" s="11" t="s">
        <v>339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340</v>
      </c>
      <c r="AD39" t="s">
        <v>6</v>
      </c>
      <c r="AE39" t="s">
        <v>84</v>
      </c>
      <c r="AF39" t="s">
        <v>85</v>
      </c>
      <c r="AG39" t="s">
        <v>72</v>
      </c>
      <c r="AH39" t="s">
        <v>19</v>
      </c>
    </row>
    <row r="40" ht="14.25" customHeight="1" spans="1:34">
      <c r="A40" s="6" t="s">
        <v>341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342</v>
      </c>
      <c r="H40" s="7" t="s">
        <v>343</v>
      </c>
      <c r="I40" s="7" t="s">
        <v>76</v>
      </c>
      <c r="J40" s="7" t="s">
        <v>2</v>
      </c>
      <c r="K40" s="7" t="s">
        <v>344</v>
      </c>
      <c r="L40" s="7">
        <v>1</v>
      </c>
      <c r="M40" s="7">
        <v>1</v>
      </c>
      <c r="N40" s="7" t="s">
        <v>90</v>
      </c>
      <c r="O40" s="7" t="s">
        <v>91</v>
      </c>
      <c r="P40" s="7" t="s">
        <v>80</v>
      </c>
      <c r="Q40" s="7"/>
      <c r="R40" s="10" t="s">
        <v>345</v>
      </c>
      <c r="S40" s="11" t="s">
        <v>19</v>
      </c>
      <c r="T40" s="7"/>
      <c r="U40" s="10" t="s">
        <v>19</v>
      </c>
      <c r="V40" s="10" t="s">
        <v>345</v>
      </c>
      <c r="W40" s="11" t="s">
        <v>124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346</v>
      </c>
      <c r="AD40" t="s">
        <v>6</v>
      </c>
      <c r="AE40" t="s">
        <v>222</v>
      </c>
      <c r="AF40" t="s">
        <v>85</v>
      </c>
      <c r="AG40" t="s">
        <v>72</v>
      </c>
      <c r="AH40" t="s">
        <v>19</v>
      </c>
    </row>
    <row r="41" ht="14.25" customHeight="1" spans="1:34">
      <c r="A41" s="6" t="s">
        <v>347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348</v>
      </c>
      <c r="H41" s="7" t="s">
        <v>349</v>
      </c>
      <c r="I41" s="7" t="s">
        <v>76</v>
      </c>
      <c r="J41" s="7" t="s">
        <v>2</v>
      </c>
      <c r="K41" s="7" t="s">
        <v>350</v>
      </c>
      <c r="L41" s="7">
        <v>1</v>
      </c>
      <c r="M41" s="7">
        <v>1</v>
      </c>
      <c r="N41" s="7" t="s">
        <v>91</v>
      </c>
      <c r="O41" s="7" t="s">
        <v>91</v>
      </c>
      <c r="P41" s="7" t="s">
        <v>80</v>
      </c>
      <c r="Q41" s="7"/>
      <c r="R41" s="10" t="s">
        <v>351</v>
      </c>
      <c r="S41" s="11" t="s">
        <v>19</v>
      </c>
      <c r="T41" s="7"/>
      <c r="U41" s="10" t="s">
        <v>19</v>
      </c>
      <c r="V41" s="10" t="s">
        <v>351</v>
      </c>
      <c r="W41" s="11" t="s">
        <v>352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353</v>
      </c>
      <c r="AD41" t="s">
        <v>6</v>
      </c>
      <c r="AE41" t="s">
        <v>354</v>
      </c>
      <c r="AF41" t="s">
        <v>85</v>
      </c>
      <c r="AG41" t="s">
        <v>72</v>
      </c>
      <c r="AH41" t="s">
        <v>19</v>
      </c>
    </row>
    <row r="42" ht="14.25" customHeight="1" spans="1:34">
      <c r="A42" s="6" t="s">
        <v>355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356</v>
      </c>
      <c r="H42" s="7" t="s">
        <v>357</v>
      </c>
      <c r="I42" s="7" t="s">
        <v>76</v>
      </c>
      <c r="J42" s="7" t="s">
        <v>2</v>
      </c>
      <c r="K42" s="7" t="s">
        <v>358</v>
      </c>
      <c r="L42" s="7">
        <v>1</v>
      </c>
      <c r="M42" s="7">
        <v>1</v>
      </c>
      <c r="N42" s="7" t="s">
        <v>91</v>
      </c>
      <c r="O42" s="7" t="s">
        <v>91</v>
      </c>
      <c r="P42" s="7" t="s">
        <v>80</v>
      </c>
      <c r="Q42" s="7"/>
      <c r="R42" s="10" t="s">
        <v>205</v>
      </c>
      <c r="S42" s="11" t="s">
        <v>19</v>
      </c>
      <c r="T42" s="7"/>
      <c r="U42" s="10" t="s">
        <v>19</v>
      </c>
      <c r="V42" s="10" t="s">
        <v>205</v>
      </c>
      <c r="W42" s="11" t="s">
        <v>339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340</v>
      </c>
      <c r="AD42" t="s">
        <v>6</v>
      </c>
      <c r="AE42" t="s">
        <v>359</v>
      </c>
      <c r="AF42" t="s">
        <v>85</v>
      </c>
      <c r="AG42" t="s">
        <v>72</v>
      </c>
      <c r="AH42" t="s">
        <v>19</v>
      </c>
    </row>
    <row r="43" ht="14.25" customHeight="1" spans="1:34">
      <c r="A43" s="6" t="s">
        <v>360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361</v>
      </c>
      <c r="H43" s="7" t="s">
        <v>362</v>
      </c>
      <c r="I43" s="7" t="s">
        <v>76</v>
      </c>
      <c r="J43" s="7" t="s">
        <v>2</v>
      </c>
      <c r="K43" s="7" t="s">
        <v>363</v>
      </c>
      <c r="L43" s="7">
        <v>1</v>
      </c>
      <c r="M43" s="7">
        <v>1</v>
      </c>
      <c r="N43" s="7" t="s">
        <v>91</v>
      </c>
      <c r="O43" s="7" t="s">
        <v>91</v>
      </c>
      <c r="P43" s="7" t="s">
        <v>80</v>
      </c>
      <c r="Q43" s="7"/>
      <c r="R43" s="10" t="s">
        <v>364</v>
      </c>
      <c r="S43" s="11" t="s">
        <v>19</v>
      </c>
      <c r="T43" s="7"/>
      <c r="U43" s="10" t="s">
        <v>19</v>
      </c>
      <c r="V43" s="10" t="s">
        <v>364</v>
      </c>
      <c r="W43" s="11" t="s">
        <v>168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365</v>
      </c>
      <c r="AD43" t="s">
        <v>6</v>
      </c>
      <c r="AE43" t="s">
        <v>366</v>
      </c>
      <c r="AF43" t="s">
        <v>85</v>
      </c>
      <c r="AG43" t="s">
        <v>72</v>
      </c>
      <c r="AH43" t="s">
        <v>19</v>
      </c>
    </row>
    <row r="44" ht="14.25" customHeight="1" spans="1:34">
      <c r="A44" s="6" t="s">
        <v>367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368</v>
      </c>
      <c r="H44" s="7" t="s">
        <v>369</v>
      </c>
      <c r="I44" s="7" t="s">
        <v>76</v>
      </c>
      <c r="J44" s="7" t="s">
        <v>2</v>
      </c>
      <c r="K44" s="7" t="s">
        <v>370</v>
      </c>
      <c r="L44" s="7">
        <v>1</v>
      </c>
      <c r="M44" s="7">
        <v>1</v>
      </c>
      <c r="N44" s="7" t="s">
        <v>91</v>
      </c>
      <c r="O44" s="7" t="s">
        <v>91</v>
      </c>
      <c r="P44" s="7" t="s">
        <v>80</v>
      </c>
      <c r="Q44" s="7"/>
      <c r="R44" s="10" t="s">
        <v>204</v>
      </c>
      <c r="S44" s="11" t="s">
        <v>19</v>
      </c>
      <c r="T44" s="7"/>
      <c r="U44" s="10" t="s">
        <v>19</v>
      </c>
      <c r="V44" s="10" t="s">
        <v>204</v>
      </c>
      <c r="W44" s="11" t="s">
        <v>139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205</v>
      </c>
      <c r="AD44" t="s">
        <v>6</v>
      </c>
      <c r="AE44" t="s">
        <v>359</v>
      </c>
      <c r="AF44" t="s">
        <v>85</v>
      </c>
      <c r="AG44" t="s">
        <v>72</v>
      </c>
      <c r="AH44" t="s">
        <v>19</v>
      </c>
    </row>
    <row r="45" ht="14.25" customHeight="1" spans="1:34">
      <c r="A45" s="6" t="s">
        <v>371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372</v>
      </c>
      <c r="H45" s="7" t="s">
        <v>373</v>
      </c>
      <c r="I45" s="7" t="s">
        <v>76</v>
      </c>
      <c r="J45" s="7" t="s">
        <v>2</v>
      </c>
      <c r="K45" s="7" t="s">
        <v>374</v>
      </c>
      <c r="L45" s="7">
        <v>1</v>
      </c>
      <c r="M45" s="7">
        <v>1</v>
      </c>
      <c r="N45" s="7" t="s">
        <v>91</v>
      </c>
      <c r="O45" s="7" t="s">
        <v>91</v>
      </c>
      <c r="P45" s="7" t="s">
        <v>80</v>
      </c>
      <c r="Q45" s="7"/>
      <c r="R45" s="10" t="s">
        <v>204</v>
      </c>
      <c r="S45" s="11" t="s">
        <v>19</v>
      </c>
      <c r="T45" s="7"/>
      <c r="U45" s="10" t="s">
        <v>19</v>
      </c>
      <c r="V45" s="10" t="s">
        <v>204</v>
      </c>
      <c r="W45" s="11" t="s">
        <v>139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205</v>
      </c>
      <c r="AD45" t="s">
        <v>6</v>
      </c>
      <c r="AE45" t="s">
        <v>375</v>
      </c>
      <c r="AF45" t="s">
        <v>85</v>
      </c>
      <c r="AG45" t="s">
        <v>72</v>
      </c>
      <c r="AH45" t="s">
        <v>19</v>
      </c>
    </row>
    <row r="46" ht="14.25" customHeight="1" spans="1:34">
      <c r="A46" s="6" t="s">
        <v>376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377</v>
      </c>
      <c r="H46" s="7" t="s">
        <v>378</v>
      </c>
      <c r="I46" s="7" t="s">
        <v>76</v>
      </c>
      <c r="J46" s="7" t="s">
        <v>2</v>
      </c>
      <c r="K46" s="7" t="s">
        <v>379</v>
      </c>
      <c r="L46" s="7">
        <v>1</v>
      </c>
      <c r="M46" s="7">
        <v>1</v>
      </c>
      <c r="N46" s="7" t="s">
        <v>91</v>
      </c>
      <c r="O46" s="7" t="s">
        <v>91</v>
      </c>
      <c r="P46" s="7" t="s">
        <v>80</v>
      </c>
      <c r="Q46" s="7"/>
      <c r="R46" s="10" t="s">
        <v>345</v>
      </c>
      <c r="S46" s="11" t="s">
        <v>19</v>
      </c>
      <c r="T46" s="7"/>
      <c r="U46" s="10" t="s">
        <v>19</v>
      </c>
      <c r="V46" s="10" t="s">
        <v>345</v>
      </c>
      <c r="W46" s="11" t="s">
        <v>124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346</v>
      </c>
      <c r="AD46" t="s">
        <v>6</v>
      </c>
      <c r="AE46" t="s">
        <v>380</v>
      </c>
      <c r="AF46" t="s">
        <v>85</v>
      </c>
      <c r="AG46" t="s">
        <v>72</v>
      </c>
      <c r="AH46" t="s">
        <v>19</v>
      </c>
    </row>
    <row r="47" ht="14.25" customHeight="1" spans="1:34">
      <c r="A47" s="6" t="s">
        <v>381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382</v>
      </c>
      <c r="H47" s="7" t="s">
        <v>383</v>
      </c>
      <c r="I47" s="7" t="s">
        <v>76</v>
      </c>
      <c r="J47" s="7" t="s">
        <v>2</v>
      </c>
      <c r="K47" s="7" t="s">
        <v>384</v>
      </c>
      <c r="L47" s="7">
        <v>1</v>
      </c>
      <c r="M47" s="7">
        <v>2</v>
      </c>
      <c r="N47" s="7" t="s">
        <v>90</v>
      </c>
      <c r="O47" s="7" t="s">
        <v>90</v>
      </c>
      <c r="P47" s="7" t="s">
        <v>80</v>
      </c>
      <c r="Q47" s="7"/>
      <c r="R47" s="10" t="s">
        <v>385</v>
      </c>
      <c r="S47" s="11" t="s">
        <v>19</v>
      </c>
      <c r="T47" s="7"/>
      <c r="U47" s="10" t="s">
        <v>19</v>
      </c>
      <c r="V47" s="10" t="s">
        <v>385</v>
      </c>
      <c r="W47" s="11" t="s">
        <v>386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387</v>
      </c>
      <c r="AD47" t="s">
        <v>6</v>
      </c>
      <c r="AE47" t="s">
        <v>388</v>
      </c>
      <c r="AF47" t="s">
        <v>85</v>
      </c>
      <c r="AG47" t="s">
        <v>72</v>
      </c>
      <c r="AH47" t="s">
        <v>19</v>
      </c>
    </row>
    <row r="48" ht="14.25" customHeight="1" spans="1:34">
      <c r="A48" s="6" t="s">
        <v>389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390</v>
      </c>
      <c r="H48" s="7" t="s">
        <v>391</v>
      </c>
      <c r="I48" s="7" t="s">
        <v>76</v>
      </c>
      <c r="J48" s="7" t="s">
        <v>2</v>
      </c>
      <c r="K48" s="7" t="s">
        <v>392</v>
      </c>
      <c r="L48" s="7">
        <v>1</v>
      </c>
      <c r="M48" s="7">
        <v>2</v>
      </c>
      <c r="N48" s="7" t="s">
        <v>90</v>
      </c>
      <c r="O48" s="7" t="s">
        <v>90</v>
      </c>
      <c r="P48" s="7" t="s">
        <v>80</v>
      </c>
      <c r="Q48" s="7"/>
      <c r="R48" s="10" t="s">
        <v>115</v>
      </c>
      <c r="S48" s="11" t="s">
        <v>19</v>
      </c>
      <c r="T48" s="7"/>
      <c r="U48" s="10" t="s">
        <v>19</v>
      </c>
      <c r="V48" s="10" t="s">
        <v>115</v>
      </c>
      <c r="W48" s="11" t="s">
        <v>116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117</v>
      </c>
      <c r="AD48" t="s">
        <v>6</v>
      </c>
      <c r="AE48" t="s">
        <v>393</v>
      </c>
      <c r="AF48" t="s">
        <v>85</v>
      </c>
      <c r="AG48" t="s">
        <v>72</v>
      </c>
      <c r="AH48" t="s">
        <v>19</v>
      </c>
    </row>
    <row r="49" ht="14.25" customHeight="1" spans="1:34">
      <c r="A49" s="6" t="s">
        <v>394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395</v>
      </c>
      <c r="H49" s="7" t="s">
        <v>396</v>
      </c>
      <c r="I49" s="7" t="s">
        <v>76</v>
      </c>
      <c r="J49" s="7" t="s">
        <v>2</v>
      </c>
      <c r="K49" s="7" t="s">
        <v>397</v>
      </c>
      <c r="L49" s="7">
        <v>1</v>
      </c>
      <c r="M49" s="7">
        <v>2</v>
      </c>
      <c r="N49" s="7" t="s">
        <v>90</v>
      </c>
      <c r="O49" s="7" t="s">
        <v>90</v>
      </c>
      <c r="P49" s="7" t="s">
        <v>80</v>
      </c>
      <c r="Q49" s="7"/>
      <c r="R49" s="10" t="s">
        <v>398</v>
      </c>
      <c r="S49" s="11" t="s">
        <v>19</v>
      </c>
      <c r="T49" s="7"/>
      <c r="U49" s="10" t="s">
        <v>19</v>
      </c>
      <c r="V49" s="10" t="s">
        <v>398</v>
      </c>
      <c r="W49" s="11" t="s">
        <v>399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400</v>
      </c>
      <c r="AD49" t="s">
        <v>6</v>
      </c>
      <c r="AE49" t="s">
        <v>401</v>
      </c>
      <c r="AF49" t="s">
        <v>85</v>
      </c>
      <c r="AG49" t="s">
        <v>72</v>
      </c>
      <c r="AH49" t="s">
        <v>19</v>
      </c>
    </row>
    <row r="50" ht="14.25" customHeight="1" spans="1:34">
      <c r="A50" s="6" t="s">
        <v>402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403</v>
      </c>
      <c r="H50" s="7" t="s">
        <v>404</v>
      </c>
      <c r="I50" s="7" t="s">
        <v>76</v>
      </c>
      <c r="J50" s="7" t="s">
        <v>2</v>
      </c>
      <c r="K50" s="7" t="s">
        <v>405</v>
      </c>
      <c r="L50" s="7">
        <v>1</v>
      </c>
      <c r="M50" s="7">
        <v>1</v>
      </c>
      <c r="N50" s="7" t="s">
        <v>91</v>
      </c>
      <c r="O50" s="7" t="s">
        <v>91</v>
      </c>
      <c r="P50" s="7" t="s">
        <v>80</v>
      </c>
      <c r="Q50" s="7"/>
      <c r="R50" s="10" t="s">
        <v>406</v>
      </c>
      <c r="S50" s="11" t="s">
        <v>19</v>
      </c>
      <c r="T50" s="7"/>
      <c r="U50" s="10" t="s">
        <v>19</v>
      </c>
      <c r="V50" s="10" t="s">
        <v>406</v>
      </c>
      <c r="W50" s="11" t="s">
        <v>352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313</v>
      </c>
      <c r="AD50" t="s">
        <v>6</v>
      </c>
      <c r="AE50" t="s">
        <v>359</v>
      </c>
      <c r="AF50" t="s">
        <v>85</v>
      </c>
      <c r="AG50" t="s">
        <v>72</v>
      </c>
      <c r="AH50" t="s">
        <v>19</v>
      </c>
    </row>
    <row r="51" ht="14.25" customHeight="1" spans="1:34">
      <c r="A51" s="6" t="s">
        <v>407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408</v>
      </c>
      <c r="H51" s="7" t="s">
        <v>409</v>
      </c>
      <c r="I51" s="7" t="s">
        <v>76</v>
      </c>
      <c r="J51" s="7" t="s">
        <v>2</v>
      </c>
      <c r="K51" s="7" t="s">
        <v>410</v>
      </c>
      <c r="L51" s="7">
        <v>1</v>
      </c>
      <c r="M51" s="7">
        <v>1</v>
      </c>
      <c r="N51" s="7" t="s">
        <v>91</v>
      </c>
      <c r="O51" s="7" t="s">
        <v>91</v>
      </c>
      <c r="P51" s="7" t="s">
        <v>80</v>
      </c>
      <c r="Q51" s="7"/>
      <c r="R51" s="10" t="s">
        <v>167</v>
      </c>
      <c r="S51" s="11" t="s">
        <v>19</v>
      </c>
      <c r="T51" s="7"/>
      <c r="U51" s="10" t="s">
        <v>19</v>
      </c>
      <c r="V51" s="10" t="s">
        <v>167</v>
      </c>
      <c r="W51" s="11" t="s">
        <v>168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169</v>
      </c>
      <c r="AD51" t="s">
        <v>6</v>
      </c>
      <c r="AE51" t="s">
        <v>263</v>
      </c>
      <c r="AF51" t="s">
        <v>85</v>
      </c>
      <c r="AG51" t="s">
        <v>72</v>
      </c>
      <c r="AH51" t="s">
        <v>19</v>
      </c>
    </row>
    <row r="52" ht="14.25" customHeight="1" spans="1:34">
      <c r="A52" s="6" t="s">
        <v>411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412</v>
      </c>
      <c r="H52" s="7" t="s">
        <v>413</v>
      </c>
      <c r="I52" s="7" t="s">
        <v>76</v>
      </c>
      <c r="J52" s="7" t="s">
        <v>2</v>
      </c>
      <c r="K52" s="7" t="s">
        <v>414</v>
      </c>
      <c r="L52" s="7">
        <v>1</v>
      </c>
      <c r="M52" s="7">
        <v>1</v>
      </c>
      <c r="N52" s="7" t="s">
        <v>91</v>
      </c>
      <c r="O52" s="7" t="s">
        <v>91</v>
      </c>
      <c r="P52" s="7" t="s">
        <v>80</v>
      </c>
      <c r="Q52" s="7"/>
      <c r="R52" s="10" t="s">
        <v>406</v>
      </c>
      <c r="S52" s="11" t="s">
        <v>19</v>
      </c>
      <c r="T52" s="7"/>
      <c r="U52" s="10" t="s">
        <v>19</v>
      </c>
      <c r="V52" s="10" t="s">
        <v>406</v>
      </c>
      <c r="W52" s="11" t="s">
        <v>352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313</v>
      </c>
      <c r="AD52" t="s">
        <v>6</v>
      </c>
      <c r="AE52" t="s">
        <v>222</v>
      </c>
      <c r="AF52" t="s">
        <v>85</v>
      </c>
      <c r="AG52" t="s">
        <v>72</v>
      </c>
      <c r="AH52" t="s">
        <v>19</v>
      </c>
    </row>
    <row r="53" ht="14.25" customHeight="1" spans="1:34">
      <c r="A53" s="6" t="s">
        <v>415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416</v>
      </c>
      <c r="H53" s="7" t="s">
        <v>417</v>
      </c>
      <c r="I53" s="7" t="s">
        <v>76</v>
      </c>
      <c r="J53" s="7" t="s">
        <v>2</v>
      </c>
      <c r="K53" s="7" t="s">
        <v>418</v>
      </c>
      <c r="L53" s="7">
        <v>1</v>
      </c>
      <c r="M53" s="7">
        <v>1</v>
      </c>
      <c r="N53" s="7" t="s">
        <v>91</v>
      </c>
      <c r="O53" s="7" t="s">
        <v>91</v>
      </c>
      <c r="P53" s="7" t="s">
        <v>80</v>
      </c>
      <c r="Q53" s="7"/>
      <c r="R53" s="10" t="s">
        <v>419</v>
      </c>
      <c r="S53" s="11" t="s">
        <v>19</v>
      </c>
      <c r="T53" s="7"/>
      <c r="U53" s="10" t="s">
        <v>19</v>
      </c>
      <c r="V53" s="10" t="s">
        <v>419</v>
      </c>
      <c r="W53" s="11" t="s">
        <v>314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420</v>
      </c>
      <c r="AD53" t="s">
        <v>6</v>
      </c>
      <c r="AE53" t="s">
        <v>421</v>
      </c>
      <c r="AF53" t="s">
        <v>85</v>
      </c>
      <c r="AG53" t="s">
        <v>72</v>
      </c>
      <c r="AH53" t="s">
        <v>19</v>
      </c>
    </row>
    <row r="54" ht="14.25" customHeight="1" spans="1:34">
      <c r="A54" s="6" t="s">
        <v>422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423</v>
      </c>
      <c r="H54" s="7" t="s">
        <v>424</v>
      </c>
      <c r="I54" s="7" t="s">
        <v>76</v>
      </c>
      <c r="J54" s="7" t="s">
        <v>2</v>
      </c>
      <c r="K54" s="7" t="s">
        <v>425</v>
      </c>
      <c r="L54" s="7">
        <v>1</v>
      </c>
      <c r="M54" s="7">
        <v>1</v>
      </c>
      <c r="N54" s="7" t="s">
        <v>91</v>
      </c>
      <c r="O54" s="7" t="s">
        <v>91</v>
      </c>
      <c r="P54" s="7" t="s">
        <v>80</v>
      </c>
      <c r="Q54" s="7"/>
      <c r="R54" s="10" t="s">
        <v>220</v>
      </c>
      <c r="S54" s="11" t="s">
        <v>19</v>
      </c>
      <c r="T54" s="7"/>
      <c r="U54" s="10" t="s">
        <v>19</v>
      </c>
      <c r="V54" s="10" t="s">
        <v>220</v>
      </c>
      <c r="W54" s="11" t="s">
        <v>124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221</v>
      </c>
      <c r="AD54" t="s">
        <v>6</v>
      </c>
      <c r="AE54" t="s">
        <v>178</v>
      </c>
      <c r="AF54" t="s">
        <v>85</v>
      </c>
      <c r="AG54" t="s">
        <v>72</v>
      </c>
      <c r="AH54" t="s">
        <v>19</v>
      </c>
    </row>
    <row r="55" ht="14.25" customHeight="1" spans="1:34">
      <c r="A55" s="6" t="s">
        <v>426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427</v>
      </c>
      <c r="H55" s="7" t="s">
        <v>428</v>
      </c>
      <c r="I55" s="7" t="s">
        <v>76</v>
      </c>
      <c r="J55" s="7" t="s">
        <v>2</v>
      </c>
      <c r="K55" s="7" t="s">
        <v>429</v>
      </c>
      <c r="L55" s="7">
        <v>1</v>
      </c>
      <c r="M55" s="7">
        <v>1</v>
      </c>
      <c r="N55" s="7" t="s">
        <v>91</v>
      </c>
      <c r="O55" s="7" t="s">
        <v>91</v>
      </c>
      <c r="P55" s="7" t="s">
        <v>80</v>
      </c>
      <c r="Q55" s="7"/>
      <c r="R55" s="10" t="s">
        <v>430</v>
      </c>
      <c r="S55" s="11" t="s">
        <v>19</v>
      </c>
      <c r="T55" s="7"/>
      <c r="U55" s="10" t="s">
        <v>19</v>
      </c>
      <c r="V55" s="10" t="s">
        <v>430</v>
      </c>
      <c r="W55" s="11" t="s">
        <v>277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431</v>
      </c>
      <c r="AD55" t="s">
        <v>6</v>
      </c>
      <c r="AE55" t="s">
        <v>432</v>
      </c>
      <c r="AF55" t="s">
        <v>85</v>
      </c>
      <c r="AG55" t="s">
        <v>72</v>
      </c>
      <c r="AH55" t="s">
        <v>19</v>
      </c>
    </row>
    <row r="56" ht="14.25" customHeight="1" spans="1:34">
      <c r="A56" s="6" t="s">
        <v>433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434</v>
      </c>
      <c r="H56" s="7" t="s">
        <v>435</v>
      </c>
      <c r="I56" s="7" t="s">
        <v>76</v>
      </c>
      <c r="J56" s="7" t="s">
        <v>2</v>
      </c>
      <c r="K56" s="7" t="s">
        <v>436</v>
      </c>
      <c r="L56" s="7">
        <v>1</v>
      </c>
      <c r="M56" s="7">
        <v>1</v>
      </c>
      <c r="N56" s="7" t="s">
        <v>91</v>
      </c>
      <c r="O56" s="7" t="s">
        <v>91</v>
      </c>
      <c r="P56" s="7" t="s">
        <v>80</v>
      </c>
      <c r="Q56" s="7"/>
      <c r="R56" s="10" t="s">
        <v>437</v>
      </c>
      <c r="S56" s="11" t="s">
        <v>19</v>
      </c>
      <c r="T56" s="7"/>
      <c r="U56" s="10" t="s">
        <v>19</v>
      </c>
      <c r="V56" s="10" t="s">
        <v>437</v>
      </c>
      <c r="W56" s="11" t="s">
        <v>438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220</v>
      </c>
      <c r="AD56" t="s">
        <v>6</v>
      </c>
      <c r="AE56" t="s">
        <v>439</v>
      </c>
      <c r="AF56" t="s">
        <v>85</v>
      </c>
      <c r="AG56" t="s">
        <v>72</v>
      </c>
      <c r="AH56" t="s">
        <v>19</v>
      </c>
    </row>
    <row r="57" ht="14.25" customHeight="1" spans="1:34">
      <c r="A57" s="6" t="s">
        <v>440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441</v>
      </c>
      <c r="H57" s="7" t="s">
        <v>442</v>
      </c>
      <c r="I57" s="7" t="s">
        <v>76</v>
      </c>
      <c r="J57" s="7" t="s">
        <v>2</v>
      </c>
      <c r="K57" s="7" t="s">
        <v>443</v>
      </c>
      <c r="L57" s="7">
        <v>1</v>
      </c>
      <c r="M57" s="7">
        <v>2</v>
      </c>
      <c r="N57" s="7" t="s">
        <v>79</v>
      </c>
      <c r="O57" s="7" t="s">
        <v>90</v>
      </c>
      <c r="P57" s="7" t="s">
        <v>80</v>
      </c>
      <c r="Q57" s="7"/>
      <c r="R57" s="10" t="s">
        <v>385</v>
      </c>
      <c r="S57" s="11" t="s">
        <v>19</v>
      </c>
      <c r="T57" s="7"/>
      <c r="U57" s="10" t="s">
        <v>19</v>
      </c>
      <c r="V57" s="10" t="s">
        <v>385</v>
      </c>
      <c r="W57" s="11" t="s">
        <v>386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387</v>
      </c>
      <c r="AD57" t="s">
        <v>6</v>
      </c>
      <c r="AE57" t="s">
        <v>110</v>
      </c>
      <c r="AF57" t="s">
        <v>85</v>
      </c>
      <c r="AG57" t="s">
        <v>72</v>
      </c>
      <c r="AH57" t="s">
        <v>19</v>
      </c>
    </row>
    <row r="58" ht="14.25" customHeight="1" spans="1:34">
      <c r="A58" s="6" t="s">
        <v>444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445</v>
      </c>
      <c r="H58" s="7" t="s">
        <v>446</v>
      </c>
      <c r="I58" s="7" t="s">
        <v>76</v>
      </c>
      <c r="J58" s="7" t="s">
        <v>2</v>
      </c>
      <c r="K58" s="7" t="s">
        <v>447</v>
      </c>
      <c r="L58" s="7">
        <v>1</v>
      </c>
      <c r="M58" s="7">
        <v>1</v>
      </c>
      <c r="N58" s="7" t="s">
        <v>91</v>
      </c>
      <c r="O58" s="7" t="s">
        <v>91</v>
      </c>
      <c r="P58" s="7" t="s">
        <v>80</v>
      </c>
      <c r="Q58" s="7"/>
      <c r="R58" s="10" t="s">
        <v>448</v>
      </c>
      <c r="S58" s="11" t="s">
        <v>19</v>
      </c>
      <c r="T58" s="7"/>
      <c r="U58" s="10" t="s">
        <v>19</v>
      </c>
      <c r="V58" s="10" t="s">
        <v>448</v>
      </c>
      <c r="W58" s="11" t="s">
        <v>449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450</v>
      </c>
      <c r="AD58" t="s">
        <v>6</v>
      </c>
      <c r="AE58" t="s">
        <v>451</v>
      </c>
      <c r="AF58" t="s">
        <v>85</v>
      </c>
      <c r="AG58" t="s">
        <v>72</v>
      </c>
      <c r="AH58" t="s">
        <v>19</v>
      </c>
    </row>
    <row r="59" ht="14.25" customHeight="1" spans="1:34">
      <c r="A59" s="6" t="s">
        <v>452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453</v>
      </c>
      <c r="H59" s="7" t="s">
        <v>454</v>
      </c>
      <c r="I59" s="7" t="s">
        <v>76</v>
      </c>
      <c r="J59" s="7" t="s">
        <v>2</v>
      </c>
      <c r="K59" s="7" t="s">
        <v>455</v>
      </c>
      <c r="L59" s="7">
        <v>1</v>
      </c>
      <c r="M59" s="7">
        <v>1</v>
      </c>
      <c r="N59" s="7" t="s">
        <v>90</v>
      </c>
      <c r="O59" s="7" t="s">
        <v>91</v>
      </c>
      <c r="P59" s="7" t="s">
        <v>80</v>
      </c>
      <c r="Q59" s="7"/>
      <c r="R59" s="10" t="s">
        <v>123</v>
      </c>
      <c r="S59" s="11" t="s">
        <v>19</v>
      </c>
      <c r="T59" s="7"/>
      <c r="U59" s="10" t="s">
        <v>19</v>
      </c>
      <c r="V59" s="10" t="s">
        <v>123</v>
      </c>
      <c r="W59" s="11" t="s">
        <v>124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125</v>
      </c>
      <c r="AD59" t="s">
        <v>6</v>
      </c>
      <c r="AE59" t="s">
        <v>227</v>
      </c>
      <c r="AF59" t="s">
        <v>85</v>
      </c>
      <c r="AG59" t="s">
        <v>72</v>
      </c>
      <c r="AH59" t="s">
        <v>19</v>
      </c>
    </row>
    <row r="60" ht="14.25" customHeight="1" spans="1:34">
      <c r="A60" s="6" t="s">
        <v>456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457</v>
      </c>
      <c r="H60" s="7" t="s">
        <v>458</v>
      </c>
      <c r="I60" s="7" t="s">
        <v>76</v>
      </c>
      <c r="J60" s="7" t="s">
        <v>2</v>
      </c>
      <c r="K60" s="7" t="s">
        <v>459</v>
      </c>
      <c r="L60" s="7">
        <v>1</v>
      </c>
      <c r="M60" s="7">
        <v>1</v>
      </c>
      <c r="N60" s="7" t="s">
        <v>91</v>
      </c>
      <c r="O60" s="7" t="s">
        <v>91</v>
      </c>
      <c r="P60" s="7" t="s">
        <v>80</v>
      </c>
      <c r="Q60" s="7"/>
      <c r="R60" s="10" t="s">
        <v>460</v>
      </c>
      <c r="S60" s="11" t="s">
        <v>19</v>
      </c>
      <c r="T60" s="7"/>
      <c r="U60" s="10" t="s">
        <v>19</v>
      </c>
      <c r="V60" s="10" t="s">
        <v>460</v>
      </c>
      <c r="W60" s="11" t="s">
        <v>461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462</v>
      </c>
      <c r="AD60" t="s">
        <v>6</v>
      </c>
      <c r="AE60" t="s">
        <v>234</v>
      </c>
      <c r="AF60" t="s">
        <v>85</v>
      </c>
      <c r="AG60" t="s">
        <v>72</v>
      </c>
      <c r="AH60" t="s">
        <v>19</v>
      </c>
    </row>
    <row r="61" ht="14.25" customHeight="1" spans="1:34">
      <c r="A61" s="6" t="s">
        <v>463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464</v>
      </c>
      <c r="H61" s="7" t="s">
        <v>465</v>
      </c>
      <c r="I61" s="7" t="s">
        <v>76</v>
      </c>
      <c r="J61" s="7" t="s">
        <v>2</v>
      </c>
      <c r="K61" s="7" t="s">
        <v>466</v>
      </c>
      <c r="L61" s="7">
        <v>1</v>
      </c>
      <c r="M61" s="7">
        <v>1</v>
      </c>
      <c r="N61" s="7" t="s">
        <v>90</v>
      </c>
      <c r="O61" s="7" t="s">
        <v>91</v>
      </c>
      <c r="P61" s="7" t="s">
        <v>80</v>
      </c>
      <c r="Q61" s="7"/>
      <c r="R61" s="10" t="s">
        <v>467</v>
      </c>
      <c r="S61" s="11" t="s">
        <v>19</v>
      </c>
      <c r="T61" s="7"/>
      <c r="U61" s="10" t="s">
        <v>19</v>
      </c>
      <c r="V61" s="10" t="s">
        <v>467</v>
      </c>
      <c r="W61" s="11" t="s">
        <v>468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239</v>
      </c>
      <c r="AD61" t="s">
        <v>6</v>
      </c>
      <c r="AE61" t="s">
        <v>380</v>
      </c>
      <c r="AF61" t="s">
        <v>85</v>
      </c>
      <c r="AG61" t="s">
        <v>72</v>
      </c>
      <c r="AH61" t="s">
        <v>19</v>
      </c>
    </row>
    <row r="62" ht="14.25" customHeight="1" spans="1:34">
      <c r="A62" s="6" t="s">
        <v>469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470</v>
      </c>
      <c r="H62" s="7" t="s">
        <v>471</v>
      </c>
      <c r="I62" s="7" t="s">
        <v>76</v>
      </c>
      <c r="J62" s="7" t="s">
        <v>2</v>
      </c>
      <c r="K62" s="7" t="s">
        <v>472</v>
      </c>
      <c r="L62" s="7">
        <v>1</v>
      </c>
      <c r="M62" s="7">
        <v>2</v>
      </c>
      <c r="N62" s="7" t="s">
        <v>79</v>
      </c>
      <c r="O62" s="7" t="s">
        <v>90</v>
      </c>
      <c r="P62" s="7" t="s">
        <v>80</v>
      </c>
      <c r="Q62" s="7"/>
      <c r="R62" s="10" t="s">
        <v>473</v>
      </c>
      <c r="S62" s="11" t="s">
        <v>19</v>
      </c>
      <c r="T62" s="7"/>
      <c r="U62" s="10" t="s">
        <v>19</v>
      </c>
      <c r="V62" s="10" t="s">
        <v>473</v>
      </c>
      <c r="W62" s="11" t="s">
        <v>474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475</v>
      </c>
      <c r="AD62" t="s">
        <v>6</v>
      </c>
      <c r="AE62" t="s">
        <v>476</v>
      </c>
      <c r="AF62" t="s">
        <v>85</v>
      </c>
      <c r="AG62" t="s">
        <v>72</v>
      </c>
      <c r="AH62" t="s">
        <v>19</v>
      </c>
    </row>
    <row r="63" ht="14.25" customHeight="1" spans="1:34">
      <c r="A63" s="6" t="s">
        <v>477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478</v>
      </c>
      <c r="H63" s="7" t="s">
        <v>479</v>
      </c>
      <c r="I63" s="7" t="s">
        <v>76</v>
      </c>
      <c r="J63" s="7" t="s">
        <v>2</v>
      </c>
      <c r="K63" s="7" t="s">
        <v>480</v>
      </c>
      <c r="L63" s="7">
        <v>1</v>
      </c>
      <c r="M63" s="7">
        <v>1</v>
      </c>
      <c r="N63" s="7" t="s">
        <v>90</v>
      </c>
      <c r="O63" s="7" t="s">
        <v>91</v>
      </c>
      <c r="P63" s="7" t="s">
        <v>80</v>
      </c>
      <c r="Q63" s="7"/>
      <c r="R63" s="10" t="s">
        <v>167</v>
      </c>
      <c r="S63" s="11" t="s">
        <v>19</v>
      </c>
      <c r="T63" s="7"/>
      <c r="U63" s="10" t="s">
        <v>19</v>
      </c>
      <c r="V63" s="10" t="s">
        <v>167</v>
      </c>
      <c r="W63" s="11" t="s">
        <v>168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169</v>
      </c>
      <c r="AD63" t="s">
        <v>6</v>
      </c>
      <c r="AE63" t="s">
        <v>481</v>
      </c>
      <c r="AF63" t="s">
        <v>85</v>
      </c>
      <c r="AG63" t="s">
        <v>72</v>
      </c>
      <c r="AH63" t="s">
        <v>19</v>
      </c>
    </row>
    <row r="64" ht="14.25" customHeight="1" spans="1:34">
      <c r="A64" s="6" t="s">
        <v>482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483</v>
      </c>
      <c r="H64" s="7" t="s">
        <v>484</v>
      </c>
      <c r="I64" s="7" t="s">
        <v>76</v>
      </c>
      <c r="J64" s="7" t="s">
        <v>2</v>
      </c>
      <c r="K64" s="7" t="s">
        <v>485</v>
      </c>
      <c r="L64" s="7">
        <v>1</v>
      </c>
      <c r="M64" s="7">
        <v>1</v>
      </c>
      <c r="N64" s="7" t="s">
        <v>91</v>
      </c>
      <c r="O64" s="7" t="s">
        <v>91</v>
      </c>
      <c r="P64" s="7" t="s">
        <v>80</v>
      </c>
      <c r="Q64" s="7"/>
      <c r="R64" s="10" t="s">
        <v>232</v>
      </c>
      <c r="S64" s="11" t="s">
        <v>19</v>
      </c>
      <c r="T64" s="7"/>
      <c r="U64" s="10" t="s">
        <v>19</v>
      </c>
      <c r="V64" s="10" t="s">
        <v>232</v>
      </c>
      <c r="W64" s="11" t="s">
        <v>168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233</v>
      </c>
      <c r="AD64" t="s">
        <v>6</v>
      </c>
      <c r="AE64" t="s">
        <v>110</v>
      </c>
      <c r="AF64" t="s">
        <v>85</v>
      </c>
      <c r="AG64" t="s">
        <v>72</v>
      </c>
      <c r="AH64" t="s">
        <v>19</v>
      </c>
    </row>
    <row r="65" ht="14.25" customHeight="1" spans="1:34">
      <c r="A65" s="6" t="s">
        <v>486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487</v>
      </c>
      <c r="H65" s="7" t="s">
        <v>488</v>
      </c>
      <c r="I65" s="7" t="s">
        <v>76</v>
      </c>
      <c r="J65" s="7" t="s">
        <v>2</v>
      </c>
      <c r="K65" s="7" t="s">
        <v>489</v>
      </c>
      <c r="L65" s="7">
        <v>1</v>
      </c>
      <c r="M65" s="7">
        <v>4</v>
      </c>
      <c r="N65" s="7" t="s">
        <v>78</v>
      </c>
      <c r="O65" s="7" t="s">
        <v>78</v>
      </c>
      <c r="P65" s="7" t="s">
        <v>80</v>
      </c>
      <c r="Q65" s="7"/>
      <c r="R65" s="10" t="s">
        <v>490</v>
      </c>
      <c r="S65" s="11" t="s">
        <v>19</v>
      </c>
      <c r="T65" s="7"/>
      <c r="U65" s="10" t="s">
        <v>19</v>
      </c>
      <c r="V65" s="10" t="s">
        <v>490</v>
      </c>
      <c r="W65" s="11" t="s">
        <v>491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492</v>
      </c>
      <c r="AD65" t="s">
        <v>6</v>
      </c>
      <c r="AE65" t="s">
        <v>493</v>
      </c>
      <c r="AF65" t="s">
        <v>85</v>
      </c>
      <c r="AG65" t="s">
        <v>72</v>
      </c>
      <c r="AH65" t="s">
        <v>19</v>
      </c>
    </row>
    <row r="66" ht="14.25" customHeight="1" spans="1:34">
      <c r="A66" s="6" t="s">
        <v>494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172</v>
      </c>
      <c r="H66" s="7" t="s">
        <v>173</v>
      </c>
      <c r="I66" s="7" t="s">
        <v>76</v>
      </c>
      <c r="J66" s="7" t="s">
        <v>2</v>
      </c>
      <c r="K66" s="7" t="s">
        <v>495</v>
      </c>
      <c r="L66" s="7">
        <v>1</v>
      </c>
      <c r="M66" s="7">
        <v>1</v>
      </c>
      <c r="N66" s="7" t="s">
        <v>91</v>
      </c>
      <c r="O66" s="7" t="s">
        <v>91</v>
      </c>
      <c r="P66" s="7" t="s">
        <v>80</v>
      </c>
      <c r="Q66" s="7"/>
      <c r="R66" s="10" t="s">
        <v>496</v>
      </c>
      <c r="S66" s="11" t="s">
        <v>19</v>
      </c>
      <c r="T66" s="7"/>
      <c r="U66" s="10" t="s">
        <v>19</v>
      </c>
      <c r="V66" s="10" t="s">
        <v>496</v>
      </c>
      <c r="W66" s="11" t="s">
        <v>108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497</v>
      </c>
      <c r="AD66" t="s">
        <v>6</v>
      </c>
      <c r="AE66" t="s">
        <v>199</v>
      </c>
      <c r="AF66" t="s">
        <v>85</v>
      </c>
      <c r="AG66" t="s">
        <v>72</v>
      </c>
      <c r="AH66" t="s">
        <v>19</v>
      </c>
    </row>
    <row r="67" ht="14.25" customHeight="1" spans="1:34">
      <c r="A67" s="6" t="s">
        <v>498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499</v>
      </c>
      <c r="H67" s="7" t="s">
        <v>500</v>
      </c>
      <c r="I67" s="7" t="s">
        <v>76</v>
      </c>
      <c r="J67" s="7" t="s">
        <v>2</v>
      </c>
      <c r="K67" s="7" t="s">
        <v>501</v>
      </c>
      <c r="L67" s="7">
        <v>1</v>
      </c>
      <c r="M67" s="7">
        <v>1</v>
      </c>
      <c r="N67" s="7" t="s">
        <v>91</v>
      </c>
      <c r="O67" s="7" t="s">
        <v>91</v>
      </c>
      <c r="P67" s="7" t="s">
        <v>80</v>
      </c>
      <c r="Q67" s="7"/>
      <c r="R67" s="10" t="s">
        <v>232</v>
      </c>
      <c r="S67" s="11" t="s">
        <v>19</v>
      </c>
      <c r="T67" s="7"/>
      <c r="U67" s="10" t="s">
        <v>19</v>
      </c>
      <c r="V67" s="10" t="s">
        <v>232</v>
      </c>
      <c r="W67" s="11" t="s">
        <v>168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233</v>
      </c>
      <c r="AD67" t="s">
        <v>6</v>
      </c>
      <c r="AE67" t="s">
        <v>502</v>
      </c>
      <c r="AF67" t="s">
        <v>85</v>
      </c>
      <c r="AG67" t="s">
        <v>72</v>
      </c>
      <c r="AH67" t="s">
        <v>19</v>
      </c>
    </row>
    <row r="68" ht="14.25" customHeight="1" spans="1:34">
      <c r="A68" s="6" t="s">
        <v>503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504</v>
      </c>
      <c r="H68" s="7" t="s">
        <v>505</v>
      </c>
      <c r="I68" s="7" t="s">
        <v>76</v>
      </c>
      <c r="J68" s="7" t="s">
        <v>2</v>
      </c>
      <c r="K68" s="7" t="s">
        <v>506</v>
      </c>
      <c r="L68" s="7">
        <v>1</v>
      </c>
      <c r="M68" s="7">
        <v>1</v>
      </c>
      <c r="N68" s="7" t="s">
        <v>91</v>
      </c>
      <c r="O68" s="7" t="s">
        <v>91</v>
      </c>
      <c r="P68" s="7" t="s">
        <v>80</v>
      </c>
      <c r="Q68" s="7"/>
      <c r="R68" s="10" t="s">
        <v>220</v>
      </c>
      <c r="S68" s="11" t="s">
        <v>19</v>
      </c>
      <c r="T68" s="7"/>
      <c r="U68" s="10" t="s">
        <v>19</v>
      </c>
      <c r="V68" s="10" t="s">
        <v>220</v>
      </c>
      <c r="W68" s="11" t="s">
        <v>124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221</v>
      </c>
      <c r="AD68" t="s">
        <v>6</v>
      </c>
      <c r="AE68" t="s">
        <v>222</v>
      </c>
      <c r="AF68" t="s">
        <v>85</v>
      </c>
      <c r="AG68" t="s">
        <v>72</v>
      </c>
      <c r="AH68" t="s">
        <v>19</v>
      </c>
    </row>
    <row r="69" ht="14.25" customHeight="1" spans="1:34">
      <c r="A69" s="6" t="s">
        <v>507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508</v>
      </c>
      <c r="H69" s="7" t="s">
        <v>509</v>
      </c>
      <c r="I69" s="7" t="s">
        <v>76</v>
      </c>
      <c r="J69" s="7" t="s">
        <v>2</v>
      </c>
      <c r="K69" s="7" t="s">
        <v>510</v>
      </c>
      <c r="L69" s="7">
        <v>1</v>
      </c>
      <c r="M69" s="7">
        <v>1</v>
      </c>
      <c r="N69" s="7" t="s">
        <v>91</v>
      </c>
      <c r="O69" s="7" t="s">
        <v>91</v>
      </c>
      <c r="P69" s="7" t="s">
        <v>80</v>
      </c>
      <c r="Q69" s="7"/>
      <c r="R69" s="10" t="s">
        <v>140</v>
      </c>
      <c r="S69" s="11" t="s">
        <v>19</v>
      </c>
      <c r="T69" s="7"/>
      <c r="U69" s="10" t="s">
        <v>19</v>
      </c>
      <c r="V69" s="10" t="s">
        <v>140</v>
      </c>
      <c r="W69" s="11" t="s">
        <v>339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511</v>
      </c>
      <c r="AD69" t="s">
        <v>6</v>
      </c>
      <c r="AE69" t="s">
        <v>512</v>
      </c>
      <c r="AF69" t="s">
        <v>85</v>
      </c>
      <c r="AG69" t="s">
        <v>72</v>
      </c>
      <c r="AH69" t="s">
        <v>19</v>
      </c>
    </row>
    <row r="70" ht="14.25" customHeight="1" spans="1:34">
      <c r="A70" s="6" t="s">
        <v>513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514</v>
      </c>
      <c r="H70" s="7" t="s">
        <v>515</v>
      </c>
      <c r="I70" s="7" t="s">
        <v>76</v>
      </c>
      <c r="J70" s="7" t="s">
        <v>2</v>
      </c>
      <c r="K70" s="7" t="s">
        <v>516</v>
      </c>
      <c r="L70" s="7">
        <v>1</v>
      </c>
      <c r="M70" s="7">
        <v>3</v>
      </c>
      <c r="N70" s="7" t="s">
        <v>79</v>
      </c>
      <c r="O70" s="7" t="s">
        <v>79</v>
      </c>
      <c r="P70" s="7" t="s">
        <v>80</v>
      </c>
      <c r="Q70" s="7"/>
      <c r="R70" s="10" t="s">
        <v>183</v>
      </c>
      <c r="S70" s="11" t="s">
        <v>19</v>
      </c>
      <c r="T70" s="7"/>
      <c r="U70" s="10" t="s">
        <v>19</v>
      </c>
      <c r="V70" s="10" t="s">
        <v>183</v>
      </c>
      <c r="W70" s="11" t="s">
        <v>184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185</v>
      </c>
      <c r="AD70" t="s">
        <v>6</v>
      </c>
      <c r="AE70" t="s">
        <v>517</v>
      </c>
      <c r="AF70" t="s">
        <v>85</v>
      </c>
      <c r="AG70" t="s">
        <v>72</v>
      </c>
      <c r="AH70" t="s">
        <v>19</v>
      </c>
    </row>
    <row r="71" ht="14.25" customHeight="1" spans="1:34">
      <c r="A71" s="6" t="s">
        <v>518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519</v>
      </c>
      <c r="H71" s="7" t="s">
        <v>520</v>
      </c>
      <c r="I71" s="7" t="s">
        <v>76</v>
      </c>
      <c r="J71" s="7" t="s">
        <v>2</v>
      </c>
      <c r="K71" s="7" t="s">
        <v>521</v>
      </c>
      <c r="L71" s="7">
        <v>1</v>
      </c>
      <c r="M71" s="7">
        <v>1</v>
      </c>
      <c r="N71" s="7" t="s">
        <v>78</v>
      </c>
      <c r="O71" s="7" t="s">
        <v>91</v>
      </c>
      <c r="P71" s="7" t="s">
        <v>80</v>
      </c>
      <c r="Q71" s="7"/>
      <c r="R71" s="10" t="s">
        <v>522</v>
      </c>
      <c r="S71" s="11" t="s">
        <v>19</v>
      </c>
      <c r="T71" s="7"/>
      <c r="U71" s="10" t="s">
        <v>19</v>
      </c>
      <c r="V71" s="10" t="s">
        <v>522</v>
      </c>
      <c r="W71" s="11" t="s">
        <v>523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524</v>
      </c>
      <c r="AD71" t="s">
        <v>6</v>
      </c>
      <c r="AE71" t="s">
        <v>525</v>
      </c>
      <c r="AF71" t="s">
        <v>85</v>
      </c>
      <c r="AG71" t="s">
        <v>72</v>
      </c>
      <c r="AH71" t="s">
        <v>19</v>
      </c>
    </row>
    <row r="72" ht="14.25" customHeight="1" spans="1:34">
      <c r="A72" s="6" t="s">
        <v>526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527</v>
      </c>
      <c r="H72" s="7" t="s">
        <v>528</v>
      </c>
      <c r="I72" s="7" t="s">
        <v>76</v>
      </c>
      <c r="J72" s="7" t="s">
        <v>2</v>
      </c>
      <c r="K72" s="7" t="s">
        <v>529</v>
      </c>
      <c r="L72" s="7">
        <v>1</v>
      </c>
      <c r="M72" s="7">
        <v>2</v>
      </c>
      <c r="N72" s="7" t="s">
        <v>79</v>
      </c>
      <c r="O72" s="7" t="s">
        <v>90</v>
      </c>
      <c r="P72" s="7" t="s">
        <v>80</v>
      </c>
      <c r="Q72" s="7"/>
      <c r="R72" s="10" t="s">
        <v>530</v>
      </c>
      <c r="S72" s="11" t="s">
        <v>19</v>
      </c>
      <c r="T72" s="7"/>
      <c r="U72" s="10" t="s">
        <v>19</v>
      </c>
      <c r="V72" s="10" t="s">
        <v>530</v>
      </c>
      <c r="W72" s="11" t="s">
        <v>386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531</v>
      </c>
      <c r="AD72" t="s">
        <v>6</v>
      </c>
      <c r="AE72" t="s">
        <v>532</v>
      </c>
      <c r="AF72" t="s">
        <v>85</v>
      </c>
      <c r="AG72" t="s">
        <v>72</v>
      </c>
      <c r="AH72" t="s">
        <v>19</v>
      </c>
    </row>
    <row r="73" ht="14.25" customHeight="1" spans="1:34">
      <c r="A73" s="6" t="s">
        <v>533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534</v>
      </c>
      <c r="H73" s="7" t="s">
        <v>535</v>
      </c>
      <c r="I73" s="7" t="s">
        <v>76</v>
      </c>
      <c r="J73" s="7" t="s">
        <v>2</v>
      </c>
      <c r="K73" s="7" t="s">
        <v>536</v>
      </c>
      <c r="L73" s="7">
        <v>1</v>
      </c>
      <c r="M73" s="7">
        <v>1</v>
      </c>
      <c r="N73" s="7" t="s">
        <v>91</v>
      </c>
      <c r="O73" s="7" t="s">
        <v>91</v>
      </c>
      <c r="P73" s="7" t="s">
        <v>80</v>
      </c>
      <c r="Q73" s="7"/>
      <c r="R73" s="10" t="s">
        <v>437</v>
      </c>
      <c r="S73" s="11" t="s">
        <v>19</v>
      </c>
      <c r="T73" s="7"/>
      <c r="U73" s="10" t="s">
        <v>19</v>
      </c>
      <c r="V73" s="10" t="s">
        <v>437</v>
      </c>
      <c r="W73" s="11" t="s">
        <v>537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538</v>
      </c>
      <c r="AD73" t="s">
        <v>6</v>
      </c>
      <c r="AE73" t="s">
        <v>178</v>
      </c>
      <c r="AF73" t="s">
        <v>85</v>
      </c>
      <c r="AG73" t="s">
        <v>72</v>
      </c>
      <c r="AH73" t="s">
        <v>19</v>
      </c>
    </row>
    <row r="74" ht="14.25" customHeight="1" spans="1:34">
      <c r="A74" s="6" t="s">
        <v>539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540</v>
      </c>
      <c r="H74" s="7" t="s">
        <v>541</v>
      </c>
      <c r="I74" s="7" t="s">
        <v>76</v>
      </c>
      <c r="J74" s="7" t="s">
        <v>2</v>
      </c>
      <c r="K74" s="7" t="s">
        <v>542</v>
      </c>
      <c r="L74" s="7">
        <v>1</v>
      </c>
      <c r="M74" s="7">
        <v>1</v>
      </c>
      <c r="N74" s="7" t="s">
        <v>91</v>
      </c>
      <c r="O74" s="7" t="s">
        <v>91</v>
      </c>
      <c r="P74" s="7" t="s">
        <v>80</v>
      </c>
      <c r="Q74" s="7"/>
      <c r="R74" s="10" t="s">
        <v>205</v>
      </c>
      <c r="S74" s="11" t="s">
        <v>19</v>
      </c>
      <c r="T74" s="7"/>
      <c r="U74" s="10" t="s">
        <v>19</v>
      </c>
      <c r="V74" s="10" t="s">
        <v>205</v>
      </c>
      <c r="W74" s="11" t="s">
        <v>339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340</v>
      </c>
      <c r="AD74" t="s">
        <v>6</v>
      </c>
      <c r="AE74" t="s">
        <v>543</v>
      </c>
      <c r="AF74" t="s">
        <v>85</v>
      </c>
      <c r="AG74" t="s">
        <v>72</v>
      </c>
      <c r="AH74" t="s">
        <v>19</v>
      </c>
    </row>
    <row r="75" ht="14.25" customHeight="1" spans="1:34">
      <c r="A75" s="6" t="s">
        <v>544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545</v>
      </c>
      <c r="H75" s="7" t="s">
        <v>546</v>
      </c>
      <c r="I75" s="7" t="s">
        <v>76</v>
      </c>
      <c r="J75" s="7" t="s">
        <v>2</v>
      </c>
      <c r="K75" s="7" t="s">
        <v>547</v>
      </c>
      <c r="L75" s="7">
        <v>1</v>
      </c>
      <c r="M75" s="7">
        <v>1</v>
      </c>
      <c r="N75" s="7" t="s">
        <v>91</v>
      </c>
      <c r="O75" s="7" t="s">
        <v>91</v>
      </c>
      <c r="P75" s="7" t="s">
        <v>80</v>
      </c>
      <c r="Q75" s="7"/>
      <c r="R75" s="10" t="s">
        <v>364</v>
      </c>
      <c r="S75" s="11" t="s">
        <v>19</v>
      </c>
      <c r="T75" s="7"/>
      <c r="U75" s="10" t="s">
        <v>19</v>
      </c>
      <c r="V75" s="10" t="s">
        <v>364</v>
      </c>
      <c r="W75" s="11" t="s">
        <v>168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365</v>
      </c>
      <c r="AD75" t="s">
        <v>6</v>
      </c>
      <c r="AE75" t="s">
        <v>222</v>
      </c>
      <c r="AF75" t="s">
        <v>85</v>
      </c>
      <c r="AG75" t="s">
        <v>72</v>
      </c>
      <c r="AH75" t="s">
        <v>19</v>
      </c>
    </row>
    <row r="76" ht="14.25" customHeight="1" spans="1:34">
      <c r="A76" s="6" t="s">
        <v>548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549</v>
      </c>
      <c r="H76" s="7" t="s">
        <v>550</v>
      </c>
      <c r="I76" s="7" t="s">
        <v>76</v>
      </c>
      <c r="J76" s="7" t="s">
        <v>2</v>
      </c>
      <c r="K76" s="7" t="s">
        <v>551</v>
      </c>
      <c r="L76" s="7">
        <v>1</v>
      </c>
      <c r="M76" s="7">
        <v>1</v>
      </c>
      <c r="N76" s="7" t="s">
        <v>91</v>
      </c>
      <c r="O76" s="7" t="s">
        <v>91</v>
      </c>
      <c r="P76" s="7" t="s">
        <v>80</v>
      </c>
      <c r="Q76" s="7"/>
      <c r="R76" s="10" t="s">
        <v>138</v>
      </c>
      <c r="S76" s="11" t="s">
        <v>19</v>
      </c>
      <c r="T76" s="7"/>
      <c r="U76" s="10" t="s">
        <v>19</v>
      </c>
      <c r="V76" s="10" t="s">
        <v>138</v>
      </c>
      <c r="W76" s="11" t="s">
        <v>139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140</v>
      </c>
      <c r="AD76" t="s">
        <v>6</v>
      </c>
      <c r="AE76" t="s">
        <v>110</v>
      </c>
      <c r="AF76" t="s">
        <v>85</v>
      </c>
      <c r="AG76" t="s">
        <v>72</v>
      </c>
      <c r="AH76" t="s">
        <v>19</v>
      </c>
    </row>
    <row r="77" ht="14.25" customHeight="1" spans="1:34">
      <c r="A77" s="6" t="s">
        <v>552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553</v>
      </c>
      <c r="H77" s="7" t="s">
        <v>554</v>
      </c>
      <c r="I77" s="7" t="s">
        <v>76</v>
      </c>
      <c r="J77" s="7" t="s">
        <v>2</v>
      </c>
      <c r="K77" s="7" t="s">
        <v>555</v>
      </c>
      <c r="L77" s="7">
        <v>1</v>
      </c>
      <c r="M77" s="7">
        <v>1</v>
      </c>
      <c r="N77" s="7" t="s">
        <v>91</v>
      </c>
      <c r="O77" s="7" t="s">
        <v>91</v>
      </c>
      <c r="P77" s="7" t="s">
        <v>80</v>
      </c>
      <c r="Q77" s="7"/>
      <c r="R77" s="10" t="s">
        <v>556</v>
      </c>
      <c r="S77" s="11" t="s">
        <v>19</v>
      </c>
      <c r="T77" s="7"/>
      <c r="U77" s="10" t="s">
        <v>19</v>
      </c>
      <c r="V77" s="10" t="s">
        <v>556</v>
      </c>
      <c r="W77" s="11" t="s">
        <v>124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192</v>
      </c>
      <c r="AD77" t="s">
        <v>6</v>
      </c>
      <c r="AE77" t="s">
        <v>222</v>
      </c>
      <c r="AF77" t="s">
        <v>85</v>
      </c>
      <c r="AG77" t="s">
        <v>72</v>
      </c>
      <c r="AH77" t="s">
        <v>19</v>
      </c>
    </row>
    <row r="78" ht="14.25" customHeight="1" spans="1:34">
      <c r="A78" s="6" t="s">
        <v>557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558</v>
      </c>
      <c r="H78" s="7" t="s">
        <v>559</v>
      </c>
      <c r="I78" s="7" t="s">
        <v>76</v>
      </c>
      <c r="J78" s="7" t="s">
        <v>2</v>
      </c>
      <c r="K78" s="7" t="s">
        <v>560</v>
      </c>
      <c r="L78" s="7">
        <v>1</v>
      </c>
      <c r="M78" s="7">
        <v>2</v>
      </c>
      <c r="N78" s="7" t="s">
        <v>90</v>
      </c>
      <c r="O78" s="7" t="s">
        <v>90</v>
      </c>
      <c r="P78" s="7" t="s">
        <v>80</v>
      </c>
      <c r="Q78" s="7"/>
      <c r="R78" s="10" t="s">
        <v>561</v>
      </c>
      <c r="S78" s="11" t="s">
        <v>19</v>
      </c>
      <c r="T78" s="7"/>
      <c r="U78" s="10" t="s">
        <v>19</v>
      </c>
      <c r="V78" s="10" t="s">
        <v>561</v>
      </c>
      <c r="W78" s="11" t="s">
        <v>93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177</v>
      </c>
      <c r="AD78" t="s">
        <v>6</v>
      </c>
      <c r="AE78" t="s">
        <v>222</v>
      </c>
      <c r="AF78" t="s">
        <v>85</v>
      </c>
      <c r="AG78" t="s">
        <v>72</v>
      </c>
      <c r="AH78" t="s">
        <v>19</v>
      </c>
    </row>
    <row r="79" ht="14.25" customHeight="1" spans="1:34">
      <c r="A79" s="6" t="s">
        <v>562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563</v>
      </c>
      <c r="H79" s="7" t="s">
        <v>564</v>
      </c>
      <c r="I79" s="7" t="s">
        <v>76</v>
      </c>
      <c r="J79" s="7" t="s">
        <v>2</v>
      </c>
      <c r="K79" s="7" t="s">
        <v>565</v>
      </c>
      <c r="L79" s="7">
        <v>1</v>
      </c>
      <c r="M79" s="7">
        <v>1</v>
      </c>
      <c r="N79" s="7" t="s">
        <v>91</v>
      </c>
      <c r="O79" s="7" t="s">
        <v>91</v>
      </c>
      <c r="P79" s="7" t="s">
        <v>80</v>
      </c>
      <c r="Q79" s="7"/>
      <c r="R79" s="10" t="s">
        <v>258</v>
      </c>
      <c r="S79" s="11" t="s">
        <v>19</v>
      </c>
      <c r="T79" s="7"/>
      <c r="U79" s="10" t="s">
        <v>19</v>
      </c>
      <c r="V79" s="10" t="s">
        <v>258</v>
      </c>
      <c r="W79" s="11" t="s">
        <v>339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566</v>
      </c>
      <c r="AD79" t="s">
        <v>6</v>
      </c>
      <c r="AE79" t="s">
        <v>567</v>
      </c>
      <c r="AF79" t="s">
        <v>85</v>
      </c>
      <c r="AG79" t="s">
        <v>72</v>
      </c>
      <c r="AH79" t="s">
        <v>19</v>
      </c>
    </row>
    <row r="80" ht="14.25" customHeight="1" spans="1:34">
      <c r="A80" s="6" t="s">
        <v>568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569</v>
      </c>
      <c r="H80" s="7" t="s">
        <v>570</v>
      </c>
      <c r="I80" s="7" t="s">
        <v>76</v>
      </c>
      <c r="J80" s="7" t="s">
        <v>2</v>
      </c>
      <c r="K80" s="7" t="s">
        <v>571</v>
      </c>
      <c r="L80" s="7">
        <v>1</v>
      </c>
      <c r="M80" s="7">
        <v>1</v>
      </c>
      <c r="N80" s="7" t="s">
        <v>91</v>
      </c>
      <c r="O80" s="7" t="s">
        <v>91</v>
      </c>
      <c r="P80" s="7" t="s">
        <v>80</v>
      </c>
      <c r="Q80" s="7"/>
      <c r="R80" s="10" t="s">
        <v>364</v>
      </c>
      <c r="S80" s="11" t="s">
        <v>19</v>
      </c>
      <c r="T80" s="7"/>
      <c r="U80" s="10" t="s">
        <v>19</v>
      </c>
      <c r="V80" s="10" t="s">
        <v>364</v>
      </c>
      <c r="W80" s="11" t="s">
        <v>168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365</v>
      </c>
      <c r="AD80" t="s">
        <v>6</v>
      </c>
      <c r="AE80" t="s">
        <v>110</v>
      </c>
      <c r="AF80" t="s">
        <v>85</v>
      </c>
      <c r="AG80" t="s">
        <v>72</v>
      </c>
      <c r="AH80" t="s">
        <v>19</v>
      </c>
    </row>
    <row r="81" ht="14.25" customHeight="1" spans="1:34">
      <c r="A81" s="6" t="s">
        <v>572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573</v>
      </c>
      <c r="H81" s="7" t="s">
        <v>574</v>
      </c>
      <c r="I81" s="7" t="s">
        <v>76</v>
      </c>
      <c r="J81" s="7" t="s">
        <v>2</v>
      </c>
      <c r="K81" s="7" t="s">
        <v>575</v>
      </c>
      <c r="L81" s="7">
        <v>1</v>
      </c>
      <c r="M81" s="7">
        <v>1</v>
      </c>
      <c r="N81" s="7" t="s">
        <v>91</v>
      </c>
      <c r="O81" s="7" t="s">
        <v>91</v>
      </c>
      <c r="P81" s="7" t="s">
        <v>80</v>
      </c>
      <c r="Q81" s="7"/>
      <c r="R81" s="10" t="s">
        <v>576</v>
      </c>
      <c r="S81" s="11" t="s">
        <v>19</v>
      </c>
      <c r="T81" s="7"/>
      <c r="U81" s="10" t="s">
        <v>19</v>
      </c>
      <c r="V81" s="10" t="s">
        <v>576</v>
      </c>
      <c r="W81" s="11" t="s">
        <v>352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167</v>
      </c>
      <c r="AD81" t="s">
        <v>6</v>
      </c>
      <c r="AE81" t="s">
        <v>577</v>
      </c>
      <c r="AF81" t="s">
        <v>85</v>
      </c>
      <c r="AG81" t="s">
        <v>72</v>
      </c>
      <c r="AH81" t="s">
        <v>19</v>
      </c>
    </row>
    <row r="82" ht="14.25" customHeight="1" spans="1:34">
      <c r="A82" s="6" t="s">
        <v>578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579</v>
      </c>
      <c r="H82" s="7" t="s">
        <v>580</v>
      </c>
      <c r="I82" s="7" t="s">
        <v>76</v>
      </c>
      <c r="J82" s="7" t="s">
        <v>2</v>
      </c>
      <c r="K82" s="7" t="s">
        <v>581</v>
      </c>
      <c r="L82" s="7">
        <v>1</v>
      </c>
      <c r="M82" s="7">
        <v>1</v>
      </c>
      <c r="N82" s="7" t="s">
        <v>91</v>
      </c>
      <c r="O82" s="7" t="s">
        <v>91</v>
      </c>
      <c r="P82" s="7" t="s">
        <v>80</v>
      </c>
      <c r="Q82" s="7"/>
      <c r="R82" s="10" t="s">
        <v>276</v>
      </c>
      <c r="S82" s="11" t="s">
        <v>19</v>
      </c>
      <c r="T82" s="7"/>
      <c r="U82" s="10" t="s">
        <v>19</v>
      </c>
      <c r="V82" s="10" t="s">
        <v>276</v>
      </c>
      <c r="W82" s="11" t="s">
        <v>168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277</v>
      </c>
      <c r="AD82" t="s">
        <v>6</v>
      </c>
      <c r="AE82" t="s">
        <v>532</v>
      </c>
      <c r="AF82" t="s">
        <v>85</v>
      </c>
      <c r="AG82" t="s">
        <v>72</v>
      </c>
      <c r="AH82" t="s">
        <v>19</v>
      </c>
    </row>
    <row r="83" customHeight="1" spans="1:32">
      <c r="A83" s="13" t="s">
        <v>582</v>
      </c>
      <c r="B83" s="13"/>
      <c r="C83" s="13" t="s">
        <v>583</v>
      </c>
      <c r="D83" s="13"/>
      <c r="E83" s="13"/>
      <c r="F83" s="13"/>
      <c r="G83" s="13" t="s">
        <v>583</v>
      </c>
      <c r="H83" s="13" t="s">
        <v>583</v>
      </c>
      <c r="I83" s="13" t="s">
        <v>583</v>
      </c>
      <c r="J83" s="13" t="s">
        <v>583</v>
      </c>
      <c r="K83" s="13" t="s">
        <v>583</v>
      </c>
      <c r="L83" s="13" t="s">
        <v>583</v>
      </c>
      <c r="M83" s="13" t="s">
        <v>583</v>
      </c>
      <c r="N83" s="13" t="s">
        <v>583</v>
      </c>
      <c r="O83" s="13" t="s">
        <v>583</v>
      </c>
      <c r="P83" s="13" t="s">
        <v>583</v>
      </c>
      <c r="Q83" s="13"/>
      <c r="R83" s="14" t="s">
        <v>20</v>
      </c>
      <c r="S83" s="14" t="s">
        <v>19</v>
      </c>
      <c r="T83" s="13" t="s">
        <v>583</v>
      </c>
      <c r="U83" s="14"/>
      <c r="V83" s="14" t="s">
        <v>20</v>
      </c>
      <c r="W83" s="14" t="s">
        <v>21</v>
      </c>
      <c r="X83" s="14"/>
      <c r="Y83" s="14"/>
      <c r="Z83" s="14"/>
      <c r="AA83" s="13"/>
      <c r="AB83" s="14"/>
      <c r="AC83" s="13"/>
      <c r="AD83" s="13" t="s">
        <v>583</v>
      </c>
      <c r="AE83" s="13"/>
      <c r="AF83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J17" sqref="J17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584</v>
      </c>
      <c r="B1" s="4" t="s">
        <v>585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586</v>
      </c>
      <c r="H1" s="4" t="s">
        <v>587</v>
      </c>
      <c r="I1" s="4" t="s">
        <v>13</v>
      </c>
      <c r="J1" s="4" t="s">
        <v>17</v>
      </c>
      <c r="K1" s="4" t="s">
        <v>18</v>
      </c>
      <c r="L1" s="9" t="s">
        <v>588</v>
      </c>
      <c r="M1" s="4" t="s">
        <v>589</v>
      </c>
      <c r="N1" s="4" t="s">
        <v>590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591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0"/>
  <sheetViews>
    <sheetView tabSelected="1" topLeftCell="A71" workbookViewId="0">
      <selection activeCell="F104" sqref="F10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592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252</v>
      </c>
      <c r="E2" t="str">
        <f>VLOOKUP(A2,HOP!A:L,12,0)</f>
        <v>252.00</v>
      </c>
      <c r="F2" t="str">
        <f>VLOOKUP(A2,HOP!A:C,3,0)</f>
        <v>2221796</v>
      </c>
      <c r="G2">
        <f>D2-E2</f>
        <v>0</v>
      </c>
      <c r="H2" t="str">
        <f>$H$1&amp;F2</f>
        <v>，2221796</v>
      </c>
      <c r="I2" t="str">
        <f>VLOOKUP(A2,HOP!A:T,20,0)</f>
        <v>直连</v>
      </c>
    </row>
    <row r="3" ht="14.25" customHeight="1" spans="1:9">
      <c r="A3" s="6" t="s">
        <v>86</v>
      </c>
      <c r="B3" s="7" t="s">
        <v>91</v>
      </c>
      <c r="C3" s="7" t="s">
        <v>80</v>
      </c>
      <c r="D3" s="3">
        <v>133</v>
      </c>
      <c r="E3" t="str">
        <f>VLOOKUP(A3,HOP!A:L,12,0)</f>
        <v>133.00</v>
      </c>
      <c r="F3" t="str">
        <f>VLOOKUP(A3,HOP!A:C,3,0)</f>
        <v>2223900</v>
      </c>
      <c r="G3">
        <f t="shared" ref="G3:G34" si="0">D3-E3</f>
        <v>0</v>
      </c>
      <c r="H3" t="str">
        <f t="shared" ref="H3:H34" si="1">$H$1&amp;F3</f>
        <v>，2223900</v>
      </c>
      <c r="I3" t="str">
        <f>VLOOKUP(A3,HOP!A:T,20,0)</f>
        <v>直连</v>
      </c>
    </row>
    <row r="4" ht="14.25" customHeight="1" spans="1:9">
      <c r="A4" s="6" t="s">
        <v>95</v>
      </c>
      <c r="B4" s="7" t="s">
        <v>90</v>
      </c>
      <c r="C4" s="7" t="s">
        <v>80</v>
      </c>
      <c r="D4" s="3">
        <v>196</v>
      </c>
      <c r="E4" t="str">
        <f>VLOOKUP(A4,HOP!A:L,12,0)</f>
        <v>196.00</v>
      </c>
      <c r="F4" t="str">
        <f>VLOOKUP(A4,HOP!A:C,3,0)</f>
        <v>2223517</v>
      </c>
      <c r="G4">
        <f t="shared" si="0"/>
        <v>0</v>
      </c>
      <c r="H4" t="str">
        <f t="shared" si="1"/>
        <v>，2223517</v>
      </c>
      <c r="I4" t="str">
        <f>VLOOKUP(A4,HOP!A:T,20,0)</f>
        <v>直连</v>
      </c>
    </row>
    <row r="5" ht="14.25" customHeight="1" spans="1:9">
      <c r="A5" s="6" t="s">
        <v>103</v>
      </c>
      <c r="B5" s="7" t="s">
        <v>91</v>
      </c>
      <c r="C5" s="7" t="s">
        <v>80</v>
      </c>
      <c r="D5" s="3">
        <v>52</v>
      </c>
      <c r="E5" t="str">
        <f>VLOOKUP(A5,HOP!A:L,12,0)</f>
        <v>52.00</v>
      </c>
      <c r="F5" t="str">
        <f>VLOOKUP(A5,HOP!A:C,3,0)</f>
        <v>2224233</v>
      </c>
      <c r="G5">
        <f t="shared" si="0"/>
        <v>0</v>
      </c>
      <c r="H5" t="str">
        <f t="shared" si="1"/>
        <v>，2224233</v>
      </c>
      <c r="I5" t="str">
        <f>VLOOKUP(A5,HOP!A:T,20,0)</f>
        <v>直连</v>
      </c>
    </row>
    <row r="6" ht="14.25" customHeight="1" spans="1:9">
      <c r="A6" s="6" t="s">
        <v>111</v>
      </c>
      <c r="B6" s="7" t="s">
        <v>91</v>
      </c>
      <c r="C6" s="7" t="s">
        <v>80</v>
      </c>
      <c r="D6" s="3">
        <v>142</v>
      </c>
      <c r="E6" t="str">
        <f>VLOOKUP(A6,HOP!A:L,12,0)</f>
        <v>142.00</v>
      </c>
      <c r="F6" t="str">
        <f>VLOOKUP(A6,HOP!A:C,3,0)</f>
        <v>2224458</v>
      </c>
      <c r="G6">
        <f t="shared" si="0"/>
        <v>0</v>
      </c>
      <c r="H6" t="str">
        <f t="shared" si="1"/>
        <v>，2224458</v>
      </c>
      <c r="I6" t="str">
        <f>VLOOKUP(A6,HOP!A:T,20,0)</f>
        <v>直连</v>
      </c>
    </row>
    <row r="7" ht="14.25" customHeight="1" spans="1:9">
      <c r="A7" s="6" t="s">
        <v>119</v>
      </c>
      <c r="B7" s="7" t="s">
        <v>91</v>
      </c>
      <c r="C7" s="7" t="s">
        <v>80</v>
      </c>
      <c r="D7" s="3">
        <v>95</v>
      </c>
      <c r="E7" t="str">
        <f>VLOOKUP(A7,HOP!A:L,12,0)</f>
        <v>95.00</v>
      </c>
      <c r="F7" t="str">
        <f>VLOOKUP(A7,HOP!A:C,3,0)</f>
        <v>2224502</v>
      </c>
      <c r="G7">
        <f t="shared" si="0"/>
        <v>0</v>
      </c>
      <c r="H7" t="str">
        <f t="shared" si="1"/>
        <v>，2224502</v>
      </c>
      <c r="I7" t="str">
        <f>VLOOKUP(A7,HOP!A:T,20,0)</f>
        <v>直连</v>
      </c>
    </row>
    <row r="8" ht="14.25" customHeight="1" spans="1:9">
      <c r="A8" s="6" t="s">
        <v>127</v>
      </c>
      <c r="B8" s="7" t="s">
        <v>91</v>
      </c>
      <c r="C8" s="7" t="s">
        <v>80</v>
      </c>
      <c r="D8" s="3">
        <v>96</v>
      </c>
      <c r="E8" t="str">
        <f>VLOOKUP(A8,HOP!A:L,12,0)</f>
        <v>96.00</v>
      </c>
      <c r="F8" t="str">
        <f>VLOOKUP(A8,HOP!A:C,3,0)</f>
        <v>2224406</v>
      </c>
      <c r="G8">
        <f t="shared" si="0"/>
        <v>0</v>
      </c>
      <c r="H8" t="str">
        <f t="shared" si="1"/>
        <v>，2224406</v>
      </c>
      <c r="I8" t="str">
        <f>VLOOKUP(A8,HOP!A:T,20,0)</f>
        <v>直连</v>
      </c>
    </row>
    <row r="9" ht="14.25" customHeight="1" spans="1:9">
      <c r="A9" s="6" t="s">
        <v>134</v>
      </c>
      <c r="B9" s="7" t="s">
        <v>91</v>
      </c>
      <c r="C9" s="7" t="s">
        <v>80</v>
      </c>
      <c r="D9" s="3">
        <v>71</v>
      </c>
      <c r="E9" t="str">
        <f>VLOOKUP(A9,HOP!A:L,12,0)</f>
        <v>71.00</v>
      </c>
      <c r="F9" t="str">
        <f>VLOOKUP(A9,HOP!A:C,3,0)</f>
        <v>2224443</v>
      </c>
      <c r="G9">
        <f t="shared" si="0"/>
        <v>0</v>
      </c>
      <c r="H9" t="str">
        <f t="shared" si="1"/>
        <v>，2224443</v>
      </c>
      <c r="I9" t="str">
        <f>VLOOKUP(A9,HOP!A:T,20,0)</f>
        <v>直连</v>
      </c>
    </row>
    <row r="10" ht="14.25" customHeight="1" spans="1:9">
      <c r="A10" s="6" t="s">
        <v>142</v>
      </c>
      <c r="B10" s="7" t="s">
        <v>91</v>
      </c>
      <c r="C10" s="7" t="s">
        <v>80</v>
      </c>
      <c r="D10" s="3">
        <v>173</v>
      </c>
      <c r="E10" t="str">
        <f>VLOOKUP(A10,HOP!A:L,12,0)</f>
        <v>173.00</v>
      </c>
      <c r="F10" t="str">
        <f>VLOOKUP(A10,HOP!A:C,3,0)</f>
        <v>2224609</v>
      </c>
      <c r="G10">
        <f t="shared" si="0"/>
        <v>0</v>
      </c>
      <c r="H10" t="str">
        <f t="shared" si="1"/>
        <v>，2224609</v>
      </c>
      <c r="I10" t="str">
        <f>VLOOKUP(A10,HOP!A:T,20,0)</f>
        <v>直连</v>
      </c>
    </row>
    <row r="11" ht="14.25" customHeight="1" spans="1:9">
      <c r="A11" s="6" t="s">
        <v>150</v>
      </c>
      <c r="B11" s="7" t="s">
        <v>91</v>
      </c>
      <c r="C11" s="7" t="s">
        <v>80</v>
      </c>
      <c r="D11" s="3">
        <v>165</v>
      </c>
      <c r="E11" t="str">
        <f>VLOOKUP(A11,HOP!A:L,12,0)</f>
        <v>165.00</v>
      </c>
      <c r="F11" t="str">
        <f>VLOOKUP(A11,HOP!A:C,3,0)</f>
        <v>2224732</v>
      </c>
      <c r="G11">
        <f t="shared" si="0"/>
        <v>0</v>
      </c>
      <c r="H11" t="str">
        <f t="shared" si="1"/>
        <v>，2224732</v>
      </c>
      <c r="I11" t="str">
        <f>VLOOKUP(A11,HOP!A:T,20,0)</f>
        <v>直连</v>
      </c>
    </row>
    <row r="12" ht="14.25" customHeight="1" spans="1:9">
      <c r="A12" s="6" t="s">
        <v>158</v>
      </c>
      <c r="B12" s="7" t="s">
        <v>91</v>
      </c>
      <c r="C12" s="7" t="s">
        <v>80</v>
      </c>
      <c r="D12" s="3">
        <v>96</v>
      </c>
      <c r="E12" t="str">
        <f>VLOOKUP(A12,HOP!A:L,12,0)</f>
        <v>96.00</v>
      </c>
      <c r="F12" t="str">
        <f>VLOOKUP(A12,HOP!A:C,3,0)</f>
        <v>2224542</v>
      </c>
      <c r="G12">
        <f t="shared" si="0"/>
        <v>0</v>
      </c>
      <c r="H12" t="str">
        <f t="shared" si="1"/>
        <v>，2224542</v>
      </c>
      <c r="I12" t="str">
        <f>VLOOKUP(A12,HOP!A:T,20,0)</f>
        <v>直连</v>
      </c>
    </row>
    <row r="13" ht="14.25" customHeight="1" spans="1:9">
      <c r="A13" s="6" t="s">
        <v>163</v>
      </c>
      <c r="B13" s="7" t="s">
        <v>91</v>
      </c>
      <c r="C13" s="7" t="s">
        <v>80</v>
      </c>
      <c r="D13" s="3">
        <v>76</v>
      </c>
      <c r="E13" t="str">
        <f>VLOOKUP(A13,HOP!A:L,12,0)</f>
        <v>76.00</v>
      </c>
      <c r="F13" t="str">
        <f>VLOOKUP(A13,HOP!A:C,3,0)</f>
        <v>2222838</v>
      </c>
      <c r="G13">
        <f t="shared" si="0"/>
        <v>0</v>
      </c>
      <c r="H13" t="str">
        <f t="shared" si="1"/>
        <v>，2222838</v>
      </c>
      <c r="I13" t="str">
        <f>VLOOKUP(A13,HOP!A:T,20,0)</f>
        <v>直连</v>
      </c>
    </row>
    <row r="14" ht="14.25" customHeight="1" spans="1:9">
      <c r="A14" s="6" t="s">
        <v>171</v>
      </c>
      <c r="B14" s="7" t="s">
        <v>79</v>
      </c>
      <c r="C14" s="7" t="s">
        <v>80</v>
      </c>
      <c r="D14" s="3">
        <v>126</v>
      </c>
      <c r="E14" t="str">
        <f>VLOOKUP(A14,HOP!A:L,12,0)</f>
        <v>126.00</v>
      </c>
      <c r="F14" t="str">
        <f>VLOOKUP(A14,HOP!A:C,3,0)</f>
        <v>2222398</v>
      </c>
      <c r="G14">
        <f t="shared" si="0"/>
        <v>0</v>
      </c>
      <c r="H14" t="str">
        <f t="shared" si="1"/>
        <v>，2222398</v>
      </c>
      <c r="I14" t="str">
        <f>VLOOKUP(A14,HOP!A:T,20,0)</f>
        <v>直连</v>
      </c>
    </row>
    <row r="15" ht="14.25" customHeight="1" spans="1:9">
      <c r="A15" s="6" t="s">
        <v>179</v>
      </c>
      <c r="B15" s="7" t="s">
        <v>79</v>
      </c>
      <c r="C15" s="7" t="s">
        <v>80</v>
      </c>
      <c r="D15" s="3">
        <v>237</v>
      </c>
      <c r="E15" t="str">
        <f>VLOOKUP(A15,HOP!A:L,12,0)</f>
        <v>237.00</v>
      </c>
      <c r="F15" t="str">
        <f>VLOOKUP(A15,HOP!A:C,3,0)</f>
        <v>2222768</v>
      </c>
      <c r="G15">
        <f t="shared" si="0"/>
        <v>0</v>
      </c>
      <c r="H15" t="str">
        <f t="shared" si="1"/>
        <v>，2222768</v>
      </c>
      <c r="I15" t="str">
        <f>VLOOKUP(A15,HOP!A:T,20,0)</f>
        <v>直连</v>
      </c>
    </row>
    <row r="16" ht="14.25" customHeight="1" spans="1:9">
      <c r="A16" s="6" t="s">
        <v>187</v>
      </c>
      <c r="B16" s="7" t="s">
        <v>90</v>
      </c>
      <c r="C16" s="7" t="s">
        <v>80</v>
      </c>
      <c r="D16" s="3">
        <v>620</v>
      </c>
      <c r="E16" t="str">
        <f>VLOOKUP(A16,HOP!A:L,12,0)</f>
        <v>620.00</v>
      </c>
      <c r="F16" t="str">
        <f>VLOOKUP(A16,HOP!A:C,3,0)</f>
        <v>2223750</v>
      </c>
      <c r="G16">
        <f t="shared" si="0"/>
        <v>0</v>
      </c>
      <c r="H16" t="str">
        <f t="shared" si="1"/>
        <v>，2223750</v>
      </c>
      <c r="I16" t="str">
        <f>VLOOKUP(A16,HOP!A:T,20,0)</f>
        <v>直连</v>
      </c>
    </row>
    <row r="17" ht="14.25" customHeight="1" spans="1:9">
      <c r="A17" s="6" t="s">
        <v>195</v>
      </c>
      <c r="B17" s="7" t="s">
        <v>91</v>
      </c>
      <c r="C17" s="7" t="s">
        <v>80</v>
      </c>
      <c r="D17" s="3">
        <v>133</v>
      </c>
      <c r="E17" t="str">
        <f>VLOOKUP(A17,HOP!A:L,12,0)</f>
        <v>133.00</v>
      </c>
      <c r="F17" t="str">
        <f>VLOOKUP(A17,HOP!A:C,3,0)</f>
        <v>2224178</v>
      </c>
      <c r="G17">
        <f t="shared" si="0"/>
        <v>0</v>
      </c>
      <c r="H17" t="str">
        <f t="shared" si="1"/>
        <v>，2224178</v>
      </c>
      <c r="I17" t="str">
        <f>VLOOKUP(A17,HOP!A:T,20,0)</f>
        <v>直连</v>
      </c>
    </row>
    <row r="18" ht="14.25" customHeight="1" spans="1:9">
      <c r="A18" s="6" t="s">
        <v>200</v>
      </c>
      <c r="B18" s="7" t="s">
        <v>91</v>
      </c>
      <c r="C18" s="7" t="s">
        <v>80</v>
      </c>
      <c r="D18" s="3">
        <v>72</v>
      </c>
      <c r="E18" t="str">
        <f>VLOOKUP(A18,HOP!A:L,12,0)</f>
        <v>72.00</v>
      </c>
      <c r="F18" t="str">
        <f>VLOOKUP(A18,HOP!A:C,3,0)</f>
        <v>2224074</v>
      </c>
      <c r="G18">
        <f t="shared" si="0"/>
        <v>0</v>
      </c>
      <c r="H18" t="str">
        <f t="shared" si="1"/>
        <v>，2224074</v>
      </c>
      <c r="I18" t="str">
        <f>VLOOKUP(A18,HOP!A:T,20,0)</f>
        <v>直连</v>
      </c>
    </row>
    <row r="19" ht="14.25" customHeight="1" spans="1:9">
      <c r="A19" s="6" t="s">
        <v>207</v>
      </c>
      <c r="B19" s="7" t="s">
        <v>91</v>
      </c>
      <c r="C19" s="7" t="s">
        <v>80</v>
      </c>
      <c r="D19" s="3">
        <v>133</v>
      </c>
      <c r="E19" t="str">
        <f>VLOOKUP(A19,HOP!A:L,12,0)</f>
        <v>133.00</v>
      </c>
      <c r="F19" t="str">
        <f>VLOOKUP(A19,HOP!A:C,3,0)</f>
        <v>2224182</v>
      </c>
      <c r="G19">
        <f t="shared" si="0"/>
        <v>0</v>
      </c>
      <c r="H19" t="str">
        <f t="shared" si="1"/>
        <v>，2224182</v>
      </c>
      <c r="I19" t="str">
        <f>VLOOKUP(A19,HOP!A:T,20,0)</f>
        <v>直连</v>
      </c>
    </row>
    <row r="20" ht="14.25" customHeight="1" spans="1:9">
      <c r="A20" s="6" t="s">
        <v>209</v>
      </c>
      <c r="B20" s="7" t="s">
        <v>91</v>
      </c>
      <c r="C20" s="7" t="s">
        <v>80</v>
      </c>
      <c r="D20" s="3">
        <v>169</v>
      </c>
      <c r="E20" t="str">
        <f>VLOOKUP(A20,HOP!A:L,12,0)</f>
        <v>169.00</v>
      </c>
      <c r="F20" t="str">
        <f>VLOOKUP(A20,HOP!A:C,3,0)</f>
        <v>2224195</v>
      </c>
      <c r="G20">
        <f t="shared" si="0"/>
        <v>0</v>
      </c>
      <c r="H20" t="str">
        <f t="shared" si="1"/>
        <v>，2224195</v>
      </c>
      <c r="I20" t="str">
        <f>VLOOKUP(A20,HOP!A:T,20,0)</f>
        <v>直连</v>
      </c>
    </row>
    <row r="21" ht="14.25" customHeight="1" spans="1:9">
      <c r="A21" s="6" t="s">
        <v>216</v>
      </c>
      <c r="B21" s="7" t="s">
        <v>91</v>
      </c>
      <c r="C21" s="7" t="s">
        <v>80</v>
      </c>
      <c r="D21" s="3">
        <v>98</v>
      </c>
      <c r="E21" t="str">
        <f>VLOOKUP(A21,HOP!A:L,12,0)</f>
        <v>98.00</v>
      </c>
      <c r="F21" t="str">
        <f>VLOOKUP(A21,HOP!A:C,3,0)</f>
        <v>2224420</v>
      </c>
      <c r="G21">
        <f t="shared" si="0"/>
        <v>0</v>
      </c>
      <c r="H21" t="str">
        <f t="shared" si="1"/>
        <v>，2224420</v>
      </c>
      <c r="I21" t="str">
        <f>VLOOKUP(A21,HOP!A:T,20,0)</f>
        <v>直连</v>
      </c>
    </row>
    <row r="22" ht="14.25" customHeight="1" spans="1:9">
      <c r="A22" s="6" t="s">
        <v>223</v>
      </c>
      <c r="B22" s="7" t="s">
        <v>91</v>
      </c>
      <c r="C22" s="7" t="s">
        <v>80</v>
      </c>
      <c r="D22" s="3">
        <v>98</v>
      </c>
      <c r="E22" t="str">
        <f>VLOOKUP(A22,HOP!A:L,12,0)</f>
        <v>98.00</v>
      </c>
      <c r="F22" t="str">
        <f>VLOOKUP(A22,HOP!A:C,3,0)</f>
        <v>2224437</v>
      </c>
      <c r="G22">
        <f t="shared" si="0"/>
        <v>0</v>
      </c>
      <c r="H22" t="str">
        <f t="shared" si="1"/>
        <v>，2224437</v>
      </c>
      <c r="I22" t="str">
        <f>VLOOKUP(A22,HOP!A:T,20,0)</f>
        <v>直连</v>
      </c>
    </row>
    <row r="23" ht="14.25" customHeight="1" spans="1:9">
      <c r="A23" s="6" t="s">
        <v>228</v>
      </c>
      <c r="B23" s="7" t="s">
        <v>91</v>
      </c>
      <c r="C23" s="7" t="s">
        <v>80</v>
      </c>
      <c r="D23" s="3">
        <v>80</v>
      </c>
      <c r="E23" t="str">
        <f>VLOOKUP(A23,HOP!A:L,12,0)</f>
        <v>80.00</v>
      </c>
      <c r="F23" t="str">
        <f>VLOOKUP(A23,HOP!A:C,3,0)</f>
        <v>2224473</v>
      </c>
      <c r="G23">
        <f t="shared" si="0"/>
        <v>0</v>
      </c>
      <c r="H23" t="str">
        <f t="shared" si="1"/>
        <v>，2224473</v>
      </c>
      <c r="I23" t="str">
        <f>VLOOKUP(A23,HOP!A:T,20,0)</f>
        <v>直连</v>
      </c>
    </row>
    <row r="24" ht="14.25" customHeight="1" spans="1:9">
      <c r="A24" s="6" t="s">
        <v>235</v>
      </c>
      <c r="B24" s="7" t="s">
        <v>90</v>
      </c>
      <c r="C24" s="7" t="s">
        <v>80</v>
      </c>
      <c r="D24" s="3">
        <v>194</v>
      </c>
      <c r="E24" t="str">
        <f>VLOOKUP(A24,HOP!A:L,12,0)</f>
        <v>194.00</v>
      </c>
      <c r="F24" t="str">
        <f>VLOOKUP(A24,HOP!A:C,3,0)</f>
        <v>2223597</v>
      </c>
      <c r="G24">
        <f t="shared" si="0"/>
        <v>0</v>
      </c>
      <c r="H24" t="str">
        <f t="shared" si="1"/>
        <v>，2223597</v>
      </c>
      <c r="I24" t="str">
        <f>VLOOKUP(A24,HOP!A:T,20,0)</f>
        <v>直连</v>
      </c>
    </row>
    <row r="25" ht="14.25" customHeight="1" spans="1:9">
      <c r="A25" s="6" t="s">
        <v>242</v>
      </c>
      <c r="B25" s="7" t="s">
        <v>90</v>
      </c>
      <c r="C25" s="7" t="s">
        <v>80</v>
      </c>
      <c r="D25" s="3">
        <v>124</v>
      </c>
      <c r="E25" t="str">
        <f>VLOOKUP(A25,HOP!A:L,12,0)</f>
        <v>124.00</v>
      </c>
      <c r="F25" t="str">
        <f>VLOOKUP(A25,HOP!A:C,3,0)</f>
        <v>2222663</v>
      </c>
      <c r="G25">
        <f t="shared" si="0"/>
        <v>0</v>
      </c>
      <c r="H25" t="str">
        <f t="shared" si="1"/>
        <v>，2222663</v>
      </c>
      <c r="I25" t="str">
        <f>VLOOKUP(A25,HOP!A:T,20,0)</f>
        <v>直连</v>
      </c>
    </row>
    <row r="26" ht="14.25" customHeight="1" spans="1:9">
      <c r="A26" s="6" t="s">
        <v>248</v>
      </c>
      <c r="B26" s="7" t="s">
        <v>90</v>
      </c>
      <c r="C26" s="7" t="s">
        <v>80</v>
      </c>
      <c r="D26" s="3">
        <v>170</v>
      </c>
      <c r="E26" t="str">
        <f>VLOOKUP(A26,HOP!A:L,12,0)</f>
        <v>170.00</v>
      </c>
      <c r="F26" t="str">
        <f>VLOOKUP(A26,HOP!A:C,3,0)</f>
        <v>2223231</v>
      </c>
      <c r="G26">
        <f t="shared" si="0"/>
        <v>0</v>
      </c>
      <c r="H26" t="str">
        <f t="shared" si="1"/>
        <v>，2223231</v>
      </c>
      <c r="I26" t="str">
        <f>VLOOKUP(A26,HOP!A:T,20,0)</f>
        <v>直连</v>
      </c>
    </row>
    <row r="27" ht="14.25" customHeight="1" spans="1:9">
      <c r="A27" s="6" t="s">
        <v>253</v>
      </c>
      <c r="B27" s="7" t="s">
        <v>91</v>
      </c>
      <c r="C27" s="7" t="s">
        <v>80</v>
      </c>
      <c r="D27" s="3">
        <v>73</v>
      </c>
      <c r="E27" t="str">
        <f>VLOOKUP(A27,HOP!A:L,12,0)</f>
        <v>73.00</v>
      </c>
      <c r="F27" t="str">
        <f>VLOOKUP(A27,HOP!A:C,3,0)</f>
        <v>2223333</v>
      </c>
      <c r="G27">
        <f t="shared" si="0"/>
        <v>0</v>
      </c>
      <c r="H27" t="str">
        <f t="shared" si="1"/>
        <v>，2223333</v>
      </c>
      <c r="I27" t="str">
        <f>VLOOKUP(A27,HOP!A:T,20,0)</f>
        <v>直连</v>
      </c>
    </row>
    <row r="28" ht="14.25" customHeight="1" spans="1:9">
      <c r="A28" s="6" t="s">
        <v>259</v>
      </c>
      <c r="B28" s="7" t="s">
        <v>91</v>
      </c>
      <c r="C28" s="7" t="s">
        <v>80</v>
      </c>
      <c r="D28" s="3">
        <v>76</v>
      </c>
      <c r="E28" t="str">
        <f>VLOOKUP(A28,HOP!A:L,12,0)</f>
        <v>76.00</v>
      </c>
      <c r="F28" t="str">
        <f>VLOOKUP(A28,HOP!A:C,3,0)</f>
        <v>2223885</v>
      </c>
      <c r="G28">
        <f t="shared" si="0"/>
        <v>0</v>
      </c>
      <c r="H28" t="str">
        <f t="shared" si="1"/>
        <v>，2223885</v>
      </c>
      <c r="I28" t="str">
        <f>VLOOKUP(A28,HOP!A:T,20,0)</f>
        <v>直连</v>
      </c>
    </row>
    <row r="29" ht="14.25" customHeight="1" spans="1:9">
      <c r="A29" s="6" t="s">
        <v>264</v>
      </c>
      <c r="B29" s="7" t="s">
        <v>91</v>
      </c>
      <c r="C29" s="7" t="s">
        <v>80</v>
      </c>
      <c r="D29" s="3">
        <v>59</v>
      </c>
      <c r="E29" t="str">
        <f>VLOOKUP(A29,HOP!A:L,12,0)</f>
        <v>59.00</v>
      </c>
      <c r="F29" t="str">
        <f>VLOOKUP(A29,HOP!A:C,3,0)</f>
        <v>2224797</v>
      </c>
      <c r="G29">
        <f t="shared" si="0"/>
        <v>0</v>
      </c>
      <c r="H29" t="str">
        <f t="shared" si="1"/>
        <v>，2224797</v>
      </c>
      <c r="I29" t="str">
        <f>VLOOKUP(A29,HOP!A:T,20,0)</f>
        <v>直连</v>
      </c>
    </row>
    <row r="30" ht="14.25" customHeight="1" spans="1:9">
      <c r="A30" s="6" t="s">
        <v>272</v>
      </c>
      <c r="B30" s="7" t="s">
        <v>91</v>
      </c>
      <c r="C30" s="7" t="s">
        <v>80</v>
      </c>
      <c r="D30" s="3">
        <v>75</v>
      </c>
      <c r="E30" t="str">
        <f>VLOOKUP(A30,HOP!A:L,12,0)</f>
        <v>75.00</v>
      </c>
      <c r="F30" t="str">
        <f>VLOOKUP(A30,HOP!A:C,3,0)</f>
        <v>2224752</v>
      </c>
      <c r="G30">
        <f t="shared" si="0"/>
        <v>0</v>
      </c>
      <c r="H30" t="str">
        <f t="shared" si="1"/>
        <v>，2224752</v>
      </c>
      <c r="I30" t="str">
        <f>VLOOKUP(A30,HOP!A:T,20,0)</f>
        <v>直连</v>
      </c>
    </row>
    <row r="31" ht="14.25" customHeight="1" spans="1:9">
      <c r="A31" s="6" t="s">
        <v>278</v>
      </c>
      <c r="B31" s="7" t="s">
        <v>91</v>
      </c>
      <c r="C31" s="7" t="s">
        <v>80</v>
      </c>
      <c r="D31" s="3">
        <v>535</v>
      </c>
      <c r="E31" t="str">
        <f>VLOOKUP(A31,HOP!A:L,12,0)</f>
        <v>535.00</v>
      </c>
      <c r="F31" t="str">
        <f>VLOOKUP(A31,HOP!A:C,3,0)</f>
        <v>2219920</v>
      </c>
      <c r="G31">
        <f t="shared" si="0"/>
        <v>0</v>
      </c>
      <c r="H31" t="str">
        <f t="shared" si="1"/>
        <v>，2219920</v>
      </c>
      <c r="I31" t="str">
        <f>VLOOKUP(A31,HOP!A:T,20,0)</f>
        <v>直连</v>
      </c>
    </row>
    <row r="32" ht="14.25" customHeight="1" spans="1:9">
      <c r="A32" s="6" t="s">
        <v>287</v>
      </c>
      <c r="B32" s="7" t="s">
        <v>79</v>
      </c>
      <c r="C32" s="7" t="s">
        <v>80</v>
      </c>
      <c r="D32" s="3">
        <v>294</v>
      </c>
      <c r="E32" t="str">
        <f>VLOOKUP(A32,HOP!A:L,12,0)</f>
        <v>294.00</v>
      </c>
      <c r="F32" t="str">
        <f>VLOOKUP(A32,HOP!A:C,3,0)</f>
        <v>2223040</v>
      </c>
      <c r="G32">
        <f t="shared" si="0"/>
        <v>0</v>
      </c>
      <c r="H32" t="str">
        <f t="shared" si="1"/>
        <v>，2223040</v>
      </c>
      <c r="I32" t="str">
        <f>VLOOKUP(A32,HOP!A:T,20,0)</f>
        <v>直连</v>
      </c>
    </row>
    <row r="33" ht="14.25" customHeight="1" spans="1:9">
      <c r="A33" s="6" t="s">
        <v>295</v>
      </c>
      <c r="B33" s="7" t="s">
        <v>91</v>
      </c>
      <c r="C33" s="7" t="s">
        <v>80</v>
      </c>
      <c r="D33" s="3">
        <v>151</v>
      </c>
      <c r="E33" t="str">
        <f>VLOOKUP(A33,HOP!A:L,12,0)</f>
        <v>151.00</v>
      </c>
      <c r="F33" t="str">
        <f>VLOOKUP(A33,HOP!A:C,3,0)</f>
        <v>2223269</v>
      </c>
      <c r="G33">
        <f t="shared" si="0"/>
        <v>0</v>
      </c>
      <c r="H33" t="str">
        <f t="shared" si="1"/>
        <v>，2223269</v>
      </c>
      <c r="I33" t="str">
        <f>VLOOKUP(A33,HOP!A:T,20,0)</f>
        <v>直连</v>
      </c>
    </row>
    <row r="34" ht="14.25" customHeight="1" spans="1:9">
      <c r="A34" s="6" t="s">
        <v>303</v>
      </c>
      <c r="B34" s="7" t="s">
        <v>91</v>
      </c>
      <c r="C34" s="7" t="s">
        <v>80</v>
      </c>
      <c r="D34" s="3">
        <v>81</v>
      </c>
      <c r="E34" t="str">
        <f>VLOOKUP(A34,HOP!A:L,12,0)</f>
        <v>81.00</v>
      </c>
      <c r="F34" t="str">
        <f>VLOOKUP(A34,HOP!A:C,3,0)</f>
        <v>2222807</v>
      </c>
      <c r="G34">
        <f t="shared" si="0"/>
        <v>0</v>
      </c>
      <c r="H34" t="str">
        <f t="shared" si="1"/>
        <v>，2222807</v>
      </c>
      <c r="I34" t="str">
        <f>VLOOKUP(A34,HOP!A:T,20,0)</f>
        <v>直连</v>
      </c>
    </row>
    <row r="35" ht="14.25" customHeight="1" spans="1:9">
      <c r="A35" s="6" t="s">
        <v>309</v>
      </c>
      <c r="B35" s="7" t="s">
        <v>91</v>
      </c>
      <c r="C35" s="7" t="s">
        <v>80</v>
      </c>
      <c r="D35" s="3">
        <v>77</v>
      </c>
      <c r="E35" t="str">
        <f>VLOOKUP(A35,HOP!A:L,12,0)</f>
        <v>77.00</v>
      </c>
      <c r="F35" t="str">
        <f>VLOOKUP(A35,HOP!A:C,3,0)</f>
        <v>2224601</v>
      </c>
      <c r="G35">
        <f t="shared" ref="G35:G66" si="2">D35-E35</f>
        <v>0</v>
      </c>
      <c r="H35" t="str">
        <f t="shared" ref="H35:H66" si="3">$H$1&amp;F35</f>
        <v>，2224601</v>
      </c>
      <c r="I35" t="str">
        <f>VLOOKUP(A35,HOP!A:T,20,0)</f>
        <v>直连</v>
      </c>
    </row>
    <row r="36" ht="14.25" customHeight="1" spans="1:9">
      <c r="A36" s="6" t="s">
        <v>316</v>
      </c>
      <c r="B36" s="7" t="s">
        <v>79</v>
      </c>
      <c r="C36" s="7" t="s">
        <v>80</v>
      </c>
      <c r="D36" s="3">
        <v>468</v>
      </c>
      <c r="E36" t="str">
        <f>VLOOKUP(A36,HOP!A:L,12,0)</f>
        <v>468.00</v>
      </c>
      <c r="F36" t="str">
        <f>VLOOKUP(A36,HOP!A:C,3,0)</f>
        <v>2222770</v>
      </c>
      <c r="G36">
        <f t="shared" si="2"/>
        <v>0</v>
      </c>
      <c r="H36" t="str">
        <f t="shared" si="3"/>
        <v>，2222770</v>
      </c>
      <c r="I36" t="str">
        <f>VLOOKUP(A36,HOP!A:T,20,0)</f>
        <v>直连</v>
      </c>
    </row>
    <row r="37" ht="14.25" customHeight="1" spans="1:9">
      <c r="A37" s="6" t="s">
        <v>322</v>
      </c>
      <c r="B37" s="7" t="s">
        <v>90</v>
      </c>
      <c r="C37" s="7" t="s">
        <v>80</v>
      </c>
      <c r="D37" s="3">
        <v>262</v>
      </c>
      <c r="E37" t="str">
        <f>VLOOKUP(A37,HOP!A:L,12,0)</f>
        <v>262.00</v>
      </c>
      <c r="F37" t="str">
        <f>VLOOKUP(A37,HOP!A:C,3,0)</f>
        <v>2223645</v>
      </c>
      <c r="G37">
        <f t="shared" si="2"/>
        <v>0</v>
      </c>
      <c r="H37" t="str">
        <f t="shared" si="3"/>
        <v>，2223645</v>
      </c>
      <c r="I37" t="str">
        <f>VLOOKUP(A37,HOP!A:T,20,0)</f>
        <v>直连</v>
      </c>
    </row>
    <row r="38" ht="14.25" customHeight="1" spans="1:9">
      <c r="A38" s="6" t="s">
        <v>329</v>
      </c>
      <c r="B38" s="7" t="s">
        <v>91</v>
      </c>
      <c r="C38" s="7" t="s">
        <v>80</v>
      </c>
      <c r="D38" s="3">
        <v>86</v>
      </c>
      <c r="E38" t="str">
        <f>VLOOKUP(A38,HOP!A:L,12,0)</f>
        <v>86.00</v>
      </c>
      <c r="F38" t="str">
        <f>VLOOKUP(A38,HOP!A:C,3,0)</f>
        <v>2224288</v>
      </c>
      <c r="G38">
        <f t="shared" si="2"/>
        <v>0</v>
      </c>
      <c r="H38" t="str">
        <f t="shared" si="3"/>
        <v>，2224288</v>
      </c>
      <c r="I38" t="str">
        <f>VLOOKUP(A38,HOP!A:T,20,0)</f>
        <v>直连</v>
      </c>
    </row>
    <row r="39" ht="14.25" customHeight="1" spans="1:9">
      <c r="A39" s="6" t="s">
        <v>335</v>
      </c>
      <c r="B39" s="7" t="s">
        <v>91</v>
      </c>
      <c r="C39" s="7" t="s">
        <v>80</v>
      </c>
      <c r="D39" s="3">
        <v>62</v>
      </c>
      <c r="E39" t="str">
        <f>VLOOKUP(A39,HOP!A:L,12,0)</f>
        <v>62.00</v>
      </c>
      <c r="F39" t="str">
        <f>VLOOKUP(A39,HOP!A:C,3,0)</f>
        <v>2224501</v>
      </c>
      <c r="G39">
        <f t="shared" si="2"/>
        <v>0</v>
      </c>
      <c r="H39" t="str">
        <f t="shared" si="3"/>
        <v>，2224501</v>
      </c>
      <c r="I39" t="str">
        <f>VLOOKUP(A39,HOP!A:T,20,0)</f>
        <v>直连</v>
      </c>
    </row>
    <row r="40" ht="14.25" customHeight="1" spans="1:9">
      <c r="A40" s="6" t="s">
        <v>341</v>
      </c>
      <c r="B40" s="7" t="s">
        <v>91</v>
      </c>
      <c r="C40" s="7" t="s">
        <v>80</v>
      </c>
      <c r="D40" s="3">
        <v>97</v>
      </c>
      <c r="E40" t="str">
        <f>VLOOKUP(A40,HOP!A:L,12,0)</f>
        <v>97.00</v>
      </c>
      <c r="F40" t="str">
        <f>VLOOKUP(A40,HOP!A:C,3,0)</f>
        <v>2224136</v>
      </c>
      <c r="G40">
        <f t="shared" si="2"/>
        <v>0</v>
      </c>
      <c r="H40" t="str">
        <f t="shared" si="3"/>
        <v>，2224136</v>
      </c>
      <c r="I40" t="str">
        <f>VLOOKUP(A40,HOP!A:T,20,0)</f>
        <v>直连</v>
      </c>
    </row>
    <row r="41" ht="14.25" customHeight="1" spans="1:9">
      <c r="A41" s="6" t="s">
        <v>347</v>
      </c>
      <c r="B41" s="7" t="s">
        <v>91</v>
      </c>
      <c r="C41" s="7" t="s">
        <v>80</v>
      </c>
      <c r="D41" s="3">
        <v>93</v>
      </c>
      <c r="E41" t="str">
        <f>VLOOKUP(A41,HOP!A:L,12,0)</f>
        <v>93.00</v>
      </c>
      <c r="F41" t="str">
        <f>VLOOKUP(A41,HOP!A:C,3,0)</f>
        <v>2224291</v>
      </c>
      <c r="G41">
        <f t="shared" si="2"/>
        <v>0</v>
      </c>
      <c r="H41" t="str">
        <f t="shared" si="3"/>
        <v>，2224291</v>
      </c>
      <c r="I41" t="str">
        <f>VLOOKUP(A41,HOP!A:T,20,0)</f>
        <v>直连</v>
      </c>
    </row>
    <row r="42" ht="14.25" customHeight="1" spans="1:9">
      <c r="A42" s="6" t="s">
        <v>355</v>
      </c>
      <c r="B42" s="7" t="s">
        <v>91</v>
      </c>
      <c r="C42" s="7" t="s">
        <v>80</v>
      </c>
      <c r="D42" s="3">
        <v>62</v>
      </c>
      <c r="E42" t="str">
        <f>VLOOKUP(A42,HOP!A:L,12,0)</f>
        <v>62.00</v>
      </c>
      <c r="F42" t="str">
        <f>VLOOKUP(A42,HOP!A:C,3,0)</f>
        <v>2224457</v>
      </c>
      <c r="G42">
        <f t="shared" si="2"/>
        <v>0</v>
      </c>
      <c r="H42" t="str">
        <f t="shared" si="3"/>
        <v>，2224457</v>
      </c>
      <c r="I42" t="str">
        <f>VLOOKUP(A42,HOP!A:T,20,0)</f>
        <v>直连</v>
      </c>
    </row>
    <row r="43" ht="14.25" customHeight="1" spans="1:9">
      <c r="A43" s="6" t="s">
        <v>360</v>
      </c>
      <c r="B43" s="7" t="s">
        <v>91</v>
      </c>
      <c r="C43" s="7" t="s">
        <v>80</v>
      </c>
      <c r="D43" s="3">
        <v>78</v>
      </c>
      <c r="E43" t="str">
        <f>VLOOKUP(A43,HOP!A:L,12,0)</f>
        <v>78.00</v>
      </c>
      <c r="F43" t="str">
        <f>VLOOKUP(A43,HOP!A:C,3,0)</f>
        <v>2224469</v>
      </c>
      <c r="G43">
        <f t="shared" si="2"/>
        <v>0</v>
      </c>
      <c r="H43" t="str">
        <f t="shared" si="3"/>
        <v>，2224469</v>
      </c>
      <c r="I43" t="str">
        <f>VLOOKUP(A43,HOP!A:T,20,0)</f>
        <v>直连</v>
      </c>
    </row>
    <row r="44" ht="14.25" customHeight="1" spans="1:9">
      <c r="A44" s="6" t="s">
        <v>367</v>
      </c>
      <c r="B44" s="7" t="s">
        <v>91</v>
      </c>
      <c r="C44" s="7" t="s">
        <v>80</v>
      </c>
      <c r="D44" s="3">
        <v>72</v>
      </c>
      <c r="E44" t="str">
        <f>VLOOKUP(A44,HOP!A:L,12,0)</f>
        <v>72.00</v>
      </c>
      <c r="F44" t="str">
        <f>VLOOKUP(A44,HOP!A:C,3,0)</f>
        <v>2224548</v>
      </c>
      <c r="G44">
        <f t="shared" si="2"/>
        <v>0</v>
      </c>
      <c r="H44" t="str">
        <f t="shared" si="3"/>
        <v>，2224548</v>
      </c>
      <c r="I44" t="str">
        <f>VLOOKUP(A44,HOP!A:T,20,0)</f>
        <v>直连</v>
      </c>
    </row>
    <row r="45" ht="14.25" customHeight="1" spans="1:9">
      <c r="A45" s="6" t="s">
        <v>371</v>
      </c>
      <c r="B45" s="7" t="s">
        <v>91</v>
      </c>
      <c r="C45" s="7" t="s">
        <v>80</v>
      </c>
      <c r="D45" s="3">
        <v>72</v>
      </c>
      <c r="E45" t="str">
        <f>VLOOKUP(A45,HOP!A:L,12,0)</f>
        <v>72.00</v>
      </c>
      <c r="F45" t="str">
        <f>VLOOKUP(A45,HOP!A:C,3,0)</f>
        <v>2224594</v>
      </c>
      <c r="G45">
        <f t="shared" si="2"/>
        <v>0</v>
      </c>
      <c r="H45" t="str">
        <f t="shared" si="3"/>
        <v>，2224594</v>
      </c>
      <c r="I45" t="str">
        <f>VLOOKUP(A45,HOP!A:T,20,0)</f>
        <v>直连</v>
      </c>
    </row>
    <row r="46" ht="14.25" customHeight="1" spans="1:9">
      <c r="A46" s="6" t="s">
        <v>376</v>
      </c>
      <c r="B46" s="7" t="s">
        <v>91</v>
      </c>
      <c r="C46" s="7" t="s">
        <v>80</v>
      </c>
      <c r="D46" s="3">
        <v>97</v>
      </c>
      <c r="E46" t="str">
        <f>VLOOKUP(A46,HOP!A:L,12,0)</f>
        <v>97.00</v>
      </c>
      <c r="F46" t="str">
        <f>VLOOKUP(A46,HOP!A:C,3,0)</f>
        <v>2224648</v>
      </c>
      <c r="G46">
        <f t="shared" si="2"/>
        <v>0</v>
      </c>
      <c r="H46" t="str">
        <f t="shared" si="3"/>
        <v>，2224648</v>
      </c>
      <c r="I46" t="str">
        <f>VLOOKUP(A46,HOP!A:T,20,0)</f>
        <v>直连</v>
      </c>
    </row>
    <row r="47" ht="14.25" customHeight="1" spans="1:9">
      <c r="A47" s="6" t="s">
        <v>381</v>
      </c>
      <c r="B47" s="7" t="s">
        <v>90</v>
      </c>
      <c r="C47" s="7" t="s">
        <v>80</v>
      </c>
      <c r="D47" s="3">
        <v>160</v>
      </c>
      <c r="E47" t="str">
        <f>VLOOKUP(A47,HOP!A:L,12,0)</f>
        <v>160.00</v>
      </c>
      <c r="F47" t="str">
        <f>VLOOKUP(A47,HOP!A:C,3,0)</f>
        <v>2223851</v>
      </c>
      <c r="G47">
        <f t="shared" si="2"/>
        <v>0</v>
      </c>
      <c r="H47" t="str">
        <f t="shared" si="3"/>
        <v>，2223851</v>
      </c>
      <c r="I47" t="str">
        <f>VLOOKUP(A47,HOP!A:T,20,0)</f>
        <v>直连</v>
      </c>
    </row>
    <row r="48" ht="14.25" customHeight="1" spans="1:9">
      <c r="A48" s="6" t="s">
        <v>389</v>
      </c>
      <c r="B48" s="7" t="s">
        <v>90</v>
      </c>
      <c r="C48" s="7" t="s">
        <v>80</v>
      </c>
      <c r="D48" s="3">
        <v>142</v>
      </c>
      <c r="E48" t="str">
        <f>VLOOKUP(A48,HOP!A:L,12,0)</f>
        <v>142.00</v>
      </c>
      <c r="F48" t="str">
        <f>VLOOKUP(A48,HOP!A:C,3,0)</f>
        <v>2223906</v>
      </c>
      <c r="G48">
        <f t="shared" si="2"/>
        <v>0</v>
      </c>
      <c r="H48" t="str">
        <f t="shared" si="3"/>
        <v>，2223906</v>
      </c>
      <c r="I48" t="str">
        <f>VLOOKUP(A48,HOP!A:T,20,0)</f>
        <v>直连</v>
      </c>
    </row>
    <row r="49" ht="14.25" customHeight="1" spans="1:9">
      <c r="A49" s="6" t="s">
        <v>394</v>
      </c>
      <c r="B49" s="7" t="s">
        <v>90</v>
      </c>
      <c r="C49" s="7" t="s">
        <v>80</v>
      </c>
      <c r="D49" s="3">
        <v>206</v>
      </c>
      <c r="E49" t="str">
        <f>VLOOKUP(A49,HOP!A:L,12,0)</f>
        <v>206.00</v>
      </c>
      <c r="F49" t="str">
        <f>VLOOKUP(A49,HOP!A:C,3,0)</f>
        <v>2223631</v>
      </c>
      <c r="G49">
        <f t="shared" si="2"/>
        <v>0</v>
      </c>
      <c r="H49" t="str">
        <f t="shared" si="3"/>
        <v>，2223631</v>
      </c>
      <c r="I49" t="str">
        <f>VLOOKUP(A49,HOP!A:T,20,0)</f>
        <v>直连</v>
      </c>
    </row>
    <row r="50" ht="14.25" customHeight="1" spans="1:9">
      <c r="A50" s="6" t="s">
        <v>402</v>
      </c>
      <c r="B50" s="7" t="s">
        <v>91</v>
      </c>
      <c r="C50" s="7" t="s">
        <v>80</v>
      </c>
      <c r="D50" s="3">
        <v>89</v>
      </c>
      <c r="E50" t="str">
        <f>VLOOKUP(A50,HOP!A:L,12,0)</f>
        <v>89.00</v>
      </c>
      <c r="F50" t="str">
        <f>VLOOKUP(A50,HOP!A:C,3,0)</f>
        <v>2224434</v>
      </c>
      <c r="G50">
        <f t="shared" si="2"/>
        <v>0</v>
      </c>
      <c r="H50" t="str">
        <f t="shared" si="3"/>
        <v>，2224434</v>
      </c>
      <c r="I50" t="str">
        <f>VLOOKUP(A50,HOP!A:T,20,0)</f>
        <v>直连</v>
      </c>
    </row>
    <row r="51" ht="14.25" customHeight="1" spans="1:9">
      <c r="A51" s="6" t="s">
        <v>407</v>
      </c>
      <c r="B51" s="7" t="s">
        <v>91</v>
      </c>
      <c r="C51" s="7" t="s">
        <v>80</v>
      </c>
      <c r="D51" s="3">
        <v>76</v>
      </c>
      <c r="E51" t="str">
        <f>VLOOKUP(A51,HOP!A:L,12,0)</f>
        <v>76.00</v>
      </c>
      <c r="F51" t="str">
        <f>VLOOKUP(A51,HOP!A:C,3,0)</f>
        <v>2224229</v>
      </c>
      <c r="G51">
        <f t="shared" si="2"/>
        <v>0</v>
      </c>
      <c r="H51" t="str">
        <f t="shared" si="3"/>
        <v>，2224229</v>
      </c>
      <c r="I51" t="str">
        <f>VLOOKUP(A51,HOP!A:T,20,0)</f>
        <v>直连</v>
      </c>
    </row>
    <row r="52" ht="14.25" customHeight="1" spans="1:9">
      <c r="A52" s="6" t="s">
        <v>411</v>
      </c>
      <c r="B52" s="7" t="s">
        <v>91</v>
      </c>
      <c r="C52" s="7" t="s">
        <v>80</v>
      </c>
      <c r="D52" s="3">
        <v>89</v>
      </c>
      <c r="E52" t="str">
        <f>VLOOKUP(A52,HOP!A:L,12,0)</f>
        <v>89.00</v>
      </c>
      <c r="F52" t="str">
        <f>VLOOKUP(A52,HOP!A:C,3,0)</f>
        <v>2224390</v>
      </c>
      <c r="G52">
        <f t="shared" si="2"/>
        <v>0</v>
      </c>
      <c r="H52" t="str">
        <f t="shared" si="3"/>
        <v>，2224390</v>
      </c>
      <c r="I52" t="str">
        <f>VLOOKUP(A52,HOP!A:T,20,0)</f>
        <v>直连</v>
      </c>
    </row>
    <row r="53" ht="14.25" customHeight="1" spans="1:9">
      <c r="A53" s="6" t="s">
        <v>415</v>
      </c>
      <c r="B53" s="7" t="s">
        <v>91</v>
      </c>
      <c r="C53" s="7" t="s">
        <v>80</v>
      </c>
      <c r="D53" s="3">
        <v>510</v>
      </c>
      <c r="E53" t="str">
        <f>VLOOKUP(A53,HOP!A:L,12,0)</f>
        <v>510.00</v>
      </c>
      <c r="F53" t="str">
        <f>VLOOKUP(A53,HOP!A:C,3,0)</f>
        <v>2224354</v>
      </c>
      <c r="G53">
        <f t="shared" si="2"/>
        <v>0</v>
      </c>
      <c r="H53" t="str">
        <f t="shared" si="3"/>
        <v>，2224354</v>
      </c>
      <c r="I53" t="str">
        <f>VLOOKUP(A53,HOP!A:T,20,0)</f>
        <v>直连</v>
      </c>
    </row>
    <row r="54" ht="14.25" customHeight="1" spans="1:9">
      <c r="A54" s="6" t="s">
        <v>422</v>
      </c>
      <c r="B54" s="7" t="s">
        <v>91</v>
      </c>
      <c r="C54" s="7" t="s">
        <v>80</v>
      </c>
      <c r="D54" s="3">
        <v>98</v>
      </c>
      <c r="E54" t="str">
        <f>VLOOKUP(A54,HOP!A:L,12,0)</f>
        <v>98.00</v>
      </c>
      <c r="F54" t="str">
        <f>VLOOKUP(A54,HOP!A:C,3,0)</f>
        <v>2224364</v>
      </c>
      <c r="G54">
        <f t="shared" si="2"/>
        <v>0</v>
      </c>
      <c r="H54" t="str">
        <f t="shared" si="3"/>
        <v>，2224364</v>
      </c>
      <c r="I54" t="str">
        <f>VLOOKUP(A54,HOP!A:T,20,0)</f>
        <v>直连</v>
      </c>
    </row>
    <row r="55" ht="14.25" customHeight="1" spans="1:9">
      <c r="A55" s="6" t="s">
        <v>426</v>
      </c>
      <c r="B55" s="7" t="s">
        <v>91</v>
      </c>
      <c r="C55" s="7" t="s">
        <v>80</v>
      </c>
      <c r="D55" s="3">
        <v>500</v>
      </c>
      <c r="E55" t="str">
        <f>VLOOKUP(A55,HOP!A:L,12,0)</f>
        <v>500.00</v>
      </c>
      <c r="F55" t="str">
        <f>VLOOKUP(A55,HOP!A:C,3,0)</f>
        <v>2224300</v>
      </c>
      <c r="G55">
        <f t="shared" si="2"/>
        <v>0</v>
      </c>
      <c r="H55" t="str">
        <f t="shared" si="3"/>
        <v>，2224300</v>
      </c>
      <c r="I55" t="str">
        <f>VLOOKUP(A55,HOP!A:T,20,0)</f>
        <v>直连</v>
      </c>
    </row>
    <row r="56" ht="14.25" customHeight="1" spans="1:9">
      <c r="A56" s="6" t="s">
        <v>433</v>
      </c>
      <c r="B56" s="7" t="s">
        <v>91</v>
      </c>
      <c r="C56" s="7" t="s">
        <v>80</v>
      </c>
      <c r="D56" s="3">
        <v>113</v>
      </c>
      <c r="E56" t="str">
        <f>VLOOKUP(A56,HOP!A:L,12,0)</f>
        <v>113.00</v>
      </c>
      <c r="F56" t="str">
        <f>VLOOKUP(A56,HOP!A:C,3,0)</f>
        <v>2224470</v>
      </c>
      <c r="G56">
        <f t="shared" si="2"/>
        <v>0</v>
      </c>
      <c r="H56" t="str">
        <f t="shared" si="3"/>
        <v>，2224470</v>
      </c>
      <c r="I56" t="str">
        <f>VLOOKUP(A56,HOP!A:T,20,0)</f>
        <v>直连</v>
      </c>
    </row>
    <row r="57" ht="14.25" customHeight="1" spans="1:9">
      <c r="A57" s="6" t="s">
        <v>440</v>
      </c>
      <c r="B57" s="7" t="s">
        <v>90</v>
      </c>
      <c r="C57" s="7" t="s">
        <v>80</v>
      </c>
      <c r="D57" s="3">
        <v>160</v>
      </c>
      <c r="E57" t="str">
        <f>VLOOKUP(A57,HOP!A:L,12,0)</f>
        <v>160.00</v>
      </c>
      <c r="F57" t="str">
        <f>VLOOKUP(A57,HOP!A:C,3,0)</f>
        <v>2222659</v>
      </c>
      <c r="G57">
        <f t="shared" si="2"/>
        <v>0</v>
      </c>
      <c r="H57" t="str">
        <f t="shared" si="3"/>
        <v>，2222659</v>
      </c>
      <c r="I57" t="str">
        <f>VLOOKUP(A57,HOP!A:T,20,0)</f>
        <v>直连</v>
      </c>
    </row>
    <row r="58" ht="14.25" customHeight="1" spans="1:9">
      <c r="A58" s="6" t="s">
        <v>444</v>
      </c>
      <c r="B58" s="7" t="s">
        <v>91</v>
      </c>
      <c r="C58" s="7" t="s">
        <v>80</v>
      </c>
      <c r="D58" s="3">
        <v>1351</v>
      </c>
      <c r="E58" t="str">
        <f>VLOOKUP(A58,HOP!A:L,12,0)</f>
        <v>1351.00</v>
      </c>
      <c r="F58" t="str">
        <f>VLOOKUP(A58,HOP!A:C,3,0)</f>
        <v>2224551</v>
      </c>
      <c r="G58">
        <f t="shared" si="2"/>
        <v>0</v>
      </c>
      <c r="H58" t="str">
        <f t="shared" si="3"/>
        <v>，2224551</v>
      </c>
      <c r="I58" t="str">
        <f>VLOOKUP(A58,HOP!A:T,20,0)</f>
        <v>直连</v>
      </c>
    </row>
    <row r="59" ht="14.25" customHeight="1" spans="1:9">
      <c r="A59" s="6" t="s">
        <v>452</v>
      </c>
      <c r="B59" s="7" t="s">
        <v>91</v>
      </c>
      <c r="C59" s="7" t="s">
        <v>80</v>
      </c>
      <c r="D59" s="3">
        <v>95</v>
      </c>
      <c r="E59" t="str">
        <f>VLOOKUP(A59,HOP!A:L,12,0)</f>
        <v>95.00</v>
      </c>
      <c r="F59" t="str">
        <f>VLOOKUP(A59,HOP!A:C,3,0)</f>
        <v>2224042</v>
      </c>
      <c r="G59">
        <f t="shared" si="2"/>
        <v>0</v>
      </c>
      <c r="H59" t="str">
        <f t="shared" si="3"/>
        <v>，2224042</v>
      </c>
      <c r="I59" t="str">
        <f>VLOOKUP(A59,HOP!A:T,20,0)</f>
        <v>直连</v>
      </c>
    </row>
    <row r="60" ht="14.25" customHeight="1" spans="1:9">
      <c r="A60" s="6" t="s">
        <v>456</v>
      </c>
      <c r="B60" s="7" t="s">
        <v>91</v>
      </c>
      <c r="C60" s="7" t="s">
        <v>80</v>
      </c>
      <c r="D60" s="3">
        <v>440</v>
      </c>
      <c r="E60" t="str">
        <f>VLOOKUP(A60,HOP!A:L,12,0)</f>
        <v>440.00</v>
      </c>
      <c r="F60" t="str">
        <f>VLOOKUP(A60,HOP!A:C,3,0)</f>
        <v>2224439</v>
      </c>
      <c r="G60">
        <f t="shared" si="2"/>
        <v>0</v>
      </c>
      <c r="H60" t="str">
        <f t="shared" si="3"/>
        <v>，2224439</v>
      </c>
      <c r="I60" t="str">
        <f>VLOOKUP(A60,HOP!A:T,20,0)</f>
        <v>直连</v>
      </c>
    </row>
    <row r="61" ht="14.25" customHeight="1" spans="1:9">
      <c r="A61" s="6" t="s">
        <v>463</v>
      </c>
      <c r="B61" s="7" t="s">
        <v>91</v>
      </c>
      <c r="C61" s="7" t="s">
        <v>80</v>
      </c>
      <c r="D61" s="3">
        <v>224</v>
      </c>
      <c r="E61" t="str">
        <f>VLOOKUP(A61,HOP!A:L,12,0)</f>
        <v>224.00</v>
      </c>
      <c r="F61" t="str">
        <f>VLOOKUP(A61,HOP!A:C,3,0)</f>
        <v>2223353</v>
      </c>
      <c r="G61">
        <f t="shared" si="2"/>
        <v>0</v>
      </c>
      <c r="H61" t="str">
        <f t="shared" si="3"/>
        <v>，2223353</v>
      </c>
      <c r="I61" t="str">
        <f>VLOOKUP(A61,HOP!A:T,20,0)</f>
        <v>直连</v>
      </c>
    </row>
    <row r="62" ht="14.25" customHeight="1" spans="1:9">
      <c r="A62" s="6" t="s">
        <v>469</v>
      </c>
      <c r="B62" s="7" t="s">
        <v>90</v>
      </c>
      <c r="C62" s="7" t="s">
        <v>80</v>
      </c>
      <c r="D62" s="3">
        <v>176</v>
      </c>
      <c r="E62" t="str">
        <f>VLOOKUP(A62,HOP!A:L,12,0)</f>
        <v>176.00</v>
      </c>
      <c r="F62" t="str">
        <f>VLOOKUP(A62,HOP!A:C,3,0)</f>
        <v>2223185</v>
      </c>
      <c r="G62">
        <f t="shared" si="2"/>
        <v>0</v>
      </c>
      <c r="H62" t="str">
        <f t="shared" si="3"/>
        <v>，2223185</v>
      </c>
      <c r="I62" t="str">
        <f>VLOOKUP(A62,HOP!A:T,20,0)</f>
        <v>直连</v>
      </c>
    </row>
    <row r="63" ht="14.25" customHeight="1" spans="1:9">
      <c r="A63" s="6" t="s">
        <v>477</v>
      </c>
      <c r="B63" s="7" t="s">
        <v>91</v>
      </c>
      <c r="C63" s="7" t="s">
        <v>80</v>
      </c>
      <c r="D63" s="3">
        <v>76</v>
      </c>
      <c r="E63" t="str">
        <f>VLOOKUP(A63,HOP!A:L,12,0)</f>
        <v>76.00</v>
      </c>
      <c r="F63" t="str">
        <f>VLOOKUP(A63,HOP!A:C,3,0)</f>
        <v>2224029</v>
      </c>
      <c r="G63">
        <f t="shared" si="2"/>
        <v>0</v>
      </c>
      <c r="H63" t="str">
        <f t="shared" si="3"/>
        <v>，2224029</v>
      </c>
      <c r="I63" t="str">
        <f>VLOOKUP(A63,HOP!A:T,20,0)</f>
        <v>直连</v>
      </c>
    </row>
    <row r="64" ht="14.25" customHeight="1" spans="1:9">
      <c r="A64" s="6" t="s">
        <v>482</v>
      </c>
      <c r="B64" s="7" t="s">
        <v>91</v>
      </c>
      <c r="C64" s="7" t="s">
        <v>80</v>
      </c>
      <c r="D64" s="3">
        <v>80</v>
      </c>
      <c r="E64" t="str">
        <f>VLOOKUP(A64,HOP!A:L,12,0)</f>
        <v>80.00</v>
      </c>
      <c r="F64" t="str">
        <f>VLOOKUP(A64,HOP!A:C,3,0)</f>
        <v>2224306</v>
      </c>
      <c r="G64">
        <f t="shared" si="2"/>
        <v>0</v>
      </c>
      <c r="H64" t="str">
        <f t="shared" si="3"/>
        <v>，2224306</v>
      </c>
      <c r="I64" t="str">
        <f>VLOOKUP(A64,HOP!A:T,20,0)</f>
        <v>直连</v>
      </c>
    </row>
    <row r="65" ht="14.25" customHeight="1" spans="1:9">
      <c r="A65" s="6" t="s">
        <v>486</v>
      </c>
      <c r="B65" s="7" t="s">
        <v>78</v>
      </c>
      <c r="C65" s="7" t="s">
        <v>80</v>
      </c>
      <c r="D65" s="3">
        <v>920</v>
      </c>
      <c r="E65" t="str">
        <f>VLOOKUP(A65,HOP!A:L,12,0)</f>
        <v>920.00</v>
      </c>
      <c r="F65" t="str">
        <f>VLOOKUP(A65,HOP!A:C,3,0)</f>
        <v>2221533</v>
      </c>
      <c r="G65">
        <f t="shared" si="2"/>
        <v>0</v>
      </c>
      <c r="H65" t="str">
        <f t="shared" si="3"/>
        <v>，2221533</v>
      </c>
      <c r="I65" t="str">
        <f>VLOOKUP(A65,HOP!A:T,20,0)</f>
        <v>直连</v>
      </c>
    </row>
    <row r="66" ht="14.25" customHeight="1" spans="1:9">
      <c r="A66" s="6" t="s">
        <v>494</v>
      </c>
      <c r="B66" s="7" t="s">
        <v>91</v>
      </c>
      <c r="C66" s="7" t="s">
        <v>80</v>
      </c>
      <c r="D66" s="3">
        <v>50</v>
      </c>
      <c r="E66" t="str">
        <f>VLOOKUP(A66,HOP!A:L,12,0)</f>
        <v>50.00</v>
      </c>
      <c r="F66" t="str">
        <f>VLOOKUP(A66,HOP!A:C,3,0)</f>
        <v>2224417</v>
      </c>
      <c r="G66">
        <f t="shared" si="2"/>
        <v>0</v>
      </c>
      <c r="H66" t="str">
        <f t="shared" si="3"/>
        <v>，2224417</v>
      </c>
      <c r="I66" t="str">
        <f>VLOOKUP(A66,HOP!A:T,20,0)</f>
        <v>直连</v>
      </c>
    </row>
    <row r="67" ht="14.25" customHeight="1" spans="1:9">
      <c r="A67" s="6" t="s">
        <v>498</v>
      </c>
      <c r="B67" s="7" t="s">
        <v>91</v>
      </c>
      <c r="C67" s="7" t="s">
        <v>80</v>
      </c>
      <c r="D67" s="3">
        <v>80</v>
      </c>
      <c r="E67" t="str">
        <f>VLOOKUP(A67,HOP!A:L,12,0)</f>
        <v>80.00</v>
      </c>
      <c r="F67" t="str">
        <f>VLOOKUP(A67,HOP!A:C,3,0)</f>
        <v>2224293</v>
      </c>
      <c r="G67">
        <f t="shared" ref="G67:G82" si="4">D67-E67</f>
        <v>0</v>
      </c>
      <c r="H67" t="str">
        <f t="shared" ref="H67:H82" si="5">$H$1&amp;F67</f>
        <v>，2224293</v>
      </c>
      <c r="I67" t="str">
        <f>VLOOKUP(A67,HOP!A:T,20,0)</f>
        <v>直连</v>
      </c>
    </row>
    <row r="68" ht="14.25" customHeight="1" spans="1:9">
      <c r="A68" s="6" t="s">
        <v>503</v>
      </c>
      <c r="B68" s="7" t="s">
        <v>91</v>
      </c>
      <c r="C68" s="7" t="s">
        <v>80</v>
      </c>
      <c r="D68" s="3">
        <v>98</v>
      </c>
      <c r="E68" t="str">
        <f>VLOOKUP(A68,HOP!A:L,12,0)</f>
        <v>98.00</v>
      </c>
      <c r="F68" t="str">
        <f>VLOOKUP(A68,HOP!A:C,3,0)</f>
        <v>2224478</v>
      </c>
      <c r="G68">
        <f t="shared" si="4"/>
        <v>0</v>
      </c>
      <c r="H68" t="str">
        <f t="shared" si="5"/>
        <v>，2224478</v>
      </c>
      <c r="I68" t="str">
        <f>VLOOKUP(A68,HOP!A:T,20,0)</f>
        <v>直连</v>
      </c>
    </row>
    <row r="69" ht="14.25" customHeight="1" spans="1:9">
      <c r="A69" s="6" t="s">
        <v>507</v>
      </c>
      <c r="B69" s="7" t="s">
        <v>91</v>
      </c>
      <c r="C69" s="7" t="s">
        <v>80</v>
      </c>
      <c r="D69" s="3">
        <v>61</v>
      </c>
      <c r="E69" t="str">
        <f>VLOOKUP(A69,HOP!A:L,12,0)</f>
        <v>61.00</v>
      </c>
      <c r="F69" t="str">
        <f>VLOOKUP(A69,HOP!A:C,3,0)</f>
        <v>2224685</v>
      </c>
      <c r="G69">
        <f t="shared" si="4"/>
        <v>0</v>
      </c>
      <c r="H69" t="str">
        <f t="shared" si="5"/>
        <v>，2224685</v>
      </c>
      <c r="I69" t="str">
        <f>VLOOKUP(A69,HOP!A:T,20,0)</f>
        <v>直连</v>
      </c>
    </row>
    <row r="70" ht="14.25" customHeight="1" spans="1:9">
      <c r="A70" s="6" t="s">
        <v>513</v>
      </c>
      <c r="B70" s="7" t="s">
        <v>79</v>
      </c>
      <c r="C70" s="7" t="s">
        <v>80</v>
      </c>
      <c r="D70" s="3">
        <v>237</v>
      </c>
      <c r="E70" t="str">
        <f>VLOOKUP(A70,HOP!A:L,12,0)</f>
        <v>237.00</v>
      </c>
      <c r="F70" t="str">
        <f>VLOOKUP(A70,HOP!A:C,3,0)</f>
        <v>2222250</v>
      </c>
      <c r="G70">
        <f t="shared" si="4"/>
        <v>0</v>
      </c>
      <c r="H70" t="str">
        <f t="shared" si="5"/>
        <v>，2222250</v>
      </c>
      <c r="I70" t="str">
        <f>VLOOKUP(A70,HOP!A:T,20,0)</f>
        <v>直连</v>
      </c>
    </row>
    <row r="71" ht="14.25" customHeight="1" spans="1:9">
      <c r="A71" s="6" t="s">
        <v>518</v>
      </c>
      <c r="B71" s="7" t="s">
        <v>91</v>
      </c>
      <c r="C71" s="7" t="s">
        <v>80</v>
      </c>
      <c r="D71" s="3">
        <v>662</v>
      </c>
      <c r="E71" t="str">
        <f>VLOOKUP(A71,HOP!A:L,12,0)</f>
        <v>662.00</v>
      </c>
      <c r="F71" t="str">
        <f>VLOOKUP(A71,HOP!A:C,3,0)</f>
        <v>2221875</v>
      </c>
      <c r="G71">
        <f t="shared" si="4"/>
        <v>0</v>
      </c>
      <c r="H71" t="str">
        <f t="shared" si="5"/>
        <v>，2221875</v>
      </c>
      <c r="I71" t="str">
        <f>VLOOKUP(A71,HOP!A:T,20,0)</f>
        <v>直连</v>
      </c>
    </row>
    <row r="72" ht="14.25" customHeight="1" spans="1:9">
      <c r="A72" s="6" t="s">
        <v>526</v>
      </c>
      <c r="B72" s="7" t="s">
        <v>90</v>
      </c>
      <c r="C72" s="7" t="s">
        <v>80</v>
      </c>
      <c r="D72" s="3">
        <v>156</v>
      </c>
      <c r="E72" t="str">
        <f>VLOOKUP(A72,HOP!A:L,12,0)</f>
        <v>156.00</v>
      </c>
      <c r="F72" t="str">
        <f>VLOOKUP(A72,HOP!A:C,3,0)</f>
        <v>2222513</v>
      </c>
      <c r="G72">
        <f t="shared" si="4"/>
        <v>0</v>
      </c>
      <c r="H72" t="str">
        <f t="shared" si="5"/>
        <v>，2222513</v>
      </c>
      <c r="I72" t="str">
        <f>VLOOKUP(A72,HOP!A:T,20,0)</f>
        <v>直连</v>
      </c>
    </row>
    <row r="73" ht="14.25" customHeight="1" spans="1:9">
      <c r="A73" s="6" t="s">
        <v>533</v>
      </c>
      <c r="B73" s="7" t="s">
        <v>91</v>
      </c>
      <c r="C73" s="7" t="s">
        <v>80</v>
      </c>
      <c r="D73" s="3">
        <v>101</v>
      </c>
      <c r="E73" t="str">
        <f>VLOOKUP(A73,HOP!A:L,12,0)</f>
        <v>101.00</v>
      </c>
      <c r="F73" t="str">
        <f>VLOOKUP(A73,HOP!A:C,3,0)</f>
        <v>2224395</v>
      </c>
      <c r="G73">
        <f t="shared" si="4"/>
        <v>0</v>
      </c>
      <c r="H73" t="str">
        <f t="shared" si="5"/>
        <v>，2224395</v>
      </c>
      <c r="I73" t="str">
        <f>VLOOKUP(A73,HOP!A:T,20,0)</f>
        <v>直连</v>
      </c>
    </row>
    <row r="74" ht="14.25" customHeight="1" spans="1:9">
      <c r="A74" s="6" t="s">
        <v>539</v>
      </c>
      <c r="B74" s="7" t="s">
        <v>91</v>
      </c>
      <c r="C74" s="7" t="s">
        <v>80</v>
      </c>
      <c r="D74" s="3">
        <v>62</v>
      </c>
      <c r="E74" t="str">
        <f>VLOOKUP(A74,HOP!A:L,12,0)</f>
        <v>62.00</v>
      </c>
      <c r="F74" t="str">
        <f>VLOOKUP(A74,HOP!A:C,3,0)</f>
        <v>2224404</v>
      </c>
      <c r="G74">
        <f t="shared" si="4"/>
        <v>0</v>
      </c>
      <c r="H74" t="str">
        <f t="shared" si="5"/>
        <v>，2224404</v>
      </c>
      <c r="I74" t="str">
        <f>VLOOKUP(A74,HOP!A:T,20,0)</f>
        <v>直连</v>
      </c>
    </row>
    <row r="75" ht="14.25" customHeight="1" spans="1:9">
      <c r="A75" s="6" t="s">
        <v>544</v>
      </c>
      <c r="B75" s="7" t="s">
        <v>91</v>
      </c>
      <c r="C75" s="7" t="s">
        <v>80</v>
      </c>
      <c r="D75" s="3">
        <v>78</v>
      </c>
      <c r="E75" t="str">
        <f>VLOOKUP(A75,HOP!A:L,12,0)</f>
        <v>78.00</v>
      </c>
      <c r="F75" t="str">
        <f>VLOOKUP(A75,HOP!A:C,3,0)</f>
        <v>2224528</v>
      </c>
      <c r="G75">
        <f t="shared" si="4"/>
        <v>0</v>
      </c>
      <c r="H75" t="str">
        <f t="shared" si="5"/>
        <v>，2224528</v>
      </c>
      <c r="I75" t="str">
        <f>VLOOKUP(A75,HOP!A:T,20,0)</f>
        <v>直连</v>
      </c>
    </row>
    <row r="76" ht="14.25" customHeight="1" spans="1:9">
      <c r="A76" s="6" t="s">
        <v>548</v>
      </c>
      <c r="B76" s="7" t="s">
        <v>91</v>
      </c>
      <c r="C76" s="7" t="s">
        <v>80</v>
      </c>
      <c r="D76" s="3">
        <v>71</v>
      </c>
      <c r="E76" t="str">
        <f>VLOOKUP(A76,HOP!A:L,12,0)</f>
        <v>71.00</v>
      </c>
      <c r="F76" t="str">
        <f>VLOOKUP(A76,HOP!A:C,3,0)</f>
        <v>2224481</v>
      </c>
      <c r="G76">
        <f t="shared" si="4"/>
        <v>0</v>
      </c>
      <c r="H76" t="str">
        <f t="shared" si="5"/>
        <v>，2224481</v>
      </c>
      <c r="I76" t="str">
        <f>VLOOKUP(A76,HOP!A:T,20,0)</f>
        <v>直连</v>
      </c>
    </row>
    <row r="77" ht="14.25" customHeight="1" spans="1:9">
      <c r="A77" s="6" t="s">
        <v>552</v>
      </c>
      <c r="B77" s="7" t="s">
        <v>91</v>
      </c>
      <c r="C77" s="7" t="s">
        <v>80</v>
      </c>
      <c r="D77" s="3">
        <v>94</v>
      </c>
      <c r="E77" t="str">
        <f>VLOOKUP(A77,HOP!A:L,12,0)</f>
        <v>94.00</v>
      </c>
      <c r="F77" t="str">
        <f>VLOOKUP(A77,HOP!A:C,3,0)</f>
        <v>2224492</v>
      </c>
      <c r="G77">
        <f t="shared" si="4"/>
        <v>0</v>
      </c>
      <c r="H77" t="str">
        <f t="shared" si="5"/>
        <v>，2224492</v>
      </c>
      <c r="I77" t="str">
        <f>VLOOKUP(A77,HOP!A:T,20,0)</f>
        <v>直连</v>
      </c>
    </row>
    <row r="78" ht="14.25" customHeight="1" spans="1:9">
      <c r="A78" s="6" t="s">
        <v>557</v>
      </c>
      <c r="B78" s="7" t="s">
        <v>90</v>
      </c>
      <c r="C78" s="7" t="s">
        <v>80</v>
      </c>
      <c r="D78" s="3">
        <v>126</v>
      </c>
      <c r="E78" t="str">
        <f>VLOOKUP(A78,HOP!A:L,12,0)</f>
        <v>126.00</v>
      </c>
      <c r="F78" t="str">
        <f>VLOOKUP(A78,HOP!A:C,3,0)</f>
        <v>2223975</v>
      </c>
      <c r="G78">
        <f t="shared" si="4"/>
        <v>0</v>
      </c>
      <c r="H78" t="str">
        <f t="shared" si="5"/>
        <v>，2223975</v>
      </c>
      <c r="I78" t="str">
        <f>VLOOKUP(A78,HOP!A:T,20,0)</f>
        <v>直连</v>
      </c>
    </row>
    <row r="79" ht="14.25" customHeight="1" spans="1:9">
      <c r="A79" s="6" t="s">
        <v>562</v>
      </c>
      <c r="B79" s="7" t="s">
        <v>91</v>
      </c>
      <c r="C79" s="7" t="s">
        <v>80</v>
      </c>
      <c r="D79" s="3">
        <v>63</v>
      </c>
      <c r="E79" t="str">
        <f>VLOOKUP(A79,HOP!A:L,12,0)</f>
        <v>63.00</v>
      </c>
      <c r="F79" t="str">
        <f>VLOOKUP(A79,HOP!A:C,3,0)</f>
        <v>2224577</v>
      </c>
      <c r="G79">
        <f t="shared" si="4"/>
        <v>0</v>
      </c>
      <c r="H79" t="str">
        <f t="shared" si="5"/>
        <v>，2224577</v>
      </c>
      <c r="I79" t="str">
        <f>VLOOKUP(A79,HOP!A:T,20,0)</f>
        <v>直连</v>
      </c>
    </row>
    <row r="80" ht="14.25" customHeight="1" spans="1:9">
      <c r="A80" s="6" t="s">
        <v>568</v>
      </c>
      <c r="B80" s="7" t="s">
        <v>91</v>
      </c>
      <c r="C80" s="7" t="s">
        <v>80</v>
      </c>
      <c r="D80" s="3">
        <v>78</v>
      </c>
      <c r="E80" t="str">
        <f>VLOOKUP(A80,HOP!A:L,12,0)</f>
        <v>78.00</v>
      </c>
      <c r="F80" t="str">
        <f>VLOOKUP(A80,HOP!A:C,3,0)</f>
        <v>2224547</v>
      </c>
      <c r="G80">
        <f t="shared" si="4"/>
        <v>0</v>
      </c>
      <c r="H80" t="str">
        <f t="shared" si="5"/>
        <v>，2224547</v>
      </c>
      <c r="I80" t="str">
        <f>VLOOKUP(A80,HOP!A:T,20,0)</f>
        <v>直连</v>
      </c>
    </row>
    <row r="81" ht="14.25" customHeight="1" spans="1:9">
      <c r="A81" s="6" t="s">
        <v>572</v>
      </c>
      <c r="B81" s="7" t="s">
        <v>91</v>
      </c>
      <c r="C81" s="7" t="s">
        <v>80</v>
      </c>
      <c r="D81" s="3">
        <v>88</v>
      </c>
      <c r="E81" t="str">
        <f>VLOOKUP(A81,HOP!A:L,12,0)</f>
        <v>88.00</v>
      </c>
      <c r="F81" t="str">
        <f>VLOOKUP(A81,HOP!A:C,3,0)</f>
        <v>2224819</v>
      </c>
      <c r="G81">
        <f t="shared" si="4"/>
        <v>0</v>
      </c>
      <c r="H81" t="str">
        <f t="shared" si="5"/>
        <v>，2224819</v>
      </c>
      <c r="I81" t="str">
        <f>VLOOKUP(A81,HOP!A:T,20,0)</f>
        <v>直连</v>
      </c>
    </row>
    <row r="82" ht="14.25" customHeight="1" spans="1:9">
      <c r="A82" s="6" t="s">
        <v>578</v>
      </c>
      <c r="B82" s="7" t="s">
        <v>91</v>
      </c>
      <c r="C82" s="7" t="s">
        <v>80</v>
      </c>
      <c r="D82" s="3">
        <v>75</v>
      </c>
      <c r="E82" t="str">
        <f>VLOOKUP(A82,HOP!A:L,12,0)</f>
        <v>75.00</v>
      </c>
      <c r="F82" t="str">
        <f>VLOOKUP(A82,HOP!A:C,3,0)</f>
        <v>2224698</v>
      </c>
      <c r="G82">
        <f t="shared" si="4"/>
        <v>0</v>
      </c>
      <c r="H82" t="str">
        <f t="shared" si="5"/>
        <v>，2224698</v>
      </c>
      <c r="I82" t="str">
        <f>VLOOKUP(A82,HOP!A:T,20,0)</f>
        <v>直连</v>
      </c>
    </row>
    <row r="84" spans="4:4">
      <c r="D84" s="3">
        <f>SUM(D2:D83)</f>
        <v>14356</v>
      </c>
    </row>
    <row r="85" ht="14.25" spans="4:4">
      <c r="D85" s="8" t="s">
        <v>22</v>
      </c>
    </row>
    <row r="89" spans="1:1">
      <c r="A89" t="s">
        <v>593</v>
      </c>
    </row>
    <row r="90" spans="1:1">
      <c r="A90" s="5" t="s">
        <v>594</v>
      </c>
    </row>
  </sheetData>
  <autoFilter ref="A1:I82">
    <extLst/>
  </autoFilter>
  <conditionalFormatting sqref="A$1:A$1048576">
    <cfRule type="duplicateValues" dxfId="0" priority="2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2"/>
  <sheetViews>
    <sheetView workbookViewId="0">
      <selection activeCell="A2" sqref="A2:A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595</v>
      </c>
      <c r="B1" s="2" t="s">
        <v>596</v>
      </c>
      <c r="C1" s="2" t="s">
        <v>597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598</v>
      </c>
      <c r="I1" s="2" t="s">
        <v>599</v>
      </c>
      <c r="J1" s="2" t="s">
        <v>600</v>
      </c>
      <c r="K1" s="2" t="s">
        <v>601</v>
      </c>
      <c r="L1" s="2" t="s">
        <v>602</v>
      </c>
      <c r="M1" s="2" t="s">
        <v>603</v>
      </c>
      <c r="N1" s="2" t="s">
        <v>604</v>
      </c>
      <c r="O1" s="2" t="s">
        <v>605</v>
      </c>
      <c r="P1" s="2" t="s">
        <v>606</v>
      </c>
      <c r="Q1" s="2" t="s">
        <v>607</v>
      </c>
      <c r="R1" s="2" t="s">
        <v>608</v>
      </c>
      <c r="S1" s="2" t="s">
        <v>609</v>
      </c>
      <c r="T1" s="2" t="s">
        <v>610</v>
      </c>
    </row>
    <row r="2" s="1" customFormat="1" spans="1:20">
      <c r="A2" s="1" t="s">
        <v>572</v>
      </c>
      <c r="B2" s="1" t="s">
        <v>91</v>
      </c>
      <c r="C2" s="1" t="s">
        <v>611</v>
      </c>
      <c r="D2" s="1" t="s">
        <v>612</v>
      </c>
      <c r="E2" s="1" t="s">
        <v>575</v>
      </c>
      <c r="F2" s="1" t="s">
        <v>91</v>
      </c>
      <c r="G2" s="1" t="s">
        <v>80</v>
      </c>
      <c r="H2" s="1" t="s">
        <v>613</v>
      </c>
      <c r="I2" s="1" t="s">
        <v>614</v>
      </c>
      <c r="J2" s="1" t="s">
        <v>615</v>
      </c>
      <c r="K2" s="1" t="s">
        <v>614</v>
      </c>
      <c r="L2" s="1" t="s">
        <v>614</v>
      </c>
      <c r="M2" s="1" t="s">
        <v>616</v>
      </c>
      <c r="N2" s="1" t="s">
        <v>616</v>
      </c>
      <c r="O2" s="1" t="s">
        <v>617</v>
      </c>
      <c r="P2" s="1" t="s">
        <v>618</v>
      </c>
      <c r="Q2" s="1" t="s">
        <v>619</v>
      </c>
      <c r="R2" s="1" t="s">
        <v>72</v>
      </c>
      <c r="S2" s="1" t="s">
        <v>34</v>
      </c>
      <c r="T2" s="1" t="s">
        <v>620</v>
      </c>
    </row>
    <row r="3" s="1" customFormat="1" spans="1:20">
      <c r="A3" s="1" t="s">
        <v>264</v>
      </c>
      <c r="B3" s="1" t="s">
        <v>91</v>
      </c>
      <c r="C3" s="1" t="s">
        <v>621</v>
      </c>
      <c r="D3" s="1" t="s">
        <v>266</v>
      </c>
      <c r="E3" s="1" t="s">
        <v>267</v>
      </c>
      <c r="F3" s="1" t="s">
        <v>91</v>
      </c>
      <c r="G3" s="1" t="s">
        <v>80</v>
      </c>
      <c r="H3" s="1" t="s">
        <v>613</v>
      </c>
      <c r="I3" s="1" t="s">
        <v>622</v>
      </c>
      <c r="J3" s="1" t="s">
        <v>615</v>
      </c>
      <c r="K3" s="1" t="s">
        <v>622</v>
      </c>
      <c r="L3" s="1" t="s">
        <v>622</v>
      </c>
      <c r="M3" s="1" t="s">
        <v>616</v>
      </c>
      <c r="N3" s="1" t="s">
        <v>616</v>
      </c>
      <c r="O3" s="1" t="s">
        <v>617</v>
      </c>
      <c r="P3" s="1" t="s">
        <v>618</v>
      </c>
      <c r="Q3" s="1" t="s">
        <v>623</v>
      </c>
      <c r="R3" s="1" t="s">
        <v>72</v>
      </c>
      <c r="S3" s="1" t="s">
        <v>34</v>
      </c>
      <c r="T3" s="1" t="s">
        <v>620</v>
      </c>
    </row>
    <row r="4" s="1" customFormat="1" spans="1:20">
      <c r="A4" s="1" t="s">
        <v>272</v>
      </c>
      <c r="B4" s="1" t="s">
        <v>91</v>
      </c>
      <c r="C4" s="1" t="s">
        <v>624</v>
      </c>
      <c r="D4" s="1" t="s">
        <v>625</v>
      </c>
      <c r="E4" s="1" t="s">
        <v>275</v>
      </c>
      <c r="F4" s="1" t="s">
        <v>91</v>
      </c>
      <c r="G4" s="1" t="s">
        <v>80</v>
      </c>
      <c r="H4" s="1" t="s">
        <v>613</v>
      </c>
      <c r="I4" s="1" t="s">
        <v>626</v>
      </c>
      <c r="J4" s="1" t="s">
        <v>615</v>
      </c>
      <c r="K4" s="1" t="s">
        <v>626</v>
      </c>
      <c r="L4" s="1" t="s">
        <v>626</v>
      </c>
      <c r="M4" s="1" t="s">
        <v>616</v>
      </c>
      <c r="N4" s="1" t="s">
        <v>616</v>
      </c>
      <c r="O4" s="1" t="s">
        <v>617</v>
      </c>
      <c r="P4" s="1" t="s">
        <v>618</v>
      </c>
      <c r="Q4" s="1" t="s">
        <v>627</v>
      </c>
      <c r="R4" s="1" t="s">
        <v>72</v>
      </c>
      <c r="S4" s="1" t="s">
        <v>34</v>
      </c>
      <c r="T4" s="1" t="s">
        <v>620</v>
      </c>
    </row>
    <row r="5" s="1" customFormat="1" spans="1:20">
      <c r="A5" s="1" t="s">
        <v>150</v>
      </c>
      <c r="B5" s="1" t="s">
        <v>91</v>
      </c>
      <c r="C5" s="1" t="s">
        <v>628</v>
      </c>
      <c r="D5" s="1" t="s">
        <v>629</v>
      </c>
      <c r="E5" s="1" t="s">
        <v>153</v>
      </c>
      <c r="F5" s="1" t="s">
        <v>91</v>
      </c>
      <c r="G5" s="1" t="s">
        <v>80</v>
      </c>
      <c r="H5" s="1" t="s">
        <v>613</v>
      </c>
      <c r="I5" s="1" t="s">
        <v>630</v>
      </c>
      <c r="J5" s="1" t="s">
        <v>615</v>
      </c>
      <c r="K5" s="1" t="s">
        <v>630</v>
      </c>
      <c r="L5" s="1" t="s">
        <v>630</v>
      </c>
      <c r="M5" s="1" t="s">
        <v>616</v>
      </c>
      <c r="N5" s="1" t="s">
        <v>616</v>
      </c>
      <c r="O5" s="1" t="s">
        <v>617</v>
      </c>
      <c r="P5" s="1" t="s">
        <v>618</v>
      </c>
      <c r="Q5" s="1" t="s">
        <v>631</v>
      </c>
      <c r="R5" s="1" t="s">
        <v>72</v>
      </c>
      <c r="S5" s="1" t="s">
        <v>34</v>
      </c>
      <c r="T5" s="1" t="s">
        <v>620</v>
      </c>
    </row>
    <row r="6" s="1" customFormat="1" spans="1:20">
      <c r="A6" s="1" t="s">
        <v>578</v>
      </c>
      <c r="B6" s="1" t="s">
        <v>91</v>
      </c>
      <c r="C6" s="1" t="s">
        <v>632</v>
      </c>
      <c r="D6" s="1" t="s">
        <v>580</v>
      </c>
      <c r="E6" s="1" t="s">
        <v>581</v>
      </c>
      <c r="F6" s="1" t="s">
        <v>91</v>
      </c>
      <c r="G6" s="1" t="s">
        <v>80</v>
      </c>
      <c r="H6" s="1" t="s">
        <v>613</v>
      </c>
      <c r="I6" s="1" t="s">
        <v>626</v>
      </c>
      <c r="J6" s="1" t="s">
        <v>615</v>
      </c>
      <c r="K6" s="1" t="s">
        <v>626</v>
      </c>
      <c r="L6" s="1" t="s">
        <v>626</v>
      </c>
      <c r="M6" s="1" t="s">
        <v>616</v>
      </c>
      <c r="N6" s="1" t="s">
        <v>616</v>
      </c>
      <c r="O6" s="1" t="s">
        <v>617</v>
      </c>
      <c r="P6" s="1" t="s">
        <v>618</v>
      </c>
      <c r="Q6" s="1" t="s">
        <v>633</v>
      </c>
      <c r="R6" s="1" t="s">
        <v>72</v>
      </c>
      <c r="S6" s="1" t="s">
        <v>34</v>
      </c>
      <c r="T6" s="1" t="s">
        <v>620</v>
      </c>
    </row>
    <row r="7" s="1" customFormat="1" spans="1:20">
      <c r="A7" s="1" t="s">
        <v>507</v>
      </c>
      <c r="B7" s="1" t="s">
        <v>91</v>
      </c>
      <c r="C7" s="1" t="s">
        <v>634</v>
      </c>
      <c r="D7" s="1" t="s">
        <v>635</v>
      </c>
      <c r="E7" s="1" t="s">
        <v>510</v>
      </c>
      <c r="F7" s="1" t="s">
        <v>91</v>
      </c>
      <c r="G7" s="1" t="s">
        <v>80</v>
      </c>
      <c r="H7" s="1" t="s">
        <v>613</v>
      </c>
      <c r="I7" s="1" t="s">
        <v>636</v>
      </c>
      <c r="J7" s="1" t="s">
        <v>615</v>
      </c>
      <c r="K7" s="1" t="s">
        <v>636</v>
      </c>
      <c r="L7" s="1" t="s">
        <v>636</v>
      </c>
      <c r="M7" s="1" t="s">
        <v>616</v>
      </c>
      <c r="N7" s="1" t="s">
        <v>616</v>
      </c>
      <c r="O7" s="1" t="s">
        <v>617</v>
      </c>
      <c r="P7" s="1" t="s">
        <v>618</v>
      </c>
      <c r="Q7" s="1" t="s">
        <v>637</v>
      </c>
      <c r="R7" s="1" t="s">
        <v>72</v>
      </c>
      <c r="S7" s="1" t="s">
        <v>34</v>
      </c>
      <c r="T7" s="1" t="s">
        <v>620</v>
      </c>
    </row>
    <row r="8" s="1" customFormat="1" spans="1:20">
      <c r="A8" s="1" t="s">
        <v>376</v>
      </c>
      <c r="B8" s="1" t="s">
        <v>91</v>
      </c>
      <c r="C8" s="1" t="s">
        <v>638</v>
      </c>
      <c r="D8" s="1" t="s">
        <v>639</v>
      </c>
      <c r="E8" s="1" t="s">
        <v>379</v>
      </c>
      <c r="F8" s="1" t="s">
        <v>91</v>
      </c>
      <c r="G8" s="1" t="s">
        <v>80</v>
      </c>
      <c r="H8" s="1" t="s">
        <v>613</v>
      </c>
      <c r="I8" s="1" t="s">
        <v>640</v>
      </c>
      <c r="J8" s="1" t="s">
        <v>615</v>
      </c>
      <c r="K8" s="1" t="s">
        <v>640</v>
      </c>
      <c r="L8" s="1" t="s">
        <v>640</v>
      </c>
      <c r="M8" s="1" t="s">
        <v>616</v>
      </c>
      <c r="N8" s="1" t="s">
        <v>616</v>
      </c>
      <c r="O8" s="1" t="s">
        <v>617</v>
      </c>
      <c r="P8" s="1" t="s">
        <v>618</v>
      </c>
      <c r="Q8" s="1" t="s">
        <v>641</v>
      </c>
      <c r="R8" s="1" t="s">
        <v>72</v>
      </c>
      <c r="S8" s="1" t="s">
        <v>34</v>
      </c>
      <c r="T8" s="1" t="s">
        <v>620</v>
      </c>
    </row>
    <row r="9" s="1" customFormat="1" spans="1:20">
      <c r="A9" s="1" t="s">
        <v>142</v>
      </c>
      <c r="B9" s="1" t="s">
        <v>91</v>
      </c>
      <c r="C9" s="1" t="s">
        <v>642</v>
      </c>
      <c r="D9" s="1" t="s">
        <v>144</v>
      </c>
      <c r="E9" s="1" t="s">
        <v>145</v>
      </c>
      <c r="F9" s="1" t="s">
        <v>91</v>
      </c>
      <c r="G9" s="1" t="s">
        <v>80</v>
      </c>
      <c r="H9" s="1" t="s">
        <v>613</v>
      </c>
      <c r="I9" s="1" t="s">
        <v>643</v>
      </c>
      <c r="J9" s="1" t="s">
        <v>615</v>
      </c>
      <c r="K9" s="1" t="s">
        <v>643</v>
      </c>
      <c r="L9" s="1" t="s">
        <v>643</v>
      </c>
      <c r="M9" s="1" t="s">
        <v>616</v>
      </c>
      <c r="N9" s="1" t="s">
        <v>616</v>
      </c>
      <c r="O9" s="1" t="s">
        <v>617</v>
      </c>
      <c r="P9" s="1" t="s">
        <v>618</v>
      </c>
      <c r="Q9" s="1" t="s">
        <v>644</v>
      </c>
      <c r="R9" s="1" t="s">
        <v>72</v>
      </c>
      <c r="S9" s="1" t="s">
        <v>34</v>
      </c>
      <c r="T9" s="1" t="s">
        <v>620</v>
      </c>
    </row>
    <row r="10" s="1" customFormat="1" spans="1:20">
      <c r="A10" s="1" t="s">
        <v>309</v>
      </c>
      <c r="B10" s="1" t="s">
        <v>91</v>
      </c>
      <c r="C10" s="1" t="s">
        <v>645</v>
      </c>
      <c r="D10" s="1" t="s">
        <v>311</v>
      </c>
      <c r="E10" s="1" t="s">
        <v>312</v>
      </c>
      <c r="F10" s="1" t="s">
        <v>91</v>
      </c>
      <c r="G10" s="1" t="s">
        <v>80</v>
      </c>
      <c r="H10" s="1" t="s">
        <v>613</v>
      </c>
      <c r="I10" s="1" t="s">
        <v>646</v>
      </c>
      <c r="J10" s="1" t="s">
        <v>615</v>
      </c>
      <c r="K10" s="1" t="s">
        <v>646</v>
      </c>
      <c r="L10" s="1" t="s">
        <v>646</v>
      </c>
      <c r="M10" s="1" t="s">
        <v>616</v>
      </c>
      <c r="N10" s="1" t="s">
        <v>616</v>
      </c>
      <c r="O10" s="1" t="s">
        <v>617</v>
      </c>
      <c r="P10" s="1" t="s">
        <v>618</v>
      </c>
      <c r="Q10" s="1" t="s">
        <v>647</v>
      </c>
      <c r="R10" s="1" t="s">
        <v>72</v>
      </c>
      <c r="S10" s="1" t="s">
        <v>34</v>
      </c>
      <c r="T10" s="1" t="s">
        <v>620</v>
      </c>
    </row>
    <row r="11" s="1" customFormat="1" spans="1:20">
      <c r="A11" s="1" t="s">
        <v>371</v>
      </c>
      <c r="B11" s="1" t="s">
        <v>91</v>
      </c>
      <c r="C11" s="1" t="s">
        <v>648</v>
      </c>
      <c r="D11" s="1" t="s">
        <v>373</v>
      </c>
      <c r="E11" s="1" t="s">
        <v>374</v>
      </c>
      <c r="F11" s="1" t="s">
        <v>91</v>
      </c>
      <c r="G11" s="1" t="s">
        <v>80</v>
      </c>
      <c r="H11" s="1" t="s">
        <v>613</v>
      </c>
      <c r="I11" s="1" t="s">
        <v>649</v>
      </c>
      <c r="J11" s="1" t="s">
        <v>615</v>
      </c>
      <c r="K11" s="1" t="s">
        <v>649</v>
      </c>
      <c r="L11" s="1" t="s">
        <v>649</v>
      </c>
      <c r="M11" s="1" t="s">
        <v>616</v>
      </c>
      <c r="N11" s="1" t="s">
        <v>616</v>
      </c>
      <c r="O11" s="1" t="s">
        <v>617</v>
      </c>
      <c r="P11" s="1" t="s">
        <v>618</v>
      </c>
      <c r="Q11" s="1" t="s">
        <v>650</v>
      </c>
      <c r="R11" s="1" t="s">
        <v>72</v>
      </c>
      <c r="S11" s="1" t="s">
        <v>34</v>
      </c>
      <c r="T11" s="1" t="s">
        <v>620</v>
      </c>
    </row>
    <row r="12" s="1" customFormat="1" spans="1:20">
      <c r="A12" s="1" t="s">
        <v>562</v>
      </c>
      <c r="B12" s="1" t="s">
        <v>91</v>
      </c>
      <c r="C12" s="1" t="s">
        <v>651</v>
      </c>
      <c r="D12" s="1" t="s">
        <v>564</v>
      </c>
      <c r="E12" s="1" t="s">
        <v>565</v>
      </c>
      <c r="F12" s="1" t="s">
        <v>91</v>
      </c>
      <c r="G12" s="1" t="s">
        <v>80</v>
      </c>
      <c r="H12" s="1" t="s">
        <v>613</v>
      </c>
      <c r="I12" s="1" t="s">
        <v>652</v>
      </c>
      <c r="J12" s="1" t="s">
        <v>615</v>
      </c>
      <c r="K12" s="1" t="s">
        <v>652</v>
      </c>
      <c r="L12" s="1" t="s">
        <v>652</v>
      </c>
      <c r="M12" s="1" t="s">
        <v>616</v>
      </c>
      <c r="N12" s="1" t="s">
        <v>616</v>
      </c>
      <c r="O12" s="1" t="s">
        <v>617</v>
      </c>
      <c r="P12" s="1" t="s">
        <v>618</v>
      </c>
      <c r="Q12" s="1" t="s">
        <v>653</v>
      </c>
      <c r="R12" s="1" t="s">
        <v>72</v>
      </c>
      <c r="S12" s="1" t="s">
        <v>34</v>
      </c>
      <c r="T12" s="1" t="s">
        <v>620</v>
      </c>
    </row>
    <row r="13" s="1" customFormat="1" spans="1:20">
      <c r="A13" s="1" t="s">
        <v>444</v>
      </c>
      <c r="B13" s="1" t="s">
        <v>91</v>
      </c>
      <c r="C13" s="1" t="s">
        <v>654</v>
      </c>
      <c r="D13" s="1" t="s">
        <v>446</v>
      </c>
      <c r="E13" s="1" t="s">
        <v>447</v>
      </c>
      <c r="F13" s="1" t="s">
        <v>91</v>
      </c>
      <c r="G13" s="1" t="s">
        <v>80</v>
      </c>
      <c r="H13" s="1" t="s">
        <v>613</v>
      </c>
      <c r="I13" s="1" t="s">
        <v>655</v>
      </c>
      <c r="J13" s="1" t="s">
        <v>615</v>
      </c>
      <c r="K13" s="1" t="s">
        <v>655</v>
      </c>
      <c r="L13" s="1" t="s">
        <v>655</v>
      </c>
      <c r="M13" s="1" t="s">
        <v>616</v>
      </c>
      <c r="N13" s="1" t="s">
        <v>616</v>
      </c>
      <c r="O13" s="1" t="s">
        <v>617</v>
      </c>
      <c r="P13" s="1" t="s">
        <v>618</v>
      </c>
      <c r="Q13" s="1" t="s">
        <v>656</v>
      </c>
      <c r="R13" s="1" t="s">
        <v>72</v>
      </c>
      <c r="S13" s="1" t="s">
        <v>34</v>
      </c>
      <c r="T13" s="1" t="s">
        <v>620</v>
      </c>
    </row>
    <row r="14" s="1" customFormat="1" spans="1:20">
      <c r="A14" s="1" t="s">
        <v>367</v>
      </c>
      <c r="B14" s="1" t="s">
        <v>91</v>
      </c>
      <c r="C14" s="1" t="s">
        <v>657</v>
      </c>
      <c r="D14" s="1" t="s">
        <v>369</v>
      </c>
      <c r="E14" s="1" t="s">
        <v>370</v>
      </c>
      <c r="F14" s="1" t="s">
        <v>91</v>
      </c>
      <c r="G14" s="1" t="s">
        <v>80</v>
      </c>
      <c r="H14" s="1" t="s">
        <v>613</v>
      </c>
      <c r="I14" s="1" t="s">
        <v>649</v>
      </c>
      <c r="J14" s="1" t="s">
        <v>615</v>
      </c>
      <c r="K14" s="1" t="s">
        <v>649</v>
      </c>
      <c r="L14" s="1" t="s">
        <v>649</v>
      </c>
      <c r="M14" s="1" t="s">
        <v>616</v>
      </c>
      <c r="N14" s="1" t="s">
        <v>616</v>
      </c>
      <c r="O14" s="1" t="s">
        <v>617</v>
      </c>
      <c r="P14" s="1" t="s">
        <v>618</v>
      </c>
      <c r="Q14" s="1" t="s">
        <v>658</v>
      </c>
      <c r="R14" s="1" t="s">
        <v>72</v>
      </c>
      <c r="S14" s="1" t="s">
        <v>34</v>
      </c>
      <c r="T14" s="1" t="s">
        <v>620</v>
      </c>
    </row>
    <row r="15" s="1" customFormat="1" spans="1:20">
      <c r="A15" s="1" t="s">
        <v>568</v>
      </c>
      <c r="B15" s="1" t="s">
        <v>91</v>
      </c>
      <c r="C15" s="1" t="s">
        <v>659</v>
      </c>
      <c r="D15" s="1" t="s">
        <v>570</v>
      </c>
      <c r="E15" s="1" t="s">
        <v>571</v>
      </c>
      <c r="F15" s="1" t="s">
        <v>91</v>
      </c>
      <c r="G15" s="1" t="s">
        <v>80</v>
      </c>
      <c r="H15" s="1" t="s">
        <v>613</v>
      </c>
      <c r="I15" s="1" t="s">
        <v>660</v>
      </c>
      <c r="J15" s="1" t="s">
        <v>615</v>
      </c>
      <c r="K15" s="1" t="s">
        <v>660</v>
      </c>
      <c r="L15" s="1" t="s">
        <v>660</v>
      </c>
      <c r="M15" s="1" t="s">
        <v>616</v>
      </c>
      <c r="N15" s="1" t="s">
        <v>616</v>
      </c>
      <c r="O15" s="1" t="s">
        <v>617</v>
      </c>
      <c r="P15" s="1" t="s">
        <v>618</v>
      </c>
      <c r="Q15" s="1" t="s">
        <v>661</v>
      </c>
      <c r="R15" s="1" t="s">
        <v>72</v>
      </c>
      <c r="S15" s="1" t="s">
        <v>34</v>
      </c>
      <c r="T15" s="1" t="s">
        <v>620</v>
      </c>
    </row>
    <row r="16" s="1" customFormat="1" spans="1:20">
      <c r="A16" s="1" t="s">
        <v>158</v>
      </c>
      <c r="B16" s="1" t="s">
        <v>91</v>
      </c>
      <c r="C16" s="1" t="s">
        <v>662</v>
      </c>
      <c r="D16" s="1" t="s">
        <v>160</v>
      </c>
      <c r="E16" s="1" t="s">
        <v>161</v>
      </c>
      <c r="F16" s="1" t="s">
        <v>91</v>
      </c>
      <c r="G16" s="1" t="s">
        <v>80</v>
      </c>
      <c r="H16" s="1" t="s">
        <v>613</v>
      </c>
      <c r="I16" s="1" t="s">
        <v>663</v>
      </c>
      <c r="J16" s="1" t="s">
        <v>615</v>
      </c>
      <c r="K16" s="1" t="s">
        <v>663</v>
      </c>
      <c r="L16" s="1" t="s">
        <v>663</v>
      </c>
      <c r="M16" s="1" t="s">
        <v>616</v>
      </c>
      <c r="N16" s="1" t="s">
        <v>616</v>
      </c>
      <c r="O16" s="1" t="s">
        <v>617</v>
      </c>
      <c r="P16" s="1" t="s">
        <v>618</v>
      </c>
      <c r="Q16" s="1" t="s">
        <v>664</v>
      </c>
      <c r="R16" s="1" t="s">
        <v>72</v>
      </c>
      <c r="S16" s="1" t="s">
        <v>34</v>
      </c>
      <c r="T16" s="1" t="s">
        <v>620</v>
      </c>
    </row>
    <row r="17" s="1" customFormat="1" spans="1:20">
      <c r="A17" s="1" t="s">
        <v>544</v>
      </c>
      <c r="B17" s="1" t="s">
        <v>91</v>
      </c>
      <c r="C17" s="1" t="s">
        <v>665</v>
      </c>
      <c r="D17" s="1" t="s">
        <v>546</v>
      </c>
      <c r="E17" s="1" t="s">
        <v>547</v>
      </c>
      <c r="F17" s="1" t="s">
        <v>91</v>
      </c>
      <c r="G17" s="1" t="s">
        <v>80</v>
      </c>
      <c r="H17" s="1" t="s">
        <v>613</v>
      </c>
      <c r="I17" s="1" t="s">
        <v>660</v>
      </c>
      <c r="J17" s="1" t="s">
        <v>615</v>
      </c>
      <c r="K17" s="1" t="s">
        <v>660</v>
      </c>
      <c r="L17" s="1" t="s">
        <v>660</v>
      </c>
      <c r="M17" s="1" t="s">
        <v>616</v>
      </c>
      <c r="N17" s="1" t="s">
        <v>616</v>
      </c>
      <c r="O17" s="1" t="s">
        <v>617</v>
      </c>
      <c r="P17" s="1" t="s">
        <v>618</v>
      </c>
      <c r="Q17" s="1" t="s">
        <v>666</v>
      </c>
      <c r="R17" s="1" t="s">
        <v>72</v>
      </c>
      <c r="S17" s="1" t="s">
        <v>34</v>
      </c>
      <c r="T17" s="1" t="s">
        <v>620</v>
      </c>
    </row>
    <row r="18" s="1" customFormat="1" spans="1:20">
      <c r="A18" s="1" t="s">
        <v>119</v>
      </c>
      <c r="B18" s="1" t="s">
        <v>91</v>
      </c>
      <c r="C18" s="1" t="s">
        <v>667</v>
      </c>
      <c r="D18" s="1" t="s">
        <v>121</v>
      </c>
      <c r="E18" s="1" t="s">
        <v>122</v>
      </c>
      <c r="F18" s="1" t="s">
        <v>91</v>
      </c>
      <c r="G18" s="1" t="s">
        <v>80</v>
      </c>
      <c r="H18" s="1" t="s">
        <v>613</v>
      </c>
      <c r="I18" s="1" t="s">
        <v>668</v>
      </c>
      <c r="J18" s="1" t="s">
        <v>615</v>
      </c>
      <c r="K18" s="1" t="s">
        <v>668</v>
      </c>
      <c r="L18" s="1" t="s">
        <v>668</v>
      </c>
      <c r="M18" s="1" t="s">
        <v>616</v>
      </c>
      <c r="N18" s="1" t="s">
        <v>616</v>
      </c>
      <c r="O18" s="1" t="s">
        <v>617</v>
      </c>
      <c r="P18" s="1" t="s">
        <v>618</v>
      </c>
      <c r="Q18" s="1" t="s">
        <v>669</v>
      </c>
      <c r="R18" s="1" t="s">
        <v>72</v>
      </c>
      <c r="S18" s="1" t="s">
        <v>34</v>
      </c>
      <c r="T18" s="1" t="s">
        <v>620</v>
      </c>
    </row>
    <row r="19" s="1" customFormat="1" spans="1:20">
      <c r="A19" s="1" t="s">
        <v>335</v>
      </c>
      <c r="B19" s="1" t="s">
        <v>91</v>
      </c>
      <c r="C19" s="1" t="s">
        <v>670</v>
      </c>
      <c r="D19" s="1" t="s">
        <v>337</v>
      </c>
      <c r="E19" s="1" t="s">
        <v>338</v>
      </c>
      <c r="F19" s="1" t="s">
        <v>91</v>
      </c>
      <c r="G19" s="1" t="s">
        <v>80</v>
      </c>
      <c r="H19" s="1" t="s">
        <v>613</v>
      </c>
      <c r="I19" s="1" t="s">
        <v>671</v>
      </c>
      <c r="J19" s="1" t="s">
        <v>615</v>
      </c>
      <c r="K19" s="1" t="s">
        <v>671</v>
      </c>
      <c r="L19" s="1" t="s">
        <v>671</v>
      </c>
      <c r="M19" s="1" t="s">
        <v>616</v>
      </c>
      <c r="N19" s="1" t="s">
        <v>616</v>
      </c>
      <c r="O19" s="1" t="s">
        <v>617</v>
      </c>
      <c r="P19" s="1" t="s">
        <v>618</v>
      </c>
      <c r="Q19" s="1" t="s">
        <v>672</v>
      </c>
      <c r="R19" s="1" t="s">
        <v>72</v>
      </c>
      <c r="S19" s="1" t="s">
        <v>34</v>
      </c>
      <c r="T19" s="1" t="s">
        <v>620</v>
      </c>
    </row>
    <row r="20" s="1" customFormat="1" spans="1:20">
      <c r="A20" s="1" t="s">
        <v>552</v>
      </c>
      <c r="B20" s="1" t="s">
        <v>91</v>
      </c>
      <c r="C20" s="1" t="s">
        <v>673</v>
      </c>
      <c r="D20" s="1" t="s">
        <v>554</v>
      </c>
      <c r="E20" s="1" t="s">
        <v>555</v>
      </c>
      <c r="F20" s="1" t="s">
        <v>91</v>
      </c>
      <c r="G20" s="1" t="s">
        <v>80</v>
      </c>
      <c r="H20" s="1" t="s">
        <v>613</v>
      </c>
      <c r="I20" s="1" t="s">
        <v>674</v>
      </c>
      <c r="J20" s="1" t="s">
        <v>615</v>
      </c>
      <c r="K20" s="1" t="s">
        <v>674</v>
      </c>
      <c r="L20" s="1" t="s">
        <v>674</v>
      </c>
      <c r="M20" s="1" t="s">
        <v>616</v>
      </c>
      <c r="N20" s="1" t="s">
        <v>616</v>
      </c>
      <c r="O20" s="1" t="s">
        <v>617</v>
      </c>
      <c r="P20" s="1" t="s">
        <v>618</v>
      </c>
      <c r="Q20" s="1" t="s">
        <v>675</v>
      </c>
      <c r="R20" s="1" t="s">
        <v>72</v>
      </c>
      <c r="S20" s="1" t="s">
        <v>34</v>
      </c>
      <c r="T20" s="1" t="s">
        <v>620</v>
      </c>
    </row>
    <row r="21" s="1" customFormat="1" spans="1:20">
      <c r="A21" s="1" t="s">
        <v>548</v>
      </c>
      <c r="B21" s="1" t="s">
        <v>91</v>
      </c>
      <c r="C21" s="1" t="s">
        <v>676</v>
      </c>
      <c r="D21" s="1" t="s">
        <v>550</v>
      </c>
      <c r="E21" s="1" t="s">
        <v>551</v>
      </c>
      <c r="F21" s="1" t="s">
        <v>91</v>
      </c>
      <c r="G21" s="1" t="s">
        <v>80</v>
      </c>
      <c r="H21" s="1" t="s">
        <v>613</v>
      </c>
      <c r="I21" s="1" t="s">
        <v>677</v>
      </c>
      <c r="J21" s="1" t="s">
        <v>615</v>
      </c>
      <c r="K21" s="1" t="s">
        <v>677</v>
      </c>
      <c r="L21" s="1" t="s">
        <v>677</v>
      </c>
      <c r="M21" s="1" t="s">
        <v>616</v>
      </c>
      <c r="N21" s="1" t="s">
        <v>616</v>
      </c>
      <c r="O21" s="1" t="s">
        <v>617</v>
      </c>
      <c r="P21" s="1" t="s">
        <v>618</v>
      </c>
      <c r="Q21" s="1" t="s">
        <v>678</v>
      </c>
      <c r="R21" s="1" t="s">
        <v>72</v>
      </c>
      <c r="S21" s="1" t="s">
        <v>34</v>
      </c>
      <c r="T21" s="1" t="s">
        <v>620</v>
      </c>
    </row>
    <row r="22" s="1" customFormat="1" spans="1:20">
      <c r="A22" s="1" t="s">
        <v>503</v>
      </c>
      <c r="B22" s="1" t="s">
        <v>91</v>
      </c>
      <c r="C22" s="1" t="s">
        <v>679</v>
      </c>
      <c r="D22" s="1" t="s">
        <v>680</v>
      </c>
      <c r="E22" s="1" t="s">
        <v>506</v>
      </c>
      <c r="F22" s="1" t="s">
        <v>91</v>
      </c>
      <c r="G22" s="1" t="s">
        <v>80</v>
      </c>
      <c r="H22" s="1" t="s">
        <v>613</v>
      </c>
      <c r="I22" s="1" t="s">
        <v>681</v>
      </c>
      <c r="J22" s="1" t="s">
        <v>615</v>
      </c>
      <c r="K22" s="1" t="s">
        <v>681</v>
      </c>
      <c r="L22" s="1" t="s">
        <v>681</v>
      </c>
      <c r="M22" s="1" t="s">
        <v>616</v>
      </c>
      <c r="N22" s="1" t="s">
        <v>616</v>
      </c>
      <c r="O22" s="1" t="s">
        <v>617</v>
      </c>
      <c r="P22" s="1" t="s">
        <v>618</v>
      </c>
      <c r="Q22" s="1" t="s">
        <v>682</v>
      </c>
      <c r="R22" s="1" t="s">
        <v>72</v>
      </c>
      <c r="S22" s="1" t="s">
        <v>34</v>
      </c>
      <c r="T22" s="1" t="s">
        <v>620</v>
      </c>
    </row>
    <row r="23" s="1" customFormat="1" spans="1:20">
      <c r="A23" s="1" t="s">
        <v>228</v>
      </c>
      <c r="B23" s="1" t="s">
        <v>91</v>
      </c>
      <c r="C23" s="1" t="s">
        <v>683</v>
      </c>
      <c r="D23" s="1" t="s">
        <v>230</v>
      </c>
      <c r="E23" s="1" t="s">
        <v>231</v>
      </c>
      <c r="F23" s="1" t="s">
        <v>91</v>
      </c>
      <c r="G23" s="1" t="s">
        <v>80</v>
      </c>
      <c r="H23" s="1" t="s">
        <v>613</v>
      </c>
      <c r="I23" s="1" t="s">
        <v>684</v>
      </c>
      <c r="J23" s="1" t="s">
        <v>615</v>
      </c>
      <c r="K23" s="1" t="s">
        <v>684</v>
      </c>
      <c r="L23" s="1" t="s">
        <v>684</v>
      </c>
      <c r="M23" s="1" t="s">
        <v>616</v>
      </c>
      <c r="N23" s="1" t="s">
        <v>616</v>
      </c>
      <c r="O23" s="1" t="s">
        <v>617</v>
      </c>
      <c r="P23" s="1" t="s">
        <v>618</v>
      </c>
      <c r="Q23" s="1" t="s">
        <v>685</v>
      </c>
      <c r="R23" s="1" t="s">
        <v>72</v>
      </c>
      <c r="S23" s="1" t="s">
        <v>34</v>
      </c>
      <c r="T23" s="1" t="s">
        <v>620</v>
      </c>
    </row>
    <row r="24" s="1" customFormat="1" spans="1:20">
      <c r="A24" s="1" t="s">
        <v>433</v>
      </c>
      <c r="B24" s="1" t="s">
        <v>91</v>
      </c>
      <c r="C24" s="1" t="s">
        <v>686</v>
      </c>
      <c r="D24" s="1" t="s">
        <v>435</v>
      </c>
      <c r="E24" s="1" t="s">
        <v>436</v>
      </c>
      <c r="F24" s="1" t="s">
        <v>91</v>
      </c>
      <c r="G24" s="1" t="s">
        <v>80</v>
      </c>
      <c r="H24" s="1" t="s">
        <v>613</v>
      </c>
      <c r="I24" s="1" t="s">
        <v>687</v>
      </c>
      <c r="J24" s="1" t="s">
        <v>615</v>
      </c>
      <c r="K24" s="1" t="s">
        <v>687</v>
      </c>
      <c r="L24" s="1" t="s">
        <v>687</v>
      </c>
      <c r="M24" s="1" t="s">
        <v>616</v>
      </c>
      <c r="N24" s="1" t="s">
        <v>616</v>
      </c>
      <c r="O24" s="1" t="s">
        <v>617</v>
      </c>
      <c r="P24" s="1" t="s">
        <v>618</v>
      </c>
      <c r="Q24" s="1" t="s">
        <v>688</v>
      </c>
      <c r="R24" s="1" t="s">
        <v>72</v>
      </c>
      <c r="S24" s="1" t="s">
        <v>34</v>
      </c>
      <c r="T24" s="1" t="s">
        <v>620</v>
      </c>
    </row>
    <row r="25" s="1" customFormat="1" spans="1:20">
      <c r="A25" s="1" t="s">
        <v>360</v>
      </c>
      <c r="B25" s="1" t="s">
        <v>91</v>
      </c>
      <c r="C25" s="1" t="s">
        <v>689</v>
      </c>
      <c r="D25" s="1" t="s">
        <v>362</v>
      </c>
      <c r="E25" s="1" t="s">
        <v>363</v>
      </c>
      <c r="F25" s="1" t="s">
        <v>91</v>
      </c>
      <c r="G25" s="1" t="s">
        <v>80</v>
      </c>
      <c r="H25" s="1" t="s">
        <v>613</v>
      </c>
      <c r="I25" s="1" t="s">
        <v>660</v>
      </c>
      <c r="J25" s="1" t="s">
        <v>615</v>
      </c>
      <c r="K25" s="1" t="s">
        <v>660</v>
      </c>
      <c r="L25" s="1" t="s">
        <v>660</v>
      </c>
      <c r="M25" s="1" t="s">
        <v>616</v>
      </c>
      <c r="N25" s="1" t="s">
        <v>616</v>
      </c>
      <c r="O25" s="1" t="s">
        <v>617</v>
      </c>
      <c r="P25" s="1" t="s">
        <v>618</v>
      </c>
      <c r="Q25" s="1" t="s">
        <v>690</v>
      </c>
      <c r="R25" s="1" t="s">
        <v>72</v>
      </c>
      <c r="S25" s="1" t="s">
        <v>34</v>
      </c>
      <c r="T25" s="1" t="s">
        <v>620</v>
      </c>
    </row>
    <row r="26" s="1" customFormat="1" spans="1:20">
      <c r="A26" s="1" t="s">
        <v>111</v>
      </c>
      <c r="B26" s="1" t="s">
        <v>91</v>
      </c>
      <c r="C26" s="1" t="s">
        <v>691</v>
      </c>
      <c r="D26" s="1" t="s">
        <v>692</v>
      </c>
      <c r="E26" s="1" t="s">
        <v>114</v>
      </c>
      <c r="F26" s="1" t="s">
        <v>91</v>
      </c>
      <c r="G26" s="1" t="s">
        <v>80</v>
      </c>
      <c r="H26" s="1" t="s">
        <v>613</v>
      </c>
      <c r="I26" s="1" t="s">
        <v>693</v>
      </c>
      <c r="J26" s="1" t="s">
        <v>615</v>
      </c>
      <c r="K26" s="1" t="s">
        <v>693</v>
      </c>
      <c r="L26" s="1" t="s">
        <v>693</v>
      </c>
      <c r="M26" s="1" t="s">
        <v>616</v>
      </c>
      <c r="N26" s="1" t="s">
        <v>616</v>
      </c>
      <c r="O26" s="1" t="s">
        <v>617</v>
      </c>
      <c r="P26" s="1" t="s">
        <v>618</v>
      </c>
      <c r="Q26" s="1" t="s">
        <v>694</v>
      </c>
      <c r="R26" s="1" t="s">
        <v>72</v>
      </c>
      <c r="S26" s="1" t="s">
        <v>34</v>
      </c>
      <c r="T26" s="1" t="s">
        <v>620</v>
      </c>
    </row>
    <row r="27" s="1" customFormat="1" spans="1:20">
      <c r="A27" s="1" t="s">
        <v>355</v>
      </c>
      <c r="B27" s="1" t="s">
        <v>91</v>
      </c>
      <c r="C27" s="1" t="s">
        <v>695</v>
      </c>
      <c r="D27" s="1" t="s">
        <v>357</v>
      </c>
      <c r="E27" s="1" t="s">
        <v>358</v>
      </c>
      <c r="F27" s="1" t="s">
        <v>91</v>
      </c>
      <c r="G27" s="1" t="s">
        <v>80</v>
      </c>
      <c r="H27" s="1" t="s">
        <v>613</v>
      </c>
      <c r="I27" s="1" t="s">
        <v>671</v>
      </c>
      <c r="J27" s="1" t="s">
        <v>615</v>
      </c>
      <c r="K27" s="1" t="s">
        <v>671</v>
      </c>
      <c r="L27" s="1" t="s">
        <v>671</v>
      </c>
      <c r="M27" s="1" t="s">
        <v>616</v>
      </c>
      <c r="N27" s="1" t="s">
        <v>616</v>
      </c>
      <c r="O27" s="1" t="s">
        <v>617</v>
      </c>
      <c r="P27" s="1" t="s">
        <v>618</v>
      </c>
      <c r="Q27" s="1" t="s">
        <v>696</v>
      </c>
      <c r="R27" s="1" t="s">
        <v>72</v>
      </c>
      <c r="S27" s="1" t="s">
        <v>34</v>
      </c>
      <c r="T27" s="1" t="s">
        <v>620</v>
      </c>
    </row>
    <row r="28" s="1" customFormat="1" spans="1:20">
      <c r="A28" s="1" t="s">
        <v>134</v>
      </c>
      <c r="B28" s="1" t="s">
        <v>91</v>
      </c>
      <c r="C28" s="1" t="s">
        <v>697</v>
      </c>
      <c r="D28" s="1" t="s">
        <v>136</v>
      </c>
      <c r="E28" s="1" t="s">
        <v>137</v>
      </c>
      <c r="F28" s="1" t="s">
        <v>91</v>
      </c>
      <c r="G28" s="1" t="s">
        <v>80</v>
      </c>
      <c r="H28" s="1" t="s">
        <v>613</v>
      </c>
      <c r="I28" s="1" t="s">
        <v>677</v>
      </c>
      <c r="J28" s="1" t="s">
        <v>615</v>
      </c>
      <c r="K28" s="1" t="s">
        <v>677</v>
      </c>
      <c r="L28" s="1" t="s">
        <v>677</v>
      </c>
      <c r="M28" s="1" t="s">
        <v>616</v>
      </c>
      <c r="N28" s="1" t="s">
        <v>616</v>
      </c>
      <c r="O28" s="1" t="s">
        <v>617</v>
      </c>
      <c r="P28" s="1" t="s">
        <v>618</v>
      </c>
      <c r="Q28" s="1" t="s">
        <v>698</v>
      </c>
      <c r="R28" s="1" t="s">
        <v>72</v>
      </c>
      <c r="S28" s="1" t="s">
        <v>34</v>
      </c>
      <c r="T28" s="1" t="s">
        <v>620</v>
      </c>
    </row>
    <row r="29" s="1" customFormat="1" spans="1:20">
      <c r="A29" s="1" t="s">
        <v>456</v>
      </c>
      <c r="B29" s="1" t="s">
        <v>91</v>
      </c>
      <c r="C29" s="1" t="s">
        <v>699</v>
      </c>
      <c r="D29" s="1" t="s">
        <v>458</v>
      </c>
      <c r="E29" s="1" t="s">
        <v>459</v>
      </c>
      <c r="F29" s="1" t="s">
        <v>91</v>
      </c>
      <c r="G29" s="1" t="s">
        <v>80</v>
      </c>
      <c r="H29" s="1" t="s">
        <v>613</v>
      </c>
      <c r="I29" s="1" t="s">
        <v>700</v>
      </c>
      <c r="J29" s="1" t="s">
        <v>615</v>
      </c>
      <c r="K29" s="1" t="s">
        <v>700</v>
      </c>
      <c r="L29" s="1" t="s">
        <v>700</v>
      </c>
      <c r="M29" s="1" t="s">
        <v>616</v>
      </c>
      <c r="N29" s="1" t="s">
        <v>616</v>
      </c>
      <c r="O29" s="1" t="s">
        <v>617</v>
      </c>
      <c r="P29" s="1" t="s">
        <v>618</v>
      </c>
      <c r="Q29" s="1" t="s">
        <v>701</v>
      </c>
      <c r="R29" s="1" t="s">
        <v>72</v>
      </c>
      <c r="S29" s="1" t="s">
        <v>34</v>
      </c>
      <c r="T29" s="1" t="s">
        <v>620</v>
      </c>
    </row>
    <row r="30" s="1" customFormat="1" spans="1:20">
      <c r="A30" s="1" t="s">
        <v>223</v>
      </c>
      <c r="B30" s="1" t="s">
        <v>91</v>
      </c>
      <c r="C30" s="1" t="s">
        <v>702</v>
      </c>
      <c r="D30" s="1" t="s">
        <v>703</v>
      </c>
      <c r="E30" s="1" t="s">
        <v>226</v>
      </c>
      <c r="F30" s="1" t="s">
        <v>91</v>
      </c>
      <c r="G30" s="1" t="s">
        <v>80</v>
      </c>
      <c r="H30" s="1" t="s">
        <v>613</v>
      </c>
      <c r="I30" s="1" t="s">
        <v>681</v>
      </c>
      <c r="J30" s="1" t="s">
        <v>615</v>
      </c>
      <c r="K30" s="1" t="s">
        <v>681</v>
      </c>
      <c r="L30" s="1" t="s">
        <v>681</v>
      </c>
      <c r="M30" s="1" t="s">
        <v>616</v>
      </c>
      <c r="N30" s="1" t="s">
        <v>616</v>
      </c>
      <c r="O30" s="1" t="s">
        <v>617</v>
      </c>
      <c r="P30" s="1" t="s">
        <v>618</v>
      </c>
      <c r="Q30" s="1" t="s">
        <v>704</v>
      </c>
      <c r="R30" s="1" t="s">
        <v>72</v>
      </c>
      <c r="S30" s="1" t="s">
        <v>34</v>
      </c>
      <c r="T30" s="1" t="s">
        <v>620</v>
      </c>
    </row>
    <row r="31" s="1" customFormat="1" spans="1:20">
      <c r="A31" s="1" t="s">
        <v>402</v>
      </c>
      <c r="B31" s="1" t="s">
        <v>91</v>
      </c>
      <c r="C31" s="1" t="s">
        <v>705</v>
      </c>
      <c r="D31" s="1" t="s">
        <v>404</v>
      </c>
      <c r="E31" s="1" t="s">
        <v>405</v>
      </c>
      <c r="F31" s="1" t="s">
        <v>91</v>
      </c>
      <c r="G31" s="1" t="s">
        <v>80</v>
      </c>
      <c r="H31" s="1" t="s">
        <v>613</v>
      </c>
      <c r="I31" s="1" t="s">
        <v>706</v>
      </c>
      <c r="J31" s="1" t="s">
        <v>615</v>
      </c>
      <c r="K31" s="1" t="s">
        <v>706</v>
      </c>
      <c r="L31" s="1" t="s">
        <v>706</v>
      </c>
      <c r="M31" s="1" t="s">
        <v>616</v>
      </c>
      <c r="N31" s="1" t="s">
        <v>616</v>
      </c>
      <c r="O31" s="1" t="s">
        <v>617</v>
      </c>
      <c r="P31" s="1" t="s">
        <v>618</v>
      </c>
      <c r="Q31" s="1" t="s">
        <v>707</v>
      </c>
      <c r="R31" s="1" t="s">
        <v>72</v>
      </c>
      <c r="S31" s="1" t="s">
        <v>34</v>
      </c>
      <c r="T31" s="1" t="s">
        <v>620</v>
      </c>
    </row>
    <row r="32" s="1" customFormat="1" spans="1:20">
      <c r="A32" s="1" t="s">
        <v>216</v>
      </c>
      <c r="B32" s="1" t="s">
        <v>91</v>
      </c>
      <c r="C32" s="1" t="s">
        <v>708</v>
      </c>
      <c r="D32" s="1" t="s">
        <v>218</v>
      </c>
      <c r="E32" s="1" t="s">
        <v>219</v>
      </c>
      <c r="F32" s="1" t="s">
        <v>91</v>
      </c>
      <c r="G32" s="1" t="s">
        <v>80</v>
      </c>
      <c r="H32" s="1" t="s">
        <v>613</v>
      </c>
      <c r="I32" s="1" t="s">
        <v>681</v>
      </c>
      <c r="J32" s="1" t="s">
        <v>615</v>
      </c>
      <c r="K32" s="1" t="s">
        <v>681</v>
      </c>
      <c r="L32" s="1" t="s">
        <v>681</v>
      </c>
      <c r="M32" s="1" t="s">
        <v>616</v>
      </c>
      <c r="N32" s="1" t="s">
        <v>616</v>
      </c>
      <c r="O32" s="1" t="s">
        <v>617</v>
      </c>
      <c r="P32" s="1" t="s">
        <v>618</v>
      </c>
      <c r="Q32" s="1" t="s">
        <v>709</v>
      </c>
      <c r="R32" s="1" t="s">
        <v>72</v>
      </c>
      <c r="S32" s="1" t="s">
        <v>34</v>
      </c>
      <c r="T32" s="1" t="s">
        <v>620</v>
      </c>
    </row>
    <row r="33" s="1" customFormat="1" spans="1:20">
      <c r="A33" s="1" t="s">
        <v>494</v>
      </c>
      <c r="B33" s="1" t="s">
        <v>91</v>
      </c>
      <c r="C33" s="1" t="s">
        <v>710</v>
      </c>
      <c r="D33" s="1" t="s">
        <v>173</v>
      </c>
      <c r="E33" s="1" t="s">
        <v>495</v>
      </c>
      <c r="F33" s="1" t="s">
        <v>91</v>
      </c>
      <c r="G33" s="1" t="s">
        <v>80</v>
      </c>
      <c r="H33" s="1" t="s">
        <v>613</v>
      </c>
      <c r="I33" s="1" t="s">
        <v>711</v>
      </c>
      <c r="J33" s="1" t="s">
        <v>615</v>
      </c>
      <c r="K33" s="1" t="s">
        <v>711</v>
      </c>
      <c r="L33" s="1" t="s">
        <v>711</v>
      </c>
      <c r="M33" s="1" t="s">
        <v>616</v>
      </c>
      <c r="N33" s="1" t="s">
        <v>616</v>
      </c>
      <c r="O33" s="1" t="s">
        <v>617</v>
      </c>
      <c r="P33" s="1" t="s">
        <v>618</v>
      </c>
      <c r="Q33" s="1" t="s">
        <v>712</v>
      </c>
      <c r="R33" s="1" t="s">
        <v>72</v>
      </c>
      <c r="S33" s="1" t="s">
        <v>34</v>
      </c>
      <c r="T33" s="1" t="s">
        <v>620</v>
      </c>
    </row>
    <row r="34" s="1" customFormat="1" spans="1:20">
      <c r="A34" s="1" t="s">
        <v>127</v>
      </c>
      <c r="B34" s="1" t="s">
        <v>91</v>
      </c>
      <c r="C34" s="1" t="s">
        <v>713</v>
      </c>
      <c r="D34" s="1" t="s">
        <v>129</v>
      </c>
      <c r="E34" s="1" t="s">
        <v>130</v>
      </c>
      <c r="F34" s="1" t="s">
        <v>91</v>
      </c>
      <c r="G34" s="1" t="s">
        <v>80</v>
      </c>
      <c r="H34" s="1" t="s">
        <v>613</v>
      </c>
      <c r="I34" s="1" t="s">
        <v>663</v>
      </c>
      <c r="J34" s="1" t="s">
        <v>615</v>
      </c>
      <c r="K34" s="1" t="s">
        <v>663</v>
      </c>
      <c r="L34" s="1" t="s">
        <v>663</v>
      </c>
      <c r="M34" s="1" t="s">
        <v>616</v>
      </c>
      <c r="N34" s="1" t="s">
        <v>616</v>
      </c>
      <c r="O34" s="1" t="s">
        <v>617</v>
      </c>
      <c r="P34" s="1" t="s">
        <v>618</v>
      </c>
      <c r="Q34" s="1" t="s">
        <v>714</v>
      </c>
      <c r="R34" s="1" t="s">
        <v>72</v>
      </c>
      <c r="S34" s="1" t="s">
        <v>34</v>
      </c>
      <c r="T34" s="1" t="s">
        <v>620</v>
      </c>
    </row>
    <row r="35" s="1" customFormat="1" spans="1:20">
      <c r="A35" s="1" t="s">
        <v>539</v>
      </c>
      <c r="B35" s="1" t="s">
        <v>91</v>
      </c>
      <c r="C35" s="1" t="s">
        <v>715</v>
      </c>
      <c r="D35" s="1" t="s">
        <v>541</v>
      </c>
      <c r="E35" s="1" t="s">
        <v>542</v>
      </c>
      <c r="F35" s="1" t="s">
        <v>91</v>
      </c>
      <c r="G35" s="1" t="s">
        <v>80</v>
      </c>
      <c r="H35" s="1" t="s">
        <v>613</v>
      </c>
      <c r="I35" s="1" t="s">
        <v>671</v>
      </c>
      <c r="J35" s="1" t="s">
        <v>615</v>
      </c>
      <c r="K35" s="1" t="s">
        <v>671</v>
      </c>
      <c r="L35" s="1" t="s">
        <v>671</v>
      </c>
      <c r="M35" s="1" t="s">
        <v>616</v>
      </c>
      <c r="N35" s="1" t="s">
        <v>616</v>
      </c>
      <c r="O35" s="1" t="s">
        <v>617</v>
      </c>
      <c r="P35" s="1" t="s">
        <v>618</v>
      </c>
      <c r="Q35" s="1" t="s">
        <v>716</v>
      </c>
      <c r="R35" s="1" t="s">
        <v>72</v>
      </c>
      <c r="S35" s="1" t="s">
        <v>34</v>
      </c>
      <c r="T35" s="1" t="s">
        <v>620</v>
      </c>
    </row>
    <row r="36" s="1" customFormat="1" spans="1:20">
      <c r="A36" s="1" t="s">
        <v>533</v>
      </c>
      <c r="B36" s="1" t="s">
        <v>91</v>
      </c>
      <c r="C36" s="1" t="s">
        <v>717</v>
      </c>
      <c r="D36" s="1" t="s">
        <v>535</v>
      </c>
      <c r="E36" s="1" t="s">
        <v>536</v>
      </c>
      <c r="F36" s="1" t="s">
        <v>91</v>
      </c>
      <c r="G36" s="1" t="s">
        <v>80</v>
      </c>
      <c r="H36" s="1" t="s">
        <v>613</v>
      </c>
      <c r="I36" s="1" t="s">
        <v>718</v>
      </c>
      <c r="J36" s="1" t="s">
        <v>615</v>
      </c>
      <c r="K36" s="1" t="s">
        <v>718</v>
      </c>
      <c r="L36" s="1" t="s">
        <v>718</v>
      </c>
      <c r="M36" s="1" t="s">
        <v>616</v>
      </c>
      <c r="N36" s="1" t="s">
        <v>616</v>
      </c>
      <c r="O36" s="1" t="s">
        <v>617</v>
      </c>
      <c r="P36" s="1" t="s">
        <v>618</v>
      </c>
      <c r="Q36" s="1" t="s">
        <v>719</v>
      </c>
      <c r="R36" s="1" t="s">
        <v>72</v>
      </c>
      <c r="S36" s="1" t="s">
        <v>34</v>
      </c>
      <c r="T36" s="1" t="s">
        <v>620</v>
      </c>
    </row>
    <row r="37" s="1" customFormat="1" spans="1:20">
      <c r="A37" s="1" t="s">
        <v>411</v>
      </c>
      <c r="B37" s="1" t="s">
        <v>91</v>
      </c>
      <c r="C37" s="1" t="s">
        <v>720</v>
      </c>
      <c r="D37" s="1" t="s">
        <v>413</v>
      </c>
      <c r="E37" s="1" t="s">
        <v>414</v>
      </c>
      <c r="F37" s="1" t="s">
        <v>91</v>
      </c>
      <c r="G37" s="1" t="s">
        <v>80</v>
      </c>
      <c r="H37" s="1" t="s">
        <v>613</v>
      </c>
      <c r="I37" s="1" t="s">
        <v>706</v>
      </c>
      <c r="J37" s="1" t="s">
        <v>615</v>
      </c>
      <c r="K37" s="1" t="s">
        <v>706</v>
      </c>
      <c r="L37" s="1" t="s">
        <v>706</v>
      </c>
      <c r="M37" s="1" t="s">
        <v>616</v>
      </c>
      <c r="N37" s="1" t="s">
        <v>616</v>
      </c>
      <c r="O37" s="1" t="s">
        <v>617</v>
      </c>
      <c r="P37" s="1" t="s">
        <v>618</v>
      </c>
      <c r="Q37" s="1" t="s">
        <v>721</v>
      </c>
      <c r="R37" s="1" t="s">
        <v>72</v>
      </c>
      <c r="S37" s="1" t="s">
        <v>34</v>
      </c>
      <c r="T37" s="1" t="s">
        <v>620</v>
      </c>
    </row>
    <row r="38" s="1" customFormat="1" spans="1:20">
      <c r="A38" s="1" t="s">
        <v>422</v>
      </c>
      <c r="B38" s="1" t="s">
        <v>91</v>
      </c>
      <c r="C38" s="1" t="s">
        <v>722</v>
      </c>
      <c r="D38" s="1" t="s">
        <v>424</v>
      </c>
      <c r="E38" s="1" t="s">
        <v>425</v>
      </c>
      <c r="F38" s="1" t="s">
        <v>91</v>
      </c>
      <c r="G38" s="1" t="s">
        <v>80</v>
      </c>
      <c r="H38" s="1" t="s">
        <v>613</v>
      </c>
      <c r="I38" s="1" t="s">
        <v>681</v>
      </c>
      <c r="J38" s="1" t="s">
        <v>615</v>
      </c>
      <c r="K38" s="1" t="s">
        <v>681</v>
      </c>
      <c r="L38" s="1" t="s">
        <v>681</v>
      </c>
      <c r="M38" s="1" t="s">
        <v>616</v>
      </c>
      <c r="N38" s="1" t="s">
        <v>616</v>
      </c>
      <c r="O38" s="1" t="s">
        <v>617</v>
      </c>
      <c r="P38" s="1" t="s">
        <v>618</v>
      </c>
      <c r="Q38" s="1" t="s">
        <v>723</v>
      </c>
      <c r="R38" s="1" t="s">
        <v>72</v>
      </c>
      <c r="S38" s="1" t="s">
        <v>34</v>
      </c>
      <c r="T38" s="1" t="s">
        <v>620</v>
      </c>
    </row>
    <row r="39" s="1" customFormat="1" spans="1:20">
      <c r="A39" s="1" t="s">
        <v>415</v>
      </c>
      <c r="B39" s="1" t="s">
        <v>91</v>
      </c>
      <c r="C39" s="1" t="s">
        <v>724</v>
      </c>
      <c r="D39" s="1" t="s">
        <v>417</v>
      </c>
      <c r="E39" s="1" t="s">
        <v>418</v>
      </c>
      <c r="F39" s="1" t="s">
        <v>91</v>
      </c>
      <c r="G39" s="1" t="s">
        <v>80</v>
      </c>
      <c r="H39" s="1" t="s">
        <v>613</v>
      </c>
      <c r="I39" s="1" t="s">
        <v>725</v>
      </c>
      <c r="J39" s="1" t="s">
        <v>615</v>
      </c>
      <c r="K39" s="1" t="s">
        <v>725</v>
      </c>
      <c r="L39" s="1" t="s">
        <v>725</v>
      </c>
      <c r="M39" s="1" t="s">
        <v>616</v>
      </c>
      <c r="N39" s="1" t="s">
        <v>616</v>
      </c>
      <c r="O39" s="1" t="s">
        <v>617</v>
      </c>
      <c r="P39" s="1" t="s">
        <v>618</v>
      </c>
      <c r="Q39" s="1" t="s">
        <v>726</v>
      </c>
      <c r="R39" s="1" t="s">
        <v>72</v>
      </c>
      <c r="S39" s="1" t="s">
        <v>34</v>
      </c>
      <c r="T39" s="1" t="s">
        <v>620</v>
      </c>
    </row>
    <row r="40" s="1" customFormat="1" spans="1:20">
      <c r="A40" s="1" t="s">
        <v>482</v>
      </c>
      <c r="B40" s="1" t="s">
        <v>91</v>
      </c>
      <c r="C40" s="1" t="s">
        <v>727</v>
      </c>
      <c r="D40" s="1" t="s">
        <v>484</v>
      </c>
      <c r="E40" s="1" t="s">
        <v>485</v>
      </c>
      <c r="F40" s="1" t="s">
        <v>91</v>
      </c>
      <c r="G40" s="1" t="s">
        <v>80</v>
      </c>
      <c r="H40" s="1" t="s">
        <v>613</v>
      </c>
      <c r="I40" s="1" t="s">
        <v>684</v>
      </c>
      <c r="J40" s="1" t="s">
        <v>615</v>
      </c>
      <c r="K40" s="1" t="s">
        <v>684</v>
      </c>
      <c r="L40" s="1" t="s">
        <v>684</v>
      </c>
      <c r="M40" s="1" t="s">
        <v>616</v>
      </c>
      <c r="N40" s="1" t="s">
        <v>616</v>
      </c>
      <c r="O40" s="1" t="s">
        <v>617</v>
      </c>
      <c r="P40" s="1" t="s">
        <v>618</v>
      </c>
      <c r="Q40" s="1" t="s">
        <v>728</v>
      </c>
      <c r="R40" s="1" t="s">
        <v>72</v>
      </c>
      <c r="S40" s="1" t="s">
        <v>34</v>
      </c>
      <c r="T40" s="1" t="s">
        <v>620</v>
      </c>
    </row>
    <row r="41" s="1" customFormat="1" spans="1:20">
      <c r="A41" s="1" t="s">
        <v>426</v>
      </c>
      <c r="B41" s="1" t="s">
        <v>91</v>
      </c>
      <c r="C41" s="1" t="s">
        <v>729</v>
      </c>
      <c r="D41" s="1" t="s">
        <v>428</v>
      </c>
      <c r="E41" s="1" t="s">
        <v>429</v>
      </c>
      <c r="F41" s="1" t="s">
        <v>91</v>
      </c>
      <c r="G41" s="1" t="s">
        <v>80</v>
      </c>
      <c r="H41" s="1" t="s">
        <v>613</v>
      </c>
      <c r="I41" s="1" t="s">
        <v>730</v>
      </c>
      <c r="J41" s="1" t="s">
        <v>615</v>
      </c>
      <c r="K41" s="1" t="s">
        <v>730</v>
      </c>
      <c r="L41" s="1" t="s">
        <v>730</v>
      </c>
      <c r="M41" s="1" t="s">
        <v>616</v>
      </c>
      <c r="N41" s="1" t="s">
        <v>616</v>
      </c>
      <c r="O41" s="1" t="s">
        <v>617</v>
      </c>
      <c r="P41" s="1" t="s">
        <v>618</v>
      </c>
      <c r="Q41" s="1" t="s">
        <v>731</v>
      </c>
      <c r="R41" s="1" t="s">
        <v>72</v>
      </c>
      <c r="S41" s="1" t="s">
        <v>34</v>
      </c>
      <c r="T41" s="1" t="s">
        <v>620</v>
      </c>
    </row>
    <row r="42" s="1" customFormat="1" spans="1:20">
      <c r="A42" s="1" t="s">
        <v>498</v>
      </c>
      <c r="B42" s="1" t="s">
        <v>91</v>
      </c>
      <c r="C42" s="1" t="s">
        <v>732</v>
      </c>
      <c r="D42" s="1" t="s">
        <v>500</v>
      </c>
      <c r="E42" s="1" t="s">
        <v>501</v>
      </c>
      <c r="F42" s="1" t="s">
        <v>91</v>
      </c>
      <c r="G42" s="1" t="s">
        <v>80</v>
      </c>
      <c r="H42" s="1" t="s">
        <v>613</v>
      </c>
      <c r="I42" s="1" t="s">
        <v>684</v>
      </c>
      <c r="J42" s="1" t="s">
        <v>615</v>
      </c>
      <c r="K42" s="1" t="s">
        <v>684</v>
      </c>
      <c r="L42" s="1" t="s">
        <v>684</v>
      </c>
      <c r="M42" s="1" t="s">
        <v>616</v>
      </c>
      <c r="N42" s="1" t="s">
        <v>616</v>
      </c>
      <c r="O42" s="1" t="s">
        <v>617</v>
      </c>
      <c r="P42" s="1" t="s">
        <v>618</v>
      </c>
      <c r="Q42" s="1" t="s">
        <v>733</v>
      </c>
      <c r="R42" s="1" t="s">
        <v>72</v>
      </c>
      <c r="S42" s="1" t="s">
        <v>34</v>
      </c>
      <c r="T42" s="1" t="s">
        <v>620</v>
      </c>
    </row>
    <row r="43" s="1" customFormat="1" spans="1:20">
      <c r="A43" s="1" t="s">
        <v>347</v>
      </c>
      <c r="B43" s="1" t="s">
        <v>91</v>
      </c>
      <c r="C43" s="1" t="s">
        <v>734</v>
      </c>
      <c r="D43" s="1" t="s">
        <v>349</v>
      </c>
      <c r="E43" s="1" t="s">
        <v>350</v>
      </c>
      <c r="F43" s="1" t="s">
        <v>91</v>
      </c>
      <c r="G43" s="1" t="s">
        <v>80</v>
      </c>
      <c r="H43" s="1" t="s">
        <v>613</v>
      </c>
      <c r="I43" s="1" t="s">
        <v>735</v>
      </c>
      <c r="J43" s="1" t="s">
        <v>615</v>
      </c>
      <c r="K43" s="1" t="s">
        <v>735</v>
      </c>
      <c r="L43" s="1" t="s">
        <v>735</v>
      </c>
      <c r="M43" s="1" t="s">
        <v>616</v>
      </c>
      <c r="N43" s="1" t="s">
        <v>616</v>
      </c>
      <c r="O43" s="1" t="s">
        <v>617</v>
      </c>
      <c r="P43" s="1" t="s">
        <v>618</v>
      </c>
      <c r="Q43" s="1" t="s">
        <v>736</v>
      </c>
      <c r="R43" s="1" t="s">
        <v>72</v>
      </c>
      <c r="S43" s="1" t="s">
        <v>34</v>
      </c>
      <c r="T43" s="1" t="s">
        <v>620</v>
      </c>
    </row>
    <row r="44" s="1" customFormat="1" spans="1:20">
      <c r="A44" s="1" t="s">
        <v>329</v>
      </c>
      <c r="B44" s="1" t="s">
        <v>91</v>
      </c>
      <c r="C44" s="1" t="s">
        <v>737</v>
      </c>
      <c r="D44" s="1" t="s">
        <v>331</v>
      </c>
      <c r="E44" s="1" t="s">
        <v>332</v>
      </c>
      <c r="F44" s="1" t="s">
        <v>91</v>
      </c>
      <c r="G44" s="1" t="s">
        <v>80</v>
      </c>
      <c r="H44" s="1" t="s">
        <v>613</v>
      </c>
      <c r="I44" s="1" t="s">
        <v>738</v>
      </c>
      <c r="J44" s="1" t="s">
        <v>615</v>
      </c>
      <c r="K44" s="1" t="s">
        <v>738</v>
      </c>
      <c r="L44" s="1" t="s">
        <v>738</v>
      </c>
      <c r="M44" s="1" t="s">
        <v>616</v>
      </c>
      <c r="N44" s="1" t="s">
        <v>616</v>
      </c>
      <c r="O44" s="1" t="s">
        <v>617</v>
      </c>
      <c r="P44" s="1" t="s">
        <v>618</v>
      </c>
      <c r="Q44" s="1" t="s">
        <v>739</v>
      </c>
      <c r="R44" s="1" t="s">
        <v>72</v>
      </c>
      <c r="S44" s="1" t="s">
        <v>34</v>
      </c>
      <c r="T44" s="1" t="s">
        <v>620</v>
      </c>
    </row>
    <row r="45" s="1" customFormat="1" spans="1:20">
      <c r="A45" s="1" t="s">
        <v>103</v>
      </c>
      <c r="B45" s="1" t="s">
        <v>91</v>
      </c>
      <c r="C45" s="1" t="s">
        <v>740</v>
      </c>
      <c r="D45" s="1" t="s">
        <v>105</v>
      </c>
      <c r="E45" s="1" t="s">
        <v>106</v>
      </c>
      <c r="F45" s="1" t="s">
        <v>91</v>
      </c>
      <c r="G45" s="1" t="s">
        <v>80</v>
      </c>
      <c r="H45" s="1" t="s">
        <v>613</v>
      </c>
      <c r="I45" s="1" t="s">
        <v>741</v>
      </c>
      <c r="J45" s="1" t="s">
        <v>615</v>
      </c>
      <c r="K45" s="1" t="s">
        <v>741</v>
      </c>
      <c r="L45" s="1" t="s">
        <v>741</v>
      </c>
      <c r="M45" s="1" t="s">
        <v>616</v>
      </c>
      <c r="N45" s="1" t="s">
        <v>616</v>
      </c>
      <c r="O45" s="1" t="s">
        <v>617</v>
      </c>
      <c r="P45" s="1" t="s">
        <v>618</v>
      </c>
      <c r="Q45" s="1" t="s">
        <v>742</v>
      </c>
      <c r="R45" s="1" t="s">
        <v>72</v>
      </c>
      <c r="S45" s="1" t="s">
        <v>34</v>
      </c>
      <c r="T45" s="1" t="s">
        <v>620</v>
      </c>
    </row>
    <row r="46" s="1" customFormat="1" spans="1:20">
      <c r="A46" s="1" t="s">
        <v>407</v>
      </c>
      <c r="B46" s="1" t="s">
        <v>91</v>
      </c>
      <c r="C46" s="1" t="s">
        <v>743</v>
      </c>
      <c r="D46" s="1" t="s">
        <v>744</v>
      </c>
      <c r="E46" s="1" t="s">
        <v>410</v>
      </c>
      <c r="F46" s="1" t="s">
        <v>91</v>
      </c>
      <c r="G46" s="1" t="s">
        <v>80</v>
      </c>
      <c r="H46" s="1" t="s">
        <v>613</v>
      </c>
      <c r="I46" s="1" t="s">
        <v>745</v>
      </c>
      <c r="J46" s="1" t="s">
        <v>615</v>
      </c>
      <c r="K46" s="1" t="s">
        <v>745</v>
      </c>
      <c r="L46" s="1" t="s">
        <v>745</v>
      </c>
      <c r="M46" s="1" t="s">
        <v>616</v>
      </c>
      <c r="N46" s="1" t="s">
        <v>616</v>
      </c>
      <c r="O46" s="1" t="s">
        <v>617</v>
      </c>
      <c r="P46" s="1" t="s">
        <v>618</v>
      </c>
      <c r="Q46" s="1" t="s">
        <v>746</v>
      </c>
      <c r="R46" s="1" t="s">
        <v>72</v>
      </c>
      <c r="S46" s="1" t="s">
        <v>34</v>
      </c>
      <c r="T46" s="1" t="s">
        <v>620</v>
      </c>
    </row>
    <row r="47" s="1" customFormat="1" spans="1:20">
      <c r="A47" s="1" t="s">
        <v>209</v>
      </c>
      <c r="B47" s="1" t="s">
        <v>91</v>
      </c>
      <c r="C47" s="1" t="s">
        <v>747</v>
      </c>
      <c r="D47" s="1" t="s">
        <v>748</v>
      </c>
      <c r="E47" s="1" t="s">
        <v>212</v>
      </c>
      <c r="F47" s="1" t="s">
        <v>91</v>
      </c>
      <c r="G47" s="1" t="s">
        <v>80</v>
      </c>
      <c r="H47" s="1" t="s">
        <v>613</v>
      </c>
      <c r="I47" s="1" t="s">
        <v>749</v>
      </c>
      <c r="J47" s="1" t="s">
        <v>615</v>
      </c>
      <c r="K47" s="1" t="s">
        <v>749</v>
      </c>
      <c r="L47" s="1" t="s">
        <v>749</v>
      </c>
      <c r="M47" s="1" t="s">
        <v>616</v>
      </c>
      <c r="N47" s="1" t="s">
        <v>616</v>
      </c>
      <c r="O47" s="1" t="s">
        <v>617</v>
      </c>
      <c r="P47" s="1" t="s">
        <v>618</v>
      </c>
      <c r="Q47" s="1" t="s">
        <v>750</v>
      </c>
      <c r="R47" s="1" t="s">
        <v>72</v>
      </c>
      <c r="S47" s="1" t="s">
        <v>34</v>
      </c>
      <c r="T47" s="1" t="s">
        <v>620</v>
      </c>
    </row>
    <row r="48" s="1" customFormat="1" spans="1:20">
      <c r="A48" s="1" t="s">
        <v>207</v>
      </c>
      <c r="B48" s="1" t="s">
        <v>90</v>
      </c>
      <c r="C48" s="1" t="s">
        <v>751</v>
      </c>
      <c r="D48" s="1" t="s">
        <v>197</v>
      </c>
      <c r="E48" s="1" t="s">
        <v>208</v>
      </c>
      <c r="F48" s="1" t="s">
        <v>91</v>
      </c>
      <c r="G48" s="1" t="s">
        <v>80</v>
      </c>
      <c r="H48" s="1" t="s">
        <v>613</v>
      </c>
      <c r="I48" s="1" t="s">
        <v>752</v>
      </c>
      <c r="J48" s="1" t="s">
        <v>615</v>
      </c>
      <c r="K48" s="1" t="s">
        <v>752</v>
      </c>
      <c r="L48" s="1" t="s">
        <v>752</v>
      </c>
      <c r="M48" s="1" t="s">
        <v>616</v>
      </c>
      <c r="N48" s="1" t="s">
        <v>616</v>
      </c>
      <c r="O48" s="1" t="s">
        <v>617</v>
      </c>
      <c r="P48" s="1" t="s">
        <v>618</v>
      </c>
      <c r="Q48" s="1" t="s">
        <v>753</v>
      </c>
      <c r="R48" s="1" t="s">
        <v>72</v>
      </c>
      <c r="S48" s="1" t="s">
        <v>34</v>
      </c>
      <c r="T48" s="1" t="s">
        <v>620</v>
      </c>
    </row>
    <row r="49" s="1" customFormat="1" spans="1:20">
      <c r="A49" s="1" t="s">
        <v>195</v>
      </c>
      <c r="B49" s="1" t="s">
        <v>90</v>
      </c>
      <c r="C49" s="1" t="s">
        <v>754</v>
      </c>
      <c r="D49" s="1" t="s">
        <v>197</v>
      </c>
      <c r="E49" s="1" t="s">
        <v>198</v>
      </c>
      <c r="F49" s="1" t="s">
        <v>91</v>
      </c>
      <c r="G49" s="1" t="s">
        <v>80</v>
      </c>
      <c r="H49" s="1" t="s">
        <v>613</v>
      </c>
      <c r="I49" s="1" t="s">
        <v>752</v>
      </c>
      <c r="J49" s="1" t="s">
        <v>615</v>
      </c>
      <c r="K49" s="1" t="s">
        <v>752</v>
      </c>
      <c r="L49" s="1" t="s">
        <v>752</v>
      </c>
      <c r="M49" s="1" t="s">
        <v>616</v>
      </c>
      <c r="N49" s="1" t="s">
        <v>616</v>
      </c>
      <c r="O49" s="1" t="s">
        <v>617</v>
      </c>
      <c r="P49" s="1" t="s">
        <v>618</v>
      </c>
      <c r="Q49" s="1" t="s">
        <v>755</v>
      </c>
      <c r="R49" s="1" t="s">
        <v>72</v>
      </c>
      <c r="S49" s="1" t="s">
        <v>34</v>
      </c>
      <c r="T49" s="1" t="s">
        <v>620</v>
      </c>
    </row>
    <row r="50" s="1" customFormat="1" spans="1:20">
      <c r="A50" s="1" t="s">
        <v>341</v>
      </c>
      <c r="B50" s="1" t="s">
        <v>90</v>
      </c>
      <c r="C50" s="1" t="s">
        <v>756</v>
      </c>
      <c r="D50" s="1" t="s">
        <v>343</v>
      </c>
      <c r="E50" s="1" t="s">
        <v>344</v>
      </c>
      <c r="F50" s="1" t="s">
        <v>91</v>
      </c>
      <c r="G50" s="1" t="s">
        <v>80</v>
      </c>
      <c r="H50" s="1" t="s">
        <v>613</v>
      </c>
      <c r="I50" s="1" t="s">
        <v>640</v>
      </c>
      <c r="J50" s="1" t="s">
        <v>615</v>
      </c>
      <c r="K50" s="1" t="s">
        <v>640</v>
      </c>
      <c r="L50" s="1" t="s">
        <v>640</v>
      </c>
      <c r="M50" s="1" t="s">
        <v>616</v>
      </c>
      <c r="N50" s="1" t="s">
        <v>616</v>
      </c>
      <c r="O50" s="1" t="s">
        <v>617</v>
      </c>
      <c r="P50" s="1" t="s">
        <v>618</v>
      </c>
      <c r="Q50" s="1" t="s">
        <v>757</v>
      </c>
      <c r="R50" s="1" t="s">
        <v>72</v>
      </c>
      <c r="S50" s="1" t="s">
        <v>34</v>
      </c>
      <c r="T50" s="1" t="s">
        <v>620</v>
      </c>
    </row>
    <row r="51" s="1" customFormat="1" spans="1:20">
      <c r="A51" s="1" t="s">
        <v>200</v>
      </c>
      <c r="B51" s="1" t="s">
        <v>90</v>
      </c>
      <c r="C51" s="1" t="s">
        <v>758</v>
      </c>
      <c r="D51" s="1" t="s">
        <v>202</v>
      </c>
      <c r="E51" s="1" t="s">
        <v>203</v>
      </c>
      <c r="F51" s="1" t="s">
        <v>91</v>
      </c>
      <c r="G51" s="1" t="s">
        <v>80</v>
      </c>
      <c r="H51" s="1" t="s">
        <v>613</v>
      </c>
      <c r="I51" s="1" t="s">
        <v>649</v>
      </c>
      <c r="J51" s="1" t="s">
        <v>615</v>
      </c>
      <c r="K51" s="1" t="s">
        <v>649</v>
      </c>
      <c r="L51" s="1" t="s">
        <v>649</v>
      </c>
      <c r="M51" s="1" t="s">
        <v>616</v>
      </c>
      <c r="N51" s="1" t="s">
        <v>616</v>
      </c>
      <c r="O51" s="1" t="s">
        <v>617</v>
      </c>
      <c r="P51" s="1" t="s">
        <v>618</v>
      </c>
      <c r="Q51" s="1" t="s">
        <v>759</v>
      </c>
      <c r="R51" s="1" t="s">
        <v>72</v>
      </c>
      <c r="S51" s="1" t="s">
        <v>34</v>
      </c>
      <c r="T51" s="1" t="s">
        <v>620</v>
      </c>
    </row>
    <row r="52" s="1" customFormat="1" spans="1:20">
      <c r="A52" s="1" t="s">
        <v>452</v>
      </c>
      <c r="B52" s="1" t="s">
        <v>90</v>
      </c>
      <c r="C52" s="1" t="s">
        <v>760</v>
      </c>
      <c r="D52" s="1" t="s">
        <v>454</v>
      </c>
      <c r="E52" s="1" t="s">
        <v>455</v>
      </c>
      <c r="F52" s="1" t="s">
        <v>91</v>
      </c>
      <c r="G52" s="1" t="s">
        <v>80</v>
      </c>
      <c r="H52" s="1" t="s">
        <v>613</v>
      </c>
      <c r="I52" s="1" t="s">
        <v>668</v>
      </c>
      <c r="J52" s="1" t="s">
        <v>615</v>
      </c>
      <c r="K52" s="1" t="s">
        <v>668</v>
      </c>
      <c r="L52" s="1" t="s">
        <v>668</v>
      </c>
      <c r="M52" s="1" t="s">
        <v>616</v>
      </c>
      <c r="N52" s="1" t="s">
        <v>616</v>
      </c>
      <c r="O52" s="1" t="s">
        <v>617</v>
      </c>
      <c r="P52" s="1" t="s">
        <v>618</v>
      </c>
      <c r="Q52" s="1" t="s">
        <v>761</v>
      </c>
      <c r="R52" s="1" t="s">
        <v>72</v>
      </c>
      <c r="S52" s="1" t="s">
        <v>34</v>
      </c>
      <c r="T52" s="1" t="s">
        <v>620</v>
      </c>
    </row>
    <row r="53" s="1" customFormat="1" spans="1:20">
      <c r="A53" s="1" t="s">
        <v>477</v>
      </c>
      <c r="B53" s="1" t="s">
        <v>90</v>
      </c>
      <c r="C53" s="1" t="s">
        <v>762</v>
      </c>
      <c r="D53" s="1" t="s">
        <v>479</v>
      </c>
      <c r="E53" s="1" t="s">
        <v>480</v>
      </c>
      <c r="F53" s="1" t="s">
        <v>91</v>
      </c>
      <c r="G53" s="1" t="s">
        <v>80</v>
      </c>
      <c r="H53" s="1" t="s">
        <v>613</v>
      </c>
      <c r="I53" s="1" t="s">
        <v>745</v>
      </c>
      <c r="J53" s="1" t="s">
        <v>615</v>
      </c>
      <c r="K53" s="1" t="s">
        <v>745</v>
      </c>
      <c r="L53" s="1" t="s">
        <v>745</v>
      </c>
      <c r="M53" s="1" t="s">
        <v>616</v>
      </c>
      <c r="N53" s="1" t="s">
        <v>616</v>
      </c>
      <c r="O53" s="1" t="s">
        <v>617</v>
      </c>
      <c r="P53" s="1" t="s">
        <v>618</v>
      </c>
      <c r="Q53" s="1" t="s">
        <v>763</v>
      </c>
      <c r="R53" s="1" t="s">
        <v>72</v>
      </c>
      <c r="S53" s="1" t="s">
        <v>34</v>
      </c>
      <c r="T53" s="1" t="s">
        <v>620</v>
      </c>
    </row>
    <row r="54" s="1" customFormat="1" spans="1:20">
      <c r="A54" s="1" t="s">
        <v>557</v>
      </c>
      <c r="B54" s="1" t="s">
        <v>90</v>
      </c>
      <c r="C54" s="1" t="s">
        <v>764</v>
      </c>
      <c r="D54" s="1" t="s">
        <v>559</v>
      </c>
      <c r="E54" s="1" t="s">
        <v>560</v>
      </c>
      <c r="F54" s="1" t="s">
        <v>90</v>
      </c>
      <c r="G54" s="1" t="s">
        <v>80</v>
      </c>
      <c r="H54" s="1" t="s">
        <v>613</v>
      </c>
      <c r="I54" s="1" t="s">
        <v>765</v>
      </c>
      <c r="J54" s="1" t="s">
        <v>615</v>
      </c>
      <c r="K54" s="1" t="s">
        <v>765</v>
      </c>
      <c r="L54" s="1" t="s">
        <v>765</v>
      </c>
      <c r="M54" s="1" t="s">
        <v>616</v>
      </c>
      <c r="N54" s="1" t="s">
        <v>616</v>
      </c>
      <c r="O54" s="1" t="s">
        <v>617</v>
      </c>
      <c r="P54" s="1" t="s">
        <v>618</v>
      </c>
      <c r="Q54" s="1" t="s">
        <v>766</v>
      </c>
      <c r="R54" s="1" t="s">
        <v>72</v>
      </c>
      <c r="S54" s="1" t="s">
        <v>34</v>
      </c>
      <c r="T54" s="1" t="s">
        <v>620</v>
      </c>
    </row>
    <row r="55" s="1" customFormat="1" spans="1:20">
      <c r="A55" s="1" t="s">
        <v>389</v>
      </c>
      <c r="B55" s="1" t="s">
        <v>90</v>
      </c>
      <c r="C55" s="1" t="s">
        <v>767</v>
      </c>
      <c r="D55" s="1" t="s">
        <v>391</v>
      </c>
      <c r="E55" s="1" t="s">
        <v>392</v>
      </c>
      <c r="F55" s="1" t="s">
        <v>90</v>
      </c>
      <c r="G55" s="1" t="s">
        <v>80</v>
      </c>
      <c r="H55" s="1" t="s">
        <v>613</v>
      </c>
      <c r="I55" s="1" t="s">
        <v>693</v>
      </c>
      <c r="J55" s="1" t="s">
        <v>615</v>
      </c>
      <c r="K55" s="1" t="s">
        <v>693</v>
      </c>
      <c r="L55" s="1" t="s">
        <v>693</v>
      </c>
      <c r="M55" s="1" t="s">
        <v>616</v>
      </c>
      <c r="N55" s="1" t="s">
        <v>616</v>
      </c>
      <c r="O55" s="1" t="s">
        <v>617</v>
      </c>
      <c r="P55" s="1" t="s">
        <v>618</v>
      </c>
      <c r="Q55" s="1" t="s">
        <v>768</v>
      </c>
      <c r="R55" s="1" t="s">
        <v>72</v>
      </c>
      <c r="S55" s="1" t="s">
        <v>34</v>
      </c>
      <c r="T55" s="1" t="s">
        <v>620</v>
      </c>
    </row>
    <row r="56" s="1" customFormat="1" spans="1:20">
      <c r="A56" s="1" t="s">
        <v>86</v>
      </c>
      <c r="B56" s="1" t="s">
        <v>90</v>
      </c>
      <c r="C56" s="1" t="s">
        <v>769</v>
      </c>
      <c r="D56" s="1" t="s">
        <v>88</v>
      </c>
      <c r="E56" s="1" t="s">
        <v>89</v>
      </c>
      <c r="F56" s="1" t="s">
        <v>91</v>
      </c>
      <c r="G56" s="1" t="s">
        <v>80</v>
      </c>
      <c r="H56" s="1" t="s">
        <v>613</v>
      </c>
      <c r="I56" s="1" t="s">
        <v>752</v>
      </c>
      <c r="J56" s="1" t="s">
        <v>615</v>
      </c>
      <c r="K56" s="1" t="s">
        <v>752</v>
      </c>
      <c r="L56" s="1" t="s">
        <v>752</v>
      </c>
      <c r="M56" s="1" t="s">
        <v>616</v>
      </c>
      <c r="N56" s="1" t="s">
        <v>616</v>
      </c>
      <c r="O56" s="1" t="s">
        <v>617</v>
      </c>
      <c r="P56" s="1" t="s">
        <v>618</v>
      </c>
      <c r="Q56" s="1" t="s">
        <v>770</v>
      </c>
      <c r="R56" s="1" t="s">
        <v>72</v>
      </c>
      <c r="S56" s="1" t="s">
        <v>34</v>
      </c>
      <c r="T56" s="1" t="s">
        <v>620</v>
      </c>
    </row>
    <row r="57" s="1" customFormat="1" spans="1:20">
      <c r="A57" s="1" t="s">
        <v>259</v>
      </c>
      <c r="B57" s="1" t="s">
        <v>90</v>
      </c>
      <c r="C57" s="1" t="s">
        <v>771</v>
      </c>
      <c r="D57" s="1" t="s">
        <v>261</v>
      </c>
      <c r="E57" s="1" t="s">
        <v>262</v>
      </c>
      <c r="F57" s="1" t="s">
        <v>91</v>
      </c>
      <c r="G57" s="1" t="s">
        <v>80</v>
      </c>
      <c r="H57" s="1" t="s">
        <v>613</v>
      </c>
      <c r="I57" s="1" t="s">
        <v>745</v>
      </c>
      <c r="J57" s="1" t="s">
        <v>615</v>
      </c>
      <c r="K57" s="1" t="s">
        <v>745</v>
      </c>
      <c r="L57" s="1" t="s">
        <v>745</v>
      </c>
      <c r="M57" s="1" t="s">
        <v>616</v>
      </c>
      <c r="N57" s="1" t="s">
        <v>616</v>
      </c>
      <c r="O57" s="1" t="s">
        <v>617</v>
      </c>
      <c r="P57" s="1" t="s">
        <v>618</v>
      </c>
      <c r="Q57" s="1" t="s">
        <v>772</v>
      </c>
      <c r="R57" s="1" t="s">
        <v>72</v>
      </c>
      <c r="S57" s="1" t="s">
        <v>34</v>
      </c>
      <c r="T57" s="1" t="s">
        <v>620</v>
      </c>
    </row>
    <row r="58" s="1" customFormat="1" spans="1:20">
      <c r="A58" s="1" t="s">
        <v>381</v>
      </c>
      <c r="B58" s="1" t="s">
        <v>90</v>
      </c>
      <c r="C58" s="1" t="s">
        <v>773</v>
      </c>
      <c r="D58" s="1" t="s">
        <v>383</v>
      </c>
      <c r="E58" s="1" t="s">
        <v>384</v>
      </c>
      <c r="F58" s="1" t="s">
        <v>90</v>
      </c>
      <c r="G58" s="1" t="s">
        <v>80</v>
      </c>
      <c r="H58" s="1" t="s">
        <v>613</v>
      </c>
      <c r="I58" s="1" t="s">
        <v>774</v>
      </c>
      <c r="J58" s="1" t="s">
        <v>615</v>
      </c>
      <c r="K58" s="1" t="s">
        <v>774</v>
      </c>
      <c r="L58" s="1" t="s">
        <v>774</v>
      </c>
      <c r="M58" s="1" t="s">
        <v>616</v>
      </c>
      <c r="N58" s="1" t="s">
        <v>616</v>
      </c>
      <c r="O58" s="1" t="s">
        <v>617</v>
      </c>
      <c r="P58" s="1" t="s">
        <v>618</v>
      </c>
      <c r="Q58" s="1" t="s">
        <v>775</v>
      </c>
      <c r="R58" s="1" t="s">
        <v>72</v>
      </c>
      <c r="S58" s="1" t="s">
        <v>34</v>
      </c>
      <c r="T58" s="1" t="s">
        <v>620</v>
      </c>
    </row>
    <row r="59" s="1" customFormat="1" spans="1:20">
      <c r="A59" s="1" t="s">
        <v>187</v>
      </c>
      <c r="B59" s="1" t="s">
        <v>90</v>
      </c>
      <c r="C59" s="1" t="s">
        <v>776</v>
      </c>
      <c r="D59" s="1" t="s">
        <v>189</v>
      </c>
      <c r="E59" s="1" t="s">
        <v>190</v>
      </c>
      <c r="F59" s="1" t="s">
        <v>90</v>
      </c>
      <c r="G59" s="1" t="s">
        <v>80</v>
      </c>
      <c r="H59" s="1" t="s">
        <v>613</v>
      </c>
      <c r="I59" s="1" t="s">
        <v>777</v>
      </c>
      <c r="J59" s="1" t="s">
        <v>615</v>
      </c>
      <c r="K59" s="1" t="s">
        <v>777</v>
      </c>
      <c r="L59" s="1" t="s">
        <v>777</v>
      </c>
      <c r="M59" s="1" t="s">
        <v>616</v>
      </c>
      <c r="N59" s="1" t="s">
        <v>616</v>
      </c>
      <c r="O59" s="1" t="s">
        <v>617</v>
      </c>
      <c r="P59" s="1" t="s">
        <v>618</v>
      </c>
      <c r="Q59" s="1" t="s">
        <v>778</v>
      </c>
      <c r="R59" s="1" t="s">
        <v>72</v>
      </c>
      <c r="S59" s="1" t="s">
        <v>34</v>
      </c>
      <c r="T59" s="1" t="s">
        <v>620</v>
      </c>
    </row>
    <row r="60" s="1" customFormat="1" spans="1:20">
      <c r="A60" s="1" t="s">
        <v>322</v>
      </c>
      <c r="B60" s="1" t="s">
        <v>90</v>
      </c>
      <c r="C60" s="1" t="s">
        <v>779</v>
      </c>
      <c r="D60" s="1" t="s">
        <v>324</v>
      </c>
      <c r="E60" s="1" t="s">
        <v>325</v>
      </c>
      <c r="F60" s="1" t="s">
        <v>90</v>
      </c>
      <c r="G60" s="1" t="s">
        <v>80</v>
      </c>
      <c r="H60" s="1" t="s">
        <v>613</v>
      </c>
      <c r="I60" s="1" t="s">
        <v>780</v>
      </c>
      <c r="J60" s="1" t="s">
        <v>615</v>
      </c>
      <c r="K60" s="1" t="s">
        <v>780</v>
      </c>
      <c r="L60" s="1" t="s">
        <v>780</v>
      </c>
      <c r="M60" s="1" t="s">
        <v>616</v>
      </c>
      <c r="N60" s="1" t="s">
        <v>616</v>
      </c>
      <c r="O60" s="1" t="s">
        <v>617</v>
      </c>
      <c r="P60" s="1" t="s">
        <v>618</v>
      </c>
      <c r="Q60" s="1" t="s">
        <v>781</v>
      </c>
      <c r="R60" s="1" t="s">
        <v>72</v>
      </c>
      <c r="S60" s="1" t="s">
        <v>34</v>
      </c>
      <c r="T60" s="1" t="s">
        <v>620</v>
      </c>
    </row>
    <row r="61" s="1" customFormat="1" spans="1:20">
      <c r="A61" s="1" t="s">
        <v>394</v>
      </c>
      <c r="B61" s="1" t="s">
        <v>90</v>
      </c>
      <c r="C61" s="1" t="s">
        <v>782</v>
      </c>
      <c r="D61" s="1" t="s">
        <v>396</v>
      </c>
      <c r="E61" s="1" t="s">
        <v>397</v>
      </c>
      <c r="F61" s="1" t="s">
        <v>90</v>
      </c>
      <c r="G61" s="1" t="s">
        <v>80</v>
      </c>
      <c r="H61" s="1" t="s">
        <v>613</v>
      </c>
      <c r="I61" s="1" t="s">
        <v>783</v>
      </c>
      <c r="J61" s="1" t="s">
        <v>615</v>
      </c>
      <c r="K61" s="1" t="s">
        <v>783</v>
      </c>
      <c r="L61" s="1" t="s">
        <v>783</v>
      </c>
      <c r="M61" s="1" t="s">
        <v>616</v>
      </c>
      <c r="N61" s="1" t="s">
        <v>616</v>
      </c>
      <c r="O61" s="1" t="s">
        <v>617</v>
      </c>
      <c r="P61" s="1" t="s">
        <v>618</v>
      </c>
      <c r="Q61" s="1" t="s">
        <v>784</v>
      </c>
      <c r="R61" s="1" t="s">
        <v>72</v>
      </c>
      <c r="S61" s="1" t="s">
        <v>34</v>
      </c>
      <c r="T61" s="1" t="s">
        <v>620</v>
      </c>
    </row>
    <row r="62" s="1" customFormat="1" spans="1:20">
      <c r="A62" s="1" t="s">
        <v>235</v>
      </c>
      <c r="B62" s="1" t="s">
        <v>90</v>
      </c>
      <c r="C62" s="1" t="s">
        <v>785</v>
      </c>
      <c r="D62" s="1" t="s">
        <v>786</v>
      </c>
      <c r="E62" s="1" t="s">
        <v>238</v>
      </c>
      <c r="F62" s="1" t="s">
        <v>90</v>
      </c>
      <c r="G62" s="1" t="s">
        <v>80</v>
      </c>
      <c r="H62" s="1" t="s">
        <v>613</v>
      </c>
      <c r="I62" s="1" t="s">
        <v>787</v>
      </c>
      <c r="J62" s="1" t="s">
        <v>615</v>
      </c>
      <c r="K62" s="1" t="s">
        <v>787</v>
      </c>
      <c r="L62" s="1" t="s">
        <v>787</v>
      </c>
      <c r="M62" s="1" t="s">
        <v>616</v>
      </c>
      <c r="N62" s="1" t="s">
        <v>616</v>
      </c>
      <c r="O62" s="1" t="s">
        <v>617</v>
      </c>
      <c r="P62" s="1" t="s">
        <v>618</v>
      </c>
      <c r="Q62" s="1" t="s">
        <v>788</v>
      </c>
      <c r="R62" s="1" t="s">
        <v>72</v>
      </c>
      <c r="S62" s="1" t="s">
        <v>34</v>
      </c>
      <c r="T62" s="1" t="s">
        <v>620</v>
      </c>
    </row>
    <row r="63" s="1" customFormat="1" spans="1:20">
      <c r="A63" s="1" t="s">
        <v>95</v>
      </c>
      <c r="B63" s="1" t="s">
        <v>90</v>
      </c>
      <c r="C63" s="1" t="s">
        <v>789</v>
      </c>
      <c r="D63" s="1" t="s">
        <v>790</v>
      </c>
      <c r="E63" s="1" t="s">
        <v>98</v>
      </c>
      <c r="F63" s="1" t="s">
        <v>90</v>
      </c>
      <c r="G63" s="1" t="s">
        <v>80</v>
      </c>
      <c r="H63" s="1" t="s">
        <v>613</v>
      </c>
      <c r="I63" s="1" t="s">
        <v>791</v>
      </c>
      <c r="J63" s="1" t="s">
        <v>615</v>
      </c>
      <c r="K63" s="1" t="s">
        <v>791</v>
      </c>
      <c r="L63" s="1" t="s">
        <v>791</v>
      </c>
      <c r="M63" s="1" t="s">
        <v>616</v>
      </c>
      <c r="N63" s="1" t="s">
        <v>616</v>
      </c>
      <c r="O63" s="1" t="s">
        <v>617</v>
      </c>
      <c r="P63" s="1" t="s">
        <v>618</v>
      </c>
      <c r="Q63" s="1" t="s">
        <v>792</v>
      </c>
      <c r="R63" s="1" t="s">
        <v>72</v>
      </c>
      <c r="S63" s="1" t="s">
        <v>34</v>
      </c>
      <c r="T63" s="1" t="s">
        <v>620</v>
      </c>
    </row>
    <row r="64" s="1" customFormat="1" spans="1:20">
      <c r="A64" s="1" t="s">
        <v>463</v>
      </c>
      <c r="B64" s="1" t="s">
        <v>90</v>
      </c>
      <c r="C64" s="1" t="s">
        <v>793</v>
      </c>
      <c r="D64" s="1" t="s">
        <v>794</v>
      </c>
      <c r="E64" s="1" t="s">
        <v>466</v>
      </c>
      <c r="F64" s="1" t="s">
        <v>91</v>
      </c>
      <c r="G64" s="1" t="s">
        <v>80</v>
      </c>
      <c r="H64" s="1" t="s">
        <v>613</v>
      </c>
      <c r="I64" s="1" t="s">
        <v>795</v>
      </c>
      <c r="J64" s="1" t="s">
        <v>615</v>
      </c>
      <c r="K64" s="1" t="s">
        <v>795</v>
      </c>
      <c r="L64" s="1" t="s">
        <v>795</v>
      </c>
      <c r="M64" s="1" t="s">
        <v>616</v>
      </c>
      <c r="N64" s="1" t="s">
        <v>616</v>
      </c>
      <c r="O64" s="1" t="s">
        <v>617</v>
      </c>
      <c r="P64" s="1" t="s">
        <v>618</v>
      </c>
      <c r="Q64" s="1" t="s">
        <v>796</v>
      </c>
      <c r="R64" s="1" t="s">
        <v>72</v>
      </c>
      <c r="S64" s="1" t="s">
        <v>34</v>
      </c>
      <c r="T64" s="1" t="s">
        <v>620</v>
      </c>
    </row>
    <row r="65" s="1" customFormat="1" spans="1:20">
      <c r="A65" s="1" t="s">
        <v>253</v>
      </c>
      <c r="B65" s="1" t="s">
        <v>90</v>
      </c>
      <c r="C65" s="1" t="s">
        <v>797</v>
      </c>
      <c r="D65" s="1" t="s">
        <v>798</v>
      </c>
      <c r="E65" s="1" t="s">
        <v>256</v>
      </c>
      <c r="F65" s="1" t="s">
        <v>91</v>
      </c>
      <c r="G65" s="1" t="s">
        <v>80</v>
      </c>
      <c r="H65" s="1" t="s">
        <v>613</v>
      </c>
      <c r="I65" s="1" t="s">
        <v>799</v>
      </c>
      <c r="J65" s="1" t="s">
        <v>615</v>
      </c>
      <c r="K65" s="1" t="s">
        <v>799</v>
      </c>
      <c r="L65" s="1" t="s">
        <v>799</v>
      </c>
      <c r="M65" s="1" t="s">
        <v>616</v>
      </c>
      <c r="N65" s="1" t="s">
        <v>616</v>
      </c>
      <c r="O65" s="1" t="s">
        <v>617</v>
      </c>
      <c r="P65" s="1" t="s">
        <v>618</v>
      </c>
      <c r="Q65" s="1" t="s">
        <v>800</v>
      </c>
      <c r="R65" s="1" t="s">
        <v>72</v>
      </c>
      <c r="S65" s="1" t="s">
        <v>34</v>
      </c>
      <c r="T65" s="1" t="s">
        <v>620</v>
      </c>
    </row>
    <row r="66" s="1" customFormat="1" spans="1:20">
      <c r="A66" s="1" t="s">
        <v>295</v>
      </c>
      <c r="B66" s="1" t="s">
        <v>90</v>
      </c>
      <c r="C66" s="1" t="s">
        <v>801</v>
      </c>
      <c r="D66" s="1" t="s">
        <v>297</v>
      </c>
      <c r="E66" s="1" t="s">
        <v>298</v>
      </c>
      <c r="F66" s="1" t="s">
        <v>91</v>
      </c>
      <c r="G66" s="1" t="s">
        <v>80</v>
      </c>
      <c r="H66" s="1" t="s">
        <v>613</v>
      </c>
      <c r="I66" s="1" t="s">
        <v>802</v>
      </c>
      <c r="J66" s="1" t="s">
        <v>615</v>
      </c>
      <c r="K66" s="1" t="s">
        <v>802</v>
      </c>
      <c r="L66" s="1" t="s">
        <v>802</v>
      </c>
      <c r="M66" s="1" t="s">
        <v>616</v>
      </c>
      <c r="N66" s="1" t="s">
        <v>616</v>
      </c>
      <c r="O66" s="1" t="s">
        <v>617</v>
      </c>
      <c r="P66" s="1" t="s">
        <v>618</v>
      </c>
      <c r="Q66" s="1" t="s">
        <v>803</v>
      </c>
      <c r="R66" s="1" t="s">
        <v>72</v>
      </c>
      <c r="S66" s="1" t="s">
        <v>34</v>
      </c>
      <c r="T66" s="1" t="s">
        <v>620</v>
      </c>
    </row>
    <row r="67" s="1" customFormat="1" spans="1:20">
      <c r="A67" s="1" t="s">
        <v>248</v>
      </c>
      <c r="B67" s="1" t="s">
        <v>79</v>
      </c>
      <c r="C67" s="1" t="s">
        <v>804</v>
      </c>
      <c r="D67" s="1" t="s">
        <v>250</v>
      </c>
      <c r="E67" s="1" t="s">
        <v>251</v>
      </c>
      <c r="F67" s="1" t="s">
        <v>90</v>
      </c>
      <c r="G67" s="1" t="s">
        <v>80</v>
      </c>
      <c r="H67" s="1" t="s">
        <v>613</v>
      </c>
      <c r="I67" s="1" t="s">
        <v>805</v>
      </c>
      <c r="J67" s="1" t="s">
        <v>615</v>
      </c>
      <c r="K67" s="1" t="s">
        <v>805</v>
      </c>
      <c r="L67" s="1" t="s">
        <v>805</v>
      </c>
      <c r="M67" s="1" t="s">
        <v>616</v>
      </c>
      <c r="N67" s="1" t="s">
        <v>616</v>
      </c>
      <c r="O67" s="1" t="s">
        <v>617</v>
      </c>
      <c r="P67" s="1" t="s">
        <v>618</v>
      </c>
      <c r="Q67" s="1" t="s">
        <v>806</v>
      </c>
      <c r="R67" s="1" t="s">
        <v>72</v>
      </c>
      <c r="S67" s="1" t="s">
        <v>34</v>
      </c>
      <c r="T67" s="1" t="s">
        <v>620</v>
      </c>
    </row>
    <row r="68" s="1" customFormat="1" spans="1:20">
      <c r="A68" s="1" t="s">
        <v>469</v>
      </c>
      <c r="B68" s="1" t="s">
        <v>79</v>
      </c>
      <c r="C68" s="1" t="s">
        <v>807</v>
      </c>
      <c r="D68" s="1" t="s">
        <v>808</v>
      </c>
      <c r="E68" s="1" t="s">
        <v>472</v>
      </c>
      <c r="F68" s="1" t="s">
        <v>90</v>
      </c>
      <c r="G68" s="1" t="s">
        <v>80</v>
      </c>
      <c r="H68" s="1" t="s">
        <v>613</v>
      </c>
      <c r="I68" s="1" t="s">
        <v>809</v>
      </c>
      <c r="J68" s="1" t="s">
        <v>615</v>
      </c>
      <c r="K68" s="1" t="s">
        <v>809</v>
      </c>
      <c r="L68" s="1" t="s">
        <v>809</v>
      </c>
      <c r="M68" s="1" t="s">
        <v>616</v>
      </c>
      <c r="N68" s="1" t="s">
        <v>616</v>
      </c>
      <c r="O68" s="1" t="s">
        <v>617</v>
      </c>
      <c r="P68" s="1" t="s">
        <v>618</v>
      </c>
      <c r="Q68" s="1" t="s">
        <v>810</v>
      </c>
      <c r="R68" s="1" t="s">
        <v>72</v>
      </c>
      <c r="S68" s="1" t="s">
        <v>34</v>
      </c>
      <c r="T68" s="1" t="s">
        <v>620</v>
      </c>
    </row>
    <row r="69" s="1" customFormat="1" spans="1:20">
      <c r="A69" s="1" t="s">
        <v>287</v>
      </c>
      <c r="B69" s="1" t="s">
        <v>79</v>
      </c>
      <c r="C69" s="1" t="s">
        <v>811</v>
      </c>
      <c r="D69" s="1" t="s">
        <v>289</v>
      </c>
      <c r="E69" s="1" t="s">
        <v>290</v>
      </c>
      <c r="F69" s="1" t="s">
        <v>79</v>
      </c>
      <c r="G69" s="1" t="s">
        <v>80</v>
      </c>
      <c r="H69" s="1" t="s">
        <v>613</v>
      </c>
      <c r="I69" s="1" t="s">
        <v>812</v>
      </c>
      <c r="J69" s="1" t="s">
        <v>615</v>
      </c>
      <c r="K69" s="1" t="s">
        <v>812</v>
      </c>
      <c r="L69" s="1" t="s">
        <v>812</v>
      </c>
      <c r="M69" s="1" t="s">
        <v>616</v>
      </c>
      <c r="N69" s="1" t="s">
        <v>616</v>
      </c>
      <c r="O69" s="1" t="s">
        <v>617</v>
      </c>
      <c r="P69" s="1" t="s">
        <v>618</v>
      </c>
      <c r="Q69" s="1" t="s">
        <v>813</v>
      </c>
      <c r="R69" s="1" t="s">
        <v>72</v>
      </c>
      <c r="S69" s="1" t="s">
        <v>34</v>
      </c>
      <c r="T69" s="1" t="s">
        <v>620</v>
      </c>
    </row>
    <row r="70" s="1" customFormat="1" spans="1:20">
      <c r="A70" s="1" t="s">
        <v>163</v>
      </c>
      <c r="B70" s="1" t="s">
        <v>79</v>
      </c>
      <c r="C70" s="1" t="s">
        <v>814</v>
      </c>
      <c r="D70" s="1" t="s">
        <v>165</v>
      </c>
      <c r="E70" s="1" t="s">
        <v>166</v>
      </c>
      <c r="F70" s="1" t="s">
        <v>91</v>
      </c>
      <c r="G70" s="1" t="s">
        <v>80</v>
      </c>
      <c r="H70" s="1" t="s">
        <v>613</v>
      </c>
      <c r="I70" s="1" t="s">
        <v>745</v>
      </c>
      <c r="J70" s="1" t="s">
        <v>615</v>
      </c>
      <c r="K70" s="1" t="s">
        <v>745</v>
      </c>
      <c r="L70" s="1" t="s">
        <v>745</v>
      </c>
      <c r="M70" s="1" t="s">
        <v>616</v>
      </c>
      <c r="N70" s="1" t="s">
        <v>616</v>
      </c>
      <c r="O70" s="1" t="s">
        <v>617</v>
      </c>
      <c r="P70" s="1" t="s">
        <v>618</v>
      </c>
      <c r="Q70" s="1" t="s">
        <v>815</v>
      </c>
      <c r="R70" s="1" t="s">
        <v>72</v>
      </c>
      <c r="S70" s="1" t="s">
        <v>34</v>
      </c>
      <c r="T70" s="1" t="s">
        <v>620</v>
      </c>
    </row>
    <row r="71" s="1" customFormat="1" spans="1:20">
      <c r="A71" s="1" t="s">
        <v>303</v>
      </c>
      <c r="B71" s="1" t="s">
        <v>79</v>
      </c>
      <c r="C71" s="1" t="s">
        <v>816</v>
      </c>
      <c r="D71" s="1" t="s">
        <v>305</v>
      </c>
      <c r="E71" s="1" t="s">
        <v>306</v>
      </c>
      <c r="F71" s="1" t="s">
        <v>91</v>
      </c>
      <c r="G71" s="1" t="s">
        <v>80</v>
      </c>
      <c r="H71" s="1" t="s">
        <v>613</v>
      </c>
      <c r="I71" s="1" t="s">
        <v>817</v>
      </c>
      <c r="J71" s="1" t="s">
        <v>615</v>
      </c>
      <c r="K71" s="1" t="s">
        <v>817</v>
      </c>
      <c r="L71" s="1" t="s">
        <v>817</v>
      </c>
      <c r="M71" s="1" t="s">
        <v>616</v>
      </c>
      <c r="N71" s="1" t="s">
        <v>616</v>
      </c>
      <c r="O71" s="1" t="s">
        <v>617</v>
      </c>
      <c r="P71" s="1" t="s">
        <v>618</v>
      </c>
      <c r="Q71" s="1" t="s">
        <v>818</v>
      </c>
      <c r="R71" s="1" t="s">
        <v>72</v>
      </c>
      <c r="S71" s="1" t="s">
        <v>34</v>
      </c>
      <c r="T71" s="1" t="s">
        <v>620</v>
      </c>
    </row>
    <row r="72" s="1" customFormat="1" spans="1:20">
      <c r="A72" s="1" t="s">
        <v>316</v>
      </c>
      <c r="B72" s="1" t="s">
        <v>79</v>
      </c>
      <c r="C72" s="1" t="s">
        <v>819</v>
      </c>
      <c r="D72" s="1" t="s">
        <v>318</v>
      </c>
      <c r="E72" s="1" t="s">
        <v>820</v>
      </c>
      <c r="F72" s="1" t="s">
        <v>79</v>
      </c>
      <c r="G72" s="1" t="s">
        <v>80</v>
      </c>
      <c r="H72" s="1" t="s">
        <v>613</v>
      </c>
      <c r="I72" s="1" t="s">
        <v>821</v>
      </c>
      <c r="J72" s="1" t="s">
        <v>615</v>
      </c>
      <c r="K72" s="1" t="s">
        <v>821</v>
      </c>
      <c r="L72" s="1" t="s">
        <v>821</v>
      </c>
      <c r="M72" s="1" t="s">
        <v>616</v>
      </c>
      <c r="N72" s="1" t="s">
        <v>616</v>
      </c>
      <c r="O72" s="1" t="s">
        <v>617</v>
      </c>
      <c r="P72" s="1" t="s">
        <v>618</v>
      </c>
      <c r="Q72" s="1" t="s">
        <v>822</v>
      </c>
      <c r="R72" s="1" t="s">
        <v>72</v>
      </c>
      <c r="S72" s="1" t="s">
        <v>34</v>
      </c>
      <c r="T72" s="1" t="s">
        <v>620</v>
      </c>
    </row>
    <row r="73" s="1" customFormat="1" spans="1:20">
      <c r="A73" s="1" t="s">
        <v>179</v>
      </c>
      <c r="B73" s="1" t="s">
        <v>79</v>
      </c>
      <c r="C73" s="1" t="s">
        <v>823</v>
      </c>
      <c r="D73" s="1" t="s">
        <v>824</v>
      </c>
      <c r="E73" s="1" t="s">
        <v>182</v>
      </c>
      <c r="F73" s="1" t="s">
        <v>79</v>
      </c>
      <c r="G73" s="1" t="s">
        <v>80</v>
      </c>
      <c r="H73" s="1" t="s">
        <v>613</v>
      </c>
      <c r="I73" s="1" t="s">
        <v>825</v>
      </c>
      <c r="J73" s="1" t="s">
        <v>615</v>
      </c>
      <c r="K73" s="1" t="s">
        <v>825</v>
      </c>
      <c r="L73" s="1" t="s">
        <v>825</v>
      </c>
      <c r="M73" s="1" t="s">
        <v>616</v>
      </c>
      <c r="N73" s="1" t="s">
        <v>616</v>
      </c>
      <c r="O73" s="1" t="s">
        <v>617</v>
      </c>
      <c r="P73" s="1" t="s">
        <v>618</v>
      </c>
      <c r="Q73" s="1" t="s">
        <v>826</v>
      </c>
      <c r="R73" s="1" t="s">
        <v>72</v>
      </c>
      <c r="S73" s="1" t="s">
        <v>34</v>
      </c>
      <c r="T73" s="1" t="s">
        <v>620</v>
      </c>
    </row>
    <row r="74" s="1" customFormat="1" spans="1:20">
      <c r="A74" s="1" t="s">
        <v>242</v>
      </c>
      <c r="B74" s="1" t="s">
        <v>79</v>
      </c>
      <c r="C74" s="1" t="s">
        <v>827</v>
      </c>
      <c r="D74" s="1" t="s">
        <v>244</v>
      </c>
      <c r="E74" s="1" t="s">
        <v>245</v>
      </c>
      <c r="F74" s="1" t="s">
        <v>90</v>
      </c>
      <c r="G74" s="1" t="s">
        <v>80</v>
      </c>
      <c r="H74" s="1" t="s">
        <v>613</v>
      </c>
      <c r="I74" s="1" t="s">
        <v>828</v>
      </c>
      <c r="J74" s="1" t="s">
        <v>615</v>
      </c>
      <c r="K74" s="1" t="s">
        <v>828</v>
      </c>
      <c r="L74" s="1" t="s">
        <v>828</v>
      </c>
      <c r="M74" s="1" t="s">
        <v>616</v>
      </c>
      <c r="N74" s="1" t="s">
        <v>616</v>
      </c>
      <c r="O74" s="1" t="s">
        <v>617</v>
      </c>
      <c r="P74" s="1" t="s">
        <v>618</v>
      </c>
      <c r="Q74" s="1" t="s">
        <v>829</v>
      </c>
      <c r="R74" s="1" t="s">
        <v>72</v>
      </c>
      <c r="S74" s="1" t="s">
        <v>34</v>
      </c>
      <c r="T74" s="1" t="s">
        <v>620</v>
      </c>
    </row>
    <row r="75" s="1" customFormat="1" spans="1:20">
      <c r="A75" s="1" t="s">
        <v>440</v>
      </c>
      <c r="B75" s="1" t="s">
        <v>79</v>
      </c>
      <c r="C75" s="1" t="s">
        <v>830</v>
      </c>
      <c r="D75" s="1" t="s">
        <v>442</v>
      </c>
      <c r="E75" s="1" t="s">
        <v>443</v>
      </c>
      <c r="F75" s="1" t="s">
        <v>90</v>
      </c>
      <c r="G75" s="1" t="s">
        <v>80</v>
      </c>
      <c r="H75" s="1" t="s">
        <v>613</v>
      </c>
      <c r="I75" s="1" t="s">
        <v>774</v>
      </c>
      <c r="J75" s="1" t="s">
        <v>615</v>
      </c>
      <c r="K75" s="1" t="s">
        <v>774</v>
      </c>
      <c r="L75" s="1" t="s">
        <v>774</v>
      </c>
      <c r="M75" s="1" t="s">
        <v>616</v>
      </c>
      <c r="N75" s="1" t="s">
        <v>616</v>
      </c>
      <c r="O75" s="1" t="s">
        <v>617</v>
      </c>
      <c r="P75" s="1" t="s">
        <v>618</v>
      </c>
      <c r="Q75" s="1" t="s">
        <v>831</v>
      </c>
      <c r="R75" s="1" t="s">
        <v>72</v>
      </c>
      <c r="S75" s="1" t="s">
        <v>34</v>
      </c>
      <c r="T75" s="1" t="s">
        <v>620</v>
      </c>
    </row>
    <row r="76" s="1" customFormat="1" spans="1:20">
      <c r="A76" s="1" t="s">
        <v>526</v>
      </c>
      <c r="B76" s="1" t="s">
        <v>79</v>
      </c>
      <c r="C76" s="1" t="s">
        <v>832</v>
      </c>
      <c r="D76" s="1" t="s">
        <v>528</v>
      </c>
      <c r="E76" s="1" t="s">
        <v>529</v>
      </c>
      <c r="F76" s="1" t="s">
        <v>90</v>
      </c>
      <c r="G76" s="1" t="s">
        <v>80</v>
      </c>
      <c r="H76" s="1" t="s">
        <v>613</v>
      </c>
      <c r="I76" s="1" t="s">
        <v>833</v>
      </c>
      <c r="J76" s="1" t="s">
        <v>615</v>
      </c>
      <c r="K76" s="1" t="s">
        <v>833</v>
      </c>
      <c r="L76" s="1" t="s">
        <v>833</v>
      </c>
      <c r="M76" s="1" t="s">
        <v>616</v>
      </c>
      <c r="N76" s="1" t="s">
        <v>616</v>
      </c>
      <c r="O76" s="1" t="s">
        <v>617</v>
      </c>
      <c r="P76" s="1" t="s">
        <v>618</v>
      </c>
      <c r="Q76" s="1" t="s">
        <v>834</v>
      </c>
      <c r="R76" s="1" t="s">
        <v>72</v>
      </c>
      <c r="S76" s="1" t="s">
        <v>34</v>
      </c>
      <c r="T76" s="1" t="s">
        <v>620</v>
      </c>
    </row>
    <row r="77" s="1" customFormat="1" spans="1:20">
      <c r="A77" s="1" t="s">
        <v>171</v>
      </c>
      <c r="B77" s="1" t="s">
        <v>79</v>
      </c>
      <c r="C77" s="1" t="s">
        <v>835</v>
      </c>
      <c r="D77" s="1" t="s">
        <v>173</v>
      </c>
      <c r="E77" s="1" t="s">
        <v>174</v>
      </c>
      <c r="F77" s="1" t="s">
        <v>79</v>
      </c>
      <c r="G77" s="1" t="s">
        <v>80</v>
      </c>
      <c r="H77" s="1" t="s">
        <v>613</v>
      </c>
      <c r="I77" s="1" t="s">
        <v>765</v>
      </c>
      <c r="J77" s="1" t="s">
        <v>615</v>
      </c>
      <c r="K77" s="1" t="s">
        <v>765</v>
      </c>
      <c r="L77" s="1" t="s">
        <v>765</v>
      </c>
      <c r="M77" s="1" t="s">
        <v>616</v>
      </c>
      <c r="N77" s="1" t="s">
        <v>616</v>
      </c>
      <c r="O77" s="1" t="s">
        <v>617</v>
      </c>
      <c r="P77" s="1" t="s">
        <v>618</v>
      </c>
      <c r="Q77" s="1" t="s">
        <v>836</v>
      </c>
      <c r="R77" s="1" t="s">
        <v>72</v>
      </c>
      <c r="S77" s="1" t="s">
        <v>34</v>
      </c>
      <c r="T77" s="1" t="s">
        <v>620</v>
      </c>
    </row>
    <row r="78" s="1" customFormat="1" spans="1:20">
      <c r="A78" s="1" t="s">
        <v>513</v>
      </c>
      <c r="B78" s="1" t="s">
        <v>79</v>
      </c>
      <c r="C78" s="1" t="s">
        <v>837</v>
      </c>
      <c r="D78" s="1" t="s">
        <v>515</v>
      </c>
      <c r="E78" s="1" t="s">
        <v>516</v>
      </c>
      <c r="F78" s="1" t="s">
        <v>79</v>
      </c>
      <c r="G78" s="1" t="s">
        <v>80</v>
      </c>
      <c r="H78" s="1" t="s">
        <v>613</v>
      </c>
      <c r="I78" s="1" t="s">
        <v>825</v>
      </c>
      <c r="J78" s="1" t="s">
        <v>615</v>
      </c>
      <c r="K78" s="1" t="s">
        <v>825</v>
      </c>
      <c r="L78" s="1" t="s">
        <v>825</v>
      </c>
      <c r="M78" s="1" t="s">
        <v>616</v>
      </c>
      <c r="N78" s="1" t="s">
        <v>616</v>
      </c>
      <c r="O78" s="1" t="s">
        <v>617</v>
      </c>
      <c r="P78" s="1" t="s">
        <v>618</v>
      </c>
      <c r="Q78" s="1" t="s">
        <v>838</v>
      </c>
      <c r="R78" s="1" t="s">
        <v>72</v>
      </c>
      <c r="S78" s="1" t="s">
        <v>34</v>
      </c>
      <c r="T78" s="1" t="s">
        <v>620</v>
      </c>
    </row>
    <row r="79" s="1" customFormat="1" spans="1:20">
      <c r="A79" s="1" t="s">
        <v>518</v>
      </c>
      <c r="B79" s="1" t="s">
        <v>78</v>
      </c>
      <c r="C79" s="1" t="s">
        <v>839</v>
      </c>
      <c r="D79" s="1" t="s">
        <v>520</v>
      </c>
      <c r="E79" s="1" t="s">
        <v>521</v>
      </c>
      <c r="F79" s="1" t="s">
        <v>91</v>
      </c>
      <c r="G79" s="1" t="s">
        <v>80</v>
      </c>
      <c r="H79" s="1" t="s">
        <v>613</v>
      </c>
      <c r="I79" s="1" t="s">
        <v>840</v>
      </c>
      <c r="J79" s="1" t="s">
        <v>615</v>
      </c>
      <c r="K79" s="1" t="s">
        <v>840</v>
      </c>
      <c r="L79" s="1" t="s">
        <v>840</v>
      </c>
      <c r="M79" s="1" t="s">
        <v>616</v>
      </c>
      <c r="N79" s="1" t="s">
        <v>616</v>
      </c>
      <c r="O79" s="1" t="s">
        <v>617</v>
      </c>
      <c r="P79" s="1" t="s">
        <v>618</v>
      </c>
      <c r="Q79" s="1" t="s">
        <v>841</v>
      </c>
      <c r="R79" s="1" t="s">
        <v>72</v>
      </c>
      <c r="S79" s="1" t="s">
        <v>34</v>
      </c>
      <c r="T79" s="1" t="s">
        <v>620</v>
      </c>
    </row>
    <row r="80" s="1" customFormat="1" spans="1:20">
      <c r="A80" s="1" t="s">
        <v>70</v>
      </c>
      <c r="B80" s="1" t="s">
        <v>78</v>
      </c>
      <c r="C80" s="1" t="s">
        <v>842</v>
      </c>
      <c r="D80" s="1" t="s">
        <v>843</v>
      </c>
      <c r="E80" s="1" t="s">
        <v>77</v>
      </c>
      <c r="F80" s="1" t="s">
        <v>79</v>
      </c>
      <c r="G80" s="1" t="s">
        <v>80</v>
      </c>
      <c r="H80" s="1" t="s">
        <v>613</v>
      </c>
      <c r="I80" s="1" t="s">
        <v>844</v>
      </c>
      <c r="J80" s="1" t="s">
        <v>615</v>
      </c>
      <c r="K80" s="1" t="s">
        <v>844</v>
      </c>
      <c r="L80" s="1" t="s">
        <v>844</v>
      </c>
      <c r="M80" s="1" t="s">
        <v>616</v>
      </c>
      <c r="N80" s="1" t="s">
        <v>616</v>
      </c>
      <c r="O80" s="1" t="s">
        <v>617</v>
      </c>
      <c r="P80" s="1" t="s">
        <v>618</v>
      </c>
      <c r="Q80" s="1" t="s">
        <v>845</v>
      </c>
      <c r="R80" s="1" t="s">
        <v>72</v>
      </c>
      <c r="S80" s="1" t="s">
        <v>34</v>
      </c>
      <c r="T80" s="1" t="s">
        <v>620</v>
      </c>
    </row>
    <row r="81" s="1" customFormat="1" spans="1:20">
      <c r="A81" s="1" t="s">
        <v>486</v>
      </c>
      <c r="B81" s="1" t="s">
        <v>78</v>
      </c>
      <c r="C81" s="1" t="s">
        <v>846</v>
      </c>
      <c r="D81" s="1" t="s">
        <v>488</v>
      </c>
      <c r="E81" s="1" t="s">
        <v>489</v>
      </c>
      <c r="F81" s="1" t="s">
        <v>78</v>
      </c>
      <c r="G81" s="1" t="s">
        <v>80</v>
      </c>
      <c r="H81" s="1" t="s">
        <v>613</v>
      </c>
      <c r="I81" s="1" t="s">
        <v>847</v>
      </c>
      <c r="J81" s="1" t="s">
        <v>615</v>
      </c>
      <c r="K81" s="1" t="s">
        <v>847</v>
      </c>
      <c r="L81" s="1" t="s">
        <v>847</v>
      </c>
      <c r="M81" s="1" t="s">
        <v>616</v>
      </c>
      <c r="N81" s="1" t="s">
        <v>616</v>
      </c>
      <c r="O81" s="1" t="s">
        <v>617</v>
      </c>
      <c r="P81" s="1" t="s">
        <v>618</v>
      </c>
      <c r="Q81" s="1" t="s">
        <v>848</v>
      </c>
      <c r="R81" s="1" t="s">
        <v>72</v>
      </c>
      <c r="S81" s="1" t="s">
        <v>34</v>
      </c>
      <c r="T81" s="1" t="s">
        <v>620</v>
      </c>
    </row>
    <row r="82" s="1" customFormat="1" spans="1:20">
      <c r="A82" s="1" t="s">
        <v>278</v>
      </c>
      <c r="B82" s="1" t="s">
        <v>282</v>
      </c>
      <c r="C82" s="1" t="s">
        <v>849</v>
      </c>
      <c r="D82" s="1" t="s">
        <v>280</v>
      </c>
      <c r="E82" s="1" t="s">
        <v>281</v>
      </c>
      <c r="F82" s="1" t="s">
        <v>91</v>
      </c>
      <c r="G82" s="1" t="s">
        <v>80</v>
      </c>
      <c r="H82" s="1" t="s">
        <v>613</v>
      </c>
      <c r="I82" s="1" t="s">
        <v>850</v>
      </c>
      <c r="J82" s="1" t="s">
        <v>615</v>
      </c>
      <c r="K82" s="1" t="s">
        <v>850</v>
      </c>
      <c r="L82" s="1" t="s">
        <v>850</v>
      </c>
      <c r="M82" s="1" t="s">
        <v>616</v>
      </c>
      <c r="N82" s="1" t="s">
        <v>616</v>
      </c>
      <c r="O82" s="1" t="s">
        <v>617</v>
      </c>
      <c r="P82" s="1" t="s">
        <v>618</v>
      </c>
      <c r="Q82" s="1" t="s">
        <v>851</v>
      </c>
      <c r="R82" s="1" t="s">
        <v>72</v>
      </c>
      <c r="S82" s="1" t="s">
        <v>34</v>
      </c>
      <c r="T82" s="1" t="s">
        <v>620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2021-08-17T02:12:49Z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51FF1032DAC74DCBAEA0D33D02C85414</vt:lpwstr>
  </property>
</Properties>
</file>