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</definedName>
  </definedNames>
  <calcPr calcId="144525"/>
</workbook>
</file>

<file path=xl/sharedStrings.xml><?xml version="1.0" encoding="utf-8"?>
<sst xmlns="http://schemas.openxmlformats.org/spreadsheetml/2006/main" count="453" uniqueCount="185">
  <si>
    <t>去哪儿网酒店预付对账单</t>
  </si>
  <si>
    <t>供应商名称：</t>
  </si>
  <si>
    <t>港丰国际</t>
  </si>
  <si>
    <t>结算周期：</t>
  </si>
  <si>
    <t>2021-08-09至2021-08-15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</si>
  <si>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</si>
  <si>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</si>
  <si>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</si>
  <si>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</si>
  <si>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</si>
  <si>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</si>
  <si>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</si>
  <si>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</si>
  <si>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</si>
  <si>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</si>
  <si>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</si>
  <si>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</si>
  <si>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</si>
  <si>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</si>
  <si>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</si>
  <si>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¥4,078.00</t>
  </si>
  <si>
    <t>¥366.00</t>
  </si>
  <si>
    <t>¥3,712.00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</si>
  <si>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</si>
  <si>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</si>
  <si>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</si>
  <si>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</si>
  <si>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</si>
  <si>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</si>
  <si>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</si>
  <si>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</si>
  <si>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</si>
  <si>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</si>
  <si>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</si>
  <si>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</si>
  <si>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</si>
  <si>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</si>
  <si>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</si>
  <si>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</si>
  <si>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</si>
  <si>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</si>
  <si>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</si>
  <si>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</si>
  <si>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</si>
  <si>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</si>
  <si>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</si>
  <si>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</si>
  <si>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</si>
  <si>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</si>
  <si>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</si>
  <si>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</si>
  <si>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</si>
  <si>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</si>
  <si>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</si>
  <si>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</si>
  <si>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</si>
  <si>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</si>
  <si>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</si>
  <si>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</si>
  <si>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</si>
  <si>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</si>
  <si>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</si>
  <si>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</si>
  <si>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</si>
  <si>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</si>
  <si>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</si>
  <si>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</si>
  <si>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</si>
  <si>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</si>
  <si>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702714643191</t>
  </si>
  <si>
    <t>2216955</t>
  </si>
  <si>
    <t>酒店预付</t>
  </si>
  <si>
    <t>否</t>
  </si>
  <si>
    <t>普通</t>
  </si>
  <si>
    <t>179513999</t>
  </si>
  <si>
    <t>迪拜克里克喜来登酒店</t>
  </si>
  <si>
    <t>1619975</t>
  </si>
  <si>
    <t>WANG/XINQI</t>
  </si>
  <si>
    <t>2021-08-04</t>
  </si>
  <si>
    <t>2021-08-09</t>
  </si>
  <si>
    <t>¥1,905.00</t>
  </si>
  <si>
    <t>¥212.00</t>
  </si>
  <si>
    <t>¥1,693.00</t>
  </si>
  <si>
    <t>deluxe king room with city view</t>
  </si>
  <si>
    <t>WEBSITE</t>
  </si>
  <si>
    <t>702688080789</t>
  </si>
  <si>
    <t>2190370</t>
  </si>
  <si>
    <t>158548190</t>
  </si>
  <si>
    <t>MYSTAYS富士山展望温泉酒店</t>
  </si>
  <si>
    <t>ZHOU/QIUBENG</t>
  </si>
  <si>
    <t>2021-07-09</t>
  </si>
  <si>
    <t>2021-08-11</t>
  </si>
  <si>
    <t>2021-08-12</t>
  </si>
  <si>
    <t>¥1,041.00</t>
  </si>
  <si>
    <t>¥69.00</t>
  </si>
  <si>
    <t>¥972.00</t>
  </si>
  <si>
    <t>Mountain View Standard Twin Room</t>
  </si>
  <si>
    <t>702700902672</t>
  </si>
  <si>
    <t>2204103</t>
  </si>
  <si>
    <t>LIN/LEI</t>
  </si>
  <si>
    <t>2021-07-21</t>
  </si>
  <si>
    <t>¥878.00</t>
  </si>
  <si>
    <t>¥66.00</t>
  </si>
  <si>
    <t>¥812.00</t>
  </si>
  <si>
    <t>702721304798</t>
  </si>
  <si>
    <t>2220721</t>
  </si>
  <si>
    <t>221902781</t>
  </si>
  <si>
    <t>粤海华美湾际酒店</t>
  </si>
  <si>
    <t>YE/JIAYANGSUNNY</t>
  </si>
  <si>
    <t>¥254.00</t>
  </si>
  <si>
    <t>¥19.00</t>
  </si>
  <si>
    <t>¥235.00</t>
  </si>
  <si>
    <t>Wharney Deluxe Double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</si>
  <si>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</si>
  <si>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</si>
  <si>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</si>
  <si>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</si>
  <si>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</si>
  <si>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</si>
  <si>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</si>
  <si>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</si>
  <si>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</si>
  <si>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</si>
  <si>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</si>
  <si>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A210817103101481</t>
  </si>
  <si>
    <r>
      <t>总计：</t>
    </r>
    <r>
      <rPr>
        <sz val="10"/>
        <rFont val="Arial"/>
        <charset val="134"/>
      </rPr>
      <t>3712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</si>
  <si>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</si>
  <si>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</si>
  <si>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</si>
  <si>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</si>
  <si>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</si>
  <si>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</si>
  <si>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</si>
  <si>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</si>
  <si>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</si>
  <si>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</si>
  <si>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</si>
  <si>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</si>
  <si>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</si>
  <si>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</si>
  <si>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</si>
  <si>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</si>
  <si>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YE JIAYANGSUNNY</t>
  </si>
  <si>
    <t>退房日周结</t>
  </si>
  <si>
    <t>235.00</t>
  </si>
  <si>
    <t>RMB</t>
  </si>
  <si>
    <t>0</t>
  </si>
  <si>
    <t>0.00</t>
  </si>
  <si>
    <t>去哪儿直连</t>
  </si>
  <si>
    <t>2021-08-11 01:40:45</t>
  </si>
  <si>
    <t>汇智国际旅游发展有限公司</t>
  </si>
  <si>
    <t>直连</t>
  </si>
  <si>
    <t>迪拜河喜来登大酒店</t>
  </si>
  <si>
    <t>WANG XINQI</t>
  </si>
  <si>
    <t>1693.00</t>
  </si>
  <si>
    <t>2021-08-04 16:18:06</t>
  </si>
  <si>
    <t>MYSTAYS 富士山展望温泉酒店</t>
  </si>
  <si>
    <t>LIN LEI</t>
  </si>
  <si>
    <t>812.00</t>
  </si>
  <si>
    <t>2021-07-21 12:10:54</t>
  </si>
  <si>
    <t>702689020693</t>
  </si>
  <si>
    <t>2021-07-10</t>
  </si>
  <si>
    <t>2192211</t>
  </si>
  <si>
    <t>澳门银河酒店</t>
  </si>
  <si>
    <t>TAN BAOWEN,LIN BAMEI</t>
  </si>
  <si>
    <t>2021-08-13</t>
  </si>
  <si>
    <t>1664.00</t>
  </si>
  <si>
    <t>-1664</t>
  </si>
  <si>
    <t>2021-07-10 23:19:51</t>
  </si>
  <si>
    <t>ZHOU QIUBENG</t>
  </si>
  <si>
    <t>972.00</t>
  </si>
  <si>
    <t>2021-07-09 21:05:24</t>
  </si>
  <si>
    <t>702678534513</t>
  </si>
  <si>
    <t>2021-06-29</t>
  </si>
  <si>
    <t>2177442</t>
  </si>
  <si>
    <t>澳门大仓酒店</t>
  </si>
  <si>
    <t>OU JINRONG</t>
  </si>
  <si>
    <t>2021-06-29 17:54:30</t>
  </si>
  <si>
    <t>702629638601</t>
  </si>
  <si>
    <t>2021-05-11</t>
  </si>
  <si>
    <t>2109532</t>
  </si>
  <si>
    <t>GAN GUORONG</t>
  </si>
  <si>
    <t>2356.00</t>
  </si>
  <si>
    <t>-2356</t>
  </si>
  <si>
    <t>2021-05-11 14:29:58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</si>
</sst>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0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6" borderId="13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2" fillId="28" borderId="14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1" fillId="28" borderId="11" applyNumberFormat="0" applyAlignment="0" applyProtection="0">
      <alignment vertical="center"/>
    </xf>
    <xf numFmtId="0" fontId="34" fillId="32" borderId="16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5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 t="s">
        <v>86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91</v>
      </c>
      <c r="P3" s="7" t="s">
        <v>92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87</v>
      </c>
      <c r="H4" s="7" t="s">
        <v>88</v>
      </c>
      <c r="I4" s="7" t="s">
        <v>76</v>
      </c>
      <c r="J4" s="7" t="s">
        <v>2</v>
      </c>
      <c r="K4" s="7" t="s">
        <v>99</v>
      </c>
      <c r="L4" s="7">
        <v>1</v>
      </c>
      <c r="M4" s="7">
        <v>1</v>
      </c>
      <c r="N4" s="7" t="s">
        <v>100</v>
      </c>
      <c r="O4" s="7" t="s">
        <v>91</v>
      </c>
      <c r="P4" s="7" t="s">
        <v>92</v>
      </c>
      <c r="Q4" s="7"/>
      <c r="R4" s="11" t="s">
        <v>101</v>
      </c>
      <c r="S4" s="12" t="s">
        <v>19</v>
      </c>
      <c r="T4" s="7"/>
      <c r="U4" s="11" t="s">
        <v>19</v>
      </c>
      <c r="V4" s="11" t="s">
        <v>101</v>
      </c>
      <c r="W4" s="12" t="s">
        <v>102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96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104</v>
      </c>
      <c r="B5" s="6" t="s">
        <v>105</v>
      </c>
      <c r="C5" s="6" t="s">
        <v>71</v>
      </c>
      <c r="D5" s="6" t="s">
        <v>72</v>
      </c>
      <c r="E5" s="6" t="s">
        <v>73</v>
      </c>
      <c r="F5" s="6" t="s">
        <v>72</v>
      </c>
      <c r="G5" s="6" t="s">
        <v>106</v>
      </c>
      <c r="H5" s="7" t="s">
        <v>107</v>
      </c>
      <c r="I5" s="7" t="s">
        <v>76</v>
      </c>
      <c r="J5" s="7" t="s">
        <v>2</v>
      </c>
      <c r="K5" s="7" t="s">
        <v>108</v>
      </c>
      <c r="L5" s="7">
        <v>1</v>
      </c>
      <c r="M5" s="7">
        <v>1</v>
      </c>
      <c r="N5" s="7" t="s">
        <v>91</v>
      </c>
      <c r="O5" s="7" t="s">
        <v>91</v>
      </c>
      <c r="P5" s="7" t="s">
        <v>92</v>
      </c>
      <c r="Q5" s="7"/>
      <c r="R5" s="11" t="s">
        <v>109</v>
      </c>
      <c r="S5" s="12" t="s">
        <v>19</v>
      </c>
      <c r="T5" s="7"/>
      <c r="U5" s="11" t="s">
        <v>19</v>
      </c>
      <c r="V5" s="11" t="s">
        <v>109</v>
      </c>
      <c r="W5" s="12" t="s">
        <v>110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84</v>
      </c>
      <c r="AG5" t="s">
        <v>72</v>
      </c>
      <c r="AH5" t="s">
        <v>19</v>
      </c>
    </row>
    <row r="6" customHeight="1" spans="1:32">
      <c r="A6" s="10" t="s">
        <v>113</v>
      </c>
      <c r="B6" s="10"/>
      <c r="C6" s="10" t="s">
        <v>114</v>
      </c>
      <c r="D6" s="10"/>
      <c r="E6" s="10"/>
      <c r="F6" s="10"/>
      <c r="G6" s="10" t="s">
        <v>114</v>
      </c>
      <c r="H6" s="10" t="s">
        <v>114</v>
      </c>
      <c r="I6" s="10" t="s">
        <v>114</v>
      </c>
      <c r="J6" s="10" t="s">
        <v>114</v>
      </c>
      <c r="K6" s="10" t="s">
        <v>114</v>
      </c>
      <c r="L6" s="10" t="s">
        <v>114</v>
      </c>
      <c r="M6" s="10" t="s">
        <v>114</v>
      </c>
      <c r="N6" s="10" t="s">
        <v>114</v>
      </c>
      <c r="O6" s="10" t="s">
        <v>114</v>
      </c>
      <c r="P6" s="10" t="s">
        <v>114</v>
      </c>
      <c r="Q6" s="10"/>
      <c r="R6" s="13" t="s">
        <v>20</v>
      </c>
      <c r="S6" s="13" t="s">
        <v>19</v>
      </c>
      <c r="T6" s="10" t="s">
        <v>114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114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115</v>
      </c>
      <c r="B1" s="4" t="s">
        <v>116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117</v>
      </c>
      <c r="H1" s="4" t="s">
        <v>118</v>
      </c>
      <c r="I1" s="4" t="s">
        <v>13</v>
      </c>
      <c r="J1" s="4" t="s">
        <v>17</v>
      </c>
      <c r="K1" s="4" t="s">
        <v>18</v>
      </c>
      <c r="L1" s="9" t="s">
        <v>119</v>
      </c>
      <c r="M1" s="4" t="s">
        <v>120</v>
      </c>
      <c r="N1" s="4" t="s">
        <v>121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122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H27" sqref="H2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123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1693</v>
      </c>
      <c r="E2" t="str">
        <f>VLOOKUP(A2,HOP!A:L,12,0)</f>
        <v>1693.00</v>
      </c>
      <c r="F2" t="str">
        <f>VLOOKUP(A2,HOP!A:C,3,0)</f>
        <v>2216955</v>
      </c>
      <c r="G2">
        <f>D2-E2</f>
        <v>0</v>
      </c>
      <c r="H2" t="str">
        <f>$H$1&amp;F2</f>
        <v>，2216955</v>
      </c>
      <c r="I2" t="str">
        <f>VLOOKUP(A2,HOP!A:T,20,0)</f>
        <v>直连</v>
      </c>
    </row>
    <row r="3" ht="14.25" customHeight="1" spans="1:9">
      <c r="A3" s="6" t="s">
        <v>85</v>
      </c>
      <c r="B3" s="7" t="s">
        <v>91</v>
      </c>
      <c r="C3" s="7" t="s">
        <v>92</v>
      </c>
      <c r="D3" s="3">
        <v>972</v>
      </c>
      <c r="E3" t="str">
        <f>VLOOKUP(A3,HOP!A:L,12,0)</f>
        <v>972.00</v>
      </c>
      <c r="F3" t="str">
        <f>VLOOKUP(A3,HOP!A:C,3,0)</f>
        <v>2190370</v>
      </c>
      <c r="G3">
        <f>D3-E3</f>
        <v>0</v>
      </c>
      <c r="H3" t="str">
        <f>$H$1&amp;F3</f>
        <v>，2190370</v>
      </c>
      <c r="I3" t="str">
        <f>VLOOKUP(A3,HOP!A:T,20,0)</f>
        <v>直连</v>
      </c>
    </row>
    <row r="4" ht="14.25" customHeight="1" spans="1:9">
      <c r="A4" s="6" t="s">
        <v>97</v>
      </c>
      <c r="B4" s="7" t="s">
        <v>91</v>
      </c>
      <c r="C4" s="7" t="s">
        <v>92</v>
      </c>
      <c r="D4" s="3">
        <v>812</v>
      </c>
      <c r="E4" t="str">
        <f>VLOOKUP(A4,HOP!A:L,12,0)</f>
        <v>812.00</v>
      </c>
      <c r="F4" t="str">
        <f>VLOOKUP(A4,HOP!A:C,3,0)</f>
        <v>2204103</v>
      </c>
      <c r="G4">
        <f>D4-E4</f>
        <v>0</v>
      </c>
      <c r="H4" t="str">
        <f>$H$1&amp;F4</f>
        <v>，2204103</v>
      </c>
      <c r="I4" t="str">
        <f>VLOOKUP(A4,HOP!A:T,20,0)</f>
        <v>直连</v>
      </c>
    </row>
    <row r="5" ht="14.25" customHeight="1" spans="1:9">
      <c r="A5" s="6" t="s">
        <v>104</v>
      </c>
      <c r="B5" s="7" t="s">
        <v>91</v>
      </c>
      <c r="C5" s="7" t="s">
        <v>92</v>
      </c>
      <c r="D5" s="3">
        <v>235</v>
      </c>
      <c r="E5" t="str">
        <f>VLOOKUP(A5,HOP!A:L,12,0)</f>
        <v>235.00</v>
      </c>
      <c r="F5" t="str">
        <f>VLOOKUP(A5,HOP!A:C,3,0)</f>
        <v>2220721</v>
      </c>
      <c r="G5">
        <f>D5-E5</f>
        <v>0</v>
      </c>
      <c r="H5" t="str">
        <f>$H$1&amp;F5</f>
        <v>，2220721</v>
      </c>
      <c r="I5" t="str">
        <f>VLOOKUP(A5,HOP!A:T,20,0)</f>
        <v>直连</v>
      </c>
    </row>
    <row r="7" spans="4:4">
      <c r="D7" s="3">
        <f>SUM(D2:D6)</f>
        <v>3712</v>
      </c>
    </row>
    <row r="8" ht="14.25" spans="4:4">
      <c r="D8" s="8" t="s">
        <v>22</v>
      </c>
    </row>
    <row r="11" spans="1:1">
      <c r="A11" t="s">
        <v>124</v>
      </c>
    </row>
    <row r="12" spans="1:1">
      <c r="A12" s="5" t="s">
        <v>125</v>
      </c>
    </row>
  </sheetData>
  <autoFilter ref="A1:I5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D1" sqref="D$1:D$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0">
      <c r="A1" s="2" t="s">
        <v>126</v>
      </c>
      <c r="B1" s="2" t="s">
        <v>127</v>
      </c>
      <c r="C1" s="2" t="s">
        <v>128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129</v>
      </c>
      <c r="I1" s="2" t="s">
        <v>130</v>
      </c>
      <c r="J1" s="2" t="s">
        <v>131</v>
      </c>
      <c r="K1" s="2" t="s">
        <v>132</v>
      </c>
      <c r="L1" s="2" t="s">
        <v>133</v>
      </c>
      <c r="M1" s="2" t="s">
        <v>134</v>
      </c>
      <c r="N1" s="2" t="s">
        <v>135</v>
      </c>
      <c r="O1" s="2" t="s">
        <v>136</v>
      </c>
      <c r="P1" s="2" t="s">
        <v>137</v>
      </c>
      <c r="Q1" s="2" t="s">
        <v>138</v>
      </c>
      <c r="R1" s="2" t="s">
        <v>139</v>
      </c>
      <c r="S1" s="2" t="s">
        <v>140</v>
      </c>
      <c r="T1" s="2" t="s">
        <v>141</v>
      </c>
    </row>
    <row r="2" s="1" customFormat="1" spans="1:20">
      <c r="A2" s="1" t="s">
        <v>104</v>
      </c>
      <c r="B2" s="1" t="s">
        <v>91</v>
      </c>
      <c r="C2" s="1" t="s">
        <v>105</v>
      </c>
      <c r="D2" s="1" t="s">
        <v>107</v>
      </c>
      <c r="E2" s="1" t="s">
        <v>142</v>
      </c>
      <c r="F2" s="1" t="s">
        <v>91</v>
      </c>
      <c r="G2" s="1" t="s">
        <v>92</v>
      </c>
      <c r="H2" s="1" t="s">
        <v>143</v>
      </c>
      <c r="I2" s="1" t="s">
        <v>144</v>
      </c>
      <c r="J2" s="1" t="s">
        <v>145</v>
      </c>
      <c r="K2" s="1" t="s">
        <v>144</v>
      </c>
      <c r="L2" s="1" t="s">
        <v>144</v>
      </c>
      <c r="M2" s="1" t="s">
        <v>146</v>
      </c>
      <c r="N2" s="1" t="s">
        <v>146</v>
      </c>
      <c r="O2" s="1" t="s">
        <v>147</v>
      </c>
      <c r="P2" s="1" t="s">
        <v>148</v>
      </c>
      <c r="Q2" s="1" t="s">
        <v>149</v>
      </c>
      <c r="R2" s="1" t="s">
        <v>72</v>
      </c>
      <c r="S2" s="1" t="s">
        <v>150</v>
      </c>
      <c r="T2" s="1" t="s">
        <v>151</v>
      </c>
    </row>
    <row r="3" s="1" customFormat="1" spans="1:20">
      <c r="A3" s="1" t="s">
        <v>69</v>
      </c>
      <c r="B3" s="1" t="s">
        <v>78</v>
      </c>
      <c r="C3" s="1" t="s">
        <v>70</v>
      </c>
      <c r="D3" s="1" t="s">
        <v>152</v>
      </c>
      <c r="E3" s="1" t="s">
        <v>153</v>
      </c>
      <c r="F3" s="1" t="s">
        <v>78</v>
      </c>
      <c r="G3" s="1" t="s">
        <v>79</v>
      </c>
      <c r="H3" s="1" t="s">
        <v>143</v>
      </c>
      <c r="I3" s="1" t="s">
        <v>154</v>
      </c>
      <c r="J3" s="1" t="s">
        <v>145</v>
      </c>
      <c r="K3" s="1" t="s">
        <v>154</v>
      </c>
      <c r="L3" s="1" t="s">
        <v>154</v>
      </c>
      <c r="M3" s="1" t="s">
        <v>146</v>
      </c>
      <c r="N3" s="1" t="s">
        <v>146</v>
      </c>
      <c r="O3" s="1" t="s">
        <v>147</v>
      </c>
      <c r="P3" s="1" t="s">
        <v>148</v>
      </c>
      <c r="Q3" s="1" t="s">
        <v>155</v>
      </c>
      <c r="R3" s="1" t="s">
        <v>72</v>
      </c>
      <c r="S3" s="1" t="s">
        <v>150</v>
      </c>
      <c r="T3" s="1" t="s">
        <v>151</v>
      </c>
    </row>
    <row r="4" s="1" customFormat="1" spans="1:20">
      <c r="A4" s="1" t="s">
        <v>97</v>
      </c>
      <c r="B4" s="1" t="s">
        <v>100</v>
      </c>
      <c r="C4" s="1" t="s">
        <v>98</v>
      </c>
      <c r="D4" s="1" t="s">
        <v>156</v>
      </c>
      <c r="E4" s="1" t="s">
        <v>157</v>
      </c>
      <c r="F4" s="1" t="s">
        <v>91</v>
      </c>
      <c r="G4" s="1" t="s">
        <v>92</v>
      </c>
      <c r="H4" s="1" t="s">
        <v>143</v>
      </c>
      <c r="I4" s="1" t="s">
        <v>158</v>
      </c>
      <c r="J4" s="1" t="s">
        <v>145</v>
      </c>
      <c r="K4" s="1" t="s">
        <v>158</v>
      </c>
      <c r="L4" s="1" t="s">
        <v>158</v>
      </c>
      <c r="M4" s="1" t="s">
        <v>146</v>
      </c>
      <c r="N4" s="1" t="s">
        <v>146</v>
      </c>
      <c r="O4" s="1" t="s">
        <v>147</v>
      </c>
      <c r="P4" s="1" t="s">
        <v>148</v>
      </c>
      <c r="Q4" s="1" t="s">
        <v>159</v>
      </c>
      <c r="R4" s="1" t="s">
        <v>72</v>
      </c>
      <c r="S4" s="1" t="s">
        <v>150</v>
      </c>
      <c r="T4" s="1" t="s">
        <v>151</v>
      </c>
    </row>
    <row r="5" s="1" customFormat="1" spans="1:20">
      <c r="A5" s="1" t="s">
        <v>160</v>
      </c>
      <c r="B5" s="1" t="s">
        <v>161</v>
      </c>
      <c r="C5" s="1" t="s">
        <v>162</v>
      </c>
      <c r="D5" s="1" t="s">
        <v>163</v>
      </c>
      <c r="E5" s="1" t="s">
        <v>164</v>
      </c>
      <c r="F5" s="1" t="s">
        <v>92</v>
      </c>
      <c r="G5" s="1" t="s">
        <v>165</v>
      </c>
      <c r="H5" s="1" t="s">
        <v>143</v>
      </c>
      <c r="I5" s="1" t="s">
        <v>166</v>
      </c>
      <c r="J5" s="1" t="s">
        <v>145</v>
      </c>
      <c r="K5" s="1" t="s">
        <v>166</v>
      </c>
      <c r="L5" s="1" t="s">
        <v>147</v>
      </c>
      <c r="M5" s="1" t="s">
        <v>167</v>
      </c>
      <c r="N5" s="1" t="s">
        <v>167</v>
      </c>
      <c r="O5" s="1" t="s">
        <v>147</v>
      </c>
      <c r="P5" s="1" t="s">
        <v>148</v>
      </c>
      <c r="Q5" s="1" t="s">
        <v>168</v>
      </c>
      <c r="R5" s="1" t="s">
        <v>72</v>
      </c>
      <c r="S5" s="1" t="s">
        <v>150</v>
      </c>
      <c r="T5" s="1" t="s">
        <v>151</v>
      </c>
    </row>
    <row r="6" s="1" customFormat="1" spans="1:20">
      <c r="A6" s="1" t="s">
        <v>85</v>
      </c>
      <c r="B6" s="1" t="s">
        <v>90</v>
      </c>
      <c r="C6" s="1" t="s">
        <v>86</v>
      </c>
      <c r="D6" s="1" t="s">
        <v>156</v>
      </c>
      <c r="E6" s="1" t="s">
        <v>169</v>
      </c>
      <c r="F6" s="1" t="s">
        <v>91</v>
      </c>
      <c r="G6" s="1" t="s">
        <v>92</v>
      </c>
      <c r="H6" s="1" t="s">
        <v>143</v>
      </c>
      <c r="I6" s="1" t="s">
        <v>170</v>
      </c>
      <c r="J6" s="1" t="s">
        <v>145</v>
      </c>
      <c r="K6" s="1" t="s">
        <v>170</v>
      </c>
      <c r="L6" s="1" t="s">
        <v>170</v>
      </c>
      <c r="M6" s="1" t="s">
        <v>146</v>
      </c>
      <c r="N6" s="1" t="s">
        <v>146</v>
      </c>
      <c r="O6" s="1" t="s">
        <v>147</v>
      </c>
      <c r="P6" s="1" t="s">
        <v>148</v>
      </c>
      <c r="Q6" s="1" t="s">
        <v>171</v>
      </c>
      <c r="R6" s="1" t="s">
        <v>72</v>
      </c>
      <c r="S6" s="1" t="s">
        <v>150</v>
      </c>
      <c r="T6" s="1" t="s">
        <v>151</v>
      </c>
    </row>
    <row r="7" s="1" customFormat="1" spans="1:20">
      <c r="A7" s="1" t="s">
        <v>172</v>
      </c>
      <c r="B7" s="1" t="s">
        <v>173</v>
      </c>
      <c r="C7" s="1" t="s">
        <v>174</v>
      </c>
      <c r="D7" s="1" t="s">
        <v>175</v>
      </c>
      <c r="E7" s="1" t="s">
        <v>176</v>
      </c>
      <c r="F7" s="1" t="s">
        <v>79</v>
      </c>
      <c r="G7" s="1" t="s">
        <v>91</v>
      </c>
      <c r="H7" s="1" t="s">
        <v>143</v>
      </c>
      <c r="I7" s="1" t="s">
        <v>147</v>
      </c>
      <c r="J7" s="1" t="s">
        <v>145</v>
      </c>
      <c r="K7" s="1" t="s">
        <v>147</v>
      </c>
      <c r="L7" s="1" t="s">
        <v>147</v>
      </c>
      <c r="M7" s="1" t="s">
        <v>146</v>
      </c>
      <c r="N7" s="1" t="s">
        <v>146</v>
      </c>
      <c r="O7" s="1" t="s">
        <v>147</v>
      </c>
      <c r="P7" s="1" t="s">
        <v>148</v>
      </c>
      <c r="Q7" s="1" t="s">
        <v>177</v>
      </c>
      <c r="R7" s="1" t="s">
        <v>72</v>
      </c>
      <c r="S7" s="1" t="s">
        <v>150</v>
      </c>
      <c r="T7" s="1" t="s">
        <v>151</v>
      </c>
    </row>
    <row r="8" s="1" customFormat="1" spans="1:20">
      <c r="A8" s="1" t="s">
        <v>178</v>
      </c>
      <c r="B8" s="1" t="s">
        <v>179</v>
      </c>
      <c r="C8" s="1" t="s">
        <v>180</v>
      </c>
      <c r="D8" s="1" t="s">
        <v>163</v>
      </c>
      <c r="E8" s="1" t="s">
        <v>181</v>
      </c>
      <c r="F8" s="1" t="s">
        <v>91</v>
      </c>
      <c r="G8" s="1" t="s">
        <v>165</v>
      </c>
      <c r="H8" s="1" t="s">
        <v>143</v>
      </c>
      <c r="I8" s="1" t="s">
        <v>182</v>
      </c>
      <c r="J8" s="1" t="s">
        <v>145</v>
      </c>
      <c r="K8" s="1" t="s">
        <v>182</v>
      </c>
      <c r="L8" s="1" t="s">
        <v>147</v>
      </c>
      <c r="M8" s="1" t="s">
        <v>183</v>
      </c>
      <c r="N8" s="1" t="s">
        <v>183</v>
      </c>
      <c r="O8" s="1" t="s">
        <v>147</v>
      </c>
      <c r="P8" s="1" t="s">
        <v>148</v>
      </c>
      <c r="Q8" s="1" t="s">
        <v>184</v>
      </c>
      <c r="R8" s="1" t="s">
        <v>72</v>
      </c>
      <c r="S8" s="1" t="s">
        <v>150</v>
      </c>
      <c r="T8" s="1" t="s">
        <v>151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2021-08-17T02:32:45Z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023C87CBC605465FB5F04BF752A19B0F</vt:lpwstr>
  </property>
</Properties>
</file>