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对账!$A$1:$I$130</definedName>
  </definedNames>
  <calcPr calcId="144525"/>
</workbook>
</file>

<file path=xl/sharedStrings.xml><?xml version="1.0" encoding="utf-8"?>
<sst xmlns="http://schemas.openxmlformats.org/spreadsheetml/2006/main" count="6614" uniqueCount="1302">
  <si>
    <t>去哪儿网酒店预付对账单</t>
  </si>
  <si>
    <t>供应商名称：</t>
  </si>
  <si>
    <t>趣游游</t>
  </si>
  <si>
    <t>结算周期：</t>
  </si>
  <si>
    <t>2021-08-09至2021-08-15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</si>
  <si>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</si>
  <si>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</si>
  <si>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</si>
  <si>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</si>
  <si>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</si>
  <si>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</si>
  <si>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</si>
  <si>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</si>
  <si>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</si>
  <si>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</si>
  <si>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</si>
  <si>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</si>
  <si>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</si>
  <si>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</si>
  <si>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</si>
  <si>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¥33,551.00</t>
  </si>
  <si>
    <t>¥147.00</t>
  </si>
  <si>
    <t>¥4,406.00</t>
  </si>
  <si>
    <t>-¥1,804.00</t>
  </si>
  <si>
    <t>¥27,194.00</t>
  </si>
  <si>
    <t>分类信息</t>
  </si>
  <si>
    <t>业务类型</t>
  </si>
  <si>
    <t>酒店预付（点击查看明细）</t>
  </si>
  <si>
    <t>¥28,998.00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</si>
  <si>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</si>
  <si>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</si>
  <si>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</si>
  <si>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</si>
  <si>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</si>
  <si>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</si>
  <si>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</si>
  <si>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</si>
  <si>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</si>
  <si>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</si>
  <si>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</si>
  <si>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</si>
  <si>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</si>
  <si>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</si>
  <si>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</si>
  <si>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</si>
  <si>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</si>
  <si>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</si>
  <si>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</si>
  <si>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</si>
  <si>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</si>
  <si>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</si>
  <si>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</si>
  <si>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</si>
  <si>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</si>
  <si>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</si>
  <si>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</si>
  <si>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</si>
  <si>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</si>
  <si>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</si>
  <si>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</si>
  <si>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</si>
  <si>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</si>
  <si>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</si>
  <si>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</si>
  <si>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</si>
  <si>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</si>
  <si>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</si>
  <si>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</si>
  <si>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</si>
  <si>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</si>
  <si>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</si>
  <si>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</si>
  <si>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102718893023</t>
  </si>
  <si>
    <t>酒店预付</t>
  </si>
  <si>
    <t>否</t>
  </si>
  <si>
    <t>普通</t>
  </si>
  <si>
    <t>329867542</t>
  </si>
  <si>
    <t>成都万汇·云端酒店</t>
  </si>
  <si>
    <t>1638814</t>
  </si>
  <si>
    <t>龚美赟</t>
  </si>
  <si>
    <t>2021-08-08</t>
  </si>
  <si>
    <t>2021-08-09</t>
  </si>
  <si>
    <t>¥151.00</t>
  </si>
  <si>
    <t>¥20.00</t>
  </si>
  <si>
    <t>¥131.00</t>
  </si>
  <si>
    <t>云端.大床房</t>
  </si>
  <si>
    <t>WEBSITE</t>
  </si>
  <si>
    <t>102718456518</t>
  </si>
  <si>
    <t>301067416</t>
  </si>
  <si>
    <t>7天优品·上海国际汽车城同济大学店</t>
  </si>
  <si>
    <t>王培</t>
  </si>
  <si>
    <t>¥188.00</t>
  </si>
  <si>
    <t>¥25.00</t>
  </si>
  <si>
    <t>¥163.00</t>
  </si>
  <si>
    <t>精选特优房</t>
  </si>
  <si>
    <t>102718005851</t>
  </si>
  <si>
    <t>311300107</t>
  </si>
  <si>
    <t>速8酒店(衡水中心北大街店)</t>
  </si>
  <si>
    <t>侯作兴</t>
  </si>
  <si>
    <t>¥117.00</t>
  </si>
  <si>
    <t>¥16.00</t>
  </si>
  <si>
    <t>¥101.00</t>
  </si>
  <si>
    <t>经济标间(无窗)</t>
  </si>
  <si>
    <t>102716619555</t>
  </si>
  <si>
    <t>309691507</t>
  </si>
  <si>
    <t>如家酒店(杭州四季青服装市场庆春东路店)</t>
  </si>
  <si>
    <t>陈泽</t>
  </si>
  <si>
    <t>2021-08-06</t>
  </si>
  <si>
    <t>¥468.00</t>
  </si>
  <si>
    <t>¥63.00</t>
  </si>
  <si>
    <t>¥405.00</t>
  </si>
  <si>
    <t>大床房b</t>
  </si>
  <si>
    <t>102718687997</t>
  </si>
  <si>
    <t>307533973</t>
  </si>
  <si>
    <t>攀枝花攀百大酒店</t>
  </si>
  <si>
    <t>陈述斌</t>
  </si>
  <si>
    <t>¥166.00</t>
  </si>
  <si>
    <t>¥22.00</t>
  </si>
  <si>
    <t>¥144.00</t>
  </si>
  <si>
    <t>标准大床房</t>
  </si>
  <si>
    <t>102718059450</t>
  </si>
  <si>
    <t>307537708</t>
  </si>
  <si>
    <t>7天连锁酒店(遂宁吉祥大厦店)</t>
  </si>
  <si>
    <t>谢江</t>
  </si>
  <si>
    <t>¥104.00</t>
  </si>
  <si>
    <t>¥14.00</t>
  </si>
  <si>
    <t>¥90.00</t>
  </si>
  <si>
    <t>自主大床房</t>
  </si>
  <si>
    <t>102717760574</t>
  </si>
  <si>
    <t>311310841</t>
  </si>
  <si>
    <t>如家酒店·neo(邯郸中华南大街新南环桥店)</t>
  </si>
  <si>
    <t>卫珂珂</t>
  </si>
  <si>
    <t>2021-08-07</t>
  </si>
  <si>
    <t>¥318.00</t>
  </si>
  <si>
    <t>¥42.00</t>
  </si>
  <si>
    <t>¥276.00</t>
  </si>
  <si>
    <t>标准双床房</t>
  </si>
  <si>
    <t>102717095825</t>
  </si>
  <si>
    <t>307525411</t>
  </si>
  <si>
    <t>福源之家客栈(上林下水源店)</t>
  </si>
  <si>
    <t>秦宝琴</t>
  </si>
  <si>
    <t>¥413.00</t>
  </si>
  <si>
    <t>¥54.00</t>
  </si>
  <si>
    <t>¥359.00</t>
  </si>
  <si>
    <t>院景大床房</t>
  </si>
  <si>
    <t>102718353687</t>
  </si>
  <si>
    <t>329876095</t>
  </si>
  <si>
    <t>铜仁爱丁堡酒店</t>
  </si>
  <si>
    <t>周启芳</t>
  </si>
  <si>
    <t>¥250.00</t>
  </si>
  <si>
    <t>¥33.00</t>
  </si>
  <si>
    <t>¥217.00</t>
  </si>
  <si>
    <t>豪华大床房</t>
  </si>
  <si>
    <t>102718067648</t>
  </si>
  <si>
    <t>311252512</t>
  </si>
  <si>
    <t>如家酒店(敦煌阳关中路沙洲夜市店)</t>
  </si>
  <si>
    <t>刘慧瑾</t>
  </si>
  <si>
    <t>¥273.00</t>
  </si>
  <si>
    <t>¥36.00</t>
  </si>
  <si>
    <t>¥237.00</t>
  </si>
  <si>
    <t>家庭房</t>
  </si>
  <si>
    <t>102718984689</t>
  </si>
  <si>
    <t>310602352</t>
  </si>
  <si>
    <t>桔子酒店(佛山万科广场店)</t>
  </si>
  <si>
    <t>唐诗棋</t>
  </si>
  <si>
    <t>¥363.00</t>
  </si>
  <si>
    <t>¥48.00</t>
  </si>
  <si>
    <t>¥315.00</t>
  </si>
  <si>
    <t>102717258303</t>
  </si>
  <si>
    <t>310598743</t>
  </si>
  <si>
    <t>如家派柏·云酒店(天津西站水游城店)</t>
  </si>
  <si>
    <t>易雪莲</t>
  </si>
  <si>
    <t>2021-08-19</t>
  </si>
  <si>
    <t>2021-08-20</t>
  </si>
  <si>
    <t>¥167.00</t>
  </si>
  <si>
    <t>2021-08-09 15:59:31</t>
  </si>
  <si>
    <t>标准间</t>
  </si>
  <si>
    <t>102719637893</t>
  </si>
  <si>
    <t>311242951</t>
  </si>
  <si>
    <t>大化馨怡宾馆</t>
  </si>
  <si>
    <t>黄学浪</t>
  </si>
  <si>
    <t>2021-08-10</t>
  </si>
  <si>
    <t>¥105.00</t>
  </si>
  <si>
    <t>¥91.00</t>
  </si>
  <si>
    <t>标准双人</t>
  </si>
  <si>
    <t>102719578915</t>
  </si>
  <si>
    <t>311140270</t>
  </si>
  <si>
    <t>安溪欧卡精品酒店</t>
  </si>
  <si>
    <t>龙登校</t>
  </si>
  <si>
    <t>¥165.00</t>
  </si>
  <si>
    <t>¥143.00</t>
  </si>
  <si>
    <t>商务单人房</t>
  </si>
  <si>
    <t>102719821857</t>
  </si>
  <si>
    <t>307532356</t>
  </si>
  <si>
    <t>怀宁永安宾馆</t>
  </si>
  <si>
    <t>丁小刚</t>
  </si>
  <si>
    <t>¥103.00</t>
  </si>
  <si>
    <t>¥89.00</t>
  </si>
  <si>
    <t>102719717794</t>
  </si>
  <si>
    <t>311138773</t>
  </si>
  <si>
    <t>江华华侨宾馆</t>
  </si>
  <si>
    <t>杨福祥</t>
  </si>
  <si>
    <t>¥79.00</t>
  </si>
  <si>
    <t>¥11.00</t>
  </si>
  <si>
    <t>¥68.00</t>
  </si>
  <si>
    <t>标准双人间</t>
  </si>
  <si>
    <t>102719953999</t>
  </si>
  <si>
    <t>311241958</t>
  </si>
  <si>
    <t>琼海宏达大酒店</t>
  </si>
  <si>
    <t>张慧</t>
  </si>
  <si>
    <t>豪华双标房</t>
  </si>
  <si>
    <t>102719134995</t>
  </si>
  <si>
    <t>307523650</t>
  </si>
  <si>
    <t>宜宾伊莱特酒店</t>
  </si>
  <si>
    <t>唐柯</t>
  </si>
  <si>
    <t>普通标准间</t>
  </si>
  <si>
    <t>102719316991</t>
  </si>
  <si>
    <t>324544207</t>
  </si>
  <si>
    <t>南宁诚如家便捷酒店</t>
  </si>
  <si>
    <t>韦武远</t>
  </si>
  <si>
    <t>¥142.00</t>
  </si>
  <si>
    <t>¥19.00</t>
  </si>
  <si>
    <t>¥123.00</t>
  </si>
  <si>
    <t>三人间(无窗)</t>
  </si>
  <si>
    <t>102718805187</t>
  </si>
  <si>
    <t>311257732</t>
  </si>
  <si>
    <t>共青城夜巢风尚宾馆</t>
  </si>
  <si>
    <t>姜充</t>
  </si>
  <si>
    <t>标间</t>
  </si>
  <si>
    <t>102719640344</t>
  </si>
  <si>
    <t>杜超军</t>
  </si>
  <si>
    <t>¥124.00</t>
  </si>
  <si>
    <t>102719904378</t>
  </si>
  <si>
    <t>329870014</t>
  </si>
  <si>
    <t>宁波观海酒店</t>
  </si>
  <si>
    <t>周峰</t>
  </si>
  <si>
    <t>¥121.00</t>
  </si>
  <si>
    <t>特惠大床房</t>
  </si>
  <si>
    <t>102719792673</t>
  </si>
  <si>
    <t>309684505</t>
  </si>
  <si>
    <t>广州飞宇宾馆</t>
  </si>
  <si>
    <t>黄伟钳</t>
  </si>
  <si>
    <t>豪华单人房</t>
  </si>
  <si>
    <t>102717434223</t>
  </si>
  <si>
    <t>301498585</t>
  </si>
  <si>
    <t>龚禧里·遇见酒店(昆明金马碧鸡坊店)</t>
  </si>
  <si>
    <t>尹嫡</t>
  </si>
  <si>
    <t>¥446.00</t>
  </si>
  <si>
    <t>¥46.00</t>
  </si>
  <si>
    <t>¥400.00</t>
  </si>
  <si>
    <t>惠选大床房</t>
  </si>
  <si>
    <t>102719523079</t>
  </si>
  <si>
    <t>309649426</t>
  </si>
  <si>
    <t>在路上精品酒店(江门万达店)</t>
  </si>
  <si>
    <t>高军</t>
  </si>
  <si>
    <t>¥203.00</t>
  </si>
  <si>
    <t>¥27.00</t>
  </si>
  <si>
    <t>¥176.00</t>
  </si>
  <si>
    <t>豪华双人房</t>
  </si>
  <si>
    <t>102719609979</t>
  </si>
  <si>
    <t>309667273</t>
  </si>
  <si>
    <t>维也纳智好酒店(杭州东站钱江新城店)</t>
  </si>
  <si>
    <t>赵中兵</t>
  </si>
  <si>
    <t>¥247.00</t>
  </si>
  <si>
    <t>¥214.00</t>
  </si>
  <si>
    <t>102719912900</t>
  </si>
  <si>
    <t>307545178</t>
  </si>
  <si>
    <t>会理迎宾大酒店</t>
  </si>
  <si>
    <t>胡宇航</t>
  </si>
  <si>
    <t>¥157.00</t>
  </si>
  <si>
    <t>¥21.00</t>
  </si>
  <si>
    <t>¥136.00</t>
  </si>
  <si>
    <t>北楼标准间</t>
  </si>
  <si>
    <t>102717700190</t>
  </si>
  <si>
    <t>311238868</t>
  </si>
  <si>
    <t>康桥酒店(靖远广场店)</t>
  </si>
  <si>
    <t>马龙</t>
  </si>
  <si>
    <t>¥585.00</t>
  </si>
  <si>
    <t>¥78.00</t>
  </si>
  <si>
    <t>¥507.00</t>
  </si>
  <si>
    <t>普通标间</t>
  </si>
  <si>
    <t>102712224505</t>
  </si>
  <si>
    <t>307521217</t>
  </si>
  <si>
    <t>涠洲岛后海时光海景客栈</t>
  </si>
  <si>
    <t>赵苍春</t>
  </si>
  <si>
    <t>2021-08-02</t>
  </si>
  <si>
    <t>¥311.00</t>
  </si>
  <si>
    <t>¥41.00</t>
  </si>
  <si>
    <t>¥270.00</t>
  </si>
  <si>
    <t>岛景标准间</t>
  </si>
  <si>
    <t>102719634258</t>
  </si>
  <si>
    <t>307521424</t>
  </si>
  <si>
    <t>远安豪庭假日酒店</t>
  </si>
  <si>
    <t>崔显雄</t>
  </si>
  <si>
    <t>¥113.00</t>
  </si>
  <si>
    <t>¥15.00</t>
  </si>
  <si>
    <t>¥98.00</t>
  </si>
  <si>
    <t>102719840989</t>
  </si>
  <si>
    <t>311306182</t>
  </si>
  <si>
    <t>桐柏蘭亭假日酒店</t>
  </si>
  <si>
    <t>王立新</t>
  </si>
  <si>
    <t>¥120.00</t>
  </si>
  <si>
    <t>时尚标间</t>
  </si>
  <si>
    <t>102720929350</t>
  </si>
  <si>
    <t>309677605</t>
  </si>
  <si>
    <t>武冈市东城商务宾馆</t>
  </si>
  <si>
    <t>吴世奇</t>
  </si>
  <si>
    <t>2021-08-11</t>
  </si>
  <si>
    <t>¥127.00</t>
  </si>
  <si>
    <t>¥17.00</t>
  </si>
  <si>
    <t>¥110.00</t>
  </si>
  <si>
    <t>102720567457</t>
  </si>
  <si>
    <t>307530685</t>
  </si>
  <si>
    <t>西昌华太酒店</t>
  </si>
  <si>
    <t>郭兵</t>
  </si>
  <si>
    <t>¥134.00</t>
  </si>
  <si>
    <t>¥18.00</t>
  </si>
  <si>
    <t>¥116.00</t>
  </si>
  <si>
    <t>102718531033</t>
  </si>
  <si>
    <t>311240404</t>
  </si>
  <si>
    <t>泾川财源大酒店</t>
  </si>
  <si>
    <t>苏大帅</t>
  </si>
  <si>
    <t>¥396.00</t>
  </si>
  <si>
    <t>¥342.00</t>
  </si>
  <si>
    <t>大床房</t>
  </si>
  <si>
    <t>102720746049</t>
  </si>
  <si>
    <t>311140039</t>
  </si>
  <si>
    <t>龙岩瑞德大酒店</t>
  </si>
  <si>
    <t>钟斌</t>
  </si>
  <si>
    <t>¥189.00</t>
  </si>
  <si>
    <t>¥164.00</t>
  </si>
  <si>
    <t>商务房</t>
  </si>
  <si>
    <t>102720502961</t>
  </si>
  <si>
    <t>330592699</t>
  </si>
  <si>
    <t>深圳梅林酒店</t>
  </si>
  <si>
    <t>尤霄岳</t>
  </si>
  <si>
    <t>¥294.00</t>
  </si>
  <si>
    <t>¥39.00</t>
  </si>
  <si>
    <t>¥255.00</t>
  </si>
  <si>
    <t>102720553845</t>
  </si>
  <si>
    <t>102720914983</t>
  </si>
  <si>
    <t>309658060</t>
  </si>
  <si>
    <t>信阳交通宾馆</t>
  </si>
  <si>
    <t>王建阳</t>
  </si>
  <si>
    <t>¥64.00</t>
  </si>
  <si>
    <t>¥9.00</t>
  </si>
  <si>
    <t>¥55.00</t>
  </si>
  <si>
    <t>102720502464</t>
  </si>
  <si>
    <t>307539829</t>
  </si>
  <si>
    <t>湘乡豪廷商务酒店</t>
  </si>
  <si>
    <t>邹振宇</t>
  </si>
  <si>
    <t>¥12.00</t>
  </si>
  <si>
    <t>102720475931</t>
  </si>
  <si>
    <t>309685102</t>
  </si>
  <si>
    <t>霍山瑞龙商务宾馆</t>
  </si>
  <si>
    <t>耿爱平</t>
  </si>
  <si>
    <t>102720513537</t>
  </si>
  <si>
    <t>307550218</t>
  </si>
  <si>
    <t>会理麒新商务酒店</t>
  </si>
  <si>
    <t>刘兴明</t>
  </si>
  <si>
    <t>豪华标间</t>
  </si>
  <si>
    <t>102720618874</t>
  </si>
  <si>
    <t>311250256</t>
  </si>
  <si>
    <t>崇仁老伍商务宾馆</t>
  </si>
  <si>
    <t>杨明明</t>
  </si>
  <si>
    <t>¥81.00</t>
  </si>
  <si>
    <t>¥70.00</t>
  </si>
  <si>
    <t>102721205701</t>
  </si>
  <si>
    <t>311299771</t>
  </si>
  <si>
    <t>尚客优酒店(唐山国际五金城店)</t>
  </si>
  <si>
    <t>陈桥林</t>
  </si>
  <si>
    <t>2021-08-12</t>
  </si>
  <si>
    <t>¥137.00</t>
  </si>
  <si>
    <t>¥119.00</t>
  </si>
  <si>
    <t>豪华精选大床房</t>
  </si>
  <si>
    <t>102721255556</t>
  </si>
  <si>
    <t>329871058</t>
  </si>
  <si>
    <t>99旅馆连锁(上海莘庄莘西路店)</t>
  </si>
  <si>
    <t>李国庆</t>
  </si>
  <si>
    <t>大床房A</t>
  </si>
  <si>
    <t>102721164801</t>
  </si>
  <si>
    <t>307541974</t>
  </si>
  <si>
    <t>安岳芥末原宿</t>
  </si>
  <si>
    <t>甄大志</t>
  </si>
  <si>
    <t>102721182629</t>
  </si>
  <si>
    <t>307523509</t>
  </si>
  <si>
    <t>维也纳酒店(莆田涵江店)</t>
  </si>
  <si>
    <t>李鑫</t>
  </si>
  <si>
    <t>¥260.00</t>
  </si>
  <si>
    <t>¥34.00</t>
  </si>
  <si>
    <t>¥226.00</t>
  </si>
  <si>
    <t>102721231754</t>
  </si>
  <si>
    <t>102721399874</t>
  </si>
  <si>
    <t>307548916</t>
  </si>
  <si>
    <t>格林豪泰智选酒店(阜阳兰山路临沂商城店)</t>
  </si>
  <si>
    <t>毛存志</t>
  </si>
  <si>
    <t>¥148.00</t>
  </si>
  <si>
    <t>¥128.00</t>
  </si>
  <si>
    <t>双床房</t>
  </si>
  <si>
    <t>102719415693</t>
  </si>
  <si>
    <t>311251798</t>
  </si>
  <si>
    <t>天水鑫逸快捷宾馆</t>
  </si>
  <si>
    <t>刘畅</t>
  </si>
  <si>
    <t>商务标准间</t>
  </si>
  <si>
    <t>102721436477</t>
  </si>
  <si>
    <t>310602946</t>
  </si>
  <si>
    <t>杭州佳之裕酒店</t>
  </si>
  <si>
    <t>孙少卿</t>
  </si>
  <si>
    <t>¥29.00</t>
  </si>
  <si>
    <t>高级大床房</t>
  </si>
  <si>
    <t>102720857820</t>
  </si>
  <si>
    <t>307552324</t>
  </si>
  <si>
    <t>南充逸舍酒店</t>
  </si>
  <si>
    <t>葛华均|刘先继</t>
  </si>
  <si>
    <t>¥480.00</t>
  </si>
  <si>
    <t>¥416.00</t>
  </si>
  <si>
    <t>舒适标准间</t>
  </si>
  <si>
    <t>102721695595</t>
  </si>
  <si>
    <t>329875747</t>
  </si>
  <si>
    <t>华池海璟大酒店</t>
  </si>
  <si>
    <t>梁凌</t>
  </si>
  <si>
    <t>¥132.00</t>
  </si>
  <si>
    <t>¥114.00</t>
  </si>
  <si>
    <t>商务标间</t>
  </si>
  <si>
    <t>102721006586</t>
  </si>
  <si>
    <t>301067968</t>
  </si>
  <si>
    <t>惠州潜宿轻奢公寓(大亚湾西区碧桂园翡翠山店)</t>
  </si>
  <si>
    <t>李文洲</t>
  </si>
  <si>
    <t>商务套房</t>
  </si>
  <si>
    <t>102721237477</t>
  </si>
  <si>
    <t>307524490</t>
  </si>
  <si>
    <t>宝兴达瓦更扎印象酒店</t>
  </si>
  <si>
    <t>付晓凤</t>
  </si>
  <si>
    <t>¥211.00</t>
  </si>
  <si>
    <t>¥28.00</t>
  </si>
  <si>
    <t>¥183.00</t>
  </si>
  <si>
    <t>观景房</t>
  </si>
  <si>
    <t>102721670281</t>
  </si>
  <si>
    <t>307535719</t>
  </si>
  <si>
    <t>丹棱丹顶湖大酒店</t>
  </si>
  <si>
    <t>周海锋</t>
  </si>
  <si>
    <t>经济适用标间</t>
  </si>
  <si>
    <t>102722983305</t>
  </si>
  <si>
    <t>324557299</t>
  </si>
  <si>
    <t>成都成都小青瓦民宿</t>
  </si>
  <si>
    <t>唐莉</t>
  </si>
  <si>
    <t>2021-08-13</t>
  </si>
  <si>
    <t>¥175.00</t>
  </si>
  <si>
    <t>¥23.00</t>
  </si>
  <si>
    <t>¥152.00</t>
  </si>
  <si>
    <t>相知</t>
  </si>
  <si>
    <t>102722739303</t>
  </si>
  <si>
    <t>102722384733</t>
  </si>
  <si>
    <t>347183900</t>
  </si>
  <si>
    <t>派酒店(西宁力盟步行街店)</t>
  </si>
  <si>
    <t>苏东光</t>
  </si>
  <si>
    <t>¥160.00</t>
  </si>
  <si>
    <t>¥138.00</t>
  </si>
  <si>
    <t>商务双床房</t>
  </si>
  <si>
    <t>102722890039</t>
  </si>
  <si>
    <t>万舜禹</t>
  </si>
  <si>
    <t>102722757021</t>
  </si>
  <si>
    <t>301492978</t>
  </si>
  <si>
    <t>7天连锁酒店(深圳沙尾地铁站店)</t>
  </si>
  <si>
    <t>陈昌喜</t>
  </si>
  <si>
    <t>¥145.00</t>
  </si>
  <si>
    <t>经济房(无窗)</t>
  </si>
  <si>
    <t>102722528806</t>
  </si>
  <si>
    <t>307540696</t>
  </si>
  <si>
    <t>蚌埠时光之旅快捷酒店</t>
  </si>
  <si>
    <t>李文娟</t>
  </si>
  <si>
    <t>至臻舒适家庭房</t>
  </si>
  <si>
    <t>102721705705</t>
  </si>
  <si>
    <t>311300629</t>
  </si>
  <si>
    <t>沧州长泓快捷宾馆</t>
  </si>
  <si>
    <t>胡玉昌</t>
  </si>
  <si>
    <t>¥59.00</t>
  </si>
  <si>
    <t>豪华精品大床</t>
  </si>
  <si>
    <t>102722216313</t>
  </si>
  <si>
    <t>329874790</t>
  </si>
  <si>
    <t>大理栖想酒店</t>
  </si>
  <si>
    <t>陈发斌|段婉娟</t>
  </si>
  <si>
    <t>精致标准间</t>
  </si>
  <si>
    <t>102721487482</t>
  </si>
  <si>
    <t>308785090</t>
  </si>
  <si>
    <t>和舟悦美酒店(成都武侯祠锦里店)</t>
  </si>
  <si>
    <t>龚杰</t>
  </si>
  <si>
    <t>商务大床间</t>
  </si>
  <si>
    <t>102721938101</t>
  </si>
  <si>
    <t>309671473</t>
  </si>
  <si>
    <t>汕头友情商务公寓</t>
  </si>
  <si>
    <t>周浩</t>
  </si>
  <si>
    <t>¥248.00</t>
  </si>
  <si>
    <t>标准双人房</t>
  </si>
  <si>
    <t>102721441016</t>
  </si>
  <si>
    <t>307529200</t>
  </si>
  <si>
    <t>兴文一栈民宿</t>
  </si>
  <si>
    <t>韩雪</t>
  </si>
  <si>
    <t>¥331.00</t>
  </si>
  <si>
    <t>¥44.00</t>
  </si>
  <si>
    <t>¥287.00</t>
  </si>
  <si>
    <t>三人间</t>
  </si>
  <si>
    <t>102722051965</t>
  </si>
  <si>
    <t>329876671</t>
  </si>
  <si>
    <t>五河皇都大酒店</t>
  </si>
  <si>
    <t>周希平</t>
  </si>
  <si>
    <t>标准房</t>
  </si>
  <si>
    <t>102722139336</t>
  </si>
  <si>
    <t>309681799</t>
  </si>
  <si>
    <t>派酒店(杭州乔司商业街店)</t>
  </si>
  <si>
    <t>郭小荣</t>
  </si>
  <si>
    <t>¥130.00</t>
  </si>
  <si>
    <t>惠选双床房</t>
  </si>
  <si>
    <t>102722506157</t>
  </si>
  <si>
    <t>311242930</t>
  </si>
  <si>
    <t>武山金茂大酒店</t>
  </si>
  <si>
    <t>魏强</t>
  </si>
  <si>
    <t>102722689416</t>
  </si>
  <si>
    <t>涂旌妗</t>
  </si>
  <si>
    <t>102720137858</t>
  </si>
  <si>
    <t>301498072</t>
  </si>
  <si>
    <t>古北水镇大酒店</t>
  </si>
  <si>
    <t>裴宇权</t>
  </si>
  <si>
    <t>¥1,554.00</t>
  </si>
  <si>
    <t>¥1,351.00</t>
  </si>
  <si>
    <t>豪华长城景观标间</t>
  </si>
  <si>
    <t>102722703871</t>
  </si>
  <si>
    <t>326758492</t>
  </si>
  <si>
    <t>华驿酒店(淄博古商城店)</t>
  </si>
  <si>
    <t>王师</t>
  </si>
  <si>
    <t>¥118.00</t>
  </si>
  <si>
    <t>¥102.00</t>
  </si>
  <si>
    <t>经济大床房</t>
  </si>
  <si>
    <t>102722571445</t>
  </si>
  <si>
    <t>309676822</t>
  </si>
  <si>
    <t>深圳怡雅居酒店公寓鑫茂店</t>
  </si>
  <si>
    <t>彭培艳</t>
  </si>
  <si>
    <t>标准单人房</t>
  </si>
  <si>
    <t>102723407622</t>
  </si>
  <si>
    <t>353956040</t>
  </si>
  <si>
    <t>华逸精品酒店(普洱机场市中心店)</t>
  </si>
  <si>
    <t>万梓良</t>
  </si>
  <si>
    <t>2021-08-14</t>
  </si>
  <si>
    <t>¥360.00</t>
  </si>
  <si>
    <t>¥47.00</t>
  </si>
  <si>
    <t>¥313.00</t>
  </si>
  <si>
    <t>102722767970</t>
  </si>
  <si>
    <t>309649810</t>
  </si>
  <si>
    <t>淄博喜来登酒店</t>
  </si>
  <si>
    <t>柯明</t>
  </si>
  <si>
    <t>¥1,134.00</t>
  </si>
  <si>
    <t>¥986.00</t>
  </si>
  <si>
    <t>尊贵豪华行政客房</t>
  </si>
  <si>
    <t>102723827376</t>
  </si>
  <si>
    <t>311145859</t>
  </si>
  <si>
    <t>云霄南洋宾馆</t>
  </si>
  <si>
    <t>程军青</t>
  </si>
  <si>
    <t>102723585853</t>
  </si>
  <si>
    <t>307537372</t>
  </si>
  <si>
    <t>如家酒店(达州中心广场店)</t>
  </si>
  <si>
    <t>鲁真国</t>
  </si>
  <si>
    <t>¥122.00</t>
  </si>
  <si>
    <t>¥106.00</t>
  </si>
  <si>
    <t>单人房</t>
  </si>
  <si>
    <t>102723638720</t>
  </si>
  <si>
    <t>310606090</t>
  </si>
  <si>
    <t>如归小舍(重庆万盛黑山谷店)</t>
  </si>
  <si>
    <t>李霞</t>
  </si>
  <si>
    <t>¥299.00</t>
  </si>
  <si>
    <t>102723286867</t>
  </si>
  <si>
    <t>102723011123</t>
  </si>
  <si>
    <t>310602985</t>
  </si>
  <si>
    <t>布丁酒店(杭州浙大紫金港二店)</t>
  </si>
  <si>
    <t>孟伟伟</t>
  </si>
  <si>
    <t>¥225.00</t>
  </si>
  <si>
    <t>¥30.00</t>
  </si>
  <si>
    <t>¥195.00</t>
  </si>
  <si>
    <t>102723248557</t>
  </si>
  <si>
    <t>102721496029</t>
  </si>
  <si>
    <t>曹沛京</t>
  </si>
  <si>
    <t>¥532.00</t>
  </si>
  <si>
    <t>¥71.00</t>
  </si>
  <si>
    <t>¥461.00</t>
  </si>
  <si>
    <t>商务大床房</t>
  </si>
  <si>
    <t>102723285224</t>
  </si>
  <si>
    <t>329876188</t>
  </si>
  <si>
    <t>银龙酒店(西安钟鼓楼回民街店)</t>
  </si>
  <si>
    <t>代卫红</t>
  </si>
  <si>
    <t>¥230.00</t>
  </si>
  <si>
    <t>¥200.00</t>
  </si>
  <si>
    <t>精品大床房</t>
  </si>
  <si>
    <t>102723431271</t>
  </si>
  <si>
    <t>362848348</t>
  </si>
  <si>
    <t>瑾家·景洪天一阁客栈</t>
  </si>
  <si>
    <t>方良恒|江平</t>
  </si>
  <si>
    <t>¥368.00</t>
  </si>
  <si>
    <t>¥320.00</t>
  </si>
  <si>
    <t>红木乳胶双床房</t>
  </si>
  <si>
    <t>102723795107</t>
  </si>
  <si>
    <t>311247493</t>
  </si>
  <si>
    <t>7天优品酒店(靖江富海新世界汽车总站店)</t>
  </si>
  <si>
    <t>李铭</t>
  </si>
  <si>
    <t>102723638868</t>
  </si>
  <si>
    <t>307551610</t>
  </si>
  <si>
    <t>石棉大渡河酒店</t>
  </si>
  <si>
    <t>陈福庆|陈水清</t>
  </si>
  <si>
    <t>¥296.00</t>
  </si>
  <si>
    <t>¥40.00</t>
  </si>
  <si>
    <t>¥256.00</t>
  </si>
  <si>
    <t>普通单间</t>
  </si>
  <si>
    <t>102723586976</t>
  </si>
  <si>
    <t>102723677375</t>
  </si>
  <si>
    <t>329870836</t>
  </si>
  <si>
    <t>绵阳富临大都会酒店</t>
  </si>
  <si>
    <t>徐永萍</t>
  </si>
  <si>
    <t>¥564.00</t>
  </si>
  <si>
    <t>¥74.00</t>
  </si>
  <si>
    <t>¥490.00</t>
  </si>
  <si>
    <t>高级双床房</t>
  </si>
  <si>
    <t>102723362097</t>
  </si>
  <si>
    <t>徐永萍|彭晋博</t>
  </si>
  <si>
    <t>¥1,012.00</t>
  </si>
  <si>
    <t>¥880.00</t>
  </si>
  <si>
    <t>102723448908</t>
  </si>
  <si>
    <t>307521358</t>
  </si>
  <si>
    <t>原宿生态一线海景客栈(深圳较场尾店)</t>
  </si>
  <si>
    <t>周陶</t>
  </si>
  <si>
    <t>¥268.00</t>
  </si>
  <si>
    <t>¥35.00</t>
  </si>
  <si>
    <t>¥233.00</t>
  </si>
  <si>
    <t>温馨家庭房</t>
  </si>
  <si>
    <t>102723835814</t>
  </si>
  <si>
    <t>307537399</t>
  </si>
  <si>
    <t>阿坝雪域虫草大酒店</t>
  </si>
  <si>
    <t>张泽希</t>
  </si>
  <si>
    <t>¥178.00</t>
  </si>
  <si>
    <t>¥24.00</t>
  </si>
  <si>
    <t>¥154.00</t>
  </si>
  <si>
    <t>102723460645</t>
  </si>
  <si>
    <t>329873083</t>
  </si>
  <si>
    <t>长沙县睿士格调酒店</t>
  </si>
  <si>
    <t>李朝灿</t>
  </si>
  <si>
    <t>行政大床房</t>
  </si>
  <si>
    <t>102722295117</t>
  </si>
  <si>
    <t>362848396</t>
  </si>
  <si>
    <t>六盘水明珠大酒店</t>
  </si>
  <si>
    <t>左倩</t>
  </si>
  <si>
    <t>2021-08-15</t>
  </si>
  <si>
    <t>¥125.00</t>
  </si>
  <si>
    <t>¥108.00</t>
  </si>
  <si>
    <t>阳光舒雅双床房</t>
  </si>
  <si>
    <t>102723324747</t>
  </si>
  <si>
    <t>309661543</t>
  </si>
  <si>
    <t>青岛维纳斯品位连锁酒店</t>
  </si>
  <si>
    <t>李林</t>
  </si>
  <si>
    <t>¥240.00</t>
  </si>
  <si>
    <t>¥32.00</t>
  </si>
  <si>
    <t>¥208.00</t>
  </si>
  <si>
    <t>品位大床房</t>
  </si>
  <si>
    <t>102717160499</t>
  </si>
  <si>
    <t>310599055</t>
  </si>
  <si>
    <t>如家·neo(上海南京路步行街黄河路店)</t>
  </si>
  <si>
    <t>唐鹤倩</t>
  </si>
  <si>
    <t>¥3,048.00</t>
  </si>
  <si>
    <t>¥2,648.00</t>
  </si>
  <si>
    <t>全新家庭房</t>
  </si>
  <si>
    <t>102724306829</t>
  </si>
  <si>
    <t>¥243.00</t>
  </si>
  <si>
    <t>102724355707</t>
  </si>
  <si>
    <t>329869192</t>
  </si>
  <si>
    <t>自贡乔乔宾馆</t>
  </si>
  <si>
    <t>张新兴</t>
  </si>
  <si>
    <t>102724105253</t>
  </si>
  <si>
    <t>311304568</t>
  </si>
  <si>
    <t>遵化津凯商务酒店</t>
  </si>
  <si>
    <t>赖鈱璁</t>
  </si>
  <si>
    <t>¥351.00</t>
  </si>
  <si>
    <t>¥305.00</t>
  </si>
  <si>
    <t>102719738239</t>
  </si>
  <si>
    <t>陈靖宇</t>
  </si>
  <si>
    <t>¥285.00</t>
  </si>
  <si>
    <t>¥38.00</t>
  </si>
  <si>
    <t>102723974509</t>
  </si>
  <si>
    <t>熊力</t>
  </si>
  <si>
    <t>¥244.00</t>
  </si>
  <si>
    <t>¥212.00</t>
  </si>
  <si>
    <t>102723466151</t>
  </si>
  <si>
    <t>311249839</t>
  </si>
  <si>
    <t>防城港武新农家乐</t>
  </si>
  <si>
    <t>梁莲梅</t>
  </si>
  <si>
    <t>海景休闲房</t>
  </si>
  <si>
    <t>102724209412</t>
  </si>
  <si>
    <t>赵燕</t>
  </si>
  <si>
    <t>102724173871</t>
  </si>
  <si>
    <t>焦宏伟焦宏伟</t>
  </si>
  <si>
    <t>¥168.00</t>
  </si>
  <si>
    <t>¥146.00</t>
  </si>
  <si>
    <t>102724077875</t>
  </si>
  <si>
    <t>311236843</t>
  </si>
  <si>
    <t>上饶南凤巢商务酒店</t>
  </si>
  <si>
    <t>黄乐平</t>
  </si>
  <si>
    <t>豪华标准间</t>
  </si>
  <si>
    <t>102724753972</t>
  </si>
  <si>
    <t>307552669</t>
  </si>
  <si>
    <t>光泽财富商务宾馆</t>
  </si>
  <si>
    <t>叶梦</t>
  </si>
  <si>
    <t>102724876180</t>
  </si>
  <si>
    <t>309663631</t>
  </si>
  <si>
    <t>尚客优精选酒店(平凉丰收路店)</t>
  </si>
  <si>
    <t>张妮</t>
  </si>
  <si>
    <t>¥187.00</t>
  </si>
  <si>
    <t>¥162.00</t>
  </si>
  <si>
    <t>休闲家庭房</t>
  </si>
  <si>
    <t>102723050145</t>
  </si>
  <si>
    <t>曾小俸</t>
  </si>
  <si>
    <t>¥609.00</t>
  </si>
  <si>
    <t>¥80.00</t>
  </si>
  <si>
    <t>¥529.00</t>
  </si>
  <si>
    <t>102724025476</t>
  </si>
  <si>
    <t>326760286</t>
  </si>
  <si>
    <t>东港辽原宾馆</t>
  </si>
  <si>
    <t>王平</t>
  </si>
  <si>
    <t>¥186.00</t>
  </si>
  <si>
    <t>¥161.00</t>
  </si>
  <si>
    <t>商务三人间</t>
  </si>
  <si>
    <t>102724782426</t>
  </si>
  <si>
    <t>309664609</t>
  </si>
  <si>
    <t>速8酒店(保定雄安新区容城中心店)</t>
  </si>
  <si>
    <t>罗盛勇|罗忠红罗盛勇</t>
  </si>
  <si>
    <t>¥412.00</t>
  </si>
  <si>
    <t>¥358.00</t>
  </si>
  <si>
    <t>102724666707</t>
  </si>
  <si>
    <t>310605583</t>
  </si>
  <si>
    <t>都江堰金沙鸟巢藏文化主题酒店</t>
  </si>
  <si>
    <t>廖传能|王梅|梁良</t>
  </si>
  <si>
    <t>¥366.00</t>
  </si>
  <si>
    <t>102724084451</t>
  </si>
  <si>
    <t>307551883</t>
  </si>
  <si>
    <t>华庭酒店(泉州动车站店)</t>
  </si>
  <si>
    <t>尤诚伟|张连永</t>
  </si>
  <si>
    <t>¥202.00</t>
  </si>
  <si>
    <t>¥174.00</t>
  </si>
  <si>
    <t>特惠房</t>
  </si>
  <si>
    <t>102724149818</t>
  </si>
  <si>
    <t>罗盛勇|罗盛勇</t>
  </si>
  <si>
    <t>102724054785</t>
  </si>
  <si>
    <t>307521823</t>
  </si>
  <si>
    <t>上海云龙庄民宿</t>
  </si>
  <si>
    <t>李忠展</t>
  </si>
  <si>
    <t>102724150270</t>
  </si>
  <si>
    <t>311145673</t>
  </si>
  <si>
    <t>贝壳酒店(莆田涵江区涵华西路店)</t>
  </si>
  <si>
    <t>李兵</t>
  </si>
  <si>
    <t>102719577436</t>
  </si>
  <si>
    <t>309654589</t>
  </si>
  <si>
    <t>英德宝晶宫天鹅湖温泉酒店</t>
  </si>
  <si>
    <t>傅建树</t>
  </si>
  <si>
    <t>¥1,368.00</t>
  </si>
  <si>
    <t>¥179.00</t>
  </si>
  <si>
    <t>¥1,189.00</t>
  </si>
  <si>
    <t>池畔亲水大床房</t>
  </si>
  <si>
    <t>102721107033</t>
  </si>
  <si>
    <t>309666223</t>
  </si>
  <si>
    <t>武宁西海港客栈</t>
  </si>
  <si>
    <t>周丽娟</t>
  </si>
  <si>
    <t>¥403.00</t>
  </si>
  <si>
    <t>¥53.00</t>
  </si>
  <si>
    <t>¥350.00</t>
  </si>
  <si>
    <t>102724787531</t>
  </si>
  <si>
    <t>吴世泽</t>
  </si>
  <si>
    <t>¥506.00</t>
  </si>
  <si>
    <t>¥66.00</t>
  </si>
  <si>
    <t>¥440.00</t>
  </si>
  <si>
    <t>102721370364</t>
  </si>
  <si>
    <t>303690286</t>
  </si>
  <si>
    <t>三亚嘉宾国际酒店(5叶绿色饭店)</t>
  </si>
  <si>
    <t>陈楚州</t>
  </si>
  <si>
    <t>¥993.00</t>
  </si>
  <si>
    <t>¥861.00</t>
  </si>
  <si>
    <t>豪华山海居大床房</t>
  </si>
  <si>
    <t>102723467984</t>
  </si>
  <si>
    <t>马永胜</t>
  </si>
  <si>
    <t>¥149.00</t>
  </si>
  <si>
    <t>¥129.00</t>
  </si>
  <si>
    <t>惠选大床房(无窗)</t>
  </si>
  <si>
    <t>合计</t>
  </si>
  <si>
    <t/>
  </si>
  <si>
    <t>¥33,404.00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</si>
  <si>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</si>
  <si>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</si>
  <si>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</si>
  <si>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</si>
  <si>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</si>
  <si>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</si>
  <si>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</si>
  <si>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NPH20210713132256235569RX0</t>
  </si>
  <si>
    <t>102670131798</t>
  </si>
  <si>
    <t>赔付-房费追回</t>
  </si>
  <si>
    <t>-¥594.00</t>
  </si>
  <si>
    <t>--</t>
  </si>
  <si>
    <t>客人申请取消第二晚，联系酒店【江女士】同意免费取消#追赔系统-预付扣款直连#</t>
  </si>
  <si>
    <t>NPH20210713205336577450RX0</t>
  </si>
  <si>
    <t>102692374383</t>
  </si>
  <si>
    <t>-¥125.00</t>
  </si>
  <si>
    <t>用户预定错误要求取消一间房，联系代理同意免费取消#追赔系统-预付扣款直连#</t>
  </si>
  <si>
    <t>NIMH20210713203105759592RX0</t>
  </si>
  <si>
    <t>102692553280</t>
  </si>
  <si>
    <t>-¥290.00</t>
  </si>
  <si>
    <t>用户表示到店酒店关门，代理谢女士无法核实酒店是否营业#追赔系统-预付扣款直连#</t>
  </si>
  <si>
    <t>NIMH2021071417374099641RX0</t>
  </si>
  <si>
    <t>102692079736</t>
  </si>
  <si>
    <t>-¥167.00</t>
  </si>
  <si>
    <t>酒店黄女士同意此单免费取消#追赔系统-预付扣款直连#</t>
  </si>
  <si>
    <t>NIMH20210715180146982194RX0</t>
  </si>
  <si>
    <t>102694023083</t>
  </si>
  <si>
    <t>-¥35.00</t>
  </si>
  <si>
    <t>用户来电告知酒店说价格不对，补了35元入住， 联系代理商刘女士告知情况属实，订单赔付差价#追赔系统-预付扣款直连#</t>
  </si>
  <si>
    <t>NIMH20210718200557013861RX0</t>
  </si>
  <si>
    <t>102697434119</t>
  </si>
  <si>
    <t>-¥102.00</t>
  </si>
  <si>
    <t>代理商来电告知酒店满房无法安排#追赔系统-预付扣款直连#</t>
  </si>
  <si>
    <t>NITPH2021071818303806781RX0</t>
  </si>
  <si>
    <t>102694799261</t>
  </si>
  <si>
    <t>-¥175.00</t>
  </si>
  <si>
    <t>用户要取消7.18号一晚订单，酒店王女士告知可以免费取消#追赔系统-预付扣款直连#</t>
  </si>
  <si>
    <t>NPH20210718210246380561RX0</t>
  </si>
  <si>
    <t>102697498717</t>
  </si>
  <si>
    <t>-¥50.00</t>
  </si>
  <si>
    <t>用户来电订单下的是标准大床房到店酒店是大床房，用户反馈房型不符房子太小，联系代理核实代理这边下错订单无法原单安排，代理林女士告知可赔付50元#追赔系统-预付扣款直连#</t>
  </si>
  <si>
    <t>NIMH20210716000000336739RX0</t>
  </si>
  <si>
    <t>102694750355</t>
  </si>
  <si>
    <t>-¥100.00</t>
  </si>
  <si>
    <t>用户反馈酒店不能提供早餐，核实酒店前台说没有做早餐的，订单展示有含两份早餐，赔付早餐费#追赔系统-预付扣款直连#</t>
  </si>
  <si>
    <t>NIMH2021071917424976840RX0</t>
  </si>
  <si>
    <t>102698515229</t>
  </si>
  <si>
    <t>-¥166.00</t>
  </si>
  <si>
    <t>用户表示酒店查不到订单，联系不到代理，联系酒店王女士告知查不到订单且满房了无法安排#追赔系统-预付扣款直连#</t>
  </si>
  <si>
    <t>返现日期</t>
  </si>
  <si>
    <t>，</t>
  </si>
  <si>
    <r>
      <t>102717434223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200</t>
    </r>
    <r>
      <rPr>
        <sz val="10"/>
        <rFont val="宋体"/>
        <charset val="134"/>
      </rPr>
      <t>元待退回</t>
    </r>
  </si>
  <si>
    <r>
      <t>102721370364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287</t>
    </r>
    <r>
      <rPr>
        <sz val="10"/>
        <rFont val="宋体"/>
        <charset val="134"/>
      </rPr>
      <t>元待退回</t>
    </r>
  </si>
  <si>
    <r>
      <t>102670131798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594</t>
    </r>
    <r>
      <rPr>
        <sz val="10"/>
        <rFont val="宋体"/>
        <charset val="134"/>
      </rPr>
      <t>元退回</t>
    </r>
  </si>
  <si>
    <r>
      <t>102692374383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125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</si>
  <si>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290</t>
    </r>
    <r>
      <rPr>
        <sz val="10"/>
        <rFont val="宋体"/>
        <charset val="134"/>
      </rPr>
      <t>元</t>
    </r>
  </si>
  <si>
    <r>
      <t>102692079736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167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</si>
  <si>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35</t>
    </r>
    <r>
      <rPr>
        <sz val="10"/>
        <rFont val="宋体"/>
        <charset val="134"/>
      </rPr>
      <t>元，用户来电告知酒店说价格不对，补了</t>
    </r>
    <r>
      <rPr>
        <sz val="10"/>
        <rFont val="Arial"/>
        <charset val="134"/>
      </rPr>
      <t>35</t>
    </r>
    <r>
      <rPr>
        <sz val="10"/>
        <rFont val="宋体"/>
        <charset val="134"/>
      </rPr>
      <t>元入住，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联系代理商刘女士告知情况属实，订单赔付差价</t>
    </r>
    <r>
      <rPr>
        <sz val="10"/>
        <rFont val="Arial"/>
        <charset val="134"/>
      </rPr>
      <t>#</t>
    </r>
    <r>
      <rPr>
        <sz val="10"/>
        <rFont val="宋体"/>
        <charset val="134"/>
      </rPr>
      <t>追赔系统</t>
    </r>
    <r>
      <rPr>
        <sz val="10"/>
        <rFont val="Arial"/>
        <charset val="134"/>
      </rPr>
      <t>-</t>
    </r>
    <r>
      <rPr>
        <sz val="10"/>
        <rFont val="宋体"/>
        <charset val="134"/>
      </rPr>
      <t>预付扣款直连</t>
    </r>
    <r>
      <rPr>
        <sz val="10"/>
        <rFont val="Arial"/>
        <charset val="134"/>
      </rPr>
      <t>#</t>
    </r>
  </si>
  <si>
    <r>
      <t>本期扣款</t>
    </r>
    <r>
      <rPr>
        <sz val="10"/>
        <rFont val="Arial"/>
        <charset val="134"/>
      </rPr>
      <t>102</t>
    </r>
    <r>
      <rPr>
        <sz val="10"/>
        <rFont val="宋体"/>
        <charset val="134"/>
      </rPr>
      <t>元</t>
    </r>
  </si>
  <si>
    <r>
      <t>102694799261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175</t>
    </r>
    <r>
      <rPr>
        <sz val="10"/>
        <rFont val="宋体"/>
        <charset val="134"/>
      </rPr>
      <t>元退回</t>
    </r>
  </si>
  <si>
    <r>
      <t>102697498717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50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</si>
  <si>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100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</si>
  <si>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166</t>
    </r>
    <r>
      <rPr>
        <sz val="10"/>
        <rFont val="宋体"/>
        <charset val="134"/>
      </rPr>
      <t>元，用户表示酒店查不到订单，联系不到代理，联系酒店王女士告知查不到订单且满房了无法安排</t>
    </r>
    <r>
      <rPr>
        <sz val="10"/>
        <rFont val="Arial"/>
        <charset val="134"/>
      </rPr>
      <t>#</t>
    </r>
    <r>
      <rPr>
        <sz val="10"/>
        <rFont val="宋体"/>
        <charset val="134"/>
      </rPr>
      <t>追赔系统</t>
    </r>
    <r>
      <rPr>
        <sz val="10"/>
        <rFont val="Arial"/>
        <charset val="134"/>
      </rPr>
      <t>-</t>
    </r>
    <r>
      <rPr>
        <sz val="10"/>
        <rFont val="宋体"/>
        <charset val="134"/>
      </rPr>
      <t>预付扣款直连</t>
    </r>
    <r>
      <rPr>
        <sz val="10"/>
        <rFont val="Arial"/>
        <charset val="134"/>
      </rPr>
      <t>#</t>
    </r>
  </si>
  <si>
    <t>A210817143112481</t>
  </si>
  <si>
    <t>A210817143137481</t>
  </si>
  <si>
    <t>A2108171432324194</t>
  </si>
  <si>
    <t>A2108171433064194</t>
  </si>
  <si>
    <r>
      <t>总计：</t>
    </r>
    <r>
      <rPr>
        <sz val="10"/>
        <rFont val="Arial"/>
        <charset val="134"/>
      </rPr>
      <t>27194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</si>
  <si>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</si>
  <si>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</si>
  <si>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</si>
  <si>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</si>
  <si>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</si>
  <si>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</si>
  <si>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</si>
  <si>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</si>
  <si>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</si>
  <si>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</si>
  <si>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</si>
  <si>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</si>
  <si>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</si>
  <si>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</si>
  <si>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</si>
  <si>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</si>
  <si>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2224122</t>
  </si>
  <si>
    <t>金沙鸟巢藏文化主题酒店</t>
  </si>
  <si>
    <t>廖传能,王梅,梁良</t>
  </si>
  <si>
    <t>退房日周结</t>
  </si>
  <si>
    <t>318.00</t>
  </si>
  <si>
    <t>RMB</t>
  </si>
  <si>
    <t>0</t>
  </si>
  <si>
    <t>0.00</t>
  </si>
  <si>
    <t>趣游游国内直连</t>
  </si>
  <si>
    <t>2021-08-14 22:28:11</t>
  </si>
  <si>
    <t>汇智国际旅游发展有限公司</t>
  </si>
  <si>
    <t>直连</t>
  </si>
  <si>
    <t>2224107</t>
  </si>
  <si>
    <t>尚客优精选酒店（平凉丰收路店）</t>
  </si>
  <si>
    <t>162.00</t>
  </si>
  <si>
    <t>2021-08-14 22:13:12</t>
  </si>
  <si>
    <t>2224099</t>
  </si>
  <si>
    <t>辽原宾馆</t>
  </si>
  <si>
    <t>161.00</t>
  </si>
  <si>
    <t>2021-08-14 22:12:52</t>
  </si>
  <si>
    <t>2223690</t>
  </si>
  <si>
    <t>津凯商务酒店</t>
  </si>
  <si>
    <t>305.00</t>
  </si>
  <si>
    <t>2021-08-14 15:39:32</t>
  </si>
  <si>
    <t>2223687</t>
  </si>
  <si>
    <t>南凤巢酒店</t>
  </si>
  <si>
    <t>143.00</t>
  </si>
  <si>
    <t>2021-08-14 15:47:29</t>
  </si>
  <si>
    <t>2223686</t>
  </si>
  <si>
    <t>财富商务宾馆</t>
  </si>
  <si>
    <t>116.00</t>
  </si>
  <si>
    <t>2021-08-14 15:32:17</t>
  </si>
  <si>
    <t>2223596</t>
  </si>
  <si>
    <t>贝壳酒店（涵华西路店）（原缘来快捷酒店）</t>
  </si>
  <si>
    <t>101.00</t>
  </si>
  <si>
    <t>2021-08-14 13:30:14</t>
  </si>
  <si>
    <t>2223578</t>
  </si>
  <si>
    <t>146.00</t>
  </si>
  <si>
    <t>2021-08-14 13:09:33</t>
  </si>
  <si>
    <t>2223521</t>
  </si>
  <si>
    <t>华庭酒店（丰州店）</t>
  </si>
  <si>
    <t>尤诚伟,张连永</t>
  </si>
  <si>
    <t>174.00</t>
  </si>
  <si>
    <t>2021-08-14 12:15:33</t>
  </si>
  <si>
    <t>2223469</t>
  </si>
  <si>
    <t>布丁酒店（杭州浙大紫金港校区二店）</t>
  </si>
  <si>
    <t>211.00</t>
  </si>
  <si>
    <t>2021-08-14 11:32:52</t>
  </si>
  <si>
    <t>2223443</t>
  </si>
  <si>
    <t>240.00</t>
  </si>
  <si>
    <t>2021-08-14 11:12:53</t>
  </si>
  <si>
    <t>2223397</t>
  </si>
  <si>
    <t>104.00</t>
  </si>
  <si>
    <t>2021-08-14 10:14:53</t>
  </si>
  <si>
    <t>2223381</t>
  </si>
  <si>
    <t>7天优品酒店（靖江富海新世界汽车总站店）</t>
  </si>
  <si>
    <t>114.00</t>
  </si>
  <si>
    <t>2021-08-14 09:53:53</t>
  </si>
  <si>
    <t>2223277</t>
  </si>
  <si>
    <t>速8酒店（雄安新区容城中心店）</t>
  </si>
  <si>
    <t>罗盛勇,罗盛勇</t>
  </si>
  <si>
    <t>358.00</t>
  </si>
  <si>
    <t>2021-08-14 02:31:02</t>
  </si>
  <si>
    <t>2223276</t>
  </si>
  <si>
    <t>罗盛勇,罗忠红罗盛勇</t>
  </si>
  <si>
    <t>2021-08-14 02:28:49</t>
  </si>
  <si>
    <t>2223255</t>
  </si>
  <si>
    <t>富临大都会酒店</t>
  </si>
  <si>
    <t>440.00</t>
  </si>
  <si>
    <t>2021-08-14 01:07:15</t>
  </si>
  <si>
    <t>2223153</t>
  </si>
  <si>
    <t>195.00</t>
  </si>
  <si>
    <t>2021-08-13 22:09:17</t>
  </si>
  <si>
    <t>2223142</t>
  </si>
  <si>
    <t>142.00</t>
  </si>
  <si>
    <t>2021-08-13 21:58:25</t>
  </si>
  <si>
    <t>2223125</t>
  </si>
  <si>
    <t>144.00</t>
  </si>
  <si>
    <t>2021-08-13 21:47:39</t>
  </si>
  <si>
    <t>2223056</t>
  </si>
  <si>
    <t>529.00</t>
  </si>
  <si>
    <t>2021-08-13 20:44:00</t>
  </si>
  <si>
    <t>2223041</t>
  </si>
  <si>
    <t>大渡河酒店</t>
  </si>
  <si>
    <t>陈福庆,陈水清</t>
  </si>
  <si>
    <t>256.00</t>
  </si>
  <si>
    <t>2021-08-13 20:38:44</t>
  </si>
  <si>
    <t>2222927</t>
  </si>
  <si>
    <t>233.00</t>
  </si>
  <si>
    <t>2021-08-13 19:05:42</t>
  </si>
  <si>
    <t>2222911</t>
  </si>
  <si>
    <t>如归小舍（黑山谷奥陶纪店）</t>
  </si>
  <si>
    <t>260.00</t>
  </si>
  <si>
    <t>2021-08-13 18:53:54</t>
  </si>
  <si>
    <t>2222862</t>
  </si>
  <si>
    <t>南洋宾馆</t>
  </si>
  <si>
    <t>124.00</t>
  </si>
  <si>
    <t>2021-08-13 18:14:44</t>
  </si>
  <si>
    <t>2222849</t>
  </si>
  <si>
    <t>123.00</t>
  </si>
  <si>
    <t>2021-08-13 18:05:24</t>
  </si>
  <si>
    <t>2222836</t>
  </si>
  <si>
    <t>方良恒,江平</t>
  </si>
  <si>
    <t>320.00</t>
  </si>
  <si>
    <t>2021-08-13 17:52:47</t>
  </si>
  <si>
    <t>2222805</t>
  </si>
  <si>
    <t>2021-08-13 17:36:26</t>
  </si>
  <si>
    <t>2222710</t>
  </si>
  <si>
    <t>银龙酒店(西安钟鼓楼回民街店）</t>
  </si>
  <si>
    <t>200.00</t>
  </si>
  <si>
    <t>2021-08-13 15:27:51</t>
  </si>
  <si>
    <t>2222651</t>
  </si>
  <si>
    <t>维纳斯品位酒店</t>
  </si>
  <si>
    <t>208.00</t>
  </si>
  <si>
    <t>2021-08-13 14:29:18</t>
  </si>
  <si>
    <t>2222644</t>
  </si>
  <si>
    <t>如家酒店（达州中心广场沃尔玛店）</t>
  </si>
  <si>
    <t>106.00</t>
  </si>
  <si>
    <t>2021-08-13 14:20:12</t>
  </si>
  <si>
    <t>2222640</t>
  </si>
  <si>
    <t>雪域虫草大酒店</t>
  </si>
  <si>
    <t>154.00</t>
  </si>
  <si>
    <t>2021-08-13 14:15:10</t>
  </si>
  <si>
    <t>2222630</t>
  </si>
  <si>
    <t>490.00</t>
  </si>
  <si>
    <t>2021-08-13 14:05:35</t>
  </si>
  <si>
    <t>2222629</t>
  </si>
  <si>
    <t>徐永萍,彭晋博</t>
  </si>
  <si>
    <t>880.00</t>
  </si>
  <si>
    <t>2021-08-13 14:04:42</t>
  </si>
  <si>
    <t>2222595</t>
  </si>
  <si>
    <t>212.00</t>
  </si>
  <si>
    <t>2021-08-13 13:28:10</t>
  </si>
  <si>
    <t>2222580</t>
  </si>
  <si>
    <t>129.00</t>
  </si>
  <si>
    <t>2021-08-13 13:14:09</t>
  </si>
  <si>
    <t>2222558</t>
  </si>
  <si>
    <t>2021-08-13 12:54:34</t>
  </si>
  <si>
    <t>2222306</t>
  </si>
  <si>
    <t>华逸精品酒店</t>
  </si>
  <si>
    <t>313.00</t>
  </si>
  <si>
    <t>2021-08-13 06:02:54</t>
  </si>
  <si>
    <t>2222304</t>
  </si>
  <si>
    <t>2021-08-13 07:29:45</t>
  </si>
  <si>
    <t>2222068</t>
  </si>
  <si>
    <t>财源大酒店</t>
  </si>
  <si>
    <t>2021-08-12 21:08:11</t>
  </si>
  <si>
    <t>2222067</t>
  </si>
  <si>
    <t>986.00</t>
  </si>
  <si>
    <t>2021-08-12 21:11:26</t>
  </si>
  <si>
    <t>2222066</t>
  </si>
  <si>
    <t>119.00</t>
  </si>
  <si>
    <t>2021-08-12 21:06:17</t>
  </si>
  <si>
    <t>2222027</t>
  </si>
  <si>
    <t>2021-08-12 20:28:10</t>
  </si>
  <si>
    <t>2221972</t>
  </si>
  <si>
    <t>108.00</t>
  </si>
  <si>
    <t>2021-08-12 19:34:59</t>
  </si>
  <si>
    <t>2221953</t>
  </si>
  <si>
    <t>113.00</t>
  </si>
  <si>
    <t>2021-08-12 19:23:23</t>
  </si>
  <si>
    <t>2221855</t>
  </si>
  <si>
    <t>152.00</t>
  </si>
  <si>
    <t>2021-08-12 17:57:11</t>
  </si>
  <si>
    <t>2221853</t>
  </si>
  <si>
    <t>陈发斌,段婉娟</t>
  </si>
  <si>
    <t>226.00</t>
  </si>
  <si>
    <t>2021-08-12 17:54:43</t>
  </si>
  <si>
    <t>2221774</t>
  </si>
  <si>
    <t>金茂大酒店</t>
  </si>
  <si>
    <t>127.00</t>
  </si>
  <si>
    <t>2021-08-12 16:48:11</t>
  </si>
  <si>
    <t>2221738</t>
  </si>
  <si>
    <t>138.00</t>
  </si>
  <si>
    <t>2021-08-12 16:06:58</t>
  </si>
  <si>
    <t>2221705</t>
  </si>
  <si>
    <t>2021-08-12 15:35:03</t>
  </si>
  <si>
    <t>2221683</t>
  </si>
  <si>
    <t>7天连锁酒店（深圳沙尾地铁站店）</t>
  </si>
  <si>
    <t>145.00</t>
  </si>
  <si>
    <t>2021-08-12 15:01:34</t>
  </si>
  <si>
    <t>2221566</t>
  </si>
  <si>
    <t>99优选酒店（上海莘庄龙之梦莘西路店）</t>
  </si>
  <si>
    <t>2021-08-12 12:24:37</t>
  </si>
  <si>
    <t>102722469604</t>
  </si>
  <si>
    <t>2221528</t>
  </si>
  <si>
    <t>城市之家酒店（亳州魏武广场店）</t>
  </si>
  <si>
    <t>赵克锋</t>
  </si>
  <si>
    <t>2021-08-12 11:42:22</t>
  </si>
  <si>
    <t>2221494</t>
  </si>
  <si>
    <t>华驿酒店（周村古商城店）（原中和街宾馆）</t>
  </si>
  <si>
    <t>102.00</t>
  </si>
  <si>
    <t>2021-08-12 10:48:51</t>
  </si>
  <si>
    <t>2221436</t>
  </si>
  <si>
    <t>120.00</t>
  </si>
  <si>
    <t>2021-08-12 08:46:54</t>
  </si>
  <si>
    <t>2221279</t>
  </si>
  <si>
    <t>176.00</t>
  </si>
  <si>
    <t>2021-08-11 22:56:44</t>
  </si>
  <si>
    <t>2221230</t>
  </si>
  <si>
    <t>一栈民宿</t>
  </si>
  <si>
    <t>287.00</t>
  </si>
  <si>
    <t>2021-08-11 21:35:13</t>
  </si>
  <si>
    <t>2221201</t>
  </si>
  <si>
    <t>西海港客栈</t>
  </si>
  <si>
    <t>350.00</t>
  </si>
  <si>
    <t>2021-08-11 20:49:12</t>
  </si>
  <si>
    <t>2221196</t>
  </si>
  <si>
    <t>188.00</t>
  </si>
  <si>
    <t>2021-08-11 20:43:59</t>
  </si>
  <si>
    <t>2221167</t>
  </si>
  <si>
    <t>丹顶湖大酒店</t>
  </si>
  <si>
    <t>2021-08-11 20:17:13</t>
  </si>
  <si>
    <t>2221116</t>
  </si>
  <si>
    <t>尚客优酒店（唐山路南国际五金城店）</t>
  </si>
  <si>
    <t>2021-08-11 19:26:12</t>
  </si>
  <si>
    <t>2221115</t>
  </si>
  <si>
    <t>861.00</t>
  </si>
  <si>
    <t>574.00</t>
  </si>
  <si>
    <t>-287</t>
  </si>
  <si>
    <t>2021-08-11 20:07:14</t>
  </si>
  <si>
    <t>2221113</t>
  </si>
  <si>
    <t>59.00</t>
  </si>
  <si>
    <t>2021-08-11 19:04:47</t>
  </si>
  <si>
    <t>2221083</t>
  </si>
  <si>
    <t>芥末原宿</t>
  </si>
  <si>
    <t>105.00</t>
  </si>
  <si>
    <t>2021-08-11 18:32:12</t>
  </si>
  <si>
    <t>2221069</t>
  </si>
  <si>
    <t>海璟大酒店</t>
  </si>
  <si>
    <t>2021-08-11 18:08:28</t>
  </si>
  <si>
    <t>2221036</t>
  </si>
  <si>
    <t>2021-08-11 16:45:07</t>
  </si>
  <si>
    <t>2221032</t>
  </si>
  <si>
    <t>格林豪泰智选酒店（阜阳颍泉兰山路临沂商城店）</t>
  </si>
  <si>
    <t>128.00</t>
  </si>
  <si>
    <t>2021-08-11 16:39:01</t>
  </si>
  <si>
    <t>2220900</t>
  </si>
  <si>
    <t>2021-08-11 12:29:36</t>
  </si>
  <si>
    <t>2220884</t>
  </si>
  <si>
    <t>达瓦更扎印象酒店</t>
  </si>
  <si>
    <t>183.00</t>
  </si>
  <si>
    <t>2021-08-11 11:54:10</t>
  </si>
  <si>
    <t>2220878</t>
  </si>
  <si>
    <t>2021-08-11 11:47:19</t>
  </si>
  <si>
    <t>2220867</t>
  </si>
  <si>
    <t>维也纳酒店（莆田涵江店）</t>
  </si>
  <si>
    <t>2021-08-11 11:33:18</t>
  </si>
  <si>
    <t>2220852</t>
  </si>
  <si>
    <t>461.00</t>
  </si>
  <si>
    <t>2021-08-11 11:09:54</t>
  </si>
  <si>
    <t>2220834</t>
  </si>
  <si>
    <t>友情商务酒店公寓</t>
  </si>
  <si>
    <t>214.00</t>
  </si>
  <si>
    <t>2021-08-11 10:39:10</t>
  </si>
  <si>
    <t>2220633</t>
  </si>
  <si>
    <t>葛华均,刘先继</t>
  </si>
  <si>
    <t>416.00</t>
  </si>
  <si>
    <t>2021-08-10 22:13:15</t>
  </si>
  <si>
    <t>2220628</t>
  </si>
  <si>
    <t>55.00</t>
  </si>
  <si>
    <t>2021-08-10 21:55:08</t>
  </si>
  <si>
    <t>2220600</t>
  </si>
  <si>
    <t>豪廷商务酒店</t>
  </si>
  <si>
    <t>78.00</t>
  </si>
  <si>
    <t>2021-08-10 21:23:39</t>
  </si>
  <si>
    <t>2220599</t>
  </si>
  <si>
    <t>瑞龙商务宾馆</t>
  </si>
  <si>
    <t>2021-08-10 21:19:11</t>
  </si>
  <si>
    <t>2220519</t>
  </si>
  <si>
    <t>东城商务宾馆</t>
  </si>
  <si>
    <t>110.00</t>
  </si>
  <si>
    <t>2021-08-10 18:42:09</t>
  </si>
  <si>
    <t>2220503</t>
  </si>
  <si>
    <t>老伍商务宾馆</t>
  </si>
  <si>
    <t>70.00</t>
  </si>
  <si>
    <t>2021-08-10 18:24:32</t>
  </si>
  <si>
    <t>2220473</t>
  </si>
  <si>
    <t>255.00</t>
  </si>
  <si>
    <t>2021-08-10 17:28:19</t>
  </si>
  <si>
    <t>2220382</t>
  </si>
  <si>
    <t>1351.00</t>
  </si>
  <si>
    <t>2021-08-10 15:09:13</t>
  </si>
  <si>
    <t>2220279</t>
  </si>
  <si>
    <t>麒新商务酒店</t>
  </si>
  <si>
    <t>90.00</t>
  </si>
  <si>
    <t>2021-08-10 11:50:54</t>
  </si>
  <si>
    <t>2220244</t>
  </si>
  <si>
    <t>华太酒店</t>
  </si>
  <si>
    <t>2021-08-10 10:33:11</t>
  </si>
  <si>
    <t>2220188</t>
  </si>
  <si>
    <t>163.00</t>
  </si>
  <si>
    <t>2021-08-10 08:17:57</t>
  </si>
  <si>
    <t>2220092</t>
  </si>
  <si>
    <t>瑞德酒店</t>
  </si>
  <si>
    <t>164.00</t>
  </si>
  <si>
    <t>2021-08-10 00:35:08</t>
  </si>
  <si>
    <t>2219984</t>
  </si>
  <si>
    <t>如君商务酒店</t>
  </si>
  <si>
    <t>2021-08-09 20:55:22</t>
  </si>
  <si>
    <t>2219978</t>
  </si>
  <si>
    <t>2021-08-09 20:41:13</t>
  </si>
  <si>
    <t>2219974</t>
  </si>
  <si>
    <t>维也纳智好酒店(杭州新塘地铁站店)</t>
  </si>
  <si>
    <t>2021-08-09 20:37:22</t>
  </si>
  <si>
    <t>2219972</t>
  </si>
  <si>
    <t>欧卡精品酒店</t>
  </si>
  <si>
    <t>2021-08-09 20:38:13</t>
  </si>
  <si>
    <t>2219965</t>
  </si>
  <si>
    <t>2021-08-09 20:47:11</t>
  </si>
  <si>
    <t>2219945</t>
  </si>
  <si>
    <t>2021-08-09 19:45:11</t>
  </si>
  <si>
    <t>2219936</t>
  </si>
  <si>
    <t>蘭亭假日酒店</t>
  </si>
  <si>
    <t>2021-08-09 19:37:10</t>
  </si>
  <si>
    <t>2219897</t>
  </si>
  <si>
    <t>1189.00</t>
  </si>
  <si>
    <t>2021-08-10 10:23:50</t>
  </si>
  <si>
    <t>直采</t>
  </si>
  <si>
    <t>2219893</t>
  </si>
  <si>
    <t>2021-08-09 18:34:09</t>
  </si>
  <si>
    <t>2219890</t>
  </si>
  <si>
    <t>在路上精品酒店（江门万达店）</t>
  </si>
  <si>
    <t>2021-08-09 18:19:10</t>
  </si>
  <si>
    <t>102719480119</t>
  </si>
  <si>
    <t>2219883</t>
  </si>
  <si>
    <t>如家素柏·云酒店(烟台高铁南站迎春大街店)</t>
  </si>
  <si>
    <t>杨洪庆</t>
  </si>
  <si>
    <t>2021-08-09 18:09:26</t>
  </si>
  <si>
    <t>2219802</t>
  </si>
  <si>
    <t>2021-08-09 16:19:45</t>
  </si>
  <si>
    <t>2219757</t>
  </si>
  <si>
    <t>迎宾大酒店</t>
  </si>
  <si>
    <t>136.00</t>
  </si>
  <si>
    <t>2021-08-09 14:17:12</t>
  </si>
  <si>
    <t>2219735</t>
  </si>
  <si>
    <t>馨怡宾馆</t>
  </si>
  <si>
    <t>91.00</t>
  </si>
  <si>
    <t>2021-08-09 13:23:32</t>
  </si>
  <si>
    <t>2219730</t>
  </si>
  <si>
    <t>豪庭假日酒店</t>
  </si>
  <si>
    <t>98.00</t>
  </si>
  <si>
    <t>2021-08-09 13:15:46</t>
  </si>
  <si>
    <t>2219674</t>
  </si>
  <si>
    <t>华侨宾馆</t>
  </si>
  <si>
    <t>68.00</t>
  </si>
  <si>
    <t>2021-08-09 11:30:49</t>
  </si>
  <si>
    <t>2219577</t>
  </si>
  <si>
    <t>永安宾馆</t>
  </si>
  <si>
    <t>89.00</t>
  </si>
  <si>
    <t>2021-08-09 02:40:35</t>
  </si>
  <si>
    <t>2219569</t>
  </si>
  <si>
    <t>247.00</t>
  </si>
  <si>
    <t>2021-08-11 17:45:33</t>
  </si>
  <si>
    <t>2219541</t>
  </si>
  <si>
    <t>2021-08-09 00:19:25</t>
  </si>
  <si>
    <t>2219482</t>
  </si>
  <si>
    <t>342.00</t>
  </si>
  <si>
    <t>2021-08-08 22:03:07</t>
  </si>
  <si>
    <t>2219379</t>
  </si>
  <si>
    <t>217.00</t>
  </si>
  <si>
    <t>2021-08-08 19:04:30</t>
  </si>
  <si>
    <t>2219303</t>
  </si>
  <si>
    <t>佛山金澳酒店</t>
  </si>
  <si>
    <t>315.00</t>
  </si>
  <si>
    <t>2021-08-08 16:02:48</t>
  </si>
  <si>
    <t>2219278</t>
  </si>
  <si>
    <t>如家酒店（敦煌阳关中路沙洲夜市店）</t>
  </si>
  <si>
    <t>237.00</t>
  </si>
  <si>
    <t>2021-08-08 15:10:42</t>
  </si>
  <si>
    <t>2219267</t>
  </si>
  <si>
    <t>速8酒店（衡水中心北大街店）</t>
  </si>
  <si>
    <t>2021-08-08 14:18:13</t>
  </si>
  <si>
    <t>2219254</t>
  </si>
  <si>
    <t>2021-08-08 14:02:11</t>
  </si>
  <si>
    <t>2219227</t>
  </si>
  <si>
    <t>7天连锁酒店（遂宁吉祥大厦店）</t>
  </si>
  <si>
    <t>2021-08-08 12:47:30</t>
  </si>
  <si>
    <t>2219211</t>
  </si>
  <si>
    <t>2021-08-08 11:59:23</t>
  </si>
  <si>
    <t>2219188</t>
  </si>
  <si>
    <t>成都伟迪印象酒店</t>
  </si>
  <si>
    <t>131.00</t>
  </si>
  <si>
    <t>2021-08-08 11:00:06</t>
  </si>
  <si>
    <t>2219181</t>
  </si>
  <si>
    <t>夜巢风尚宾馆</t>
  </si>
  <si>
    <t>2021-08-08 10:41:19</t>
  </si>
  <si>
    <t>102718547938</t>
  </si>
  <si>
    <t>2219084</t>
  </si>
  <si>
    <t>梁嘉立</t>
  </si>
  <si>
    <t>2021-08-08 08:58:54</t>
  </si>
  <si>
    <t>2218866</t>
  </si>
  <si>
    <t>龚禧里酒店（昆明遇见店）</t>
  </si>
  <si>
    <t>400.00</t>
  </si>
  <si>
    <t>-200</t>
  </si>
  <si>
    <t>2021-08-07 18:07:59</t>
  </si>
  <si>
    <t>2218808</t>
  </si>
  <si>
    <t>福源之家客栈</t>
  </si>
  <si>
    <t>359.00</t>
  </si>
  <si>
    <t>2021-08-07 15:38:08</t>
  </si>
  <si>
    <t>2218734</t>
  </si>
  <si>
    <t>康桥酒店（广场店）</t>
  </si>
  <si>
    <t>507.00</t>
  </si>
  <si>
    <t>2021-08-07 13:26:08</t>
  </si>
  <si>
    <t>2218613</t>
  </si>
  <si>
    <t>如家酒店(上海南京路步行街黄河路店)</t>
  </si>
  <si>
    <t>2648.00</t>
  </si>
  <si>
    <t>2021-08-07 09:52:34</t>
  </si>
  <si>
    <t>2218489</t>
  </si>
  <si>
    <t>如家酒店·neo（邯郸中华南大街新南环桥店）</t>
  </si>
  <si>
    <t>276.00</t>
  </si>
  <si>
    <t>2021-08-07 00:04:06</t>
  </si>
  <si>
    <t>102716299683</t>
  </si>
  <si>
    <t>2218437</t>
  </si>
  <si>
    <t>布丁酒店(北京西站店)</t>
  </si>
  <si>
    <t>苗林林</t>
  </si>
  <si>
    <t>2021-08-06 22:10:45</t>
  </si>
  <si>
    <t>2218345</t>
  </si>
  <si>
    <t>405.00</t>
  </si>
  <si>
    <t>2021-08-06 20:01:13</t>
  </si>
  <si>
    <t>2215961</t>
  </si>
  <si>
    <t>涠洲岛后海时光客栈</t>
  </si>
  <si>
    <t>270.00</t>
  </si>
  <si>
    <t>2021-08-02 21:19:32</t>
  </si>
  <si>
    <t>102691080599</t>
  </si>
  <si>
    <t>2021-07-12</t>
  </si>
  <si>
    <t>2193679</t>
  </si>
  <si>
    <t>溪山农家</t>
  </si>
  <si>
    <t>张先义</t>
  </si>
  <si>
    <t>2021-07-12 14:12:11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</si>
</sst>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2" borderId="11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0" borderId="12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33" fillId="34" borderId="16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4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119</v>
      </c>
      <c r="B5" s="29" t="s">
        <v>19</v>
      </c>
      <c r="C5" s="12" t="s">
        <v>20</v>
      </c>
      <c r="D5" s="30" t="s">
        <v>21</v>
      </c>
      <c r="E5" s="31" t="s">
        <v>22</v>
      </c>
      <c r="F5" s="31" t="s">
        <v>23</v>
      </c>
      <c r="G5" s="32">
        <v>0</v>
      </c>
      <c r="H5" s="33" t="s">
        <v>19</v>
      </c>
      <c r="I5" s="44" t="s">
        <v>24</v>
      </c>
      <c r="J5" s="12" t="s">
        <v>19</v>
      </c>
      <c r="K5" s="12" t="s">
        <v>24</v>
      </c>
    </row>
    <row r="6" ht="27.95" customHeight="1" spans="1:9">
      <c r="A6" s="24" t="s">
        <v>25</v>
      </c>
      <c r="D6" s="34"/>
      <c r="E6" s="35"/>
      <c r="F6" s="35"/>
      <c r="G6" s="36"/>
      <c r="H6" s="35"/>
      <c r="I6" s="40"/>
    </row>
    <row r="7" ht="15" customHeight="1" spans="1:11">
      <c r="A7" s="26" t="s">
        <v>26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27</v>
      </c>
      <c r="B8" s="38">
        <v>119</v>
      </c>
      <c r="C8" s="38" t="s">
        <v>19</v>
      </c>
      <c r="D8" s="38" t="s">
        <v>20</v>
      </c>
      <c r="E8" s="39" t="s">
        <v>21</v>
      </c>
      <c r="F8" s="39" t="s">
        <v>22</v>
      </c>
      <c r="G8" s="39">
        <v>0</v>
      </c>
      <c r="H8" s="38" t="s">
        <v>19</v>
      </c>
      <c r="I8" s="45" t="s">
        <v>28</v>
      </c>
      <c r="J8" s="12" t="s">
        <v>19</v>
      </c>
      <c r="K8" s="12" t="s">
        <v>28</v>
      </c>
    </row>
    <row r="9" ht="15" customHeight="1" spans="1:11">
      <c r="A9" s="37" t="s">
        <v>29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2" t="s">
        <v>19</v>
      </c>
      <c r="K9" s="12" t="s">
        <v>19</v>
      </c>
    </row>
    <row r="10" ht="15" customHeight="1" spans="1:11">
      <c r="A10" s="37" t="s">
        <v>30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2" t="s">
        <v>19</v>
      </c>
      <c r="K10" s="12" t="s">
        <v>19</v>
      </c>
    </row>
    <row r="11" ht="27.95" customHeight="1" spans="1:9">
      <c r="A11" s="24" t="s">
        <v>31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32</v>
      </c>
      <c r="B12" s="42"/>
      <c r="C12" s="22"/>
      <c r="F12" s="43"/>
      <c r="I12" s="43"/>
    </row>
    <row r="13" ht="15" customHeight="1" spans="1:9">
      <c r="A13" s="41" t="s">
        <v>33</v>
      </c>
      <c r="B13" s="42" t="s">
        <v>34</v>
      </c>
      <c r="C13" s="22"/>
      <c r="F13" s="43"/>
      <c r="I13" s="43"/>
    </row>
    <row r="14" ht="15" customHeight="1" spans="1:9">
      <c r="A14" s="41" t="s">
        <v>35</v>
      </c>
      <c r="B14" s="42" t="s">
        <v>36</v>
      </c>
      <c r="C14" s="22"/>
      <c r="F14" s="43"/>
      <c r="G14" s="22"/>
      <c r="H14" s="22"/>
      <c r="I14" s="43"/>
    </row>
    <row r="15" ht="15" customHeight="1" spans="1:9">
      <c r="A15" s="41" t="s">
        <v>37</v>
      </c>
      <c r="B15" s="42" t="s">
        <v>38</v>
      </c>
      <c r="C15" s="22"/>
      <c r="F15" s="43"/>
      <c r="I15" s="43"/>
    </row>
    <row r="16" ht="15" customHeight="1" spans="1:9">
      <c r="A16" s="41" t="s">
        <v>39</v>
      </c>
      <c r="B16" s="42" t="s">
        <v>40</v>
      </c>
      <c r="C16" s="22"/>
      <c r="F16" s="43"/>
      <c r="I16" s="43"/>
    </row>
    <row r="17" ht="15" customHeight="1" spans="1:6">
      <c r="A17" s="41" t="s">
        <v>41</v>
      </c>
      <c r="B17" s="42" t="s">
        <v>42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4" t="s">
        <v>63</v>
      </c>
      <c r="Y1" s="1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5" t="s">
        <v>82</v>
      </c>
      <c r="S2" s="17" t="s">
        <v>19</v>
      </c>
      <c r="T2" s="7"/>
      <c r="U2" s="15" t="s">
        <v>19</v>
      </c>
      <c r="V2" s="15" t="s">
        <v>82</v>
      </c>
      <c r="W2" s="17" t="s">
        <v>83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5" t="s">
        <v>91</v>
      </c>
      <c r="S3" s="17" t="s">
        <v>19</v>
      </c>
      <c r="T3" s="7"/>
      <c r="U3" s="15" t="s">
        <v>19</v>
      </c>
      <c r="V3" s="15" t="s">
        <v>91</v>
      </c>
      <c r="W3" s="17" t="s">
        <v>92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95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96</v>
      </c>
      <c r="H4" s="7" t="s">
        <v>97</v>
      </c>
      <c r="I4" s="7" t="s">
        <v>78</v>
      </c>
      <c r="J4" s="7" t="s">
        <v>2</v>
      </c>
      <c r="K4" s="7" t="s">
        <v>98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5" t="s">
        <v>99</v>
      </c>
      <c r="S4" s="17" t="s">
        <v>19</v>
      </c>
      <c r="T4" s="7"/>
      <c r="U4" s="15" t="s">
        <v>19</v>
      </c>
      <c r="V4" s="15" t="s">
        <v>99</v>
      </c>
      <c r="W4" s="17" t="s">
        <v>100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103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104</v>
      </c>
      <c r="H5" s="7" t="s">
        <v>105</v>
      </c>
      <c r="I5" s="7" t="s">
        <v>78</v>
      </c>
      <c r="J5" s="7" t="s">
        <v>2</v>
      </c>
      <c r="K5" s="7" t="s">
        <v>106</v>
      </c>
      <c r="L5" s="7">
        <v>1</v>
      </c>
      <c r="M5" s="7">
        <v>3</v>
      </c>
      <c r="N5" s="7" t="s">
        <v>107</v>
      </c>
      <c r="O5" s="7" t="s">
        <v>107</v>
      </c>
      <c r="P5" s="7" t="s">
        <v>81</v>
      </c>
      <c r="Q5" s="7"/>
      <c r="R5" s="15" t="s">
        <v>108</v>
      </c>
      <c r="S5" s="17" t="s">
        <v>19</v>
      </c>
      <c r="T5" s="7"/>
      <c r="U5" s="15" t="s">
        <v>19</v>
      </c>
      <c r="V5" s="15" t="s">
        <v>108</v>
      </c>
      <c r="W5" s="17" t="s">
        <v>109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112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113</v>
      </c>
      <c r="H6" s="7" t="s">
        <v>114</v>
      </c>
      <c r="I6" s="7" t="s">
        <v>78</v>
      </c>
      <c r="J6" s="7" t="s">
        <v>2</v>
      </c>
      <c r="K6" s="7" t="s">
        <v>115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5" t="s">
        <v>116</v>
      </c>
      <c r="S6" s="17" t="s">
        <v>19</v>
      </c>
      <c r="T6" s="7"/>
      <c r="U6" s="15" t="s">
        <v>19</v>
      </c>
      <c r="V6" s="15" t="s">
        <v>116</v>
      </c>
      <c r="W6" s="17" t="s">
        <v>117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120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121</v>
      </c>
      <c r="H7" s="7" t="s">
        <v>122</v>
      </c>
      <c r="I7" s="7" t="s">
        <v>78</v>
      </c>
      <c r="J7" s="7" t="s">
        <v>2</v>
      </c>
      <c r="K7" s="7" t="s">
        <v>123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5" t="s">
        <v>124</v>
      </c>
      <c r="S7" s="17" t="s">
        <v>19</v>
      </c>
      <c r="T7" s="7"/>
      <c r="U7" s="15" t="s">
        <v>19</v>
      </c>
      <c r="V7" s="15" t="s">
        <v>124</v>
      </c>
      <c r="W7" s="17" t="s">
        <v>125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128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129</v>
      </c>
      <c r="H8" s="7" t="s">
        <v>130</v>
      </c>
      <c r="I8" s="7" t="s">
        <v>78</v>
      </c>
      <c r="J8" s="7" t="s">
        <v>2</v>
      </c>
      <c r="K8" s="7" t="s">
        <v>131</v>
      </c>
      <c r="L8" s="7">
        <v>1</v>
      </c>
      <c r="M8" s="7">
        <v>2</v>
      </c>
      <c r="N8" s="7" t="s">
        <v>132</v>
      </c>
      <c r="O8" s="7" t="s">
        <v>132</v>
      </c>
      <c r="P8" s="7" t="s">
        <v>81</v>
      </c>
      <c r="Q8" s="7"/>
      <c r="R8" s="15" t="s">
        <v>133</v>
      </c>
      <c r="S8" s="17" t="s">
        <v>19</v>
      </c>
      <c r="T8" s="7"/>
      <c r="U8" s="15" t="s">
        <v>19</v>
      </c>
      <c r="V8" s="15" t="s">
        <v>133</v>
      </c>
      <c r="W8" s="17" t="s">
        <v>134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1</v>
      </c>
      <c r="M9" s="7">
        <v>1</v>
      </c>
      <c r="N9" s="7" t="s">
        <v>132</v>
      </c>
      <c r="O9" s="7" t="s">
        <v>80</v>
      </c>
      <c r="P9" s="7" t="s">
        <v>81</v>
      </c>
      <c r="Q9" s="7"/>
      <c r="R9" s="15" t="s">
        <v>141</v>
      </c>
      <c r="S9" s="17" t="s">
        <v>19</v>
      </c>
      <c r="T9" s="7"/>
      <c r="U9" s="15" t="s">
        <v>19</v>
      </c>
      <c r="V9" s="15" t="s">
        <v>141</v>
      </c>
      <c r="W9" s="17" t="s">
        <v>142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146</v>
      </c>
      <c r="H10" s="7" t="s">
        <v>147</v>
      </c>
      <c r="I10" s="7" t="s">
        <v>78</v>
      </c>
      <c r="J10" s="7" t="s">
        <v>2</v>
      </c>
      <c r="K10" s="7" t="s">
        <v>148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5" t="s">
        <v>149</v>
      </c>
      <c r="S10" s="17" t="s">
        <v>19</v>
      </c>
      <c r="T10" s="7"/>
      <c r="U10" s="15" t="s">
        <v>19</v>
      </c>
      <c r="V10" s="15" t="s">
        <v>149</v>
      </c>
      <c r="W10" s="17" t="s">
        <v>150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153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154</v>
      </c>
      <c r="H11" s="7" t="s">
        <v>155</v>
      </c>
      <c r="I11" s="7" t="s">
        <v>78</v>
      </c>
      <c r="J11" s="7" t="s">
        <v>2</v>
      </c>
      <c r="K11" s="7" t="s">
        <v>156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5" t="s">
        <v>157</v>
      </c>
      <c r="S11" s="17" t="s">
        <v>19</v>
      </c>
      <c r="T11" s="7"/>
      <c r="U11" s="15" t="s">
        <v>19</v>
      </c>
      <c r="V11" s="15" t="s">
        <v>157</v>
      </c>
      <c r="W11" s="17" t="s">
        <v>158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161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162</v>
      </c>
      <c r="H12" s="7" t="s">
        <v>163</v>
      </c>
      <c r="I12" s="7" t="s">
        <v>78</v>
      </c>
      <c r="J12" s="7" t="s">
        <v>2</v>
      </c>
      <c r="K12" s="7" t="s">
        <v>164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5" t="s">
        <v>165</v>
      </c>
      <c r="S12" s="17" t="s">
        <v>19</v>
      </c>
      <c r="T12" s="7"/>
      <c r="U12" s="15" t="s">
        <v>19</v>
      </c>
      <c r="V12" s="15" t="s">
        <v>165</v>
      </c>
      <c r="W12" s="17" t="s">
        <v>166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167</v>
      </c>
      <c r="AD12" t="s">
        <v>6</v>
      </c>
      <c r="AE12" t="s">
        <v>152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168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169</v>
      </c>
      <c r="H13" s="7" t="s">
        <v>170</v>
      </c>
      <c r="I13" s="7" t="s">
        <v>78</v>
      </c>
      <c r="J13" s="7" t="s">
        <v>2</v>
      </c>
      <c r="K13" s="7" t="s">
        <v>171</v>
      </c>
      <c r="L13" s="7">
        <v>1</v>
      </c>
      <c r="M13" s="7">
        <v>1</v>
      </c>
      <c r="N13" s="7" t="s">
        <v>132</v>
      </c>
      <c r="O13" s="7" t="s">
        <v>172</v>
      </c>
      <c r="P13" s="7" t="s">
        <v>173</v>
      </c>
      <c r="Q13" s="7"/>
      <c r="R13" s="15" t="s">
        <v>174</v>
      </c>
      <c r="S13" s="17" t="s">
        <v>21</v>
      </c>
      <c r="T13" s="7" t="s">
        <v>175</v>
      </c>
      <c r="U13" s="15" t="s">
        <v>19</v>
      </c>
      <c r="V13" s="15" t="s">
        <v>83</v>
      </c>
      <c r="W13" s="17" t="s">
        <v>19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83</v>
      </c>
      <c r="AD13" t="s">
        <v>6</v>
      </c>
      <c r="AE13" t="s">
        <v>176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177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178</v>
      </c>
      <c r="H14" s="7" t="s">
        <v>179</v>
      </c>
      <c r="I14" s="7" t="s">
        <v>78</v>
      </c>
      <c r="J14" s="7" t="s">
        <v>2</v>
      </c>
      <c r="K14" s="7" t="s">
        <v>180</v>
      </c>
      <c r="L14" s="7">
        <v>1</v>
      </c>
      <c r="M14" s="7">
        <v>1</v>
      </c>
      <c r="N14" s="7" t="s">
        <v>81</v>
      </c>
      <c r="O14" s="7" t="s">
        <v>81</v>
      </c>
      <c r="P14" s="7" t="s">
        <v>181</v>
      </c>
      <c r="Q14" s="7"/>
      <c r="R14" s="15" t="s">
        <v>182</v>
      </c>
      <c r="S14" s="17" t="s">
        <v>19</v>
      </c>
      <c r="T14" s="7"/>
      <c r="U14" s="15" t="s">
        <v>19</v>
      </c>
      <c r="V14" s="15" t="s">
        <v>182</v>
      </c>
      <c r="W14" s="17" t="s">
        <v>125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185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186</v>
      </c>
      <c r="H15" s="7" t="s">
        <v>187</v>
      </c>
      <c r="I15" s="7" t="s">
        <v>78</v>
      </c>
      <c r="J15" s="7" t="s">
        <v>2</v>
      </c>
      <c r="K15" s="7" t="s">
        <v>188</v>
      </c>
      <c r="L15" s="7">
        <v>1</v>
      </c>
      <c r="M15" s="7">
        <v>1</v>
      </c>
      <c r="N15" s="7" t="s">
        <v>81</v>
      </c>
      <c r="O15" s="7" t="s">
        <v>81</v>
      </c>
      <c r="P15" s="7" t="s">
        <v>181</v>
      </c>
      <c r="Q15" s="7"/>
      <c r="R15" s="15" t="s">
        <v>189</v>
      </c>
      <c r="S15" s="17" t="s">
        <v>19</v>
      </c>
      <c r="T15" s="7"/>
      <c r="U15" s="15" t="s">
        <v>19</v>
      </c>
      <c r="V15" s="15" t="s">
        <v>189</v>
      </c>
      <c r="W15" s="17" t="s">
        <v>117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192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193</v>
      </c>
      <c r="H16" s="7" t="s">
        <v>194</v>
      </c>
      <c r="I16" s="7" t="s">
        <v>78</v>
      </c>
      <c r="J16" s="7" t="s">
        <v>2</v>
      </c>
      <c r="K16" s="7" t="s">
        <v>195</v>
      </c>
      <c r="L16" s="7">
        <v>1</v>
      </c>
      <c r="M16" s="7">
        <v>1</v>
      </c>
      <c r="N16" s="7" t="s">
        <v>81</v>
      </c>
      <c r="O16" s="7" t="s">
        <v>81</v>
      </c>
      <c r="P16" s="7" t="s">
        <v>181</v>
      </c>
      <c r="Q16" s="7"/>
      <c r="R16" s="15" t="s">
        <v>196</v>
      </c>
      <c r="S16" s="17" t="s">
        <v>19</v>
      </c>
      <c r="T16" s="7"/>
      <c r="U16" s="15" t="s">
        <v>19</v>
      </c>
      <c r="V16" s="15" t="s">
        <v>196</v>
      </c>
      <c r="W16" s="17" t="s">
        <v>125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197</v>
      </c>
      <c r="AD16" t="s">
        <v>6</v>
      </c>
      <c r="AE16" t="s">
        <v>176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198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199</v>
      </c>
      <c r="H17" s="7" t="s">
        <v>200</v>
      </c>
      <c r="I17" s="7" t="s">
        <v>78</v>
      </c>
      <c r="J17" s="7" t="s">
        <v>2</v>
      </c>
      <c r="K17" s="7" t="s">
        <v>201</v>
      </c>
      <c r="L17" s="7">
        <v>1</v>
      </c>
      <c r="M17" s="7">
        <v>1</v>
      </c>
      <c r="N17" s="7" t="s">
        <v>81</v>
      </c>
      <c r="O17" s="7" t="s">
        <v>81</v>
      </c>
      <c r="P17" s="7" t="s">
        <v>181</v>
      </c>
      <c r="Q17" s="7"/>
      <c r="R17" s="15" t="s">
        <v>202</v>
      </c>
      <c r="S17" s="17" t="s">
        <v>19</v>
      </c>
      <c r="T17" s="7"/>
      <c r="U17" s="15" t="s">
        <v>19</v>
      </c>
      <c r="V17" s="15" t="s">
        <v>202</v>
      </c>
      <c r="W17" s="17" t="s">
        <v>203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206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207</v>
      </c>
      <c r="H18" s="7" t="s">
        <v>208</v>
      </c>
      <c r="I18" s="7" t="s">
        <v>78</v>
      </c>
      <c r="J18" s="7" t="s">
        <v>2</v>
      </c>
      <c r="K18" s="7" t="s">
        <v>209</v>
      </c>
      <c r="L18" s="7">
        <v>1</v>
      </c>
      <c r="M18" s="7">
        <v>1</v>
      </c>
      <c r="N18" s="7" t="s">
        <v>81</v>
      </c>
      <c r="O18" s="7" t="s">
        <v>81</v>
      </c>
      <c r="P18" s="7" t="s">
        <v>181</v>
      </c>
      <c r="Q18" s="7"/>
      <c r="R18" s="15" t="s">
        <v>189</v>
      </c>
      <c r="S18" s="17" t="s">
        <v>19</v>
      </c>
      <c r="T18" s="7"/>
      <c r="U18" s="15" t="s">
        <v>19</v>
      </c>
      <c r="V18" s="15" t="s">
        <v>189</v>
      </c>
      <c r="W18" s="17" t="s">
        <v>117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190</v>
      </c>
      <c r="AD18" t="s">
        <v>6</v>
      </c>
      <c r="AE18" t="s">
        <v>210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211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212</v>
      </c>
      <c r="H19" s="7" t="s">
        <v>213</v>
      </c>
      <c r="I19" s="7" t="s">
        <v>78</v>
      </c>
      <c r="J19" s="7" t="s">
        <v>2</v>
      </c>
      <c r="K19" s="7" t="s">
        <v>214</v>
      </c>
      <c r="L19" s="7">
        <v>1</v>
      </c>
      <c r="M19" s="7">
        <v>1</v>
      </c>
      <c r="N19" s="7" t="s">
        <v>81</v>
      </c>
      <c r="O19" s="7" t="s">
        <v>81</v>
      </c>
      <c r="P19" s="7" t="s">
        <v>181</v>
      </c>
      <c r="Q19" s="7"/>
      <c r="R19" s="15" t="s">
        <v>116</v>
      </c>
      <c r="S19" s="17" t="s">
        <v>19</v>
      </c>
      <c r="T19" s="7"/>
      <c r="U19" s="15" t="s">
        <v>19</v>
      </c>
      <c r="V19" s="15" t="s">
        <v>116</v>
      </c>
      <c r="W19" s="17" t="s">
        <v>117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118</v>
      </c>
      <c r="AD19" t="s">
        <v>6</v>
      </c>
      <c r="AE19" t="s">
        <v>215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216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217</v>
      </c>
      <c r="H20" s="7" t="s">
        <v>218</v>
      </c>
      <c r="I20" s="7" t="s">
        <v>78</v>
      </c>
      <c r="J20" s="7" t="s">
        <v>2</v>
      </c>
      <c r="K20" s="7" t="s">
        <v>219</v>
      </c>
      <c r="L20" s="7">
        <v>1</v>
      </c>
      <c r="M20" s="7">
        <v>1</v>
      </c>
      <c r="N20" s="7" t="s">
        <v>81</v>
      </c>
      <c r="O20" s="7" t="s">
        <v>81</v>
      </c>
      <c r="P20" s="7" t="s">
        <v>181</v>
      </c>
      <c r="Q20" s="7"/>
      <c r="R20" s="15" t="s">
        <v>220</v>
      </c>
      <c r="S20" s="17" t="s">
        <v>19</v>
      </c>
      <c r="T20" s="7"/>
      <c r="U20" s="15" t="s">
        <v>19</v>
      </c>
      <c r="V20" s="15" t="s">
        <v>220</v>
      </c>
      <c r="W20" s="17" t="s">
        <v>221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224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225</v>
      </c>
      <c r="H21" s="7" t="s">
        <v>226</v>
      </c>
      <c r="I21" s="7" t="s">
        <v>78</v>
      </c>
      <c r="J21" s="7" t="s">
        <v>2</v>
      </c>
      <c r="K21" s="7" t="s">
        <v>227</v>
      </c>
      <c r="L21" s="7">
        <v>1</v>
      </c>
      <c r="M21" s="7">
        <v>1</v>
      </c>
      <c r="N21" s="7" t="s">
        <v>80</v>
      </c>
      <c r="O21" s="7" t="s">
        <v>81</v>
      </c>
      <c r="P21" s="7" t="s">
        <v>181</v>
      </c>
      <c r="Q21" s="7"/>
      <c r="R21" s="15" t="s">
        <v>124</v>
      </c>
      <c r="S21" s="17" t="s">
        <v>19</v>
      </c>
      <c r="T21" s="7"/>
      <c r="U21" s="15" t="s">
        <v>19</v>
      </c>
      <c r="V21" s="15" t="s">
        <v>124</v>
      </c>
      <c r="W21" s="17" t="s">
        <v>125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126</v>
      </c>
      <c r="AD21" t="s">
        <v>6</v>
      </c>
      <c r="AE21" t="s">
        <v>228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229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169</v>
      </c>
      <c r="H22" s="7" t="s">
        <v>170</v>
      </c>
      <c r="I22" s="7" t="s">
        <v>78</v>
      </c>
      <c r="J22" s="7" t="s">
        <v>2</v>
      </c>
      <c r="K22" s="7" t="s">
        <v>230</v>
      </c>
      <c r="L22" s="7">
        <v>1</v>
      </c>
      <c r="M22" s="7">
        <v>1</v>
      </c>
      <c r="N22" s="7" t="s">
        <v>81</v>
      </c>
      <c r="O22" s="7" t="s">
        <v>81</v>
      </c>
      <c r="P22" s="7" t="s">
        <v>181</v>
      </c>
      <c r="Q22" s="7"/>
      <c r="R22" s="15" t="s">
        <v>190</v>
      </c>
      <c r="S22" s="17" t="s">
        <v>19</v>
      </c>
      <c r="T22" s="7"/>
      <c r="U22" s="15" t="s">
        <v>19</v>
      </c>
      <c r="V22" s="15" t="s">
        <v>190</v>
      </c>
      <c r="W22" s="17" t="s">
        <v>221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231</v>
      </c>
      <c r="AD22" t="s">
        <v>6</v>
      </c>
      <c r="AE22" t="s">
        <v>119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232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233</v>
      </c>
      <c r="H23" s="7" t="s">
        <v>234</v>
      </c>
      <c r="I23" s="7" t="s">
        <v>78</v>
      </c>
      <c r="J23" s="7" t="s">
        <v>2</v>
      </c>
      <c r="K23" s="7" t="s">
        <v>235</v>
      </c>
      <c r="L23" s="7">
        <v>1</v>
      </c>
      <c r="M23" s="7">
        <v>1</v>
      </c>
      <c r="N23" s="7" t="s">
        <v>81</v>
      </c>
      <c r="O23" s="7" t="s">
        <v>81</v>
      </c>
      <c r="P23" s="7" t="s">
        <v>181</v>
      </c>
      <c r="Q23" s="7"/>
      <c r="R23" s="15" t="s">
        <v>236</v>
      </c>
      <c r="S23" s="17" t="s">
        <v>19</v>
      </c>
      <c r="T23" s="7"/>
      <c r="U23" s="15" t="s">
        <v>19</v>
      </c>
      <c r="V23" s="15" t="s">
        <v>236</v>
      </c>
      <c r="W23" s="17" t="s">
        <v>100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182</v>
      </c>
      <c r="AD23" t="s">
        <v>6</v>
      </c>
      <c r="AE23" t="s">
        <v>237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238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239</v>
      </c>
      <c r="H24" s="7" t="s">
        <v>240</v>
      </c>
      <c r="I24" s="7" t="s">
        <v>78</v>
      </c>
      <c r="J24" s="7" t="s">
        <v>2</v>
      </c>
      <c r="K24" s="7" t="s">
        <v>241</v>
      </c>
      <c r="L24" s="7">
        <v>1</v>
      </c>
      <c r="M24" s="7">
        <v>1</v>
      </c>
      <c r="N24" s="7" t="s">
        <v>81</v>
      </c>
      <c r="O24" s="7" t="s">
        <v>81</v>
      </c>
      <c r="P24" s="7" t="s">
        <v>181</v>
      </c>
      <c r="Q24" s="7"/>
      <c r="R24" s="15" t="s">
        <v>116</v>
      </c>
      <c r="S24" s="17" t="s">
        <v>19</v>
      </c>
      <c r="T24" s="7"/>
      <c r="U24" s="15" t="s">
        <v>19</v>
      </c>
      <c r="V24" s="15" t="s">
        <v>116</v>
      </c>
      <c r="W24" s="17" t="s">
        <v>117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118</v>
      </c>
      <c r="AD24" t="s">
        <v>6</v>
      </c>
      <c r="AE24" t="s">
        <v>242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243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244</v>
      </c>
      <c r="H25" s="7" t="s">
        <v>245</v>
      </c>
      <c r="I25" s="7" t="s">
        <v>78</v>
      </c>
      <c r="J25" s="7" t="s">
        <v>2</v>
      </c>
      <c r="K25" s="7" t="s">
        <v>246</v>
      </c>
      <c r="L25" s="7">
        <v>1</v>
      </c>
      <c r="M25" s="7">
        <v>2</v>
      </c>
      <c r="N25" s="7" t="s">
        <v>132</v>
      </c>
      <c r="O25" s="7" t="s">
        <v>80</v>
      </c>
      <c r="P25" s="7" t="s">
        <v>181</v>
      </c>
      <c r="Q25" s="7"/>
      <c r="R25" s="15" t="s">
        <v>247</v>
      </c>
      <c r="S25" s="17" t="s">
        <v>19</v>
      </c>
      <c r="T25" s="7"/>
      <c r="U25" s="15" t="s">
        <v>19</v>
      </c>
      <c r="V25" s="15" t="s">
        <v>247</v>
      </c>
      <c r="W25" s="17" t="s">
        <v>248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249</v>
      </c>
      <c r="AD25" t="s">
        <v>6</v>
      </c>
      <c r="AE25" t="s">
        <v>250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251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252</v>
      </c>
      <c r="H26" s="7" t="s">
        <v>253</v>
      </c>
      <c r="I26" s="7" t="s">
        <v>78</v>
      </c>
      <c r="J26" s="7" t="s">
        <v>2</v>
      </c>
      <c r="K26" s="7" t="s">
        <v>254</v>
      </c>
      <c r="L26" s="7">
        <v>1</v>
      </c>
      <c r="M26" s="7">
        <v>1</v>
      </c>
      <c r="N26" s="7" t="s">
        <v>81</v>
      </c>
      <c r="O26" s="7" t="s">
        <v>81</v>
      </c>
      <c r="P26" s="7" t="s">
        <v>181</v>
      </c>
      <c r="Q26" s="7"/>
      <c r="R26" s="15" t="s">
        <v>255</v>
      </c>
      <c r="S26" s="17" t="s">
        <v>19</v>
      </c>
      <c r="T26" s="7"/>
      <c r="U26" s="15" t="s">
        <v>19</v>
      </c>
      <c r="V26" s="15" t="s">
        <v>255</v>
      </c>
      <c r="W26" s="17" t="s">
        <v>256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257</v>
      </c>
      <c r="AD26" t="s">
        <v>6</v>
      </c>
      <c r="AE26" t="s">
        <v>258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259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260</v>
      </c>
      <c r="H27" s="7" t="s">
        <v>261</v>
      </c>
      <c r="I27" s="7" t="s">
        <v>78</v>
      </c>
      <c r="J27" s="7" t="s">
        <v>2</v>
      </c>
      <c r="K27" s="7" t="s">
        <v>262</v>
      </c>
      <c r="L27" s="7">
        <v>1</v>
      </c>
      <c r="M27" s="7">
        <v>1</v>
      </c>
      <c r="N27" s="7" t="s">
        <v>81</v>
      </c>
      <c r="O27" s="7" t="s">
        <v>81</v>
      </c>
      <c r="P27" s="7" t="s">
        <v>181</v>
      </c>
      <c r="Q27" s="7"/>
      <c r="R27" s="15" t="s">
        <v>263</v>
      </c>
      <c r="S27" s="17" t="s">
        <v>19</v>
      </c>
      <c r="T27" s="7"/>
      <c r="U27" s="15" t="s">
        <v>19</v>
      </c>
      <c r="V27" s="15" t="s">
        <v>263</v>
      </c>
      <c r="W27" s="17" t="s">
        <v>150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264</v>
      </c>
      <c r="AD27" t="s">
        <v>6</v>
      </c>
      <c r="AE27" t="s">
        <v>119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265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266</v>
      </c>
      <c r="H28" s="7" t="s">
        <v>267</v>
      </c>
      <c r="I28" s="7" t="s">
        <v>78</v>
      </c>
      <c r="J28" s="7" t="s">
        <v>2</v>
      </c>
      <c r="K28" s="7" t="s">
        <v>268</v>
      </c>
      <c r="L28" s="7">
        <v>1</v>
      </c>
      <c r="M28" s="7">
        <v>1</v>
      </c>
      <c r="N28" s="7" t="s">
        <v>81</v>
      </c>
      <c r="O28" s="7" t="s">
        <v>81</v>
      </c>
      <c r="P28" s="7" t="s">
        <v>181</v>
      </c>
      <c r="Q28" s="7"/>
      <c r="R28" s="15" t="s">
        <v>269</v>
      </c>
      <c r="S28" s="17" t="s">
        <v>19</v>
      </c>
      <c r="T28" s="7"/>
      <c r="U28" s="15" t="s">
        <v>19</v>
      </c>
      <c r="V28" s="15" t="s">
        <v>269</v>
      </c>
      <c r="W28" s="17" t="s">
        <v>270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271</v>
      </c>
      <c r="AD28" t="s">
        <v>6</v>
      </c>
      <c r="AE28" t="s">
        <v>272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273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274</v>
      </c>
      <c r="H29" s="7" t="s">
        <v>275</v>
      </c>
      <c r="I29" s="7" t="s">
        <v>78</v>
      </c>
      <c r="J29" s="7" t="s">
        <v>2</v>
      </c>
      <c r="K29" s="7" t="s">
        <v>276</v>
      </c>
      <c r="L29" s="7">
        <v>1</v>
      </c>
      <c r="M29" s="7">
        <v>3</v>
      </c>
      <c r="N29" s="7" t="s">
        <v>132</v>
      </c>
      <c r="O29" s="7" t="s">
        <v>132</v>
      </c>
      <c r="P29" s="7" t="s">
        <v>181</v>
      </c>
      <c r="Q29" s="7"/>
      <c r="R29" s="15" t="s">
        <v>277</v>
      </c>
      <c r="S29" s="17" t="s">
        <v>19</v>
      </c>
      <c r="T29" s="7"/>
      <c r="U29" s="15" t="s">
        <v>19</v>
      </c>
      <c r="V29" s="15" t="s">
        <v>277</v>
      </c>
      <c r="W29" s="17" t="s">
        <v>278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279</v>
      </c>
      <c r="AD29" t="s">
        <v>6</v>
      </c>
      <c r="AE29" t="s">
        <v>280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281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282</v>
      </c>
      <c r="H30" s="7" t="s">
        <v>283</v>
      </c>
      <c r="I30" s="7" t="s">
        <v>78</v>
      </c>
      <c r="J30" s="7" t="s">
        <v>2</v>
      </c>
      <c r="K30" s="7" t="s">
        <v>284</v>
      </c>
      <c r="L30" s="7">
        <v>1</v>
      </c>
      <c r="M30" s="7">
        <v>1</v>
      </c>
      <c r="N30" s="7" t="s">
        <v>285</v>
      </c>
      <c r="O30" s="7" t="s">
        <v>81</v>
      </c>
      <c r="P30" s="7" t="s">
        <v>181</v>
      </c>
      <c r="Q30" s="7"/>
      <c r="R30" s="15" t="s">
        <v>286</v>
      </c>
      <c r="S30" s="17" t="s">
        <v>19</v>
      </c>
      <c r="T30" s="7"/>
      <c r="U30" s="15" t="s">
        <v>19</v>
      </c>
      <c r="V30" s="15" t="s">
        <v>286</v>
      </c>
      <c r="W30" s="17" t="s">
        <v>287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288</v>
      </c>
      <c r="AD30" t="s">
        <v>6</v>
      </c>
      <c r="AE30" t="s">
        <v>289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290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291</v>
      </c>
      <c r="H31" s="7" t="s">
        <v>292</v>
      </c>
      <c r="I31" s="7" t="s">
        <v>78</v>
      </c>
      <c r="J31" s="7" t="s">
        <v>2</v>
      </c>
      <c r="K31" s="7" t="s">
        <v>293</v>
      </c>
      <c r="L31" s="7">
        <v>1</v>
      </c>
      <c r="M31" s="7">
        <v>1</v>
      </c>
      <c r="N31" s="7" t="s">
        <v>81</v>
      </c>
      <c r="O31" s="7" t="s">
        <v>81</v>
      </c>
      <c r="P31" s="7" t="s">
        <v>181</v>
      </c>
      <c r="Q31" s="7"/>
      <c r="R31" s="15" t="s">
        <v>294</v>
      </c>
      <c r="S31" s="17" t="s">
        <v>19</v>
      </c>
      <c r="T31" s="7"/>
      <c r="U31" s="15" t="s">
        <v>19</v>
      </c>
      <c r="V31" s="15" t="s">
        <v>294</v>
      </c>
      <c r="W31" s="17" t="s">
        <v>295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296</v>
      </c>
      <c r="AD31" t="s">
        <v>6</v>
      </c>
      <c r="AE31" t="s">
        <v>280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297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298</v>
      </c>
      <c r="H32" s="7" t="s">
        <v>299</v>
      </c>
      <c r="I32" s="7" t="s">
        <v>78</v>
      </c>
      <c r="J32" s="7" t="s">
        <v>2</v>
      </c>
      <c r="K32" s="7" t="s">
        <v>300</v>
      </c>
      <c r="L32" s="7">
        <v>1</v>
      </c>
      <c r="M32" s="7">
        <v>1</v>
      </c>
      <c r="N32" s="7" t="s">
        <v>81</v>
      </c>
      <c r="O32" s="7" t="s">
        <v>81</v>
      </c>
      <c r="P32" s="7" t="s">
        <v>181</v>
      </c>
      <c r="Q32" s="7"/>
      <c r="R32" s="15" t="s">
        <v>301</v>
      </c>
      <c r="S32" s="17" t="s">
        <v>19</v>
      </c>
      <c r="T32" s="7"/>
      <c r="U32" s="15" t="s">
        <v>19</v>
      </c>
      <c r="V32" s="15" t="s">
        <v>301</v>
      </c>
      <c r="W32" s="17" t="s">
        <v>100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124</v>
      </c>
      <c r="AD32" t="s">
        <v>6</v>
      </c>
      <c r="AE32" t="s">
        <v>302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303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304</v>
      </c>
      <c r="H33" s="7" t="s">
        <v>305</v>
      </c>
      <c r="I33" s="7" t="s">
        <v>78</v>
      </c>
      <c r="J33" s="7" t="s">
        <v>2</v>
      </c>
      <c r="K33" s="7" t="s">
        <v>306</v>
      </c>
      <c r="L33" s="7">
        <v>1</v>
      </c>
      <c r="M33" s="7">
        <v>1</v>
      </c>
      <c r="N33" s="7" t="s">
        <v>181</v>
      </c>
      <c r="O33" s="7" t="s">
        <v>181</v>
      </c>
      <c r="P33" s="7" t="s">
        <v>307</v>
      </c>
      <c r="Q33" s="7"/>
      <c r="R33" s="15" t="s">
        <v>308</v>
      </c>
      <c r="S33" s="17" t="s">
        <v>19</v>
      </c>
      <c r="T33" s="7"/>
      <c r="U33" s="15" t="s">
        <v>19</v>
      </c>
      <c r="V33" s="15" t="s">
        <v>308</v>
      </c>
      <c r="W33" s="17" t="s">
        <v>309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310</v>
      </c>
      <c r="AD33" t="s">
        <v>6</v>
      </c>
      <c r="AE33" t="s">
        <v>119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311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312</v>
      </c>
      <c r="H34" s="7" t="s">
        <v>313</v>
      </c>
      <c r="I34" s="7" t="s">
        <v>78</v>
      </c>
      <c r="J34" s="7" t="s">
        <v>2</v>
      </c>
      <c r="K34" s="7" t="s">
        <v>314</v>
      </c>
      <c r="L34" s="7">
        <v>1</v>
      </c>
      <c r="M34" s="7">
        <v>1</v>
      </c>
      <c r="N34" s="7" t="s">
        <v>181</v>
      </c>
      <c r="O34" s="7" t="s">
        <v>181</v>
      </c>
      <c r="P34" s="7" t="s">
        <v>307</v>
      </c>
      <c r="Q34" s="7"/>
      <c r="R34" s="15" t="s">
        <v>315</v>
      </c>
      <c r="S34" s="17" t="s">
        <v>19</v>
      </c>
      <c r="T34" s="7"/>
      <c r="U34" s="15" t="s">
        <v>19</v>
      </c>
      <c r="V34" s="15" t="s">
        <v>315</v>
      </c>
      <c r="W34" s="17" t="s">
        <v>316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317</v>
      </c>
      <c r="AD34" t="s">
        <v>6</v>
      </c>
      <c r="AE34" t="s">
        <v>280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318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319</v>
      </c>
      <c r="H35" s="7" t="s">
        <v>320</v>
      </c>
      <c r="I35" s="7" t="s">
        <v>78</v>
      </c>
      <c r="J35" s="7" t="s">
        <v>2</v>
      </c>
      <c r="K35" s="7" t="s">
        <v>321</v>
      </c>
      <c r="L35" s="7">
        <v>1</v>
      </c>
      <c r="M35" s="7">
        <v>3</v>
      </c>
      <c r="N35" s="7" t="s">
        <v>80</v>
      </c>
      <c r="O35" s="7" t="s">
        <v>80</v>
      </c>
      <c r="P35" s="7" t="s">
        <v>307</v>
      </c>
      <c r="Q35" s="7"/>
      <c r="R35" s="15" t="s">
        <v>322</v>
      </c>
      <c r="S35" s="17" t="s">
        <v>19</v>
      </c>
      <c r="T35" s="7"/>
      <c r="U35" s="15" t="s">
        <v>19</v>
      </c>
      <c r="V35" s="15" t="s">
        <v>322</v>
      </c>
      <c r="W35" s="17" t="s">
        <v>142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323</v>
      </c>
      <c r="AD35" t="s">
        <v>6</v>
      </c>
      <c r="AE35" t="s">
        <v>324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325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326</v>
      </c>
      <c r="H36" s="7" t="s">
        <v>327</v>
      </c>
      <c r="I36" s="7" t="s">
        <v>78</v>
      </c>
      <c r="J36" s="7" t="s">
        <v>2</v>
      </c>
      <c r="K36" s="7" t="s">
        <v>328</v>
      </c>
      <c r="L36" s="7">
        <v>1</v>
      </c>
      <c r="M36" s="7">
        <v>1</v>
      </c>
      <c r="N36" s="7" t="s">
        <v>181</v>
      </c>
      <c r="O36" s="7" t="s">
        <v>181</v>
      </c>
      <c r="P36" s="7" t="s">
        <v>307</v>
      </c>
      <c r="Q36" s="7"/>
      <c r="R36" s="15" t="s">
        <v>329</v>
      </c>
      <c r="S36" s="17" t="s">
        <v>19</v>
      </c>
      <c r="T36" s="7"/>
      <c r="U36" s="15" t="s">
        <v>19</v>
      </c>
      <c r="V36" s="15" t="s">
        <v>329</v>
      </c>
      <c r="W36" s="17" t="s">
        <v>92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330</v>
      </c>
      <c r="AD36" t="s">
        <v>6</v>
      </c>
      <c r="AE36" t="s">
        <v>331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332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333</v>
      </c>
      <c r="H37" s="7" t="s">
        <v>334</v>
      </c>
      <c r="I37" s="7" t="s">
        <v>78</v>
      </c>
      <c r="J37" s="7" t="s">
        <v>2</v>
      </c>
      <c r="K37" s="7" t="s">
        <v>335</v>
      </c>
      <c r="L37" s="7">
        <v>1</v>
      </c>
      <c r="M37" s="7">
        <v>1</v>
      </c>
      <c r="N37" s="7" t="s">
        <v>181</v>
      </c>
      <c r="O37" s="7" t="s">
        <v>181</v>
      </c>
      <c r="P37" s="7" t="s">
        <v>307</v>
      </c>
      <c r="Q37" s="7"/>
      <c r="R37" s="15" t="s">
        <v>336</v>
      </c>
      <c r="S37" s="17" t="s">
        <v>19</v>
      </c>
      <c r="T37" s="7"/>
      <c r="U37" s="15" t="s">
        <v>19</v>
      </c>
      <c r="V37" s="15" t="s">
        <v>336</v>
      </c>
      <c r="W37" s="17" t="s">
        <v>337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338</v>
      </c>
      <c r="AD37" t="s">
        <v>6</v>
      </c>
      <c r="AE37" t="s">
        <v>258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339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239</v>
      </c>
      <c r="H38" s="7" t="s">
        <v>240</v>
      </c>
      <c r="I38" s="7" t="s">
        <v>78</v>
      </c>
      <c r="J38" s="7" t="s">
        <v>2</v>
      </c>
      <c r="K38" s="7" t="s">
        <v>241</v>
      </c>
      <c r="L38" s="7">
        <v>1</v>
      </c>
      <c r="M38" s="7">
        <v>1</v>
      </c>
      <c r="N38" s="7" t="s">
        <v>181</v>
      </c>
      <c r="O38" s="7" t="s">
        <v>181</v>
      </c>
      <c r="P38" s="7" t="s">
        <v>307</v>
      </c>
      <c r="Q38" s="7"/>
      <c r="R38" s="15" t="s">
        <v>91</v>
      </c>
      <c r="S38" s="17" t="s">
        <v>19</v>
      </c>
      <c r="T38" s="7"/>
      <c r="U38" s="15" t="s">
        <v>19</v>
      </c>
      <c r="V38" s="15" t="s">
        <v>91</v>
      </c>
      <c r="W38" s="17" t="s">
        <v>92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93</v>
      </c>
      <c r="AD38" t="s">
        <v>6</v>
      </c>
      <c r="AE38" t="s">
        <v>242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340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341</v>
      </c>
      <c r="H39" s="7" t="s">
        <v>342</v>
      </c>
      <c r="I39" s="7" t="s">
        <v>78</v>
      </c>
      <c r="J39" s="7" t="s">
        <v>2</v>
      </c>
      <c r="K39" s="7" t="s">
        <v>343</v>
      </c>
      <c r="L39" s="7">
        <v>1</v>
      </c>
      <c r="M39" s="7">
        <v>1</v>
      </c>
      <c r="N39" s="7" t="s">
        <v>181</v>
      </c>
      <c r="O39" s="7" t="s">
        <v>181</v>
      </c>
      <c r="P39" s="7" t="s">
        <v>307</v>
      </c>
      <c r="Q39" s="7"/>
      <c r="R39" s="15" t="s">
        <v>344</v>
      </c>
      <c r="S39" s="17" t="s">
        <v>19</v>
      </c>
      <c r="T39" s="7"/>
      <c r="U39" s="15" t="s">
        <v>19</v>
      </c>
      <c r="V39" s="15" t="s">
        <v>344</v>
      </c>
      <c r="W39" s="17" t="s">
        <v>345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346</v>
      </c>
      <c r="AD39" t="s">
        <v>6</v>
      </c>
      <c r="AE39" t="s">
        <v>119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347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348</v>
      </c>
      <c r="H40" s="7" t="s">
        <v>349</v>
      </c>
      <c r="I40" s="7" t="s">
        <v>78</v>
      </c>
      <c r="J40" s="7" t="s">
        <v>2</v>
      </c>
      <c r="K40" s="7" t="s">
        <v>350</v>
      </c>
      <c r="L40" s="7">
        <v>1</v>
      </c>
      <c r="M40" s="7">
        <v>1</v>
      </c>
      <c r="N40" s="7" t="s">
        <v>181</v>
      </c>
      <c r="O40" s="7" t="s">
        <v>181</v>
      </c>
      <c r="P40" s="7" t="s">
        <v>307</v>
      </c>
      <c r="Q40" s="7"/>
      <c r="R40" s="15" t="s">
        <v>126</v>
      </c>
      <c r="S40" s="17" t="s">
        <v>19</v>
      </c>
      <c r="T40" s="7"/>
      <c r="U40" s="15" t="s">
        <v>19</v>
      </c>
      <c r="V40" s="15" t="s">
        <v>126</v>
      </c>
      <c r="W40" s="17" t="s">
        <v>351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278</v>
      </c>
      <c r="AD40" t="s">
        <v>6</v>
      </c>
      <c r="AE40" t="s">
        <v>205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352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353</v>
      </c>
      <c r="H41" s="7" t="s">
        <v>354</v>
      </c>
      <c r="I41" s="7" t="s">
        <v>78</v>
      </c>
      <c r="J41" s="7" t="s">
        <v>2</v>
      </c>
      <c r="K41" s="7" t="s">
        <v>355</v>
      </c>
      <c r="L41" s="7">
        <v>1</v>
      </c>
      <c r="M41" s="7">
        <v>1</v>
      </c>
      <c r="N41" s="7" t="s">
        <v>181</v>
      </c>
      <c r="O41" s="7" t="s">
        <v>181</v>
      </c>
      <c r="P41" s="7" t="s">
        <v>307</v>
      </c>
      <c r="Q41" s="7"/>
      <c r="R41" s="15" t="s">
        <v>220</v>
      </c>
      <c r="S41" s="17" t="s">
        <v>19</v>
      </c>
      <c r="T41" s="7"/>
      <c r="U41" s="15" t="s">
        <v>19</v>
      </c>
      <c r="V41" s="15" t="s">
        <v>220</v>
      </c>
      <c r="W41" s="17" t="s">
        <v>221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222</v>
      </c>
      <c r="AD41" t="s">
        <v>6</v>
      </c>
      <c r="AE41" t="s">
        <v>152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356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357</v>
      </c>
      <c r="H42" s="7" t="s">
        <v>358</v>
      </c>
      <c r="I42" s="7" t="s">
        <v>78</v>
      </c>
      <c r="J42" s="7" t="s">
        <v>2</v>
      </c>
      <c r="K42" s="7" t="s">
        <v>359</v>
      </c>
      <c r="L42" s="7">
        <v>1</v>
      </c>
      <c r="M42" s="7">
        <v>1</v>
      </c>
      <c r="N42" s="7" t="s">
        <v>181</v>
      </c>
      <c r="O42" s="7" t="s">
        <v>181</v>
      </c>
      <c r="P42" s="7" t="s">
        <v>307</v>
      </c>
      <c r="Q42" s="7"/>
      <c r="R42" s="15" t="s">
        <v>124</v>
      </c>
      <c r="S42" s="17" t="s">
        <v>19</v>
      </c>
      <c r="T42" s="7"/>
      <c r="U42" s="15" t="s">
        <v>19</v>
      </c>
      <c r="V42" s="15" t="s">
        <v>124</v>
      </c>
      <c r="W42" s="17" t="s">
        <v>125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126</v>
      </c>
      <c r="AD42" t="s">
        <v>6</v>
      </c>
      <c r="AE42" t="s">
        <v>360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361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362</v>
      </c>
      <c r="H43" s="7" t="s">
        <v>363</v>
      </c>
      <c r="I43" s="7" t="s">
        <v>78</v>
      </c>
      <c r="J43" s="7" t="s">
        <v>2</v>
      </c>
      <c r="K43" s="7" t="s">
        <v>364</v>
      </c>
      <c r="L43" s="7">
        <v>1</v>
      </c>
      <c r="M43" s="7">
        <v>1</v>
      </c>
      <c r="N43" s="7" t="s">
        <v>181</v>
      </c>
      <c r="O43" s="7" t="s">
        <v>181</v>
      </c>
      <c r="P43" s="7" t="s">
        <v>307</v>
      </c>
      <c r="Q43" s="7"/>
      <c r="R43" s="15" t="s">
        <v>365</v>
      </c>
      <c r="S43" s="17" t="s">
        <v>19</v>
      </c>
      <c r="T43" s="7"/>
      <c r="U43" s="15" t="s">
        <v>19</v>
      </c>
      <c r="V43" s="15" t="s">
        <v>365</v>
      </c>
      <c r="W43" s="17" t="s">
        <v>203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366</v>
      </c>
      <c r="AD43" t="s">
        <v>6</v>
      </c>
      <c r="AE43" t="s">
        <v>176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367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368</v>
      </c>
      <c r="H44" s="7" t="s">
        <v>369</v>
      </c>
      <c r="I44" s="7" t="s">
        <v>78</v>
      </c>
      <c r="J44" s="7" t="s">
        <v>2</v>
      </c>
      <c r="K44" s="7" t="s">
        <v>370</v>
      </c>
      <c r="L44" s="7">
        <v>1</v>
      </c>
      <c r="M44" s="7">
        <v>1</v>
      </c>
      <c r="N44" s="7" t="s">
        <v>307</v>
      </c>
      <c r="O44" s="7" t="s">
        <v>307</v>
      </c>
      <c r="P44" s="7" t="s">
        <v>371</v>
      </c>
      <c r="Q44" s="7"/>
      <c r="R44" s="15" t="s">
        <v>372</v>
      </c>
      <c r="S44" s="17" t="s">
        <v>19</v>
      </c>
      <c r="T44" s="7"/>
      <c r="U44" s="15" t="s">
        <v>19</v>
      </c>
      <c r="V44" s="15" t="s">
        <v>372</v>
      </c>
      <c r="W44" s="17" t="s">
        <v>316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373</v>
      </c>
      <c r="AD44" t="s">
        <v>6</v>
      </c>
      <c r="AE44" t="s">
        <v>374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375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376</v>
      </c>
      <c r="H45" s="7" t="s">
        <v>377</v>
      </c>
      <c r="I45" s="7" t="s">
        <v>78</v>
      </c>
      <c r="J45" s="7" t="s">
        <v>2</v>
      </c>
      <c r="K45" s="7" t="s">
        <v>378</v>
      </c>
      <c r="L45" s="7">
        <v>1</v>
      </c>
      <c r="M45" s="7">
        <v>1</v>
      </c>
      <c r="N45" s="7" t="s">
        <v>307</v>
      </c>
      <c r="O45" s="7" t="s">
        <v>307</v>
      </c>
      <c r="P45" s="7" t="s">
        <v>371</v>
      </c>
      <c r="Q45" s="7"/>
      <c r="R45" s="15" t="s">
        <v>220</v>
      </c>
      <c r="S45" s="17" t="s">
        <v>19</v>
      </c>
      <c r="T45" s="7"/>
      <c r="U45" s="15" t="s">
        <v>19</v>
      </c>
      <c r="V45" s="15" t="s">
        <v>220</v>
      </c>
      <c r="W45" s="17" t="s">
        <v>221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222</v>
      </c>
      <c r="AD45" t="s">
        <v>6</v>
      </c>
      <c r="AE45" t="s">
        <v>379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380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381</v>
      </c>
      <c r="H46" s="7" t="s">
        <v>382</v>
      </c>
      <c r="I46" s="7" t="s">
        <v>78</v>
      </c>
      <c r="J46" s="7" t="s">
        <v>2</v>
      </c>
      <c r="K46" s="7" t="s">
        <v>383</v>
      </c>
      <c r="L46" s="7">
        <v>1</v>
      </c>
      <c r="M46" s="7">
        <v>1</v>
      </c>
      <c r="N46" s="7" t="s">
        <v>307</v>
      </c>
      <c r="O46" s="7" t="s">
        <v>307</v>
      </c>
      <c r="P46" s="7" t="s">
        <v>371</v>
      </c>
      <c r="Q46" s="7"/>
      <c r="R46" s="15" t="s">
        <v>236</v>
      </c>
      <c r="S46" s="17" t="s">
        <v>19</v>
      </c>
      <c r="T46" s="7"/>
      <c r="U46" s="15" t="s">
        <v>19</v>
      </c>
      <c r="V46" s="15" t="s">
        <v>236</v>
      </c>
      <c r="W46" s="17" t="s">
        <v>100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182</v>
      </c>
      <c r="AD46" t="s">
        <v>6</v>
      </c>
      <c r="AE46" t="s">
        <v>302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384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385</v>
      </c>
      <c r="H47" s="7" t="s">
        <v>386</v>
      </c>
      <c r="I47" s="7" t="s">
        <v>78</v>
      </c>
      <c r="J47" s="7" t="s">
        <v>2</v>
      </c>
      <c r="K47" s="7" t="s">
        <v>387</v>
      </c>
      <c r="L47" s="7">
        <v>1</v>
      </c>
      <c r="M47" s="7">
        <v>1</v>
      </c>
      <c r="N47" s="7" t="s">
        <v>307</v>
      </c>
      <c r="O47" s="7" t="s">
        <v>307</v>
      </c>
      <c r="P47" s="7" t="s">
        <v>371</v>
      </c>
      <c r="Q47" s="7"/>
      <c r="R47" s="15" t="s">
        <v>388</v>
      </c>
      <c r="S47" s="17" t="s">
        <v>19</v>
      </c>
      <c r="T47" s="7"/>
      <c r="U47" s="15" t="s">
        <v>19</v>
      </c>
      <c r="V47" s="15" t="s">
        <v>388</v>
      </c>
      <c r="W47" s="17" t="s">
        <v>389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390</v>
      </c>
      <c r="AD47" t="s">
        <v>6</v>
      </c>
      <c r="AE47" t="s">
        <v>136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391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207</v>
      </c>
      <c r="H48" s="7" t="s">
        <v>208</v>
      </c>
      <c r="I48" s="7" t="s">
        <v>78</v>
      </c>
      <c r="J48" s="7" t="s">
        <v>2</v>
      </c>
      <c r="K48" s="7" t="s">
        <v>209</v>
      </c>
      <c r="L48" s="7">
        <v>1</v>
      </c>
      <c r="M48" s="7">
        <v>1</v>
      </c>
      <c r="N48" s="7" t="s">
        <v>307</v>
      </c>
      <c r="O48" s="7" t="s">
        <v>307</v>
      </c>
      <c r="P48" s="7" t="s">
        <v>371</v>
      </c>
      <c r="Q48" s="7"/>
      <c r="R48" s="15" t="s">
        <v>189</v>
      </c>
      <c r="S48" s="17" t="s">
        <v>19</v>
      </c>
      <c r="T48" s="7"/>
      <c r="U48" s="15" t="s">
        <v>19</v>
      </c>
      <c r="V48" s="15" t="s">
        <v>189</v>
      </c>
      <c r="W48" s="17" t="s">
        <v>117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190</v>
      </c>
      <c r="AD48" t="s">
        <v>6</v>
      </c>
      <c r="AE48" t="s">
        <v>210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392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393</v>
      </c>
      <c r="H49" s="7" t="s">
        <v>394</v>
      </c>
      <c r="I49" s="7" t="s">
        <v>78</v>
      </c>
      <c r="J49" s="7" t="s">
        <v>2</v>
      </c>
      <c r="K49" s="7" t="s">
        <v>395</v>
      </c>
      <c r="L49" s="7">
        <v>1</v>
      </c>
      <c r="M49" s="7">
        <v>1</v>
      </c>
      <c r="N49" s="7" t="s">
        <v>307</v>
      </c>
      <c r="O49" s="7" t="s">
        <v>307</v>
      </c>
      <c r="P49" s="7" t="s">
        <v>371</v>
      </c>
      <c r="Q49" s="7"/>
      <c r="R49" s="15" t="s">
        <v>396</v>
      </c>
      <c r="S49" s="17" t="s">
        <v>19</v>
      </c>
      <c r="T49" s="7"/>
      <c r="U49" s="15" t="s">
        <v>19</v>
      </c>
      <c r="V49" s="15" t="s">
        <v>396</v>
      </c>
      <c r="W49" s="17" t="s">
        <v>83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397</v>
      </c>
      <c r="AD49" t="s">
        <v>6</v>
      </c>
      <c r="AE49" t="s">
        <v>398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399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400</v>
      </c>
      <c r="H50" s="7" t="s">
        <v>401</v>
      </c>
      <c r="I50" s="7" t="s">
        <v>78</v>
      </c>
      <c r="J50" s="7" t="s">
        <v>2</v>
      </c>
      <c r="K50" s="7" t="s">
        <v>402</v>
      </c>
      <c r="L50" s="7">
        <v>1</v>
      </c>
      <c r="M50" s="7">
        <v>2</v>
      </c>
      <c r="N50" s="7" t="s">
        <v>81</v>
      </c>
      <c r="O50" s="7" t="s">
        <v>181</v>
      </c>
      <c r="P50" s="7" t="s">
        <v>371</v>
      </c>
      <c r="Q50" s="7"/>
      <c r="R50" s="15" t="s">
        <v>388</v>
      </c>
      <c r="S50" s="17" t="s">
        <v>19</v>
      </c>
      <c r="T50" s="7"/>
      <c r="U50" s="15" t="s">
        <v>19</v>
      </c>
      <c r="V50" s="15" t="s">
        <v>388</v>
      </c>
      <c r="W50" s="17" t="s">
        <v>389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390</v>
      </c>
      <c r="AD50" t="s">
        <v>6</v>
      </c>
      <c r="AE50" t="s">
        <v>403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404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405</v>
      </c>
      <c r="H51" s="7" t="s">
        <v>406</v>
      </c>
      <c r="I51" s="7" t="s">
        <v>78</v>
      </c>
      <c r="J51" s="7" t="s">
        <v>2</v>
      </c>
      <c r="K51" s="7" t="s">
        <v>407</v>
      </c>
      <c r="L51" s="7">
        <v>1</v>
      </c>
      <c r="M51" s="7">
        <v>1</v>
      </c>
      <c r="N51" s="7" t="s">
        <v>307</v>
      </c>
      <c r="O51" s="7" t="s">
        <v>307</v>
      </c>
      <c r="P51" s="7" t="s">
        <v>371</v>
      </c>
      <c r="Q51" s="7"/>
      <c r="R51" s="15" t="s">
        <v>151</v>
      </c>
      <c r="S51" s="17" t="s">
        <v>19</v>
      </c>
      <c r="T51" s="7"/>
      <c r="U51" s="15" t="s">
        <v>19</v>
      </c>
      <c r="V51" s="15" t="s">
        <v>151</v>
      </c>
      <c r="W51" s="17" t="s">
        <v>408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91</v>
      </c>
      <c r="AD51" t="s">
        <v>6</v>
      </c>
      <c r="AE51" t="s">
        <v>409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410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411</v>
      </c>
      <c r="H52" s="7" t="s">
        <v>412</v>
      </c>
      <c r="I52" s="7" t="s">
        <v>78</v>
      </c>
      <c r="J52" s="7" t="s">
        <v>2</v>
      </c>
      <c r="K52" s="7" t="s">
        <v>413</v>
      </c>
      <c r="L52" s="7">
        <v>2</v>
      </c>
      <c r="M52" s="7">
        <v>2</v>
      </c>
      <c r="N52" s="7" t="s">
        <v>181</v>
      </c>
      <c r="O52" s="7" t="s">
        <v>181</v>
      </c>
      <c r="P52" s="7" t="s">
        <v>371</v>
      </c>
      <c r="Q52" s="7"/>
      <c r="R52" s="15" t="s">
        <v>414</v>
      </c>
      <c r="S52" s="17" t="s">
        <v>19</v>
      </c>
      <c r="T52" s="7"/>
      <c r="U52" s="15" t="s">
        <v>19</v>
      </c>
      <c r="V52" s="15" t="s">
        <v>414</v>
      </c>
      <c r="W52" s="17" t="s">
        <v>344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415</v>
      </c>
      <c r="AD52" t="s">
        <v>6</v>
      </c>
      <c r="AE52" t="s">
        <v>416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417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418</v>
      </c>
      <c r="H53" s="7" t="s">
        <v>419</v>
      </c>
      <c r="I53" s="7" t="s">
        <v>78</v>
      </c>
      <c r="J53" s="7" t="s">
        <v>2</v>
      </c>
      <c r="K53" s="7" t="s">
        <v>420</v>
      </c>
      <c r="L53" s="7">
        <v>1</v>
      </c>
      <c r="M53" s="7">
        <v>1</v>
      </c>
      <c r="N53" s="7" t="s">
        <v>307</v>
      </c>
      <c r="O53" s="7" t="s">
        <v>307</v>
      </c>
      <c r="P53" s="7" t="s">
        <v>371</v>
      </c>
      <c r="Q53" s="7"/>
      <c r="R53" s="15" t="s">
        <v>421</v>
      </c>
      <c r="S53" s="17" t="s">
        <v>19</v>
      </c>
      <c r="T53" s="7"/>
      <c r="U53" s="15" t="s">
        <v>19</v>
      </c>
      <c r="V53" s="15" t="s">
        <v>421</v>
      </c>
      <c r="W53" s="17" t="s">
        <v>316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422</v>
      </c>
      <c r="AD53" t="s">
        <v>6</v>
      </c>
      <c r="AE53" t="s">
        <v>423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424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425</v>
      </c>
      <c r="H54" s="7" t="s">
        <v>426</v>
      </c>
      <c r="I54" s="7" t="s">
        <v>78</v>
      </c>
      <c r="J54" s="7" t="s">
        <v>2</v>
      </c>
      <c r="K54" s="7" t="s">
        <v>427</v>
      </c>
      <c r="L54" s="7">
        <v>1</v>
      </c>
      <c r="M54" s="7">
        <v>1</v>
      </c>
      <c r="N54" s="7" t="s">
        <v>307</v>
      </c>
      <c r="O54" s="7" t="s">
        <v>307</v>
      </c>
      <c r="P54" s="7" t="s">
        <v>371</v>
      </c>
      <c r="Q54" s="7"/>
      <c r="R54" s="15" t="s">
        <v>189</v>
      </c>
      <c r="S54" s="17" t="s">
        <v>19</v>
      </c>
      <c r="T54" s="7"/>
      <c r="U54" s="15" t="s">
        <v>19</v>
      </c>
      <c r="V54" s="15" t="s">
        <v>189</v>
      </c>
      <c r="W54" s="17" t="s">
        <v>117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190</v>
      </c>
      <c r="AD54" t="s">
        <v>6</v>
      </c>
      <c r="AE54" t="s">
        <v>428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429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430</v>
      </c>
      <c r="H55" s="7" t="s">
        <v>431</v>
      </c>
      <c r="I55" s="7" t="s">
        <v>78</v>
      </c>
      <c r="J55" s="7" t="s">
        <v>2</v>
      </c>
      <c r="K55" s="7" t="s">
        <v>432</v>
      </c>
      <c r="L55" s="7">
        <v>1</v>
      </c>
      <c r="M55" s="7">
        <v>1</v>
      </c>
      <c r="N55" s="7" t="s">
        <v>307</v>
      </c>
      <c r="O55" s="7" t="s">
        <v>307</v>
      </c>
      <c r="P55" s="7" t="s">
        <v>371</v>
      </c>
      <c r="Q55" s="7"/>
      <c r="R55" s="15" t="s">
        <v>433</v>
      </c>
      <c r="S55" s="17" t="s">
        <v>19</v>
      </c>
      <c r="T55" s="7"/>
      <c r="U55" s="15" t="s">
        <v>19</v>
      </c>
      <c r="V55" s="15" t="s">
        <v>433</v>
      </c>
      <c r="W55" s="17" t="s">
        <v>434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435</v>
      </c>
      <c r="AD55" t="s">
        <v>6</v>
      </c>
      <c r="AE55" t="s">
        <v>436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437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438</v>
      </c>
      <c r="H56" s="7" t="s">
        <v>439</v>
      </c>
      <c r="I56" s="7" t="s">
        <v>78</v>
      </c>
      <c r="J56" s="7" t="s">
        <v>2</v>
      </c>
      <c r="K56" s="7" t="s">
        <v>440</v>
      </c>
      <c r="L56" s="7">
        <v>1</v>
      </c>
      <c r="M56" s="7">
        <v>1</v>
      </c>
      <c r="N56" s="7" t="s">
        <v>307</v>
      </c>
      <c r="O56" s="7" t="s">
        <v>307</v>
      </c>
      <c r="P56" s="7" t="s">
        <v>371</v>
      </c>
      <c r="Q56" s="7"/>
      <c r="R56" s="15" t="s">
        <v>220</v>
      </c>
      <c r="S56" s="17" t="s">
        <v>19</v>
      </c>
      <c r="T56" s="7"/>
      <c r="U56" s="15" t="s">
        <v>19</v>
      </c>
      <c r="V56" s="15" t="s">
        <v>220</v>
      </c>
      <c r="W56" s="17" t="s">
        <v>221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222</v>
      </c>
      <c r="AD56" t="s">
        <v>6</v>
      </c>
      <c r="AE56" t="s">
        <v>441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442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443</v>
      </c>
      <c r="H57" s="7" t="s">
        <v>444</v>
      </c>
      <c r="I57" s="7" t="s">
        <v>78</v>
      </c>
      <c r="J57" s="7" t="s">
        <v>2</v>
      </c>
      <c r="K57" s="7" t="s">
        <v>445</v>
      </c>
      <c r="L57" s="7">
        <v>1</v>
      </c>
      <c r="M57" s="7">
        <v>1</v>
      </c>
      <c r="N57" s="7" t="s">
        <v>371</v>
      </c>
      <c r="O57" s="7" t="s">
        <v>371</v>
      </c>
      <c r="P57" s="7" t="s">
        <v>446</v>
      </c>
      <c r="Q57" s="7"/>
      <c r="R57" s="15" t="s">
        <v>447</v>
      </c>
      <c r="S57" s="17" t="s">
        <v>19</v>
      </c>
      <c r="T57" s="7"/>
      <c r="U57" s="15" t="s">
        <v>19</v>
      </c>
      <c r="V57" s="15" t="s">
        <v>447</v>
      </c>
      <c r="W57" s="17" t="s">
        <v>448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449</v>
      </c>
      <c r="AD57" t="s">
        <v>6</v>
      </c>
      <c r="AE57" t="s">
        <v>450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451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376</v>
      </c>
      <c r="H58" s="7" t="s">
        <v>377</v>
      </c>
      <c r="I58" s="7" t="s">
        <v>78</v>
      </c>
      <c r="J58" s="7" t="s">
        <v>2</v>
      </c>
      <c r="K58" s="7" t="s">
        <v>378</v>
      </c>
      <c r="L58" s="7">
        <v>1</v>
      </c>
      <c r="M58" s="7">
        <v>1</v>
      </c>
      <c r="N58" s="7" t="s">
        <v>371</v>
      </c>
      <c r="O58" s="7" t="s">
        <v>371</v>
      </c>
      <c r="P58" s="7" t="s">
        <v>446</v>
      </c>
      <c r="Q58" s="7"/>
      <c r="R58" s="15" t="s">
        <v>220</v>
      </c>
      <c r="S58" s="17" t="s">
        <v>19</v>
      </c>
      <c r="T58" s="7"/>
      <c r="U58" s="15" t="s">
        <v>19</v>
      </c>
      <c r="V58" s="15" t="s">
        <v>220</v>
      </c>
      <c r="W58" s="17" t="s">
        <v>221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222</v>
      </c>
      <c r="AD58" t="s">
        <v>6</v>
      </c>
      <c r="AE58" t="s">
        <v>379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452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453</v>
      </c>
      <c r="H59" s="7" t="s">
        <v>454</v>
      </c>
      <c r="I59" s="7" t="s">
        <v>78</v>
      </c>
      <c r="J59" s="7" t="s">
        <v>2</v>
      </c>
      <c r="K59" s="7" t="s">
        <v>455</v>
      </c>
      <c r="L59" s="7">
        <v>1</v>
      </c>
      <c r="M59" s="7">
        <v>1</v>
      </c>
      <c r="N59" s="7" t="s">
        <v>371</v>
      </c>
      <c r="O59" s="7" t="s">
        <v>371</v>
      </c>
      <c r="P59" s="7" t="s">
        <v>446</v>
      </c>
      <c r="Q59" s="7"/>
      <c r="R59" s="15" t="s">
        <v>456</v>
      </c>
      <c r="S59" s="17" t="s">
        <v>19</v>
      </c>
      <c r="T59" s="7"/>
      <c r="U59" s="15" t="s">
        <v>19</v>
      </c>
      <c r="V59" s="15" t="s">
        <v>456</v>
      </c>
      <c r="W59" s="17" t="s">
        <v>117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457</v>
      </c>
      <c r="AD59" t="s">
        <v>6</v>
      </c>
      <c r="AE59" t="s">
        <v>458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459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319</v>
      </c>
      <c r="H60" s="7" t="s">
        <v>320</v>
      </c>
      <c r="I60" s="7" t="s">
        <v>78</v>
      </c>
      <c r="J60" s="7" t="s">
        <v>2</v>
      </c>
      <c r="K60" s="7" t="s">
        <v>460</v>
      </c>
      <c r="L60" s="7">
        <v>1</v>
      </c>
      <c r="M60" s="7">
        <v>1</v>
      </c>
      <c r="N60" s="7" t="s">
        <v>371</v>
      </c>
      <c r="O60" s="7" t="s">
        <v>371</v>
      </c>
      <c r="P60" s="7" t="s">
        <v>446</v>
      </c>
      <c r="Q60" s="7"/>
      <c r="R60" s="15" t="s">
        <v>421</v>
      </c>
      <c r="S60" s="17" t="s">
        <v>19</v>
      </c>
      <c r="T60" s="7"/>
      <c r="U60" s="15" t="s">
        <v>19</v>
      </c>
      <c r="V60" s="15" t="s">
        <v>421</v>
      </c>
      <c r="W60" s="17" t="s">
        <v>316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422</v>
      </c>
      <c r="AD60" t="s">
        <v>6</v>
      </c>
      <c r="AE60" t="s">
        <v>324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461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462</v>
      </c>
      <c r="H61" s="7" t="s">
        <v>463</v>
      </c>
      <c r="I61" s="7" t="s">
        <v>78</v>
      </c>
      <c r="J61" s="7" t="s">
        <v>2</v>
      </c>
      <c r="K61" s="7" t="s">
        <v>464</v>
      </c>
      <c r="L61" s="7">
        <v>1</v>
      </c>
      <c r="M61" s="7">
        <v>1</v>
      </c>
      <c r="N61" s="7" t="s">
        <v>371</v>
      </c>
      <c r="O61" s="7" t="s">
        <v>371</v>
      </c>
      <c r="P61" s="7" t="s">
        <v>446</v>
      </c>
      <c r="Q61" s="7"/>
      <c r="R61" s="15" t="s">
        <v>174</v>
      </c>
      <c r="S61" s="17" t="s">
        <v>19</v>
      </c>
      <c r="T61" s="7"/>
      <c r="U61" s="15" t="s">
        <v>19</v>
      </c>
      <c r="V61" s="15" t="s">
        <v>174</v>
      </c>
      <c r="W61" s="17" t="s">
        <v>117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465</v>
      </c>
      <c r="AD61" t="s">
        <v>6</v>
      </c>
      <c r="AE61" t="s">
        <v>466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467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468</v>
      </c>
      <c r="H62" s="7" t="s">
        <v>469</v>
      </c>
      <c r="I62" s="7" t="s">
        <v>78</v>
      </c>
      <c r="J62" s="7" t="s">
        <v>2</v>
      </c>
      <c r="K62" s="7" t="s">
        <v>470</v>
      </c>
      <c r="L62" s="7">
        <v>1</v>
      </c>
      <c r="M62" s="7">
        <v>1</v>
      </c>
      <c r="N62" s="7" t="s">
        <v>371</v>
      </c>
      <c r="O62" s="7" t="s">
        <v>371</v>
      </c>
      <c r="P62" s="7" t="s">
        <v>446</v>
      </c>
      <c r="Q62" s="7"/>
      <c r="R62" s="15" t="s">
        <v>330</v>
      </c>
      <c r="S62" s="17" t="s">
        <v>19</v>
      </c>
      <c r="T62" s="7"/>
      <c r="U62" s="15" t="s">
        <v>19</v>
      </c>
      <c r="V62" s="15" t="s">
        <v>330</v>
      </c>
      <c r="W62" s="17" t="s">
        <v>117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220</v>
      </c>
      <c r="AD62" t="s">
        <v>6</v>
      </c>
      <c r="AE62" t="s">
        <v>471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472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473</v>
      </c>
      <c r="H63" s="7" t="s">
        <v>474</v>
      </c>
      <c r="I63" s="7" t="s">
        <v>78</v>
      </c>
      <c r="J63" s="7" t="s">
        <v>2</v>
      </c>
      <c r="K63" s="7" t="s">
        <v>475</v>
      </c>
      <c r="L63" s="7">
        <v>1</v>
      </c>
      <c r="M63" s="7">
        <v>1</v>
      </c>
      <c r="N63" s="7" t="s">
        <v>307</v>
      </c>
      <c r="O63" s="7" t="s">
        <v>371</v>
      </c>
      <c r="P63" s="7" t="s">
        <v>446</v>
      </c>
      <c r="Q63" s="7"/>
      <c r="R63" s="15" t="s">
        <v>204</v>
      </c>
      <c r="S63" s="17" t="s">
        <v>19</v>
      </c>
      <c r="T63" s="7"/>
      <c r="U63" s="15" t="s">
        <v>19</v>
      </c>
      <c r="V63" s="15" t="s">
        <v>204</v>
      </c>
      <c r="W63" s="17" t="s">
        <v>345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476</v>
      </c>
      <c r="AD63" t="s">
        <v>6</v>
      </c>
      <c r="AE63" t="s">
        <v>477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478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479</v>
      </c>
      <c r="H64" s="7" t="s">
        <v>480</v>
      </c>
      <c r="I64" s="7" t="s">
        <v>78</v>
      </c>
      <c r="J64" s="7" t="s">
        <v>2</v>
      </c>
      <c r="K64" s="7" t="s">
        <v>481</v>
      </c>
      <c r="L64" s="7">
        <v>2</v>
      </c>
      <c r="M64" s="7">
        <v>1</v>
      </c>
      <c r="N64" s="7" t="s">
        <v>371</v>
      </c>
      <c r="O64" s="7" t="s">
        <v>371</v>
      </c>
      <c r="P64" s="7" t="s">
        <v>446</v>
      </c>
      <c r="Q64" s="7"/>
      <c r="R64" s="15" t="s">
        <v>388</v>
      </c>
      <c r="S64" s="17" t="s">
        <v>19</v>
      </c>
      <c r="T64" s="7"/>
      <c r="U64" s="15" t="s">
        <v>19</v>
      </c>
      <c r="V64" s="15" t="s">
        <v>388</v>
      </c>
      <c r="W64" s="17" t="s">
        <v>389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390</v>
      </c>
      <c r="AD64" t="s">
        <v>6</v>
      </c>
      <c r="AE64" t="s">
        <v>482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483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484</v>
      </c>
      <c r="H65" s="7" t="s">
        <v>485</v>
      </c>
      <c r="I65" s="7" t="s">
        <v>78</v>
      </c>
      <c r="J65" s="7" t="s">
        <v>2</v>
      </c>
      <c r="K65" s="7" t="s">
        <v>486</v>
      </c>
      <c r="L65" s="7">
        <v>1</v>
      </c>
      <c r="M65" s="7">
        <v>1</v>
      </c>
      <c r="N65" s="7" t="s">
        <v>307</v>
      </c>
      <c r="O65" s="7" t="s">
        <v>371</v>
      </c>
      <c r="P65" s="7" t="s">
        <v>446</v>
      </c>
      <c r="Q65" s="7"/>
      <c r="R65" s="15" t="s">
        <v>255</v>
      </c>
      <c r="S65" s="17" t="s">
        <v>19</v>
      </c>
      <c r="T65" s="7"/>
      <c r="U65" s="15" t="s">
        <v>19</v>
      </c>
      <c r="V65" s="15" t="s">
        <v>255</v>
      </c>
      <c r="W65" s="17" t="s">
        <v>256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257</v>
      </c>
      <c r="AD65" t="s">
        <v>6</v>
      </c>
      <c r="AE65" t="s">
        <v>487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488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489</v>
      </c>
      <c r="H66" s="7" t="s">
        <v>490</v>
      </c>
      <c r="I66" s="7" t="s">
        <v>78</v>
      </c>
      <c r="J66" s="7" t="s">
        <v>2</v>
      </c>
      <c r="K66" s="7" t="s">
        <v>491</v>
      </c>
      <c r="L66" s="7">
        <v>1</v>
      </c>
      <c r="M66" s="7">
        <v>2</v>
      </c>
      <c r="N66" s="7" t="s">
        <v>307</v>
      </c>
      <c r="O66" s="7" t="s">
        <v>307</v>
      </c>
      <c r="P66" s="7" t="s">
        <v>446</v>
      </c>
      <c r="Q66" s="7"/>
      <c r="R66" s="15" t="s">
        <v>492</v>
      </c>
      <c r="S66" s="17" t="s">
        <v>19</v>
      </c>
      <c r="T66" s="7"/>
      <c r="U66" s="15" t="s">
        <v>19</v>
      </c>
      <c r="V66" s="15" t="s">
        <v>492</v>
      </c>
      <c r="W66" s="17" t="s">
        <v>389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264</v>
      </c>
      <c r="AD66" t="s">
        <v>6</v>
      </c>
      <c r="AE66" t="s">
        <v>493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494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495</v>
      </c>
      <c r="H67" s="7" t="s">
        <v>496</v>
      </c>
      <c r="I67" s="7" t="s">
        <v>78</v>
      </c>
      <c r="J67" s="7" t="s">
        <v>2</v>
      </c>
      <c r="K67" s="7" t="s">
        <v>497</v>
      </c>
      <c r="L67" s="7">
        <v>1</v>
      </c>
      <c r="M67" s="7">
        <v>1</v>
      </c>
      <c r="N67" s="7" t="s">
        <v>307</v>
      </c>
      <c r="O67" s="7" t="s">
        <v>371</v>
      </c>
      <c r="P67" s="7" t="s">
        <v>446</v>
      </c>
      <c r="Q67" s="7"/>
      <c r="R67" s="15" t="s">
        <v>498</v>
      </c>
      <c r="S67" s="17" t="s">
        <v>19</v>
      </c>
      <c r="T67" s="7"/>
      <c r="U67" s="15" t="s">
        <v>19</v>
      </c>
      <c r="V67" s="15" t="s">
        <v>498</v>
      </c>
      <c r="W67" s="17" t="s">
        <v>499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500</v>
      </c>
      <c r="AD67" t="s">
        <v>6</v>
      </c>
      <c r="AE67" t="s">
        <v>501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502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503</v>
      </c>
      <c r="H68" s="7" t="s">
        <v>504</v>
      </c>
      <c r="I68" s="7" t="s">
        <v>78</v>
      </c>
      <c r="J68" s="7" t="s">
        <v>2</v>
      </c>
      <c r="K68" s="7" t="s">
        <v>505</v>
      </c>
      <c r="L68" s="7">
        <v>1</v>
      </c>
      <c r="M68" s="7">
        <v>1</v>
      </c>
      <c r="N68" s="7" t="s">
        <v>371</v>
      </c>
      <c r="O68" s="7" t="s">
        <v>371</v>
      </c>
      <c r="P68" s="7" t="s">
        <v>446</v>
      </c>
      <c r="Q68" s="7"/>
      <c r="R68" s="15" t="s">
        <v>457</v>
      </c>
      <c r="S68" s="17" t="s">
        <v>19</v>
      </c>
      <c r="T68" s="7"/>
      <c r="U68" s="15" t="s">
        <v>19</v>
      </c>
      <c r="V68" s="15" t="s">
        <v>457</v>
      </c>
      <c r="W68" s="17" t="s">
        <v>316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301</v>
      </c>
      <c r="AD68" t="s">
        <v>6</v>
      </c>
      <c r="AE68" t="s">
        <v>506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507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508</v>
      </c>
      <c r="H69" s="7" t="s">
        <v>509</v>
      </c>
      <c r="I69" s="7" t="s">
        <v>78</v>
      </c>
      <c r="J69" s="7" t="s">
        <v>2</v>
      </c>
      <c r="K69" s="7" t="s">
        <v>510</v>
      </c>
      <c r="L69" s="7">
        <v>1</v>
      </c>
      <c r="M69" s="7">
        <v>1</v>
      </c>
      <c r="N69" s="7" t="s">
        <v>371</v>
      </c>
      <c r="O69" s="7" t="s">
        <v>371</v>
      </c>
      <c r="P69" s="7" t="s">
        <v>446</v>
      </c>
      <c r="Q69" s="7"/>
      <c r="R69" s="15" t="s">
        <v>511</v>
      </c>
      <c r="S69" s="17" t="s">
        <v>19</v>
      </c>
      <c r="T69" s="7"/>
      <c r="U69" s="15" t="s">
        <v>19</v>
      </c>
      <c r="V69" s="15" t="s">
        <v>511</v>
      </c>
      <c r="W69" s="17" t="s">
        <v>309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294</v>
      </c>
      <c r="AD69" t="s">
        <v>6</v>
      </c>
      <c r="AE69" t="s">
        <v>512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513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514</v>
      </c>
      <c r="H70" s="7" t="s">
        <v>515</v>
      </c>
      <c r="I70" s="7" t="s">
        <v>78</v>
      </c>
      <c r="J70" s="7" t="s">
        <v>2</v>
      </c>
      <c r="K70" s="7" t="s">
        <v>516</v>
      </c>
      <c r="L70" s="7">
        <v>1</v>
      </c>
      <c r="M70" s="7">
        <v>1</v>
      </c>
      <c r="N70" s="7" t="s">
        <v>371</v>
      </c>
      <c r="O70" s="7" t="s">
        <v>371</v>
      </c>
      <c r="P70" s="7" t="s">
        <v>446</v>
      </c>
      <c r="Q70" s="7"/>
      <c r="R70" s="15" t="s">
        <v>21</v>
      </c>
      <c r="S70" s="17" t="s">
        <v>19</v>
      </c>
      <c r="T70" s="7"/>
      <c r="U70" s="15" t="s">
        <v>19</v>
      </c>
      <c r="V70" s="15" t="s">
        <v>21</v>
      </c>
      <c r="W70" s="17" t="s">
        <v>83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308</v>
      </c>
      <c r="AD70" t="s">
        <v>6</v>
      </c>
      <c r="AE70" t="s">
        <v>360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517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207</v>
      </c>
      <c r="H71" s="7" t="s">
        <v>208</v>
      </c>
      <c r="I71" s="7" t="s">
        <v>78</v>
      </c>
      <c r="J71" s="7" t="s">
        <v>2</v>
      </c>
      <c r="K71" s="7" t="s">
        <v>518</v>
      </c>
      <c r="L71" s="7">
        <v>1</v>
      </c>
      <c r="M71" s="7">
        <v>1</v>
      </c>
      <c r="N71" s="7" t="s">
        <v>371</v>
      </c>
      <c r="O71" s="7" t="s">
        <v>371</v>
      </c>
      <c r="P71" s="7" t="s">
        <v>446</v>
      </c>
      <c r="Q71" s="7"/>
      <c r="R71" s="15" t="s">
        <v>189</v>
      </c>
      <c r="S71" s="17" t="s">
        <v>19</v>
      </c>
      <c r="T71" s="7"/>
      <c r="U71" s="15" t="s">
        <v>19</v>
      </c>
      <c r="V71" s="15" t="s">
        <v>189</v>
      </c>
      <c r="W71" s="17" t="s">
        <v>117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190</v>
      </c>
      <c r="AD71" t="s">
        <v>6</v>
      </c>
      <c r="AE71" t="s">
        <v>210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519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520</v>
      </c>
      <c r="H72" s="7" t="s">
        <v>521</v>
      </c>
      <c r="I72" s="7" t="s">
        <v>78</v>
      </c>
      <c r="J72" s="7" t="s">
        <v>2</v>
      </c>
      <c r="K72" s="7" t="s">
        <v>522</v>
      </c>
      <c r="L72" s="7">
        <v>1</v>
      </c>
      <c r="M72" s="7">
        <v>1</v>
      </c>
      <c r="N72" s="7" t="s">
        <v>181</v>
      </c>
      <c r="O72" s="7" t="s">
        <v>371</v>
      </c>
      <c r="P72" s="7" t="s">
        <v>446</v>
      </c>
      <c r="Q72" s="7"/>
      <c r="R72" s="15" t="s">
        <v>523</v>
      </c>
      <c r="S72" s="17" t="s">
        <v>19</v>
      </c>
      <c r="T72" s="7"/>
      <c r="U72" s="15" t="s">
        <v>19</v>
      </c>
      <c r="V72" s="15" t="s">
        <v>523</v>
      </c>
      <c r="W72" s="17" t="s">
        <v>255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524</v>
      </c>
      <c r="AD72" t="s">
        <v>6</v>
      </c>
      <c r="AE72" t="s">
        <v>525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526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527</v>
      </c>
      <c r="H73" s="7" t="s">
        <v>528</v>
      </c>
      <c r="I73" s="7" t="s">
        <v>78</v>
      </c>
      <c r="J73" s="7" t="s">
        <v>2</v>
      </c>
      <c r="K73" s="7" t="s">
        <v>529</v>
      </c>
      <c r="L73" s="7">
        <v>1</v>
      </c>
      <c r="M73" s="7">
        <v>1</v>
      </c>
      <c r="N73" s="7" t="s">
        <v>371</v>
      </c>
      <c r="O73" s="7" t="s">
        <v>371</v>
      </c>
      <c r="P73" s="7" t="s">
        <v>446</v>
      </c>
      <c r="Q73" s="7"/>
      <c r="R73" s="15" t="s">
        <v>530</v>
      </c>
      <c r="S73" s="17" t="s">
        <v>19</v>
      </c>
      <c r="T73" s="7"/>
      <c r="U73" s="15" t="s">
        <v>19</v>
      </c>
      <c r="V73" s="15" t="s">
        <v>530</v>
      </c>
      <c r="W73" s="17" t="s">
        <v>100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531</v>
      </c>
      <c r="AD73" t="s">
        <v>6</v>
      </c>
      <c r="AE73" t="s">
        <v>532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533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534</v>
      </c>
      <c r="H74" s="7" t="s">
        <v>535</v>
      </c>
      <c r="I74" s="7" t="s">
        <v>78</v>
      </c>
      <c r="J74" s="7" t="s">
        <v>2</v>
      </c>
      <c r="K74" s="7" t="s">
        <v>536</v>
      </c>
      <c r="L74" s="7">
        <v>1</v>
      </c>
      <c r="M74" s="7">
        <v>1</v>
      </c>
      <c r="N74" s="7" t="s">
        <v>371</v>
      </c>
      <c r="O74" s="7" t="s">
        <v>371</v>
      </c>
      <c r="P74" s="7" t="s">
        <v>446</v>
      </c>
      <c r="Q74" s="7"/>
      <c r="R74" s="15" t="s">
        <v>372</v>
      </c>
      <c r="S74" s="17" t="s">
        <v>19</v>
      </c>
      <c r="T74" s="7"/>
      <c r="U74" s="15" t="s">
        <v>19</v>
      </c>
      <c r="V74" s="15" t="s">
        <v>372</v>
      </c>
      <c r="W74" s="17" t="s">
        <v>316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373</v>
      </c>
      <c r="AD74" t="s">
        <v>6</v>
      </c>
      <c r="AE74" t="s">
        <v>537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538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539</v>
      </c>
      <c r="H75" s="7" t="s">
        <v>540</v>
      </c>
      <c r="I75" s="7" t="s">
        <v>78</v>
      </c>
      <c r="J75" s="7" t="s">
        <v>2</v>
      </c>
      <c r="K75" s="7" t="s">
        <v>541</v>
      </c>
      <c r="L75" s="7">
        <v>1</v>
      </c>
      <c r="M75" s="7">
        <v>1</v>
      </c>
      <c r="N75" s="7" t="s">
        <v>446</v>
      </c>
      <c r="O75" s="7" t="s">
        <v>446</v>
      </c>
      <c r="P75" s="7" t="s">
        <v>542</v>
      </c>
      <c r="Q75" s="7"/>
      <c r="R75" s="15" t="s">
        <v>543</v>
      </c>
      <c r="S75" s="17" t="s">
        <v>19</v>
      </c>
      <c r="T75" s="7"/>
      <c r="U75" s="15" t="s">
        <v>19</v>
      </c>
      <c r="V75" s="15" t="s">
        <v>543</v>
      </c>
      <c r="W75" s="17" t="s">
        <v>544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545</v>
      </c>
      <c r="AD75" t="s">
        <v>6</v>
      </c>
      <c r="AE75" t="s">
        <v>428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546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547</v>
      </c>
      <c r="H76" s="7" t="s">
        <v>548</v>
      </c>
      <c r="I76" s="7" t="s">
        <v>78</v>
      </c>
      <c r="J76" s="7" t="s">
        <v>2</v>
      </c>
      <c r="K76" s="7" t="s">
        <v>549</v>
      </c>
      <c r="L76" s="7">
        <v>1</v>
      </c>
      <c r="M76" s="7">
        <v>2</v>
      </c>
      <c r="N76" s="7" t="s">
        <v>371</v>
      </c>
      <c r="O76" s="7" t="s">
        <v>371</v>
      </c>
      <c r="P76" s="7" t="s">
        <v>542</v>
      </c>
      <c r="Q76" s="7"/>
      <c r="R76" s="15" t="s">
        <v>550</v>
      </c>
      <c r="S76" s="17" t="s">
        <v>19</v>
      </c>
      <c r="T76" s="7"/>
      <c r="U76" s="15" t="s">
        <v>19</v>
      </c>
      <c r="V76" s="15" t="s">
        <v>550</v>
      </c>
      <c r="W76" s="17" t="s">
        <v>396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551</v>
      </c>
      <c r="AD76" t="s">
        <v>6</v>
      </c>
      <c r="AE76" t="s">
        <v>552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553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554</v>
      </c>
      <c r="H77" s="7" t="s">
        <v>555</v>
      </c>
      <c r="I77" s="7" t="s">
        <v>78</v>
      </c>
      <c r="J77" s="7" t="s">
        <v>2</v>
      </c>
      <c r="K77" s="7" t="s">
        <v>556</v>
      </c>
      <c r="L77" s="7">
        <v>1</v>
      </c>
      <c r="M77" s="7">
        <v>1</v>
      </c>
      <c r="N77" s="7" t="s">
        <v>446</v>
      </c>
      <c r="O77" s="7" t="s">
        <v>446</v>
      </c>
      <c r="P77" s="7" t="s">
        <v>542</v>
      </c>
      <c r="Q77" s="7"/>
      <c r="R77" s="15" t="s">
        <v>190</v>
      </c>
      <c r="S77" s="17" t="s">
        <v>19</v>
      </c>
      <c r="T77" s="7"/>
      <c r="U77" s="15" t="s">
        <v>19</v>
      </c>
      <c r="V77" s="15" t="s">
        <v>190</v>
      </c>
      <c r="W77" s="17" t="s">
        <v>221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231</v>
      </c>
      <c r="AD77" t="s">
        <v>6</v>
      </c>
      <c r="AE77" t="s">
        <v>506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557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558</v>
      </c>
      <c r="H78" s="7" t="s">
        <v>559</v>
      </c>
      <c r="I78" s="7" t="s">
        <v>78</v>
      </c>
      <c r="J78" s="7" t="s">
        <v>2</v>
      </c>
      <c r="K78" s="7" t="s">
        <v>560</v>
      </c>
      <c r="L78" s="7">
        <v>1</v>
      </c>
      <c r="M78" s="7">
        <v>1</v>
      </c>
      <c r="N78" s="7" t="s">
        <v>446</v>
      </c>
      <c r="O78" s="7" t="s">
        <v>446</v>
      </c>
      <c r="P78" s="7" t="s">
        <v>542</v>
      </c>
      <c r="Q78" s="7"/>
      <c r="R78" s="15" t="s">
        <v>561</v>
      </c>
      <c r="S78" s="17" t="s">
        <v>19</v>
      </c>
      <c r="T78" s="7"/>
      <c r="U78" s="15" t="s">
        <v>19</v>
      </c>
      <c r="V78" s="15" t="s">
        <v>561</v>
      </c>
      <c r="W78" s="17" t="s">
        <v>100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562</v>
      </c>
      <c r="AD78" t="s">
        <v>6</v>
      </c>
      <c r="AE78" t="s">
        <v>563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564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565</v>
      </c>
      <c r="H79" s="7" t="s">
        <v>566</v>
      </c>
      <c r="I79" s="7" t="s">
        <v>78</v>
      </c>
      <c r="J79" s="7" t="s">
        <v>2</v>
      </c>
      <c r="K79" s="7" t="s">
        <v>567</v>
      </c>
      <c r="L79" s="7">
        <v>1</v>
      </c>
      <c r="M79" s="7">
        <v>1</v>
      </c>
      <c r="N79" s="7" t="s">
        <v>446</v>
      </c>
      <c r="O79" s="7" t="s">
        <v>446</v>
      </c>
      <c r="P79" s="7" t="s">
        <v>542</v>
      </c>
      <c r="Q79" s="7"/>
      <c r="R79" s="15" t="s">
        <v>568</v>
      </c>
      <c r="S79" s="17" t="s">
        <v>19</v>
      </c>
      <c r="T79" s="7"/>
      <c r="U79" s="15" t="s">
        <v>19</v>
      </c>
      <c r="V79" s="15" t="s">
        <v>568</v>
      </c>
      <c r="W79" s="17" t="s">
        <v>337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388</v>
      </c>
      <c r="AD79" t="s">
        <v>6</v>
      </c>
      <c r="AE79" t="s">
        <v>160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569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468</v>
      </c>
      <c r="H80" s="7" t="s">
        <v>469</v>
      </c>
      <c r="I80" s="7" t="s">
        <v>78</v>
      </c>
      <c r="J80" s="7" t="s">
        <v>2</v>
      </c>
      <c r="K80" s="7" t="s">
        <v>470</v>
      </c>
      <c r="L80" s="7">
        <v>1</v>
      </c>
      <c r="M80" s="7">
        <v>1</v>
      </c>
      <c r="N80" s="7" t="s">
        <v>446</v>
      </c>
      <c r="O80" s="7" t="s">
        <v>446</v>
      </c>
      <c r="P80" s="7" t="s">
        <v>542</v>
      </c>
      <c r="Q80" s="7"/>
      <c r="R80" s="15" t="s">
        <v>330</v>
      </c>
      <c r="S80" s="17" t="s">
        <v>19</v>
      </c>
      <c r="T80" s="7"/>
      <c r="U80" s="15" t="s">
        <v>19</v>
      </c>
      <c r="V80" s="15" t="s">
        <v>330</v>
      </c>
      <c r="W80" s="17" t="s">
        <v>117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220</v>
      </c>
      <c r="AD80" t="s">
        <v>6</v>
      </c>
      <c r="AE80" t="s">
        <v>471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570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571</v>
      </c>
      <c r="H81" s="7" t="s">
        <v>572</v>
      </c>
      <c r="I81" s="7" t="s">
        <v>78</v>
      </c>
      <c r="J81" s="7" t="s">
        <v>2</v>
      </c>
      <c r="K81" s="7" t="s">
        <v>573</v>
      </c>
      <c r="L81" s="7">
        <v>1</v>
      </c>
      <c r="M81" s="7">
        <v>1</v>
      </c>
      <c r="N81" s="7" t="s">
        <v>446</v>
      </c>
      <c r="O81" s="7" t="s">
        <v>446</v>
      </c>
      <c r="P81" s="7" t="s">
        <v>542</v>
      </c>
      <c r="Q81" s="7"/>
      <c r="R81" s="15" t="s">
        <v>574</v>
      </c>
      <c r="S81" s="17" t="s">
        <v>19</v>
      </c>
      <c r="T81" s="7"/>
      <c r="U81" s="15" t="s">
        <v>19</v>
      </c>
      <c r="V81" s="15" t="s">
        <v>574</v>
      </c>
      <c r="W81" s="17" t="s">
        <v>575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576</v>
      </c>
      <c r="AD81" t="s">
        <v>6</v>
      </c>
      <c r="AE81" t="s">
        <v>331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577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207</v>
      </c>
      <c r="H82" s="7" t="s">
        <v>208</v>
      </c>
      <c r="I82" s="7" t="s">
        <v>78</v>
      </c>
      <c r="J82" s="7" t="s">
        <v>2</v>
      </c>
      <c r="K82" s="7" t="s">
        <v>209</v>
      </c>
      <c r="L82" s="7">
        <v>1</v>
      </c>
      <c r="M82" s="7">
        <v>1</v>
      </c>
      <c r="N82" s="7" t="s">
        <v>446</v>
      </c>
      <c r="O82" s="7" t="s">
        <v>446</v>
      </c>
      <c r="P82" s="7" t="s">
        <v>542</v>
      </c>
      <c r="Q82" s="7"/>
      <c r="R82" s="15" t="s">
        <v>330</v>
      </c>
      <c r="S82" s="17" t="s">
        <v>19</v>
      </c>
      <c r="T82" s="7"/>
      <c r="U82" s="15" t="s">
        <v>19</v>
      </c>
      <c r="V82" s="15" t="s">
        <v>330</v>
      </c>
      <c r="W82" s="17" t="s">
        <v>117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220</v>
      </c>
      <c r="AD82" t="s">
        <v>6</v>
      </c>
      <c r="AE82" t="s">
        <v>210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578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453</v>
      </c>
      <c r="H83" s="7" t="s">
        <v>454</v>
      </c>
      <c r="I83" s="7" t="s">
        <v>78</v>
      </c>
      <c r="J83" s="7" t="s">
        <v>2</v>
      </c>
      <c r="K83" s="7" t="s">
        <v>579</v>
      </c>
      <c r="L83" s="7">
        <v>1</v>
      </c>
      <c r="M83" s="7">
        <v>3</v>
      </c>
      <c r="N83" s="7" t="s">
        <v>307</v>
      </c>
      <c r="O83" s="7" t="s">
        <v>307</v>
      </c>
      <c r="P83" s="7" t="s">
        <v>542</v>
      </c>
      <c r="Q83" s="7"/>
      <c r="R83" s="15" t="s">
        <v>580</v>
      </c>
      <c r="S83" s="17" t="s">
        <v>19</v>
      </c>
      <c r="T83" s="7"/>
      <c r="U83" s="15" t="s">
        <v>19</v>
      </c>
      <c r="V83" s="15" t="s">
        <v>580</v>
      </c>
      <c r="W83" s="17" t="s">
        <v>581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582</v>
      </c>
      <c r="AD83" t="s">
        <v>6</v>
      </c>
      <c r="AE83" t="s">
        <v>583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584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585</v>
      </c>
      <c r="H84" s="7" t="s">
        <v>586</v>
      </c>
      <c r="I84" s="7" t="s">
        <v>78</v>
      </c>
      <c r="J84" s="7" t="s">
        <v>2</v>
      </c>
      <c r="K84" s="7" t="s">
        <v>587</v>
      </c>
      <c r="L84" s="7">
        <v>1</v>
      </c>
      <c r="M84" s="7">
        <v>1</v>
      </c>
      <c r="N84" s="7" t="s">
        <v>446</v>
      </c>
      <c r="O84" s="7" t="s">
        <v>446</v>
      </c>
      <c r="P84" s="7" t="s">
        <v>542</v>
      </c>
      <c r="Q84" s="7"/>
      <c r="R84" s="15" t="s">
        <v>588</v>
      </c>
      <c r="S84" s="17" t="s">
        <v>19</v>
      </c>
      <c r="T84" s="7"/>
      <c r="U84" s="15" t="s">
        <v>19</v>
      </c>
      <c r="V84" s="15" t="s">
        <v>588</v>
      </c>
      <c r="W84" s="17" t="s">
        <v>575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589</v>
      </c>
      <c r="AD84" t="s">
        <v>6</v>
      </c>
      <c r="AE84" t="s">
        <v>590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591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592</v>
      </c>
      <c r="H85" s="7" t="s">
        <v>593</v>
      </c>
      <c r="I85" s="7" t="s">
        <v>78</v>
      </c>
      <c r="J85" s="7" t="s">
        <v>2</v>
      </c>
      <c r="K85" s="7" t="s">
        <v>594</v>
      </c>
      <c r="L85" s="7">
        <v>2</v>
      </c>
      <c r="M85" s="7">
        <v>1</v>
      </c>
      <c r="N85" s="7" t="s">
        <v>446</v>
      </c>
      <c r="O85" s="7" t="s">
        <v>446</v>
      </c>
      <c r="P85" s="7" t="s">
        <v>542</v>
      </c>
      <c r="Q85" s="7"/>
      <c r="R85" s="15" t="s">
        <v>595</v>
      </c>
      <c r="S85" s="17" t="s">
        <v>19</v>
      </c>
      <c r="T85" s="7"/>
      <c r="U85" s="15" t="s">
        <v>19</v>
      </c>
      <c r="V85" s="15" t="s">
        <v>595</v>
      </c>
      <c r="W85" s="17" t="s">
        <v>166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596</v>
      </c>
      <c r="AD85" t="s">
        <v>6</v>
      </c>
      <c r="AE85" t="s">
        <v>597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598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599</v>
      </c>
      <c r="H86" s="7" t="s">
        <v>600</v>
      </c>
      <c r="I86" s="7" t="s">
        <v>78</v>
      </c>
      <c r="J86" s="7" t="s">
        <v>2</v>
      </c>
      <c r="K86" s="7" t="s">
        <v>601</v>
      </c>
      <c r="L86" s="7">
        <v>1</v>
      </c>
      <c r="M86" s="7">
        <v>1</v>
      </c>
      <c r="N86" s="7" t="s">
        <v>446</v>
      </c>
      <c r="O86" s="7" t="s">
        <v>446</v>
      </c>
      <c r="P86" s="7" t="s">
        <v>542</v>
      </c>
      <c r="Q86" s="7"/>
      <c r="R86" s="15" t="s">
        <v>421</v>
      </c>
      <c r="S86" s="17" t="s">
        <v>19</v>
      </c>
      <c r="T86" s="7"/>
      <c r="U86" s="15" t="s">
        <v>19</v>
      </c>
      <c r="V86" s="15" t="s">
        <v>421</v>
      </c>
      <c r="W86" s="17" t="s">
        <v>316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422</v>
      </c>
      <c r="AD86" t="s">
        <v>6</v>
      </c>
      <c r="AE86" t="s">
        <v>94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602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603</v>
      </c>
      <c r="H87" s="7" t="s">
        <v>604</v>
      </c>
      <c r="I87" s="7" t="s">
        <v>78</v>
      </c>
      <c r="J87" s="7" t="s">
        <v>2</v>
      </c>
      <c r="K87" s="7" t="s">
        <v>605</v>
      </c>
      <c r="L87" s="7">
        <v>2</v>
      </c>
      <c r="M87" s="7">
        <v>1</v>
      </c>
      <c r="N87" s="7" t="s">
        <v>446</v>
      </c>
      <c r="O87" s="7" t="s">
        <v>446</v>
      </c>
      <c r="P87" s="7" t="s">
        <v>542</v>
      </c>
      <c r="Q87" s="7"/>
      <c r="R87" s="15" t="s">
        <v>606</v>
      </c>
      <c r="S87" s="17" t="s">
        <v>19</v>
      </c>
      <c r="T87" s="7"/>
      <c r="U87" s="15" t="s">
        <v>19</v>
      </c>
      <c r="V87" s="15" t="s">
        <v>606</v>
      </c>
      <c r="W87" s="17" t="s">
        <v>607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608</v>
      </c>
      <c r="AD87" t="s">
        <v>6</v>
      </c>
      <c r="AE87" t="s">
        <v>609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610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207</v>
      </c>
      <c r="H88" s="7" t="s">
        <v>208</v>
      </c>
      <c r="I88" s="7" t="s">
        <v>78</v>
      </c>
      <c r="J88" s="7" t="s">
        <v>2</v>
      </c>
      <c r="K88" s="7" t="s">
        <v>518</v>
      </c>
      <c r="L88" s="7">
        <v>1</v>
      </c>
      <c r="M88" s="7">
        <v>1</v>
      </c>
      <c r="N88" s="7" t="s">
        <v>446</v>
      </c>
      <c r="O88" s="7" t="s">
        <v>446</v>
      </c>
      <c r="P88" s="7" t="s">
        <v>542</v>
      </c>
      <c r="Q88" s="7"/>
      <c r="R88" s="15" t="s">
        <v>330</v>
      </c>
      <c r="S88" s="17" t="s">
        <v>19</v>
      </c>
      <c r="T88" s="7"/>
      <c r="U88" s="15" t="s">
        <v>19</v>
      </c>
      <c r="V88" s="15" t="s">
        <v>330</v>
      </c>
      <c r="W88" s="17" t="s">
        <v>117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220</v>
      </c>
      <c r="AD88" t="s">
        <v>6</v>
      </c>
      <c r="AE88" t="s">
        <v>210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611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612</v>
      </c>
      <c r="H89" s="7" t="s">
        <v>613</v>
      </c>
      <c r="I89" s="7" t="s">
        <v>78</v>
      </c>
      <c r="J89" s="7" t="s">
        <v>2</v>
      </c>
      <c r="K89" s="7" t="s">
        <v>614</v>
      </c>
      <c r="L89" s="7">
        <v>1</v>
      </c>
      <c r="M89" s="7">
        <v>1</v>
      </c>
      <c r="N89" s="7" t="s">
        <v>446</v>
      </c>
      <c r="O89" s="7" t="s">
        <v>446</v>
      </c>
      <c r="P89" s="7" t="s">
        <v>542</v>
      </c>
      <c r="Q89" s="7"/>
      <c r="R89" s="15" t="s">
        <v>615</v>
      </c>
      <c r="S89" s="17" t="s">
        <v>19</v>
      </c>
      <c r="T89" s="7"/>
      <c r="U89" s="15" t="s">
        <v>19</v>
      </c>
      <c r="V89" s="15" t="s">
        <v>615</v>
      </c>
      <c r="W89" s="17" t="s">
        <v>616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617</v>
      </c>
      <c r="AD89" t="s">
        <v>6</v>
      </c>
      <c r="AE89" t="s">
        <v>618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619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612</v>
      </c>
      <c r="H90" s="7" t="s">
        <v>613</v>
      </c>
      <c r="I90" s="7" t="s">
        <v>78</v>
      </c>
      <c r="J90" s="7" t="s">
        <v>2</v>
      </c>
      <c r="K90" s="7" t="s">
        <v>620</v>
      </c>
      <c r="L90" s="7">
        <v>2</v>
      </c>
      <c r="M90" s="7">
        <v>1</v>
      </c>
      <c r="N90" s="7" t="s">
        <v>446</v>
      </c>
      <c r="O90" s="7" t="s">
        <v>446</v>
      </c>
      <c r="P90" s="7" t="s">
        <v>542</v>
      </c>
      <c r="Q90" s="7"/>
      <c r="R90" s="15" t="s">
        <v>621</v>
      </c>
      <c r="S90" s="17" t="s">
        <v>19</v>
      </c>
      <c r="T90" s="7"/>
      <c r="U90" s="15" t="s">
        <v>19</v>
      </c>
      <c r="V90" s="15" t="s">
        <v>621</v>
      </c>
      <c r="W90" s="17" t="s">
        <v>421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622</v>
      </c>
      <c r="AD90" t="s">
        <v>6</v>
      </c>
      <c r="AE90" t="s">
        <v>119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623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624</v>
      </c>
      <c r="H91" s="7" t="s">
        <v>625</v>
      </c>
      <c r="I91" s="7" t="s">
        <v>78</v>
      </c>
      <c r="J91" s="7" t="s">
        <v>2</v>
      </c>
      <c r="K91" s="7" t="s">
        <v>626</v>
      </c>
      <c r="L91" s="7">
        <v>1</v>
      </c>
      <c r="M91" s="7">
        <v>1</v>
      </c>
      <c r="N91" s="7" t="s">
        <v>446</v>
      </c>
      <c r="O91" s="7" t="s">
        <v>446</v>
      </c>
      <c r="P91" s="7" t="s">
        <v>542</v>
      </c>
      <c r="Q91" s="7"/>
      <c r="R91" s="15" t="s">
        <v>627</v>
      </c>
      <c r="S91" s="17" t="s">
        <v>19</v>
      </c>
      <c r="T91" s="7"/>
      <c r="U91" s="15" t="s">
        <v>19</v>
      </c>
      <c r="V91" s="15" t="s">
        <v>627</v>
      </c>
      <c r="W91" s="17" t="s">
        <v>628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629</v>
      </c>
      <c r="AD91" t="s">
        <v>6</v>
      </c>
      <c r="AE91" t="s">
        <v>630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631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632</v>
      </c>
      <c r="H92" s="7" t="s">
        <v>633</v>
      </c>
      <c r="I92" s="7" t="s">
        <v>78</v>
      </c>
      <c r="J92" s="7" t="s">
        <v>2</v>
      </c>
      <c r="K92" s="7" t="s">
        <v>634</v>
      </c>
      <c r="L92" s="7">
        <v>1</v>
      </c>
      <c r="M92" s="7">
        <v>1</v>
      </c>
      <c r="N92" s="7" t="s">
        <v>446</v>
      </c>
      <c r="O92" s="7" t="s">
        <v>446</v>
      </c>
      <c r="P92" s="7" t="s">
        <v>542</v>
      </c>
      <c r="Q92" s="7"/>
      <c r="R92" s="15" t="s">
        <v>635</v>
      </c>
      <c r="S92" s="17" t="s">
        <v>19</v>
      </c>
      <c r="T92" s="7"/>
      <c r="U92" s="15" t="s">
        <v>19</v>
      </c>
      <c r="V92" s="15" t="s">
        <v>635</v>
      </c>
      <c r="W92" s="17" t="s">
        <v>636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637</v>
      </c>
      <c r="AD92" t="s">
        <v>6</v>
      </c>
      <c r="AE92" t="s">
        <v>176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638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639</v>
      </c>
      <c r="H93" s="7" t="s">
        <v>640</v>
      </c>
      <c r="I93" s="7" t="s">
        <v>78</v>
      </c>
      <c r="J93" s="7" t="s">
        <v>2</v>
      </c>
      <c r="K93" s="7" t="s">
        <v>641</v>
      </c>
      <c r="L93" s="7">
        <v>1</v>
      </c>
      <c r="M93" s="7">
        <v>1</v>
      </c>
      <c r="N93" s="7" t="s">
        <v>446</v>
      </c>
      <c r="O93" s="7" t="s">
        <v>446</v>
      </c>
      <c r="P93" s="7" t="s">
        <v>542</v>
      </c>
      <c r="Q93" s="7"/>
      <c r="R93" s="15" t="s">
        <v>220</v>
      </c>
      <c r="S93" s="17" t="s">
        <v>19</v>
      </c>
      <c r="T93" s="7"/>
      <c r="U93" s="15" t="s">
        <v>19</v>
      </c>
      <c r="V93" s="15" t="s">
        <v>220</v>
      </c>
      <c r="W93" s="17" t="s">
        <v>221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222</v>
      </c>
      <c r="AD93" t="s">
        <v>6</v>
      </c>
      <c r="AE93" t="s">
        <v>642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643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644</v>
      </c>
      <c r="H94" s="7" t="s">
        <v>645</v>
      </c>
      <c r="I94" s="7" t="s">
        <v>78</v>
      </c>
      <c r="J94" s="7" t="s">
        <v>2</v>
      </c>
      <c r="K94" s="7" t="s">
        <v>646</v>
      </c>
      <c r="L94" s="7">
        <v>1</v>
      </c>
      <c r="M94" s="7">
        <v>1</v>
      </c>
      <c r="N94" s="7" t="s">
        <v>371</v>
      </c>
      <c r="O94" s="7" t="s">
        <v>542</v>
      </c>
      <c r="P94" s="7" t="s">
        <v>647</v>
      </c>
      <c r="Q94" s="7"/>
      <c r="R94" s="15" t="s">
        <v>648</v>
      </c>
      <c r="S94" s="17" t="s">
        <v>19</v>
      </c>
      <c r="T94" s="7"/>
      <c r="U94" s="15" t="s">
        <v>19</v>
      </c>
      <c r="V94" s="15" t="s">
        <v>648</v>
      </c>
      <c r="W94" s="17" t="s">
        <v>309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649</v>
      </c>
      <c r="AD94" t="s">
        <v>6</v>
      </c>
      <c r="AE94" t="s">
        <v>650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651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652</v>
      </c>
      <c r="H95" s="7" t="s">
        <v>653</v>
      </c>
      <c r="I95" s="7" t="s">
        <v>78</v>
      </c>
      <c r="J95" s="7" t="s">
        <v>2</v>
      </c>
      <c r="K95" s="7" t="s">
        <v>654</v>
      </c>
      <c r="L95" s="7">
        <v>1</v>
      </c>
      <c r="M95" s="7">
        <v>2</v>
      </c>
      <c r="N95" s="7" t="s">
        <v>446</v>
      </c>
      <c r="O95" s="7" t="s">
        <v>446</v>
      </c>
      <c r="P95" s="7" t="s">
        <v>647</v>
      </c>
      <c r="Q95" s="7"/>
      <c r="R95" s="15" t="s">
        <v>655</v>
      </c>
      <c r="S95" s="17" t="s">
        <v>19</v>
      </c>
      <c r="T95" s="7"/>
      <c r="U95" s="15" t="s">
        <v>19</v>
      </c>
      <c r="V95" s="15" t="s">
        <v>655</v>
      </c>
      <c r="W95" s="17" t="s">
        <v>656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657</v>
      </c>
      <c r="AD95" t="s">
        <v>6</v>
      </c>
      <c r="AE95" t="s">
        <v>658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659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660</v>
      </c>
      <c r="H96" s="7" t="s">
        <v>661</v>
      </c>
      <c r="I96" s="7" t="s">
        <v>78</v>
      </c>
      <c r="J96" s="7" t="s">
        <v>2</v>
      </c>
      <c r="K96" s="7" t="s">
        <v>662</v>
      </c>
      <c r="L96" s="7">
        <v>1</v>
      </c>
      <c r="M96" s="7">
        <v>8</v>
      </c>
      <c r="N96" s="7" t="s">
        <v>132</v>
      </c>
      <c r="O96" s="7" t="s">
        <v>132</v>
      </c>
      <c r="P96" s="7" t="s">
        <v>647</v>
      </c>
      <c r="Q96" s="7"/>
      <c r="R96" s="15" t="s">
        <v>663</v>
      </c>
      <c r="S96" s="17" t="s">
        <v>19</v>
      </c>
      <c r="T96" s="7"/>
      <c r="U96" s="15" t="s">
        <v>19</v>
      </c>
      <c r="V96" s="15" t="s">
        <v>663</v>
      </c>
      <c r="W96" s="17" t="s">
        <v>249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664</v>
      </c>
      <c r="AD96" t="s">
        <v>6</v>
      </c>
      <c r="AE96" t="s">
        <v>665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666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571</v>
      </c>
      <c r="H97" s="7" t="s">
        <v>572</v>
      </c>
      <c r="I97" s="7" t="s">
        <v>78</v>
      </c>
      <c r="J97" s="7" t="s">
        <v>2</v>
      </c>
      <c r="K97" s="7" t="s">
        <v>573</v>
      </c>
      <c r="L97" s="7">
        <v>1</v>
      </c>
      <c r="M97" s="7">
        <v>1</v>
      </c>
      <c r="N97" s="7" t="s">
        <v>542</v>
      </c>
      <c r="O97" s="7" t="s">
        <v>542</v>
      </c>
      <c r="P97" s="7" t="s">
        <v>647</v>
      </c>
      <c r="Q97" s="7"/>
      <c r="R97" s="15" t="s">
        <v>667</v>
      </c>
      <c r="S97" s="17" t="s">
        <v>19</v>
      </c>
      <c r="T97" s="7"/>
      <c r="U97" s="15" t="s">
        <v>19</v>
      </c>
      <c r="V97" s="15" t="s">
        <v>667</v>
      </c>
      <c r="W97" s="17" t="s">
        <v>656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433</v>
      </c>
      <c r="AD97" t="s">
        <v>6</v>
      </c>
      <c r="AE97" t="s">
        <v>331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668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669</v>
      </c>
      <c r="H98" s="7" t="s">
        <v>670</v>
      </c>
      <c r="I98" s="7" t="s">
        <v>78</v>
      </c>
      <c r="J98" s="7" t="s">
        <v>2</v>
      </c>
      <c r="K98" s="7" t="s">
        <v>671</v>
      </c>
      <c r="L98" s="7">
        <v>1</v>
      </c>
      <c r="M98" s="7">
        <v>1</v>
      </c>
      <c r="N98" s="7" t="s">
        <v>542</v>
      </c>
      <c r="O98" s="7" t="s">
        <v>542</v>
      </c>
      <c r="P98" s="7" t="s">
        <v>647</v>
      </c>
      <c r="Q98" s="7"/>
      <c r="R98" s="15" t="s">
        <v>301</v>
      </c>
      <c r="S98" s="17" t="s">
        <v>19</v>
      </c>
      <c r="T98" s="7"/>
      <c r="U98" s="15" t="s">
        <v>19</v>
      </c>
      <c r="V98" s="15" t="s">
        <v>301</v>
      </c>
      <c r="W98" s="17" t="s">
        <v>100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124</v>
      </c>
      <c r="AD98" t="s">
        <v>6</v>
      </c>
      <c r="AE98" t="s">
        <v>205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672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673</v>
      </c>
      <c r="H99" s="7" t="s">
        <v>674</v>
      </c>
      <c r="I99" s="7" t="s">
        <v>78</v>
      </c>
      <c r="J99" s="7" t="s">
        <v>2</v>
      </c>
      <c r="K99" s="7" t="s">
        <v>675</v>
      </c>
      <c r="L99" s="7">
        <v>1</v>
      </c>
      <c r="M99" s="7">
        <v>1</v>
      </c>
      <c r="N99" s="7" t="s">
        <v>542</v>
      </c>
      <c r="O99" s="7" t="s">
        <v>542</v>
      </c>
      <c r="P99" s="7" t="s">
        <v>647</v>
      </c>
      <c r="Q99" s="7"/>
      <c r="R99" s="15" t="s">
        <v>676</v>
      </c>
      <c r="S99" s="17" t="s">
        <v>19</v>
      </c>
      <c r="T99" s="7"/>
      <c r="U99" s="15" t="s">
        <v>19</v>
      </c>
      <c r="V99" s="15" t="s">
        <v>676</v>
      </c>
      <c r="W99" s="17" t="s">
        <v>248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677</v>
      </c>
      <c r="AD99" t="s">
        <v>6</v>
      </c>
      <c r="AE99" t="s">
        <v>152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678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385</v>
      </c>
      <c r="H100" s="7" t="s">
        <v>386</v>
      </c>
      <c r="I100" s="7" t="s">
        <v>78</v>
      </c>
      <c r="J100" s="7" t="s">
        <v>2</v>
      </c>
      <c r="K100" s="7" t="s">
        <v>679</v>
      </c>
      <c r="L100" s="7">
        <v>1</v>
      </c>
      <c r="M100" s="7">
        <v>1</v>
      </c>
      <c r="N100" s="7" t="s">
        <v>81</v>
      </c>
      <c r="O100" s="7" t="s">
        <v>542</v>
      </c>
      <c r="P100" s="7" t="s">
        <v>647</v>
      </c>
      <c r="Q100" s="7"/>
      <c r="R100" s="15" t="s">
        <v>680</v>
      </c>
      <c r="S100" s="17" t="s">
        <v>19</v>
      </c>
      <c r="T100" s="7"/>
      <c r="U100" s="15" t="s">
        <v>19</v>
      </c>
      <c r="V100" s="15" t="s">
        <v>680</v>
      </c>
      <c r="W100" s="17" t="s">
        <v>681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263</v>
      </c>
      <c r="AD100" t="s">
        <v>6</v>
      </c>
      <c r="AE100" t="s">
        <v>119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682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558</v>
      </c>
      <c r="H101" s="7" t="s">
        <v>559</v>
      </c>
      <c r="I101" s="7" t="s">
        <v>78</v>
      </c>
      <c r="J101" s="7" t="s">
        <v>2</v>
      </c>
      <c r="K101" s="7" t="s">
        <v>683</v>
      </c>
      <c r="L101" s="7">
        <v>1</v>
      </c>
      <c r="M101" s="7">
        <v>2</v>
      </c>
      <c r="N101" s="7" t="s">
        <v>446</v>
      </c>
      <c r="O101" s="7" t="s">
        <v>446</v>
      </c>
      <c r="P101" s="7" t="s">
        <v>647</v>
      </c>
      <c r="Q101" s="7"/>
      <c r="R101" s="15" t="s">
        <v>684</v>
      </c>
      <c r="S101" s="17" t="s">
        <v>19</v>
      </c>
      <c r="T101" s="7"/>
      <c r="U101" s="15" t="s">
        <v>19</v>
      </c>
      <c r="V101" s="15" t="s">
        <v>684</v>
      </c>
      <c r="W101" s="17" t="s">
        <v>656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685</v>
      </c>
      <c r="AD101" t="s">
        <v>6</v>
      </c>
      <c r="AE101" t="s">
        <v>563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686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687</v>
      </c>
      <c r="H102" s="7" t="s">
        <v>688</v>
      </c>
      <c r="I102" s="7" t="s">
        <v>78</v>
      </c>
      <c r="J102" s="7" t="s">
        <v>2</v>
      </c>
      <c r="K102" s="7" t="s">
        <v>689</v>
      </c>
      <c r="L102" s="7">
        <v>1</v>
      </c>
      <c r="M102" s="7">
        <v>1</v>
      </c>
      <c r="N102" s="7" t="s">
        <v>446</v>
      </c>
      <c r="O102" s="7" t="s">
        <v>542</v>
      </c>
      <c r="P102" s="7" t="s">
        <v>647</v>
      </c>
      <c r="Q102" s="7"/>
      <c r="R102" s="15" t="s">
        <v>116</v>
      </c>
      <c r="S102" s="17" t="s">
        <v>19</v>
      </c>
      <c r="T102" s="7"/>
      <c r="U102" s="15" t="s">
        <v>19</v>
      </c>
      <c r="V102" s="15" t="s">
        <v>116</v>
      </c>
      <c r="W102" s="17" t="s">
        <v>117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118</v>
      </c>
      <c r="AD102" t="s">
        <v>6</v>
      </c>
      <c r="AE102" t="s">
        <v>690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691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599</v>
      </c>
      <c r="H103" s="7" t="s">
        <v>600</v>
      </c>
      <c r="I103" s="7" t="s">
        <v>78</v>
      </c>
      <c r="J103" s="7" t="s">
        <v>2</v>
      </c>
      <c r="K103" s="7" t="s">
        <v>692</v>
      </c>
      <c r="L103" s="7">
        <v>1</v>
      </c>
      <c r="M103" s="7">
        <v>1</v>
      </c>
      <c r="N103" s="7" t="s">
        <v>542</v>
      </c>
      <c r="O103" s="7" t="s">
        <v>542</v>
      </c>
      <c r="P103" s="7" t="s">
        <v>647</v>
      </c>
      <c r="Q103" s="7"/>
      <c r="R103" s="15" t="s">
        <v>421</v>
      </c>
      <c r="S103" s="17" t="s">
        <v>19</v>
      </c>
      <c r="T103" s="7"/>
      <c r="U103" s="15" t="s">
        <v>19</v>
      </c>
      <c r="V103" s="15" t="s">
        <v>421</v>
      </c>
      <c r="W103" s="17" t="s">
        <v>316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422</v>
      </c>
      <c r="AD103" t="s">
        <v>6</v>
      </c>
      <c r="AE103" t="s">
        <v>94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693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453</v>
      </c>
      <c r="H104" s="7" t="s">
        <v>454</v>
      </c>
      <c r="I104" s="7" t="s">
        <v>78</v>
      </c>
      <c r="J104" s="7" t="s">
        <v>2</v>
      </c>
      <c r="K104" s="7" t="s">
        <v>694</v>
      </c>
      <c r="L104" s="7">
        <v>1</v>
      </c>
      <c r="M104" s="7">
        <v>1</v>
      </c>
      <c r="N104" s="7" t="s">
        <v>542</v>
      </c>
      <c r="O104" s="7" t="s">
        <v>542</v>
      </c>
      <c r="P104" s="7" t="s">
        <v>647</v>
      </c>
      <c r="Q104" s="7"/>
      <c r="R104" s="15" t="s">
        <v>695</v>
      </c>
      <c r="S104" s="17" t="s">
        <v>19</v>
      </c>
      <c r="T104" s="7"/>
      <c r="U104" s="15" t="s">
        <v>19</v>
      </c>
      <c r="V104" s="15" t="s">
        <v>695</v>
      </c>
      <c r="W104" s="17" t="s">
        <v>117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696</v>
      </c>
      <c r="AD104" t="s">
        <v>6</v>
      </c>
      <c r="AE104" t="s">
        <v>583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697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698</v>
      </c>
      <c r="H105" s="7" t="s">
        <v>699</v>
      </c>
      <c r="I105" s="7" t="s">
        <v>78</v>
      </c>
      <c r="J105" s="7" t="s">
        <v>2</v>
      </c>
      <c r="K105" s="7" t="s">
        <v>700</v>
      </c>
      <c r="L105" s="7">
        <v>1</v>
      </c>
      <c r="M105" s="7">
        <v>1</v>
      </c>
      <c r="N105" s="7" t="s">
        <v>542</v>
      </c>
      <c r="O105" s="7" t="s">
        <v>542</v>
      </c>
      <c r="P105" s="7" t="s">
        <v>647</v>
      </c>
      <c r="Q105" s="7"/>
      <c r="R105" s="15" t="s">
        <v>189</v>
      </c>
      <c r="S105" s="17" t="s">
        <v>19</v>
      </c>
      <c r="T105" s="7"/>
      <c r="U105" s="15" t="s">
        <v>19</v>
      </c>
      <c r="V105" s="15" t="s">
        <v>189</v>
      </c>
      <c r="W105" s="17" t="s">
        <v>117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190</v>
      </c>
      <c r="AD105" t="s">
        <v>6</v>
      </c>
      <c r="AE105" t="s">
        <v>701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702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703</v>
      </c>
      <c r="H106" s="7" t="s">
        <v>704</v>
      </c>
      <c r="I106" s="7" t="s">
        <v>78</v>
      </c>
      <c r="J106" s="7" t="s">
        <v>2</v>
      </c>
      <c r="K106" s="7" t="s">
        <v>705</v>
      </c>
      <c r="L106" s="7">
        <v>1</v>
      </c>
      <c r="M106" s="7">
        <v>1</v>
      </c>
      <c r="N106" s="7" t="s">
        <v>542</v>
      </c>
      <c r="O106" s="7" t="s">
        <v>542</v>
      </c>
      <c r="P106" s="7" t="s">
        <v>647</v>
      </c>
      <c r="Q106" s="7"/>
      <c r="R106" s="15" t="s">
        <v>315</v>
      </c>
      <c r="S106" s="17" t="s">
        <v>19</v>
      </c>
      <c r="T106" s="7"/>
      <c r="U106" s="15" t="s">
        <v>19</v>
      </c>
      <c r="V106" s="15" t="s">
        <v>315</v>
      </c>
      <c r="W106" s="17" t="s">
        <v>316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317</v>
      </c>
      <c r="AD106" t="s">
        <v>6</v>
      </c>
      <c r="AE106" t="s">
        <v>701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706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707</v>
      </c>
      <c r="H107" s="7" t="s">
        <v>708</v>
      </c>
      <c r="I107" s="7" t="s">
        <v>78</v>
      </c>
      <c r="J107" s="7" t="s">
        <v>2</v>
      </c>
      <c r="K107" s="7" t="s">
        <v>709</v>
      </c>
      <c r="L107" s="7">
        <v>1</v>
      </c>
      <c r="M107" s="7">
        <v>1</v>
      </c>
      <c r="N107" s="7" t="s">
        <v>542</v>
      </c>
      <c r="O107" s="7" t="s">
        <v>542</v>
      </c>
      <c r="P107" s="7" t="s">
        <v>647</v>
      </c>
      <c r="Q107" s="7"/>
      <c r="R107" s="15" t="s">
        <v>710</v>
      </c>
      <c r="S107" s="17" t="s">
        <v>19</v>
      </c>
      <c r="T107" s="7"/>
      <c r="U107" s="15" t="s">
        <v>19</v>
      </c>
      <c r="V107" s="15" t="s">
        <v>710</v>
      </c>
      <c r="W107" s="17" t="s">
        <v>92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711</v>
      </c>
      <c r="AD107" t="s">
        <v>6</v>
      </c>
      <c r="AE107" t="s">
        <v>712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713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333</v>
      </c>
      <c r="H108" s="7" t="s">
        <v>334</v>
      </c>
      <c r="I108" s="7" t="s">
        <v>78</v>
      </c>
      <c r="J108" s="7" t="s">
        <v>2</v>
      </c>
      <c r="K108" s="7" t="s">
        <v>714</v>
      </c>
      <c r="L108" s="7">
        <v>1</v>
      </c>
      <c r="M108" s="7">
        <v>2</v>
      </c>
      <c r="N108" s="7" t="s">
        <v>446</v>
      </c>
      <c r="O108" s="7" t="s">
        <v>446</v>
      </c>
      <c r="P108" s="7" t="s">
        <v>647</v>
      </c>
      <c r="Q108" s="7"/>
      <c r="R108" s="15" t="s">
        <v>715</v>
      </c>
      <c r="S108" s="17" t="s">
        <v>19</v>
      </c>
      <c r="T108" s="7"/>
      <c r="U108" s="15" t="s">
        <v>19</v>
      </c>
      <c r="V108" s="15" t="s">
        <v>715</v>
      </c>
      <c r="W108" s="17" t="s">
        <v>716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717</v>
      </c>
      <c r="AD108" t="s">
        <v>6</v>
      </c>
      <c r="AE108" t="s">
        <v>258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718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719</v>
      </c>
      <c r="H109" s="7" t="s">
        <v>720</v>
      </c>
      <c r="I109" s="7" t="s">
        <v>78</v>
      </c>
      <c r="J109" s="7" t="s">
        <v>2</v>
      </c>
      <c r="K109" s="7" t="s">
        <v>721</v>
      </c>
      <c r="L109" s="7">
        <v>1</v>
      </c>
      <c r="M109" s="7">
        <v>1</v>
      </c>
      <c r="N109" s="7" t="s">
        <v>542</v>
      </c>
      <c r="O109" s="7" t="s">
        <v>542</v>
      </c>
      <c r="P109" s="7" t="s">
        <v>647</v>
      </c>
      <c r="Q109" s="7"/>
      <c r="R109" s="15" t="s">
        <v>722</v>
      </c>
      <c r="S109" s="17" t="s">
        <v>19</v>
      </c>
      <c r="T109" s="7"/>
      <c r="U109" s="15" t="s">
        <v>19</v>
      </c>
      <c r="V109" s="15" t="s">
        <v>722</v>
      </c>
      <c r="W109" s="17" t="s">
        <v>92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723</v>
      </c>
      <c r="AD109" t="s">
        <v>6</v>
      </c>
      <c r="AE109" t="s">
        <v>724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725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726</v>
      </c>
      <c r="H110" s="7" t="s">
        <v>727</v>
      </c>
      <c r="I110" s="7" t="s">
        <v>78</v>
      </c>
      <c r="J110" s="7" t="s">
        <v>2</v>
      </c>
      <c r="K110" s="7" t="s">
        <v>728</v>
      </c>
      <c r="L110" s="7">
        <v>2</v>
      </c>
      <c r="M110" s="7">
        <v>1</v>
      </c>
      <c r="N110" s="7" t="s">
        <v>542</v>
      </c>
      <c r="O110" s="7" t="s">
        <v>542</v>
      </c>
      <c r="P110" s="7" t="s">
        <v>647</v>
      </c>
      <c r="Q110" s="7"/>
      <c r="R110" s="15" t="s">
        <v>729</v>
      </c>
      <c r="S110" s="17" t="s">
        <v>19</v>
      </c>
      <c r="T110" s="7"/>
      <c r="U110" s="15" t="s">
        <v>19</v>
      </c>
      <c r="V110" s="15" t="s">
        <v>729</v>
      </c>
      <c r="W110" s="17" t="s">
        <v>142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730</v>
      </c>
      <c r="AD110" t="s">
        <v>6</v>
      </c>
      <c r="AE110" t="s">
        <v>119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731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732</v>
      </c>
      <c r="H111" s="7" t="s">
        <v>733</v>
      </c>
      <c r="I111" s="7" t="s">
        <v>78</v>
      </c>
      <c r="J111" s="7" t="s">
        <v>2</v>
      </c>
      <c r="K111" s="7" t="s">
        <v>734</v>
      </c>
      <c r="L111" s="7">
        <v>3</v>
      </c>
      <c r="M111" s="7">
        <v>1</v>
      </c>
      <c r="N111" s="7" t="s">
        <v>542</v>
      </c>
      <c r="O111" s="7" t="s">
        <v>542</v>
      </c>
      <c r="P111" s="7" t="s">
        <v>647</v>
      </c>
      <c r="Q111" s="7"/>
      <c r="R111" s="15" t="s">
        <v>735</v>
      </c>
      <c r="S111" s="17" t="s">
        <v>19</v>
      </c>
      <c r="T111" s="7"/>
      <c r="U111" s="15" t="s">
        <v>19</v>
      </c>
      <c r="V111" s="15" t="s">
        <v>735</v>
      </c>
      <c r="W111" s="17" t="s">
        <v>166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133</v>
      </c>
      <c r="AD111" t="s">
        <v>6</v>
      </c>
      <c r="AE111" t="s">
        <v>423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736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737</v>
      </c>
      <c r="H112" s="7" t="s">
        <v>738</v>
      </c>
      <c r="I112" s="7" t="s">
        <v>78</v>
      </c>
      <c r="J112" s="7" t="s">
        <v>2</v>
      </c>
      <c r="K112" s="7" t="s">
        <v>739</v>
      </c>
      <c r="L112" s="7">
        <v>2</v>
      </c>
      <c r="M112" s="7">
        <v>1</v>
      </c>
      <c r="N112" s="7" t="s">
        <v>542</v>
      </c>
      <c r="O112" s="7" t="s">
        <v>542</v>
      </c>
      <c r="P112" s="7" t="s">
        <v>647</v>
      </c>
      <c r="Q112" s="7"/>
      <c r="R112" s="15" t="s">
        <v>740</v>
      </c>
      <c r="S112" s="17" t="s">
        <v>19</v>
      </c>
      <c r="T112" s="7"/>
      <c r="U112" s="15" t="s">
        <v>19</v>
      </c>
      <c r="V112" s="15" t="s">
        <v>740</v>
      </c>
      <c r="W112" s="17" t="s">
        <v>434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741</v>
      </c>
      <c r="AD112" t="s">
        <v>6</v>
      </c>
      <c r="AE112" t="s">
        <v>742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743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726</v>
      </c>
      <c r="H113" s="7" t="s">
        <v>727</v>
      </c>
      <c r="I113" s="7" t="s">
        <v>78</v>
      </c>
      <c r="J113" s="7" t="s">
        <v>2</v>
      </c>
      <c r="K113" s="7" t="s">
        <v>744</v>
      </c>
      <c r="L113" s="7">
        <v>2</v>
      </c>
      <c r="M113" s="7">
        <v>1</v>
      </c>
      <c r="N113" s="7" t="s">
        <v>542</v>
      </c>
      <c r="O113" s="7" t="s">
        <v>542</v>
      </c>
      <c r="P113" s="7" t="s">
        <v>647</v>
      </c>
      <c r="Q113" s="7"/>
      <c r="R113" s="15" t="s">
        <v>729</v>
      </c>
      <c r="S113" s="17" t="s">
        <v>19</v>
      </c>
      <c r="T113" s="7"/>
      <c r="U113" s="15" t="s">
        <v>19</v>
      </c>
      <c r="V113" s="15" t="s">
        <v>729</v>
      </c>
      <c r="W113" s="17" t="s">
        <v>142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730</v>
      </c>
      <c r="AD113" t="s">
        <v>6</v>
      </c>
      <c r="AE113" t="s">
        <v>136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745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746</v>
      </c>
      <c r="H114" s="7" t="s">
        <v>747</v>
      </c>
      <c r="I114" s="7" t="s">
        <v>78</v>
      </c>
      <c r="J114" s="7" t="s">
        <v>2</v>
      </c>
      <c r="K114" s="7" t="s">
        <v>748</v>
      </c>
      <c r="L114" s="7">
        <v>1</v>
      </c>
      <c r="M114" s="7">
        <v>1</v>
      </c>
      <c r="N114" s="7" t="s">
        <v>542</v>
      </c>
      <c r="O114" s="7" t="s">
        <v>542</v>
      </c>
      <c r="P114" s="7" t="s">
        <v>647</v>
      </c>
      <c r="Q114" s="7"/>
      <c r="R114" s="15" t="s">
        <v>135</v>
      </c>
      <c r="S114" s="17" t="s">
        <v>19</v>
      </c>
      <c r="T114" s="7"/>
      <c r="U114" s="15" t="s">
        <v>19</v>
      </c>
      <c r="V114" s="15" t="s">
        <v>135</v>
      </c>
      <c r="W114" s="17" t="s">
        <v>158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655</v>
      </c>
      <c r="AD114" t="s">
        <v>6</v>
      </c>
      <c r="AE114" t="s">
        <v>324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749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750</v>
      </c>
      <c r="H115" s="7" t="s">
        <v>751</v>
      </c>
      <c r="I115" s="7" t="s">
        <v>78</v>
      </c>
      <c r="J115" s="7" t="s">
        <v>2</v>
      </c>
      <c r="K115" s="7" t="s">
        <v>752</v>
      </c>
      <c r="L115" s="7">
        <v>1</v>
      </c>
      <c r="M115" s="7">
        <v>1</v>
      </c>
      <c r="N115" s="7" t="s">
        <v>542</v>
      </c>
      <c r="O115" s="7" t="s">
        <v>542</v>
      </c>
      <c r="P115" s="7" t="s">
        <v>647</v>
      </c>
      <c r="Q115" s="7"/>
      <c r="R115" s="15" t="s">
        <v>99</v>
      </c>
      <c r="S115" s="17" t="s">
        <v>19</v>
      </c>
      <c r="T115" s="7"/>
      <c r="U115" s="15" t="s">
        <v>19</v>
      </c>
      <c r="V115" s="15" t="s">
        <v>99</v>
      </c>
      <c r="W115" s="17" t="s">
        <v>100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101</v>
      </c>
      <c r="AD115" t="s">
        <v>6</v>
      </c>
      <c r="AE115" t="s">
        <v>324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753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754</v>
      </c>
      <c r="H116" s="7" t="s">
        <v>755</v>
      </c>
      <c r="I116" s="7" t="s">
        <v>78</v>
      </c>
      <c r="J116" s="7" t="s">
        <v>2</v>
      </c>
      <c r="K116" s="7" t="s">
        <v>756</v>
      </c>
      <c r="L116" s="7">
        <v>1</v>
      </c>
      <c r="M116" s="7">
        <v>1</v>
      </c>
      <c r="N116" s="7" t="s">
        <v>81</v>
      </c>
      <c r="O116" s="7" t="s">
        <v>542</v>
      </c>
      <c r="P116" s="7" t="s">
        <v>647</v>
      </c>
      <c r="Q116" s="7"/>
      <c r="R116" s="15" t="s">
        <v>757</v>
      </c>
      <c r="S116" s="17" t="s">
        <v>19</v>
      </c>
      <c r="T116" s="7"/>
      <c r="U116" s="15" t="s">
        <v>19</v>
      </c>
      <c r="V116" s="15" t="s">
        <v>757</v>
      </c>
      <c r="W116" s="17" t="s">
        <v>758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759</v>
      </c>
      <c r="AD116" t="s">
        <v>6</v>
      </c>
      <c r="AE116" t="s">
        <v>760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761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762</v>
      </c>
      <c r="H117" s="7" t="s">
        <v>763</v>
      </c>
      <c r="I117" s="7" t="s">
        <v>78</v>
      </c>
      <c r="J117" s="7" t="s">
        <v>2</v>
      </c>
      <c r="K117" s="7" t="s">
        <v>764</v>
      </c>
      <c r="L117" s="7">
        <v>1</v>
      </c>
      <c r="M117" s="7">
        <v>1</v>
      </c>
      <c r="N117" s="7" t="s">
        <v>307</v>
      </c>
      <c r="O117" s="7" t="s">
        <v>542</v>
      </c>
      <c r="P117" s="7" t="s">
        <v>647</v>
      </c>
      <c r="Q117" s="7"/>
      <c r="R117" s="15" t="s">
        <v>765</v>
      </c>
      <c r="S117" s="17" t="s">
        <v>19</v>
      </c>
      <c r="T117" s="7"/>
      <c r="U117" s="15" t="s">
        <v>19</v>
      </c>
      <c r="V117" s="15" t="s">
        <v>765</v>
      </c>
      <c r="W117" s="17" t="s">
        <v>766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767</v>
      </c>
      <c r="AD117" t="s">
        <v>6</v>
      </c>
      <c r="AE117" t="s">
        <v>160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768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612</v>
      </c>
      <c r="H118" s="7" t="s">
        <v>613</v>
      </c>
      <c r="I118" s="7" t="s">
        <v>78</v>
      </c>
      <c r="J118" s="7" t="s">
        <v>2</v>
      </c>
      <c r="K118" s="7" t="s">
        <v>769</v>
      </c>
      <c r="L118" s="7">
        <v>1</v>
      </c>
      <c r="M118" s="7">
        <v>1</v>
      </c>
      <c r="N118" s="7" t="s">
        <v>542</v>
      </c>
      <c r="O118" s="7" t="s">
        <v>542</v>
      </c>
      <c r="P118" s="7" t="s">
        <v>647</v>
      </c>
      <c r="Q118" s="7"/>
      <c r="R118" s="15" t="s">
        <v>770</v>
      </c>
      <c r="S118" s="17" t="s">
        <v>19</v>
      </c>
      <c r="T118" s="7"/>
      <c r="U118" s="15" t="s">
        <v>19</v>
      </c>
      <c r="V118" s="15" t="s">
        <v>770</v>
      </c>
      <c r="W118" s="17" t="s">
        <v>771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772</v>
      </c>
      <c r="AD118" t="s">
        <v>6</v>
      </c>
      <c r="AE118" t="s">
        <v>119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773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774</v>
      </c>
      <c r="H119" s="7" t="s">
        <v>775</v>
      </c>
      <c r="I119" s="7" t="s">
        <v>78</v>
      </c>
      <c r="J119" s="7" t="s">
        <v>2</v>
      </c>
      <c r="K119" s="7" t="s">
        <v>776</v>
      </c>
      <c r="L119" s="7">
        <v>1</v>
      </c>
      <c r="M119" s="7">
        <v>3</v>
      </c>
      <c r="N119" s="7" t="s">
        <v>307</v>
      </c>
      <c r="O119" s="7" t="s">
        <v>371</v>
      </c>
      <c r="P119" s="7" t="s">
        <v>647</v>
      </c>
      <c r="Q119" s="7"/>
      <c r="R119" s="15" t="s">
        <v>777</v>
      </c>
      <c r="S119" s="17" t="s">
        <v>19</v>
      </c>
      <c r="T119" s="7"/>
      <c r="U119" s="15" t="s">
        <v>19</v>
      </c>
      <c r="V119" s="15" t="s">
        <v>777</v>
      </c>
      <c r="W119" s="17" t="s">
        <v>421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778</v>
      </c>
      <c r="AD119" t="s">
        <v>6</v>
      </c>
      <c r="AE119" t="s">
        <v>779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780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453</v>
      </c>
      <c r="H120" s="7" t="s">
        <v>454</v>
      </c>
      <c r="I120" s="7" t="s">
        <v>78</v>
      </c>
      <c r="J120" s="7" t="s">
        <v>2</v>
      </c>
      <c r="K120" s="7" t="s">
        <v>781</v>
      </c>
      <c r="L120" s="7">
        <v>1</v>
      </c>
      <c r="M120" s="7">
        <v>1</v>
      </c>
      <c r="N120" s="7" t="s">
        <v>446</v>
      </c>
      <c r="O120" s="7" t="s">
        <v>542</v>
      </c>
      <c r="P120" s="7" t="s">
        <v>647</v>
      </c>
      <c r="Q120" s="7"/>
      <c r="R120" s="15" t="s">
        <v>782</v>
      </c>
      <c r="S120" s="17" t="s">
        <v>19</v>
      </c>
      <c r="T120" s="7"/>
      <c r="U120" s="15" t="s">
        <v>19</v>
      </c>
      <c r="V120" s="15" t="s">
        <v>782</v>
      </c>
      <c r="W120" s="17" t="s">
        <v>83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783</v>
      </c>
      <c r="AD120" t="s">
        <v>6</v>
      </c>
      <c r="AE120" t="s">
        <v>784</v>
      </c>
      <c r="AF120" t="s">
        <v>86</v>
      </c>
      <c r="AG120" t="s">
        <v>74</v>
      </c>
      <c r="AH120" t="s">
        <v>19</v>
      </c>
    </row>
    <row r="121" customHeight="1" spans="1:32">
      <c r="A121" s="13" t="s">
        <v>785</v>
      </c>
      <c r="B121" s="13"/>
      <c r="C121" s="13" t="s">
        <v>786</v>
      </c>
      <c r="D121" s="13"/>
      <c r="E121" s="13"/>
      <c r="F121" s="13"/>
      <c r="G121" s="13" t="s">
        <v>786</v>
      </c>
      <c r="H121" s="13" t="s">
        <v>786</v>
      </c>
      <c r="I121" s="13" t="s">
        <v>786</v>
      </c>
      <c r="J121" s="13" t="s">
        <v>786</v>
      </c>
      <c r="K121" s="13" t="s">
        <v>786</v>
      </c>
      <c r="L121" s="13" t="s">
        <v>786</v>
      </c>
      <c r="M121" s="13" t="s">
        <v>786</v>
      </c>
      <c r="N121" s="13" t="s">
        <v>786</v>
      </c>
      <c r="O121" s="13" t="s">
        <v>786</v>
      </c>
      <c r="P121" s="13" t="s">
        <v>786</v>
      </c>
      <c r="Q121" s="13"/>
      <c r="R121" s="16" t="s">
        <v>20</v>
      </c>
      <c r="S121" s="16" t="s">
        <v>21</v>
      </c>
      <c r="T121" s="13" t="s">
        <v>786</v>
      </c>
      <c r="U121" s="16"/>
      <c r="V121" s="16" t="s">
        <v>787</v>
      </c>
      <c r="W121" s="16" t="s">
        <v>22</v>
      </c>
      <c r="X121" s="16"/>
      <c r="Y121" s="16"/>
      <c r="Z121" s="16"/>
      <c r="AA121" s="13"/>
      <c r="AB121" s="16"/>
      <c r="AC121" s="13"/>
      <c r="AD121" s="13" t="s">
        <v>786</v>
      </c>
      <c r="AE121" s="13"/>
      <c r="AF12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"/>
  <sheetViews>
    <sheetView workbookViewId="0">
      <selection activeCell="I25" sqref="I25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788</v>
      </c>
      <c r="B1" s="4" t="s">
        <v>789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790</v>
      </c>
      <c r="H1" s="4" t="s">
        <v>791</v>
      </c>
      <c r="I1" s="4" t="s">
        <v>13</v>
      </c>
      <c r="J1" s="4" t="s">
        <v>17</v>
      </c>
      <c r="K1" s="4" t="s">
        <v>18</v>
      </c>
      <c r="L1" s="14" t="s">
        <v>792</v>
      </c>
      <c r="M1" s="4" t="s">
        <v>793</v>
      </c>
      <c r="N1" s="4" t="s">
        <v>794</v>
      </c>
    </row>
    <row r="2" ht="14.25" customHeight="1" spans="1:256">
      <c r="A2" s="6" t="s">
        <v>795</v>
      </c>
      <c r="B2" s="7" t="s">
        <v>796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181</v>
      </c>
      <c r="H2" s="7" t="s">
        <v>797</v>
      </c>
      <c r="I2" s="15" t="s">
        <v>798</v>
      </c>
      <c r="J2" s="15" t="s">
        <v>19</v>
      </c>
      <c r="K2" s="15" t="s">
        <v>798</v>
      </c>
      <c r="L2" s="7" t="s">
        <v>799</v>
      </c>
      <c r="M2" s="7" t="s">
        <v>800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801</v>
      </c>
      <c r="B3" s="7" t="s">
        <v>802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181</v>
      </c>
      <c r="H3" s="7" t="s">
        <v>797</v>
      </c>
      <c r="I3" s="15" t="s">
        <v>803</v>
      </c>
      <c r="J3" s="15" t="s">
        <v>19</v>
      </c>
      <c r="K3" s="15" t="s">
        <v>803</v>
      </c>
      <c r="L3" s="7" t="s">
        <v>799</v>
      </c>
      <c r="M3" s="7" t="s">
        <v>804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805</v>
      </c>
      <c r="B4" s="7" t="s">
        <v>806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307</v>
      </c>
      <c r="H4" s="7" t="s">
        <v>797</v>
      </c>
      <c r="I4" s="15" t="s">
        <v>807</v>
      </c>
      <c r="J4" s="15" t="s">
        <v>19</v>
      </c>
      <c r="K4" s="15" t="s">
        <v>807</v>
      </c>
      <c r="L4" s="7" t="s">
        <v>799</v>
      </c>
      <c r="M4" s="7" t="s">
        <v>808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809</v>
      </c>
      <c r="B5" s="7" t="s">
        <v>810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307</v>
      </c>
      <c r="H5" s="7" t="s">
        <v>797</v>
      </c>
      <c r="I5" s="15" t="s">
        <v>811</v>
      </c>
      <c r="J5" s="15" t="s">
        <v>19</v>
      </c>
      <c r="K5" s="15" t="s">
        <v>811</v>
      </c>
      <c r="L5" s="7" t="s">
        <v>799</v>
      </c>
      <c r="M5" s="7" t="s">
        <v>812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813</v>
      </c>
      <c r="B6" s="7" t="s">
        <v>814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371</v>
      </c>
      <c r="H6" s="7" t="s">
        <v>797</v>
      </c>
      <c r="I6" s="15" t="s">
        <v>815</v>
      </c>
      <c r="J6" s="15" t="s">
        <v>19</v>
      </c>
      <c r="K6" s="15" t="s">
        <v>815</v>
      </c>
      <c r="L6" s="7" t="s">
        <v>799</v>
      </c>
      <c r="M6" s="7" t="s">
        <v>816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817</v>
      </c>
      <c r="B7" s="7" t="s">
        <v>818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446</v>
      </c>
      <c r="H7" s="7" t="s">
        <v>797</v>
      </c>
      <c r="I7" s="15" t="s">
        <v>819</v>
      </c>
      <c r="J7" s="15" t="s">
        <v>19</v>
      </c>
      <c r="K7" s="15" t="s">
        <v>819</v>
      </c>
      <c r="L7" s="7" t="s">
        <v>799</v>
      </c>
      <c r="M7" s="7" t="s">
        <v>820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821</v>
      </c>
      <c r="B8" s="7" t="s">
        <v>822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446</v>
      </c>
      <c r="H8" s="7" t="s">
        <v>797</v>
      </c>
      <c r="I8" s="15" t="s">
        <v>823</v>
      </c>
      <c r="J8" s="15" t="s">
        <v>19</v>
      </c>
      <c r="K8" s="15" t="s">
        <v>823</v>
      </c>
      <c r="L8" s="7" t="s">
        <v>799</v>
      </c>
      <c r="M8" s="7" t="s">
        <v>824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825</v>
      </c>
      <c r="B9" s="7" t="s">
        <v>826</v>
      </c>
      <c r="C9" s="7" t="s">
        <v>78</v>
      </c>
      <c r="D9" s="7" t="s">
        <v>2</v>
      </c>
      <c r="E9" s="7" t="s">
        <v>75</v>
      </c>
      <c r="F9" s="7" t="s">
        <v>74</v>
      </c>
      <c r="G9" s="7" t="s">
        <v>446</v>
      </c>
      <c r="H9" s="7" t="s">
        <v>797</v>
      </c>
      <c r="I9" s="15" t="s">
        <v>827</v>
      </c>
      <c r="J9" s="15" t="s">
        <v>19</v>
      </c>
      <c r="K9" s="15" t="s">
        <v>827</v>
      </c>
      <c r="L9" s="7" t="s">
        <v>799</v>
      </c>
      <c r="M9" s="7" t="s">
        <v>828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829</v>
      </c>
      <c r="B10" s="7" t="s">
        <v>830</v>
      </c>
      <c r="C10" s="7" t="s">
        <v>78</v>
      </c>
      <c r="D10" s="7" t="s">
        <v>2</v>
      </c>
      <c r="E10" s="7" t="s">
        <v>75</v>
      </c>
      <c r="F10" s="7" t="s">
        <v>74</v>
      </c>
      <c r="G10" s="7" t="s">
        <v>446</v>
      </c>
      <c r="H10" s="7" t="s">
        <v>797</v>
      </c>
      <c r="I10" s="15" t="s">
        <v>831</v>
      </c>
      <c r="J10" s="15" t="s">
        <v>19</v>
      </c>
      <c r="K10" s="15" t="s">
        <v>831</v>
      </c>
      <c r="L10" s="7" t="s">
        <v>799</v>
      </c>
      <c r="M10" s="7" t="s">
        <v>832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6" t="s">
        <v>833</v>
      </c>
      <c r="B11" s="7" t="s">
        <v>834</v>
      </c>
      <c r="C11" s="7" t="s">
        <v>78</v>
      </c>
      <c r="D11" s="7" t="s">
        <v>2</v>
      </c>
      <c r="E11" s="7" t="s">
        <v>75</v>
      </c>
      <c r="F11" s="7" t="s">
        <v>74</v>
      </c>
      <c r="G11" s="7" t="s">
        <v>542</v>
      </c>
      <c r="H11" s="7" t="s">
        <v>797</v>
      </c>
      <c r="I11" s="15" t="s">
        <v>835</v>
      </c>
      <c r="J11" s="15" t="s">
        <v>19</v>
      </c>
      <c r="K11" s="15" t="s">
        <v>835</v>
      </c>
      <c r="L11" s="7" t="s">
        <v>799</v>
      </c>
      <c r="M11" s="7" t="s">
        <v>836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customHeight="1" spans="1:14">
      <c r="A12" s="13" t="s">
        <v>785</v>
      </c>
      <c r="B12" s="13" t="s">
        <v>786</v>
      </c>
      <c r="C12" s="13" t="s">
        <v>786</v>
      </c>
      <c r="D12" s="13" t="s">
        <v>786</v>
      </c>
      <c r="E12" s="13"/>
      <c r="F12" s="13"/>
      <c r="G12" s="13" t="s">
        <v>786</v>
      </c>
      <c r="H12" s="13" t="s">
        <v>786</v>
      </c>
      <c r="I12" s="16" t="s">
        <v>23</v>
      </c>
      <c r="J12" s="16"/>
      <c r="K12" s="16"/>
      <c r="L12" s="13"/>
      <c r="M12" s="13" t="s">
        <v>786</v>
      </c>
      <c r="N12" t="s">
        <v>786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837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41"/>
  <sheetViews>
    <sheetView tabSelected="1" workbookViewId="0">
      <selection activeCell="F150" sqref="F15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838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131</v>
      </c>
      <c r="E2" t="str">
        <f>VLOOKUP(A2,HOP!A:L,12,0)</f>
        <v>131.00</v>
      </c>
      <c r="F2" t="str">
        <f>VLOOKUP(A2,HOP!A:C,3,0)</f>
        <v>2219188</v>
      </c>
      <c r="G2">
        <f>D2-E2</f>
        <v>0</v>
      </c>
      <c r="H2" t="str">
        <f>$H$1&amp;F2</f>
        <v>，2219188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163</v>
      </c>
      <c r="E3" t="str">
        <f>VLOOKUP(A3,HOP!A:L,12,0)</f>
        <v>163.00</v>
      </c>
      <c r="F3" t="str">
        <f>VLOOKUP(A3,HOP!A:C,3,0)</f>
        <v>2219211</v>
      </c>
      <c r="G3">
        <f t="shared" ref="G3:G34" si="0">D3-E3</f>
        <v>0</v>
      </c>
      <c r="H3" t="str">
        <f t="shared" ref="H3:H34" si="1">$H$1&amp;F3</f>
        <v>，2219211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80</v>
      </c>
      <c r="C4" s="7" t="s">
        <v>81</v>
      </c>
      <c r="D4" s="3">
        <v>101</v>
      </c>
      <c r="E4" t="str">
        <f>VLOOKUP(A4,HOP!A:L,12,0)</f>
        <v>101.00</v>
      </c>
      <c r="F4" t="str">
        <f>VLOOKUP(A4,HOP!A:C,3,0)</f>
        <v>2219267</v>
      </c>
      <c r="G4">
        <f t="shared" si="0"/>
        <v>0</v>
      </c>
      <c r="H4" t="str">
        <f t="shared" si="1"/>
        <v>，2219267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107</v>
      </c>
      <c r="C5" s="7" t="s">
        <v>81</v>
      </c>
      <c r="D5" s="3">
        <v>405</v>
      </c>
      <c r="E5" t="str">
        <f>VLOOKUP(A5,HOP!A:L,12,0)</f>
        <v>405.00</v>
      </c>
      <c r="F5" t="str">
        <f>VLOOKUP(A5,HOP!A:C,3,0)</f>
        <v>2218345</v>
      </c>
      <c r="G5">
        <f t="shared" si="0"/>
        <v>0</v>
      </c>
      <c r="H5" t="str">
        <f t="shared" si="1"/>
        <v>，2218345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80</v>
      </c>
      <c r="C6" s="7" t="s">
        <v>81</v>
      </c>
      <c r="D6" s="3">
        <v>144</v>
      </c>
      <c r="E6" t="str">
        <f>VLOOKUP(A6,HOP!A:L,12,0)</f>
        <v>144.00</v>
      </c>
      <c r="F6" t="str">
        <f>VLOOKUP(A6,HOP!A:C,3,0)</f>
        <v>2219254</v>
      </c>
      <c r="G6">
        <f t="shared" si="0"/>
        <v>0</v>
      </c>
      <c r="H6" t="str">
        <f t="shared" si="1"/>
        <v>，2219254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80</v>
      </c>
      <c r="C7" s="7" t="s">
        <v>81</v>
      </c>
      <c r="D7" s="3">
        <v>90</v>
      </c>
      <c r="E7" t="str">
        <f>VLOOKUP(A7,HOP!A:L,12,0)</f>
        <v>90.00</v>
      </c>
      <c r="F7" t="str">
        <f>VLOOKUP(A7,HOP!A:C,3,0)</f>
        <v>2219227</v>
      </c>
      <c r="G7">
        <f t="shared" si="0"/>
        <v>0</v>
      </c>
      <c r="H7" t="str">
        <f t="shared" si="1"/>
        <v>，2219227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132</v>
      </c>
      <c r="C8" s="7" t="s">
        <v>81</v>
      </c>
      <c r="D8" s="3">
        <v>276</v>
      </c>
      <c r="E8" t="str">
        <f>VLOOKUP(A8,HOP!A:L,12,0)</f>
        <v>276.00</v>
      </c>
      <c r="F8" t="str">
        <f>VLOOKUP(A8,HOP!A:C,3,0)</f>
        <v>2218489</v>
      </c>
      <c r="G8">
        <f t="shared" si="0"/>
        <v>0</v>
      </c>
      <c r="H8" t="str">
        <f t="shared" si="1"/>
        <v>，2218489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80</v>
      </c>
      <c r="C9" s="7" t="s">
        <v>81</v>
      </c>
      <c r="D9" s="3">
        <v>359</v>
      </c>
      <c r="E9" t="str">
        <f>VLOOKUP(A9,HOP!A:L,12,0)</f>
        <v>359.00</v>
      </c>
      <c r="F9" t="str">
        <f>VLOOKUP(A9,HOP!A:C,3,0)</f>
        <v>2218808</v>
      </c>
      <c r="G9">
        <f t="shared" si="0"/>
        <v>0</v>
      </c>
      <c r="H9" t="str">
        <f t="shared" si="1"/>
        <v>，2218808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80</v>
      </c>
      <c r="C10" s="7" t="s">
        <v>81</v>
      </c>
      <c r="D10" s="3">
        <v>217</v>
      </c>
      <c r="E10" t="str">
        <f>VLOOKUP(A10,HOP!A:L,12,0)</f>
        <v>217.00</v>
      </c>
      <c r="F10" t="str">
        <f>VLOOKUP(A10,HOP!A:C,3,0)</f>
        <v>2219379</v>
      </c>
      <c r="G10">
        <f t="shared" si="0"/>
        <v>0</v>
      </c>
      <c r="H10" t="str">
        <f t="shared" si="1"/>
        <v>，2219379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80</v>
      </c>
      <c r="C11" s="7" t="s">
        <v>81</v>
      </c>
      <c r="D11" s="3">
        <v>237</v>
      </c>
      <c r="E11" t="str">
        <f>VLOOKUP(A11,HOP!A:L,12,0)</f>
        <v>237.00</v>
      </c>
      <c r="F11" t="str">
        <f>VLOOKUP(A11,HOP!A:C,3,0)</f>
        <v>2219278</v>
      </c>
      <c r="G11">
        <f t="shared" si="0"/>
        <v>0</v>
      </c>
      <c r="H11" t="str">
        <f t="shared" si="1"/>
        <v>，2219278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80</v>
      </c>
      <c r="C12" s="7" t="s">
        <v>81</v>
      </c>
      <c r="D12" s="3">
        <v>315</v>
      </c>
      <c r="E12" t="str">
        <f>VLOOKUP(A12,HOP!A:L,12,0)</f>
        <v>315.00</v>
      </c>
      <c r="F12" t="str">
        <f>VLOOKUP(A12,HOP!A:C,3,0)</f>
        <v>2219303</v>
      </c>
      <c r="G12">
        <f t="shared" si="0"/>
        <v>0</v>
      </c>
      <c r="H12" t="str">
        <f t="shared" si="1"/>
        <v>，2219303</v>
      </c>
      <c r="I12" t="str">
        <f>VLOOKUP(A12,HOP!A:T,20,0)</f>
        <v>直连</v>
      </c>
    </row>
    <row r="13" ht="14.25" hidden="1" customHeight="1" spans="1:9">
      <c r="A13" s="46" t="s">
        <v>168</v>
      </c>
      <c r="B13" s="7" t="s">
        <v>172</v>
      </c>
      <c r="C13" s="7" t="s">
        <v>173</v>
      </c>
      <c r="D13" s="3">
        <v>20</v>
      </c>
      <c r="E13">
        <v>20</v>
      </c>
      <c r="F13">
        <v>2218655</v>
      </c>
      <c r="G13">
        <f t="shared" si="0"/>
        <v>0</v>
      </c>
      <c r="H13" t="str">
        <f t="shared" si="1"/>
        <v>，2218655</v>
      </c>
      <c r="I13" t="e">
        <f>VLOOKUP(A13,HOP!A:T,20,0)</f>
        <v>#N/A</v>
      </c>
    </row>
    <row r="14" ht="14.25" hidden="1" customHeight="1" spans="1:9">
      <c r="A14" s="6" t="s">
        <v>177</v>
      </c>
      <c r="B14" s="7" t="s">
        <v>81</v>
      </c>
      <c r="C14" s="7" t="s">
        <v>181</v>
      </c>
      <c r="D14" s="3">
        <v>91</v>
      </c>
      <c r="E14" t="str">
        <f>VLOOKUP(A14,HOP!A:L,12,0)</f>
        <v>91.00</v>
      </c>
      <c r="F14" t="str">
        <f>VLOOKUP(A14,HOP!A:C,3,0)</f>
        <v>2219735</v>
      </c>
      <c r="G14">
        <f t="shared" si="0"/>
        <v>0</v>
      </c>
      <c r="H14" t="str">
        <f t="shared" si="1"/>
        <v>，2219735</v>
      </c>
      <c r="I14" t="str">
        <f>VLOOKUP(A14,HOP!A:T,20,0)</f>
        <v>直连</v>
      </c>
    </row>
    <row r="15" ht="14.25" hidden="1" customHeight="1" spans="1:9">
      <c r="A15" s="6" t="s">
        <v>185</v>
      </c>
      <c r="B15" s="7" t="s">
        <v>81</v>
      </c>
      <c r="C15" s="7" t="s">
        <v>181</v>
      </c>
      <c r="D15" s="3">
        <v>143</v>
      </c>
      <c r="E15" t="str">
        <f>VLOOKUP(A15,HOP!A:L,12,0)</f>
        <v>143.00</v>
      </c>
      <c r="F15" t="str">
        <f>VLOOKUP(A15,HOP!A:C,3,0)</f>
        <v>2219972</v>
      </c>
      <c r="G15">
        <f t="shared" si="0"/>
        <v>0</v>
      </c>
      <c r="H15" t="str">
        <f t="shared" si="1"/>
        <v>，2219972</v>
      </c>
      <c r="I15" t="str">
        <f>VLOOKUP(A15,HOP!A:T,20,0)</f>
        <v>直连</v>
      </c>
    </row>
    <row r="16" ht="14.25" hidden="1" customHeight="1" spans="1:9">
      <c r="A16" s="6" t="s">
        <v>192</v>
      </c>
      <c r="B16" s="7" t="s">
        <v>81</v>
      </c>
      <c r="C16" s="7" t="s">
        <v>181</v>
      </c>
      <c r="D16" s="3">
        <v>89</v>
      </c>
      <c r="E16" t="str">
        <f>VLOOKUP(A16,HOP!A:L,12,0)</f>
        <v>89.00</v>
      </c>
      <c r="F16" t="str">
        <f>VLOOKUP(A16,HOP!A:C,3,0)</f>
        <v>2219577</v>
      </c>
      <c r="G16">
        <f t="shared" si="0"/>
        <v>0</v>
      </c>
      <c r="H16" t="str">
        <f t="shared" si="1"/>
        <v>，2219577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81</v>
      </c>
      <c r="C17" s="7" t="s">
        <v>181</v>
      </c>
      <c r="D17" s="3">
        <v>68</v>
      </c>
      <c r="E17" t="str">
        <f>VLOOKUP(A17,HOP!A:L,12,0)</f>
        <v>68.00</v>
      </c>
      <c r="F17" t="str">
        <f>VLOOKUP(A17,HOP!A:C,3,0)</f>
        <v>2219674</v>
      </c>
      <c r="G17">
        <f t="shared" si="0"/>
        <v>0</v>
      </c>
      <c r="H17" t="str">
        <f t="shared" si="1"/>
        <v>，2219674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81</v>
      </c>
      <c r="C18" s="7" t="s">
        <v>181</v>
      </c>
      <c r="D18" s="3">
        <v>143</v>
      </c>
      <c r="E18" t="str">
        <f>VLOOKUP(A18,HOP!A:L,12,0)</f>
        <v>143.00</v>
      </c>
      <c r="F18" t="str">
        <f>VLOOKUP(A18,HOP!A:C,3,0)</f>
        <v>2219802</v>
      </c>
      <c r="G18">
        <f t="shared" si="0"/>
        <v>0</v>
      </c>
      <c r="H18" t="str">
        <f t="shared" si="1"/>
        <v>，2219802</v>
      </c>
      <c r="I18" t="str">
        <f>VLOOKUP(A18,HOP!A:T,20,0)</f>
        <v>直连</v>
      </c>
    </row>
    <row r="19" ht="14.25" hidden="1" customHeight="1" spans="1:9">
      <c r="A19" s="6" t="s">
        <v>211</v>
      </c>
      <c r="B19" s="7" t="s">
        <v>81</v>
      </c>
      <c r="C19" s="7" t="s">
        <v>181</v>
      </c>
      <c r="D19" s="3">
        <v>144</v>
      </c>
      <c r="E19" t="str">
        <f>VLOOKUP(A19,HOP!A:L,12,0)</f>
        <v>144.00</v>
      </c>
      <c r="F19" t="str">
        <f>VLOOKUP(A19,HOP!A:C,3,0)</f>
        <v>2219945</v>
      </c>
      <c r="G19">
        <f t="shared" si="0"/>
        <v>0</v>
      </c>
      <c r="H19" t="str">
        <f t="shared" si="1"/>
        <v>，2219945</v>
      </c>
      <c r="I19" t="str">
        <f>VLOOKUP(A19,HOP!A:T,20,0)</f>
        <v>直连</v>
      </c>
    </row>
    <row r="20" ht="14.25" hidden="1" customHeight="1" spans="1:9">
      <c r="A20" s="6" t="s">
        <v>216</v>
      </c>
      <c r="B20" s="7" t="s">
        <v>81</v>
      </c>
      <c r="C20" s="7" t="s">
        <v>181</v>
      </c>
      <c r="D20" s="3">
        <v>123</v>
      </c>
      <c r="E20" t="str">
        <f>VLOOKUP(A20,HOP!A:L,12,0)</f>
        <v>123.00</v>
      </c>
      <c r="F20" t="str">
        <f>VLOOKUP(A20,HOP!A:C,3,0)</f>
        <v>2219893</v>
      </c>
      <c r="G20">
        <f t="shared" si="0"/>
        <v>0</v>
      </c>
      <c r="H20" t="str">
        <f t="shared" si="1"/>
        <v>，2219893</v>
      </c>
      <c r="I20" t="str">
        <f>VLOOKUP(A20,HOP!A:T,20,0)</f>
        <v>直连</v>
      </c>
    </row>
    <row r="21" ht="14.25" hidden="1" customHeight="1" spans="1:9">
      <c r="A21" s="6" t="s">
        <v>224</v>
      </c>
      <c r="B21" s="7" t="s">
        <v>81</v>
      </c>
      <c r="C21" s="7" t="s">
        <v>181</v>
      </c>
      <c r="D21" s="3">
        <v>90</v>
      </c>
      <c r="E21" t="str">
        <f>VLOOKUP(A21,HOP!A:L,12,0)</f>
        <v>90.00</v>
      </c>
      <c r="F21" t="str">
        <f>VLOOKUP(A21,HOP!A:C,3,0)</f>
        <v>2219181</v>
      </c>
      <c r="G21">
        <f t="shared" si="0"/>
        <v>0</v>
      </c>
      <c r="H21" t="str">
        <f t="shared" si="1"/>
        <v>，2219181</v>
      </c>
      <c r="I21" t="str">
        <f>VLOOKUP(A21,HOP!A:T,20,0)</f>
        <v>直连</v>
      </c>
    </row>
    <row r="22" ht="14.25" hidden="1" customHeight="1" spans="1:9">
      <c r="A22" s="6" t="s">
        <v>229</v>
      </c>
      <c r="B22" s="7" t="s">
        <v>81</v>
      </c>
      <c r="C22" s="7" t="s">
        <v>181</v>
      </c>
      <c r="D22" s="3">
        <v>124</v>
      </c>
      <c r="E22" t="str">
        <f>VLOOKUP(A22,HOP!A:L,12,0)</f>
        <v>124.00</v>
      </c>
      <c r="F22" t="str">
        <f>VLOOKUP(A22,HOP!A:C,3,0)</f>
        <v>2219984</v>
      </c>
      <c r="G22">
        <f t="shared" si="0"/>
        <v>0</v>
      </c>
      <c r="H22" t="str">
        <f t="shared" si="1"/>
        <v>，2219984</v>
      </c>
      <c r="I22" t="str">
        <f>VLOOKUP(A22,HOP!A:T,20,0)</f>
        <v>直连</v>
      </c>
    </row>
    <row r="23" ht="14.25" hidden="1" customHeight="1" spans="1:9">
      <c r="A23" s="6" t="s">
        <v>232</v>
      </c>
      <c r="B23" s="7" t="s">
        <v>81</v>
      </c>
      <c r="C23" s="7" t="s">
        <v>181</v>
      </c>
      <c r="D23" s="3">
        <v>105</v>
      </c>
      <c r="E23" t="str">
        <f>VLOOKUP(A23,HOP!A:L,12,0)</f>
        <v>105.00</v>
      </c>
      <c r="F23" t="str">
        <f>VLOOKUP(A23,HOP!A:C,3,0)</f>
        <v>2219978</v>
      </c>
      <c r="G23">
        <f t="shared" si="0"/>
        <v>0</v>
      </c>
      <c r="H23" t="str">
        <f t="shared" si="1"/>
        <v>，2219978</v>
      </c>
      <c r="I23" t="str">
        <f>VLOOKUP(A23,HOP!A:T,20,0)</f>
        <v>直连</v>
      </c>
    </row>
    <row r="24" ht="14.25" hidden="1" customHeight="1" spans="1:9">
      <c r="A24" s="6" t="s">
        <v>238</v>
      </c>
      <c r="B24" s="7" t="s">
        <v>81</v>
      </c>
      <c r="C24" s="7" t="s">
        <v>181</v>
      </c>
      <c r="D24" s="3">
        <v>144</v>
      </c>
      <c r="E24" t="str">
        <f>VLOOKUP(A24,HOP!A:L,12,0)</f>
        <v>144.00</v>
      </c>
      <c r="F24" t="str">
        <f>VLOOKUP(A24,HOP!A:C,3,0)</f>
        <v>2219541</v>
      </c>
      <c r="G24">
        <f t="shared" si="0"/>
        <v>0</v>
      </c>
      <c r="H24" t="str">
        <f t="shared" si="1"/>
        <v>，2219541</v>
      </c>
      <c r="I24" t="str">
        <f>VLOOKUP(A24,HOP!A:T,20,0)</f>
        <v>直连</v>
      </c>
    </row>
    <row r="25" ht="14.25" customHeight="1" spans="1:10">
      <c r="A25" s="46" t="s">
        <v>243</v>
      </c>
      <c r="B25" s="7" t="s">
        <v>80</v>
      </c>
      <c r="C25" s="7" t="s">
        <v>181</v>
      </c>
      <c r="D25" s="3">
        <v>400</v>
      </c>
      <c r="E25" t="str">
        <f>VLOOKUP(A25,HOP!A:L,12,0)</f>
        <v>200.00</v>
      </c>
      <c r="F25" t="str">
        <f>VLOOKUP(A25,HOP!A:C,3,0)</f>
        <v>2218866</v>
      </c>
      <c r="G25">
        <f t="shared" si="0"/>
        <v>200</v>
      </c>
      <c r="H25" t="str">
        <f t="shared" si="1"/>
        <v>，2218866</v>
      </c>
      <c r="I25" t="str">
        <f>VLOOKUP(A25,HOP!A:T,20,0)</f>
        <v>直连</v>
      </c>
      <c r="J25" t="s">
        <v>839</v>
      </c>
    </row>
    <row r="26" ht="14.25" hidden="1" customHeight="1" spans="1:9">
      <c r="A26" s="6" t="s">
        <v>251</v>
      </c>
      <c r="B26" s="7" t="s">
        <v>81</v>
      </c>
      <c r="C26" s="7" t="s">
        <v>181</v>
      </c>
      <c r="D26" s="3">
        <v>176</v>
      </c>
      <c r="E26" t="str">
        <f>VLOOKUP(A26,HOP!A:L,12,0)</f>
        <v>176.00</v>
      </c>
      <c r="F26" t="str">
        <f>VLOOKUP(A26,HOP!A:C,3,0)</f>
        <v>2219890</v>
      </c>
      <c r="G26">
        <f t="shared" si="0"/>
        <v>0</v>
      </c>
      <c r="H26" t="str">
        <f t="shared" si="1"/>
        <v>，2219890</v>
      </c>
      <c r="I26" t="str">
        <f>VLOOKUP(A26,HOP!A:T,20,0)</f>
        <v>直连</v>
      </c>
    </row>
    <row r="27" ht="14.25" hidden="1" customHeight="1" spans="1:9">
      <c r="A27" s="6" t="s">
        <v>259</v>
      </c>
      <c r="B27" s="7" t="s">
        <v>81</v>
      </c>
      <c r="C27" s="7" t="s">
        <v>181</v>
      </c>
      <c r="D27" s="3">
        <v>214</v>
      </c>
      <c r="E27" t="str">
        <f>VLOOKUP(A27,HOP!A:L,12,0)</f>
        <v>214.00</v>
      </c>
      <c r="F27" t="str">
        <f>VLOOKUP(A27,HOP!A:C,3,0)</f>
        <v>2219974</v>
      </c>
      <c r="G27">
        <f t="shared" si="0"/>
        <v>0</v>
      </c>
      <c r="H27" t="str">
        <f t="shared" si="1"/>
        <v>，2219974</v>
      </c>
      <c r="I27" t="str">
        <f>VLOOKUP(A27,HOP!A:T,20,0)</f>
        <v>直连</v>
      </c>
    </row>
    <row r="28" ht="14.25" hidden="1" customHeight="1" spans="1:9">
      <c r="A28" s="6" t="s">
        <v>265</v>
      </c>
      <c r="B28" s="7" t="s">
        <v>81</v>
      </c>
      <c r="C28" s="7" t="s">
        <v>181</v>
      </c>
      <c r="D28" s="3">
        <v>136</v>
      </c>
      <c r="E28" t="str">
        <f>VLOOKUP(A28,HOP!A:L,12,0)</f>
        <v>136.00</v>
      </c>
      <c r="F28" t="str">
        <f>VLOOKUP(A28,HOP!A:C,3,0)</f>
        <v>2219757</v>
      </c>
      <c r="G28">
        <f t="shared" si="0"/>
        <v>0</v>
      </c>
      <c r="H28" t="str">
        <f t="shared" si="1"/>
        <v>，2219757</v>
      </c>
      <c r="I28" t="str">
        <f>VLOOKUP(A28,HOP!A:T,20,0)</f>
        <v>直连</v>
      </c>
    </row>
    <row r="29" ht="14.25" hidden="1" customHeight="1" spans="1:9">
      <c r="A29" s="6" t="s">
        <v>273</v>
      </c>
      <c r="B29" s="7" t="s">
        <v>132</v>
      </c>
      <c r="C29" s="7" t="s">
        <v>181</v>
      </c>
      <c r="D29" s="3">
        <v>507</v>
      </c>
      <c r="E29" t="str">
        <f>VLOOKUP(A29,HOP!A:L,12,0)</f>
        <v>507.00</v>
      </c>
      <c r="F29" t="str">
        <f>VLOOKUP(A29,HOP!A:C,3,0)</f>
        <v>2218734</v>
      </c>
      <c r="G29">
        <f t="shared" si="0"/>
        <v>0</v>
      </c>
      <c r="H29" t="str">
        <f t="shared" si="1"/>
        <v>，2218734</v>
      </c>
      <c r="I29" t="str">
        <f>VLOOKUP(A29,HOP!A:T,20,0)</f>
        <v>直连</v>
      </c>
    </row>
    <row r="30" ht="14.25" hidden="1" customHeight="1" spans="1:9">
      <c r="A30" s="6" t="s">
        <v>281</v>
      </c>
      <c r="B30" s="7" t="s">
        <v>81</v>
      </c>
      <c r="C30" s="7" t="s">
        <v>181</v>
      </c>
      <c r="D30" s="3">
        <v>270</v>
      </c>
      <c r="E30" t="str">
        <f>VLOOKUP(A30,HOP!A:L,12,0)</f>
        <v>270.00</v>
      </c>
      <c r="F30" t="str">
        <f>VLOOKUP(A30,HOP!A:C,3,0)</f>
        <v>2215961</v>
      </c>
      <c r="G30">
        <f t="shared" si="0"/>
        <v>0</v>
      </c>
      <c r="H30" t="str">
        <f t="shared" si="1"/>
        <v>，2215961</v>
      </c>
      <c r="I30" t="str">
        <f>VLOOKUP(A30,HOP!A:T,20,0)</f>
        <v>直连</v>
      </c>
    </row>
    <row r="31" ht="14.25" hidden="1" customHeight="1" spans="1:9">
      <c r="A31" s="6" t="s">
        <v>290</v>
      </c>
      <c r="B31" s="7" t="s">
        <v>81</v>
      </c>
      <c r="C31" s="7" t="s">
        <v>181</v>
      </c>
      <c r="D31" s="3">
        <v>98</v>
      </c>
      <c r="E31" t="str">
        <f>VLOOKUP(A31,HOP!A:L,12,0)</f>
        <v>98.00</v>
      </c>
      <c r="F31" t="str">
        <f>VLOOKUP(A31,HOP!A:C,3,0)</f>
        <v>2219730</v>
      </c>
      <c r="G31">
        <f t="shared" si="0"/>
        <v>0</v>
      </c>
      <c r="H31" t="str">
        <f t="shared" si="1"/>
        <v>，2219730</v>
      </c>
      <c r="I31" t="str">
        <f>VLOOKUP(A31,HOP!A:T,20,0)</f>
        <v>直连</v>
      </c>
    </row>
    <row r="32" ht="14.25" hidden="1" customHeight="1" spans="1:9">
      <c r="A32" s="6" t="s">
        <v>297</v>
      </c>
      <c r="B32" s="7" t="s">
        <v>81</v>
      </c>
      <c r="C32" s="7" t="s">
        <v>181</v>
      </c>
      <c r="D32" s="3">
        <v>104</v>
      </c>
      <c r="E32" t="str">
        <f>VLOOKUP(A32,HOP!A:L,12,0)</f>
        <v>104.00</v>
      </c>
      <c r="F32" t="str">
        <f>VLOOKUP(A32,HOP!A:C,3,0)</f>
        <v>2219936</v>
      </c>
      <c r="G32">
        <f t="shared" si="0"/>
        <v>0</v>
      </c>
      <c r="H32" t="str">
        <f t="shared" si="1"/>
        <v>，2219936</v>
      </c>
      <c r="I32" t="str">
        <f>VLOOKUP(A32,HOP!A:T,20,0)</f>
        <v>直连</v>
      </c>
    </row>
    <row r="33" ht="14.25" hidden="1" customHeight="1" spans="1:9">
      <c r="A33" s="6" t="s">
        <v>303</v>
      </c>
      <c r="B33" s="7" t="s">
        <v>181</v>
      </c>
      <c r="C33" s="7" t="s">
        <v>307</v>
      </c>
      <c r="D33" s="3">
        <v>110</v>
      </c>
      <c r="E33" t="str">
        <f>VLOOKUP(A33,HOP!A:L,12,0)</f>
        <v>110.00</v>
      </c>
      <c r="F33" t="str">
        <f>VLOOKUP(A33,HOP!A:C,3,0)</f>
        <v>2220519</v>
      </c>
      <c r="G33">
        <f t="shared" si="0"/>
        <v>0</v>
      </c>
      <c r="H33" t="str">
        <f t="shared" si="1"/>
        <v>，2220519</v>
      </c>
      <c r="I33" t="str">
        <f>VLOOKUP(A33,HOP!A:T,20,0)</f>
        <v>直连</v>
      </c>
    </row>
    <row r="34" ht="14.25" hidden="1" customHeight="1" spans="1:9">
      <c r="A34" s="6" t="s">
        <v>311</v>
      </c>
      <c r="B34" s="7" t="s">
        <v>181</v>
      </c>
      <c r="C34" s="7" t="s">
        <v>307</v>
      </c>
      <c r="D34" s="3">
        <v>116</v>
      </c>
      <c r="E34" t="str">
        <f>VLOOKUP(A34,HOP!A:L,12,0)</f>
        <v>116.00</v>
      </c>
      <c r="F34" t="str">
        <f>VLOOKUP(A34,HOP!A:C,3,0)</f>
        <v>2220244</v>
      </c>
      <c r="G34">
        <f t="shared" si="0"/>
        <v>0</v>
      </c>
      <c r="H34" t="str">
        <f t="shared" si="1"/>
        <v>，2220244</v>
      </c>
      <c r="I34" t="str">
        <f>VLOOKUP(A34,HOP!A:T,20,0)</f>
        <v>直连</v>
      </c>
    </row>
    <row r="35" ht="14.25" hidden="1" customHeight="1" spans="1:9">
      <c r="A35" s="6" t="s">
        <v>318</v>
      </c>
      <c r="B35" s="7" t="s">
        <v>80</v>
      </c>
      <c r="C35" s="7" t="s">
        <v>307</v>
      </c>
      <c r="D35" s="3">
        <v>342</v>
      </c>
      <c r="E35" t="str">
        <f>VLOOKUP(A35,HOP!A:L,12,0)</f>
        <v>342.00</v>
      </c>
      <c r="F35" t="str">
        <f>VLOOKUP(A35,HOP!A:C,3,0)</f>
        <v>2219482</v>
      </c>
      <c r="G35">
        <f t="shared" ref="G35:G66" si="2">D35-E35</f>
        <v>0</v>
      </c>
      <c r="H35" t="str">
        <f t="shared" ref="H35:H66" si="3">$H$1&amp;F35</f>
        <v>，2219482</v>
      </c>
      <c r="I35" t="str">
        <f>VLOOKUP(A35,HOP!A:T,20,0)</f>
        <v>直连</v>
      </c>
    </row>
    <row r="36" ht="14.25" hidden="1" customHeight="1" spans="1:9">
      <c r="A36" s="6" t="s">
        <v>325</v>
      </c>
      <c r="B36" s="7" t="s">
        <v>181</v>
      </c>
      <c r="C36" s="7" t="s">
        <v>307</v>
      </c>
      <c r="D36" s="3">
        <v>164</v>
      </c>
      <c r="E36" t="str">
        <f>VLOOKUP(A36,HOP!A:L,12,0)</f>
        <v>164.00</v>
      </c>
      <c r="F36" t="str">
        <f>VLOOKUP(A36,HOP!A:C,3,0)</f>
        <v>2220092</v>
      </c>
      <c r="G36">
        <f t="shared" si="2"/>
        <v>0</v>
      </c>
      <c r="H36" t="str">
        <f t="shared" si="3"/>
        <v>，2220092</v>
      </c>
      <c r="I36" t="str">
        <f>VLOOKUP(A36,HOP!A:T,20,0)</f>
        <v>直连</v>
      </c>
    </row>
    <row r="37" ht="14.25" hidden="1" customHeight="1" spans="1:9">
      <c r="A37" s="6" t="s">
        <v>332</v>
      </c>
      <c r="B37" s="7" t="s">
        <v>181</v>
      </c>
      <c r="C37" s="7" t="s">
        <v>307</v>
      </c>
      <c r="D37" s="3">
        <v>255</v>
      </c>
      <c r="E37" t="str">
        <f>VLOOKUP(A37,HOP!A:L,12,0)</f>
        <v>255.00</v>
      </c>
      <c r="F37" t="str">
        <f>VLOOKUP(A37,HOP!A:C,3,0)</f>
        <v>2220473</v>
      </c>
      <c r="G37">
        <f t="shared" si="2"/>
        <v>0</v>
      </c>
      <c r="H37" t="str">
        <f t="shared" si="3"/>
        <v>，2220473</v>
      </c>
      <c r="I37" t="str">
        <f>VLOOKUP(A37,HOP!A:T,20,0)</f>
        <v>直连</v>
      </c>
    </row>
    <row r="38" ht="14.25" hidden="1" customHeight="1" spans="1:9">
      <c r="A38" s="6" t="s">
        <v>339</v>
      </c>
      <c r="B38" s="7" t="s">
        <v>181</v>
      </c>
      <c r="C38" s="7" t="s">
        <v>307</v>
      </c>
      <c r="D38" s="3">
        <v>163</v>
      </c>
      <c r="E38" t="str">
        <f>VLOOKUP(A38,HOP!A:L,12,0)</f>
        <v>163.00</v>
      </c>
      <c r="F38" t="str">
        <f>VLOOKUP(A38,HOP!A:C,3,0)</f>
        <v>2220188</v>
      </c>
      <c r="G38">
        <f t="shared" si="2"/>
        <v>0</v>
      </c>
      <c r="H38" t="str">
        <f t="shared" si="3"/>
        <v>，2220188</v>
      </c>
      <c r="I38" t="str">
        <f>VLOOKUP(A38,HOP!A:T,20,0)</f>
        <v>直连</v>
      </c>
    </row>
    <row r="39" ht="14.25" hidden="1" customHeight="1" spans="1:9">
      <c r="A39" s="6" t="s">
        <v>340</v>
      </c>
      <c r="B39" s="7" t="s">
        <v>181</v>
      </c>
      <c r="C39" s="7" t="s">
        <v>307</v>
      </c>
      <c r="D39" s="3">
        <v>55</v>
      </c>
      <c r="E39" t="str">
        <f>VLOOKUP(A39,HOP!A:L,12,0)</f>
        <v>55.00</v>
      </c>
      <c r="F39" t="str">
        <f>VLOOKUP(A39,HOP!A:C,3,0)</f>
        <v>2220628</v>
      </c>
      <c r="G39">
        <f t="shared" si="2"/>
        <v>0</v>
      </c>
      <c r="H39" t="str">
        <f t="shared" si="3"/>
        <v>，2220628</v>
      </c>
      <c r="I39" t="str">
        <f>VLOOKUP(A39,HOP!A:T,20,0)</f>
        <v>直连</v>
      </c>
    </row>
    <row r="40" ht="14.25" hidden="1" customHeight="1" spans="1:9">
      <c r="A40" s="6" t="s">
        <v>347</v>
      </c>
      <c r="B40" s="7" t="s">
        <v>181</v>
      </c>
      <c r="C40" s="7" t="s">
        <v>307</v>
      </c>
      <c r="D40" s="3">
        <v>78</v>
      </c>
      <c r="E40" t="str">
        <f>VLOOKUP(A40,HOP!A:L,12,0)</f>
        <v>78.00</v>
      </c>
      <c r="F40" t="str">
        <f>VLOOKUP(A40,HOP!A:C,3,0)</f>
        <v>2220600</v>
      </c>
      <c r="G40">
        <f t="shared" si="2"/>
        <v>0</v>
      </c>
      <c r="H40" t="str">
        <f t="shared" si="3"/>
        <v>，2220600</v>
      </c>
      <c r="I40" t="str">
        <f>VLOOKUP(A40,HOP!A:T,20,0)</f>
        <v>直连</v>
      </c>
    </row>
    <row r="41" ht="14.25" hidden="1" customHeight="1" spans="1:9">
      <c r="A41" s="6" t="s">
        <v>352</v>
      </c>
      <c r="B41" s="7" t="s">
        <v>181</v>
      </c>
      <c r="C41" s="7" t="s">
        <v>307</v>
      </c>
      <c r="D41" s="3">
        <v>123</v>
      </c>
      <c r="E41" t="str">
        <f>VLOOKUP(A41,HOP!A:L,12,0)</f>
        <v>123.00</v>
      </c>
      <c r="F41" t="str">
        <f>VLOOKUP(A41,HOP!A:C,3,0)</f>
        <v>2220599</v>
      </c>
      <c r="G41">
        <f t="shared" si="2"/>
        <v>0</v>
      </c>
      <c r="H41" t="str">
        <f t="shared" si="3"/>
        <v>，2220599</v>
      </c>
      <c r="I41" t="str">
        <f>VLOOKUP(A41,HOP!A:T,20,0)</f>
        <v>直连</v>
      </c>
    </row>
    <row r="42" ht="14.25" hidden="1" customHeight="1" spans="1:9">
      <c r="A42" s="6" t="s">
        <v>356</v>
      </c>
      <c r="B42" s="7" t="s">
        <v>181</v>
      </c>
      <c r="C42" s="7" t="s">
        <v>307</v>
      </c>
      <c r="D42" s="3">
        <v>90</v>
      </c>
      <c r="E42" t="str">
        <f>VLOOKUP(A42,HOP!A:L,12,0)</f>
        <v>90.00</v>
      </c>
      <c r="F42" t="str">
        <f>VLOOKUP(A42,HOP!A:C,3,0)</f>
        <v>2220279</v>
      </c>
      <c r="G42">
        <f t="shared" si="2"/>
        <v>0</v>
      </c>
      <c r="H42" t="str">
        <f t="shared" si="3"/>
        <v>，2220279</v>
      </c>
      <c r="I42" t="str">
        <f>VLOOKUP(A42,HOP!A:T,20,0)</f>
        <v>直连</v>
      </c>
    </row>
    <row r="43" ht="14.25" hidden="1" customHeight="1" spans="1:9">
      <c r="A43" s="6" t="s">
        <v>361</v>
      </c>
      <c r="B43" s="7" t="s">
        <v>181</v>
      </c>
      <c r="C43" s="7" t="s">
        <v>307</v>
      </c>
      <c r="D43" s="3">
        <v>70</v>
      </c>
      <c r="E43" t="str">
        <f>VLOOKUP(A43,HOP!A:L,12,0)</f>
        <v>70.00</v>
      </c>
      <c r="F43" t="str">
        <f>VLOOKUP(A43,HOP!A:C,3,0)</f>
        <v>2220503</v>
      </c>
      <c r="G43">
        <f t="shared" si="2"/>
        <v>0</v>
      </c>
      <c r="H43" t="str">
        <f t="shared" si="3"/>
        <v>，2220503</v>
      </c>
      <c r="I43" t="str">
        <f>VLOOKUP(A43,HOP!A:T,20,0)</f>
        <v>直连</v>
      </c>
    </row>
    <row r="44" ht="14.25" hidden="1" customHeight="1" spans="1:9">
      <c r="A44" s="6" t="s">
        <v>367</v>
      </c>
      <c r="B44" s="7" t="s">
        <v>307</v>
      </c>
      <c r="C44" s="7" t="s">
        <v>371</v>
      </c>
      <c r="D44" s="3">
        <v>119</v>
      </c>
      <c r="E44" t="str">
        <f>VLOOKUP(A44,HOP!A:L,12,0)</f>
        <v>119.00</v>
      </c>
      <c r="F44" t="str">
        <f>VLOOKUP(A44,HOP!A:C,3,0)</f>
        <v>2221116</v>
      </c>
      <c r="G44">
        <f t="shared" si="2"/>
        <v>0</v>
      </c>
      <c r="H44" t="str">
        <f t="shared" si="3"/>
        <v>，2221116</v>
      </c>
      <c r="I44" t="str">
        <f>VLOOKUP(A44,HOP!A:T,20,0)</f>
        <v>直连</v>
      </c>
    </row>
    <row r="45" ht="14.25" hidden="1" customHeight="1" spans="1:9">
      <c r="A45" s="6" t="s">
        <v>375</v>
      </c>
      <c r="B45" s="7" t="s">
        <v>307</v>
      </c>
      <c r="C45" s="7" t="s">
        <v>371</v>
      </c>
      <c r="D45" s="3">
        <v>123</v>
      </c>
      <c r="E45" t="str">
        <f>VLOOKUP(A45,HOP!A:L,12,0)</f>
        <v>123.00</v>
      </c>
      <c r="F45" t="str">
        <f>VLOOKUP(A45,HOP!A:C,3,0)</f>
        <v>2220900</v>
      </c>
      <c r="G45">
        <f t="shared" si="2"/>
        <v>0</v>
      </c>
      <c r="H45" t="str">
        <f t="shared" si="3"/>
        <v>，2220900</v>
      </c>
      <c r="I45" t="str">
        <f>VLOOKUP(A45,HOP!A:T,20,0)</f>
        <v>直连</v>
      </c>
    </row>
    <row r="46" ht="14.25" hidden="1" customHeight="1" spans="1:9">
      <c r="A46" s="6" t="s">
        <v>380</v>
      </c>
      <c r="B46" s="7" t="s">
        <v>307</v>
      </c>
      <c r="C46" s="7" t="s">
        <v>371</v>
      </c>
      <c r="D46" s="3">
        <v>105</v>
      </c>
      <c r="E46" t="str">
        <f>VLOOKUP(A46,HOP!A:L,12,0)</f>
        <v>105.00</v>
      </c>
      <c r="F46" t="str">
        <f>VLOOKUP(A46,HOP!A:C,3,0)</f>
        <v>2221083</v>
      </c>
      <c r="G46">
        <f t="shared" si="2"/>
        <v>0</v>
      </c>
      <c r="H46" t="str">
        <f t="shared" si="3"/>
        <v>，2221083</v>
      </c>
      <c r="I46" t="str">
        <f>VLOOKUP(A46,HOP!A:T,20,0)</f>
        <v>直连</v>
      </c>
    </row>
    <row r="47" ht="14.25" hidden="1" customHeight="1" spans="1:9">
      <c r="A47" s="6" t="s">
        <v>384</v>
      </c>
      <c r="B47" s="7" t="s">
        <v>307</v>
      </c>
      <c r="C47" s="7" t="s">
        <v>371</v>
      </c>
      <c r="D47" s="3">
        <v>226</v>
      </c>
      <c r="E47" t="str">
        <f>VLOOKUP(A47,HOP!A:L,12,0)</f>
        <v>226.00</v>
      </c>
      <c r="F47" t="str">
        <f>VLOOKUP(A47,HOP!A:C,3,0)</f>
        <v>2220867</v>
      </c>
      <c r="G47">
        <f t="shared" si="2"/>
        <v>0</v>
      </c>
      <c r="H47" t="str">
        <f t="shared" si="3"/>
        <v>，2220867</v>
      </c>
      <c r="I47" t="str">
        <f>VLOOKUP(A47,HOP!A:T,20,0)</f>
        <v>直连</v>
      </c>
    </row>
    <row r="48" ht="14.25" hidden="1" customHeight="1" spans="1:9">
      <c r="A48" s="6" t="s">
        <v>391</v>
      </c>
      <c r="B48" s="7" t="s">
        <v>307</v>
      </c>
      <c r="C48" s="7" t="s">
        <v>371</v>
      </c>
      <c r="D48" s="3">
        <v>143</v>
      </c>
      <c r="E48" t="str">
        <f>VLOOKUP(A48,HOP!A:L,12,0)</f>
        <v>143.00</v>
      </c>
      <c r="F48" t="str">
        <f>VLOOKUP(A48,HOP!A:C,3,0)</f>
        <v>2221036</v>
      </c>
      <c r="G48">
        <f t="shared" si="2"/>
        <v>0</v>
      </c>
      <c r="H48" t="str">
        <f t="shared" si="3"/>
        <v>，2221036</v>
      </c>
      <c r="I48" t="str">
        <f>VLOOKUP(A48,HOP!A:T,20,0)</f>
        <v>直连</v>
      </c>
    </row>
    <row r="49" ht="14.25" hidden="1" customHeight="1" spans="1:9">
      <c r="A49" s="6" t="s">
        <v>392</v>
      </c>
      <c r="B49" s="7" t="s">
        <v>307</v>
      </c>
      <c r="C49" s="7" t="s">
        <v>371</v>
      </c>
      <c r="D49" s="3">
        <v>128</v>
      </c>
      <c r="E49" t="str">
        <f>VLOOKUP(A49,HOP!A:L,12,0)</f>
        <v>128.00</v>
      </c>
      <c r="F49" t="str">
        <f>VLOOKUP(A49,HOP!A:C,3,0)</f>
        <v>2221032</v>
      </c>
      <c r="G49">
        <f t="shared" si="2"/>
        <v>0</v>
      </c>
      <c r="H49" t="str">
        <f t="shared" si="3"/>
        <v>，2221032</v>
      </c>
      <c r="I49" t="str">
        <f>VLOOKUP(A49,HOP!A:T,20,0)</f>
        <v>直连</v>
      </c>
    </row>
    <row r="50" ht="14.25" hidden="1" customHeight="1" spans="1:9">
      <c r="A50" s="6" t="s">
        <v>399</v>
      </c>
      <c r="B50" s="7" t="s">
        <v>181</v>
      </c>
      <c r="C50" s="7" t="s">
        <v>371</v>
      </c>
      <c r="D50" s="3">
        <v>226</v>
      </c>
      <c r="E50" t="str">
        <f>VLOOKUP(A50,HOP!A:L,12,0)</f>
        <v>226.00</v>
      </c>
      <c r="F50" t="str">
        <f>VLOOKUP(A50,HOP!A:C,3,0)</f>
        <v>2219965</v>
      </c>
      <c r="G50">
        <f t="shared" si="2"/>
        <v>0</v>
      </c>
      <c r="H50" t="str">
        <f t="shared" si="3"/>
        <v>，2219965</v>
      </c>
      <c r="I50" t="str">
        <f>VLOOKUP(A50,HOP!A:T,20,0)</f>
        <v>直连</v>
      </c>
    </row>
    <row r="51" ht="14.25" hidden="1" customHeight="1" spans="1:9">
      <c r="A51" s="6" t="s">
        <v>404</v>
      </c>
      <c r="B51" s="7" t="s">
        <v>307</v>
      </c>
      <c r="C51" s="7" t="s">
        <v>371</v>
      </c>
      <c r="D51" s="3">
        <v>188</v>
      </c>
      <c r="E51" t="str">
        <f>VLOOKUP(A51,HOP!A:L,12,0)</f>
        <v>188.00</v>
      </c>
      <c r="F51" t="str">
        <f>VLOOKUP(A51,HOP!A:C,3,0)</f>
        <v>2221196</v>
      </c>
      <c r="G51">
        <f t="shared" si="2"/>
        <v>0</v>
      </c>
      <c r="H51" t="str">
        <f t="shared" si="3"/>
        <v>，2221196</v>
      </c>
      <c r="I51" t="str">
        <f>VLOOKUP(A51,HOP!A:T,20,0)</f>
        <v>直连</v>
      </c>
    </row>
    <row r="52" ht="14.25" hidden="1" customHeight="1" spans="1:9">
      <c r="A52" s="6" t="s">
        <v>410</v>
      </c>
      <c r="B52" s="7" t="s">
        <v>181</v>
      </c>
      <c r="C52" s="7" t="s">
        <v>371</v>
      </c>
      <c r="D52" s="3">
        <v>416</v>
      </c>
      <c r="E52" t="str">
        <f>VLOOKUP(A52,HOP!A:L,12,0)</f>
        <v>416.00</v>
      </c>
      <c r="F52" t="str">
        <f>VLOOKUP(A52,HOP!A:C,3,0)</f>
        <v>2220633</v>
      </c>
      <c r="G52">
        <f t="shared" si="2"/>
        <v>0</v>
      </c>
      <c r="H52" t="str">
        <f t="shared" si="3"/>
        <v>，2220633</v>
      </c>
      <c r="I52" t="str">
        <f>VLOOKUP(A52,HOP!A:T,20,0)</f>
        <v>直连</v>
      </c>
    </row>
    <row r="53" ht="14.25" hidden="1" customHeight="1" spans="1:9">
      <c r="A53" s="6" t="s">
        <v>417</v>
      </c>
      <c r="B53" s="7" t="s">
        <v>307</v>
      </c>
      <c r="C53" s="7" t="s">
        <v>371</v>
      </c>
      <c r="D53" s="3">
        <v>114</v>
      </c>
      <c r="E53" t="str">
        <f>VLOOKUP(A53,HOP!A:L,12,0)</f>
        <v>114.00</v>
      </c>
      <c r="F53" t="str">
        <f>VLOOKUP(A53,HOP!A:C,3,0)</f>
        <v>2221069</v>
      </c>
      <c r="G53">
        <f t="shared" si="2"/>
        <v>0</v>
      </c>
      <c r="H53" t="str">
        <f t="shared" si="3"/>
        <v>，2221069</v>
      </c>
      <c r="I53" t="str">
        <f>VLOOKUP(A53,HOP!A:T,20,0)</f>
        <v>直连</v>
      </c>
    </row>
    <row r="54" ht="14.25" hidden="1" customHeight="1" spans="1:9">
      <c r="A54" s="6" t="s">
        <v>424</v>
      </c>
      <c r="B54" s="7" t="s">
        <v>307</v>
      </c>
      <c r="C54" s="7" t="s">
        <v>371</v>
      </c>
      <c r="D54" s="3">
        <v>143</v>
      </c>
      <c r="E54" t="str">
        <f>VLOOKUP(A54,HOP!A:L,12,0)</f>
        <v>143.00</v>
      </c>
      <c r="F54" t="str">
        <f>VLOOKUP(A54,HOP!A:C,3,0)</f>
        <v>2220878</v>
      </c>
      <c r="G54">
        <f t="shared" si="2"/>
        <v>0</v>
      </c>
      <c r="H54" t="str">
        <f t="shared" si="3"/>
        <v>，2220878</v>
      </c>
      <c r="I54" t="str">
        <f>VLOOKUP(A54,HOP!A:T,20,0)</f>
        <v>直连</v>
      </c>
    </row>
    <row r="55" ht="14.25" hidden="1" customHeight="1" spans="1:9">
      <c r="A55" s="6" t="s">
        <v>429</v>
      </c>
      <c r="B55" s="7" t="s">
        <v>307</v>
      </c>
      <c r="C55" s="7" t="s">
        <v>371</v>
      </c>
      <c r="D55" s="3">
        <v>183</v>
      </c>
      <c r="E55" t="str">
        <f>VLOOKUP(A55,HOP!A:L,12,0)</f>
        <v>183.00</v>
      </c>
      <c r="F55" t="str">
        <f>VLOOKUP(A55,HOP!A:C,3,0)</f>
        <v>2220884</v>
      </c>
      <c r="G55">
        <f t="shared" si="2"/>
        <v>0</v>
      </c>
      <c r="H55" t="str">
        <f t="shared" si="3"/>
        <v>，2220884</v>
      </c>
      <c r="I55" t="str">
        <f>VLOOKUP(A55,HOP!A:T,20,0)</f>
        <v>直连</v>
      </c>
    </row>
    <row r="56" ht="14.25" hidden="1" customHeight="1" spans="1:9">
      <c r="A56" s="6" t="s">
        <v>437</v>
      </c>
      <c r="B56" s="7" t="s">
        <v>307</v>
      </c>
      <c r="C56" s="7" t="s">
        <v>371</v>
      </c>
      <c r="D56" s="3">
        <v>123</v>
      </c>
      <c r="E56" t="str">
        <f>VLOOKUP(A56,HOP!A:L,12,0)</f>
        <v>123.00</v>
      </c>
      <c r="F56" t="str">
        <f>VLOOKUP(A56,HOP!A:C,3,0)</f>
        <v>2221167</v>
      </c>
      <c r="G56">
        <f t="shared" si="2"/>
        <v>0</v>
      </c>
      <c r="H56" t="str">
        <f t="shared" si="3"/>
        <v>，2221167</v>
      </c>
      <c r="I56" t="str">
        <f>VLOOKUP(A56,HOP!A:T,20,0)</f>
        <v>直连</v>
      </c>
    </row>
    <row r="57" ht="14.25" hidden="1" customHeight="1" spans="1:9">
      <c r="A57" s="6" t="s">
        <v>442</v>
      </c>
      <c r="B57" s="7" t="s">
        <v>371</v>
      </c>
      <c r="C57" s="7" t="s">
        <v>446</v>
      </c>
      <c r="D57" s="3">
        <v>152</v>
      </c>
      <c r="E57" t="str">
        <f>VLOOKUP(A57,HOP!A:L,12,0)</f>
        <v>152.00</v>
      </c>
      <c r="F57" t="str">
        <f>VLOOKUP(A57,HOP!A:C,3,0)</f>
        <v>2221855</v>
      </c>
      <c r="G57">
        <f t="shared" si="2"/>
        <v>0</v>
      </c>
      <c r="H57" t="str">
        <f t="shared" si="3"/>
        <v>，2221855</v>
      </c>
      <c r="I57" t="str">
        <f>VLOOKUP(A57,HOP!A:T,20,0)</f>
        <v>直连</v>
      </c>
    </row>
    <row r="58" ht="14.25" hidden="1" customHeight="1" spans="1:9">
      <c r="A58" s="6" t="s">
        <v>451</v>
      </c>
      <c r="B58" s="7" t="s">
        <v>371</v>
      </c>
      <c r="C58" s="7" t="s">
        <v>446</v>
      </c>
      <c r="D58" s="3">
        <v>123</v>
      </c>
      <c r="E58" t="str">
        <f>VLOOKUP(A58,HOP!A:L,12,0)</f>
        <v>123.00</v>
      </c>
      <c r="F58" t="str">
        <f>VLOOKUP(A58,HOP!A:C,3,0)</f>
        <v>2221566</v>
      </c>
      <c r="G58">
        <f t="shared" si="2"/>
        <v>0</v>
      </c>
      <c r="H58" t="str">
        <f t="shared" si="3"/>
        <v>，2221566</v>
      </c>
      <c r="I58" t="str">
        <f>VLOOKUP(A58,HOP!A:T,20,0)</f>
        <v>直连</v>
      </c>
    </row>
    <row r="59" ht="14.25" hidden="1" customHeight="1" spans="1:9">
      <c r="A59" s="6" t="s">
        <v>452</v>
      </c>
      <c r="B59" s="7" t="s">
        <v>371</v>
      </c>
      <c r="C59" s="7" t="s">
        <v>446</v>
      </c>
      <c r="D59" s="3">
        <v>138</v>
      </c>
      <c r="E59" t="str">
        <f>VLOOKUP(A59,HOP!A:L,12,0)</f>
        <v>138.00</v>
      </c>
      <c r="F59" t="str">
        <f>VLOOKUP(A59,HOP!A:C,3,0)</f>
        <v>2221738</v>
      </c>
      <c r="G59">
        <f t="shared" si="2"/>
        <v>0</v>
      </c>
      <c r="H59" t="str">
        <f t="shared" si="3"/>
        <v>，2221738</v>
      </c>
      <c r="I59" t="str">
        <f>VLOOKUP(A59,HOP!A:T,20,0)</f>
        <v>直连</v>
      </c>
    </row>
    <row r="60" ht="14.25" hidden="1" customHeight="1" spans="1:9">
      <c r="A60" s="6" t="s">
        <v>459</v>
      </c>
      <c r="B60" s="7" t="s">
        <v>371</v>
      </c>
      <c r="C60" s="7" t="s">
        <v>446</v>
      </c>
      <c r="D60" s="3">
        <v>114</v>
      </c>
      <c r="E60" t="str">
        <f>VLOOKUP(A60,HOP!A:L,12,0)</f>
        <v>114.00</v>
      </c>
      <c r="F60" t="str">
        <f>VLOOKUP(A60,HOP!A:C,3,0)</f>
        <v>2222068</v>
      </c>
      <c r="G60">
        <f t="shared" si="2"/>
        <v>0</v>
      </c>
      <c r="H60" t="str">
        <f t="shared" si="3"/>
        <v>，2222068</v>
      </c>
      <c r="I60" t="str">
        <f>VLOOKUP(A60,HOP!A:T,20,0)</f>
        <v>直连</v>
      </c>
    </row>
    <row r="61" ht="14.25" hidden="1" customHeight="1" spans="1:9">
      <c r="A61" s="6" t="s">
        <v>461</v>
      </c>
      <c r="B61" s="7" t="s">
        <v>371</v>
      </c>
      <c r="C61" s="7" t="s">
        <v>446</v>
      </c>
      <c r="D61" s="3">
        <v>145</v>
      </c>
      <c r="E61" t="str">
        <f>VLOOKUP(A61,HOP!A:L,12,0)</f>
        <v>145.00</v>
      </c>
      <c r="F61" t="str">
        <f>VLOOKUP(A61,HOP!A:C,3,0)</f>
        <v>2221683</v>
      </c>
      <c r="G61">
        <f t="shared" si="2"/>
        <v>0</v>
      </c>
      <c r="H61" t="str">
        <f t="shared" si="3"/>
        <v>，2221683</v>
      </c>
      <c r="I61" t="str">
        <f>VLOOKUP(A61,HOP!A:T,20,0)</f>
        <v>直连</v>
      </c>
    </row>
    <row r="62" ht="14.25" hidden="1" customHeight="1" spans="1:9">
      <c r="A62" s="6" t="s">
        <v>467</v>
      </c>
      <c r="B62" s="7" t="s">
        <v>371</v>
      </c>
      <c r="C62" s="7" t="s">
        <v>446</v>
      </c>
      <c r="D62" s="3">
        <v>142</v>
      </c>
      <c r="E62" t="str">
        <f>VLOOKUP(A62,HOP!A:L,12,0)</f>
        <v>142.00</v>
      </c>
      <c r="F62" t="str">
        <f>VLOOKUP(A62,HOP!A:C,3,0)</f>
        <v>2222027</v>
      </c>
      <c r="G62">
        <f t="shared" si="2"/>
        <v>0</v>
      </c>
      <c r="H62" t="str">
        <f t="shared" si="3"/>
        <v>，2222027</v>
      </c>
      <c r="I62" t="str">
        <f>VLOOKUP(A62,HOP!A:T,20,0)</f>
        <v>直连</v>
      </c>
    </row>
    <row r="63" ht="14.25" hidden="1" customHeight="1" spans="1:9">
      <c r="A63" s="6" t="s">
        <v>472</v>
      </c>
      <c r="B63" s="7" t="s">
        <v>371</v>
      </c>
      <c r="C63" s="7" t="s">
        <v>446</v>
      </c>
      <c r="D63" s="3">
        <v>59</v>
      </c>
      <c r="E63" t="str">
        <f>VLOOKUP(A63,HOP!A:L,12,0)</f>
        <v>59.00</v>
      </c>
      <c r="F63" t="str">
        <f>VLOOKUP(A63,HOP!A:C,3,0)</f>
        <v>2221113</v>
      </c>
      <c r="G63">
        <f t="shared" si="2"/>
        <v>0</v>
      </c>
      <c r="H63" t="str">
        <f t="shared" si="3"/>
        <v>，2221113</v>
      </c>
      <c r="I63" t="str">
        <f>VLOOKUP(A63,HOP!A:T,20,0)</f>
        <v>直连</v>
      </c>
    </row>
    <row r="64" ht="14.25" hidden="1" customHeight="1" spans="1:9">
      <c r="A64" s="6" t="s">
        <v>478</v>
      </c>
      <c r="B64" s="7" t="s">
        <v>371</v>
      </c>
      <c r="C64" s="7" t="s">
        <v>446</v>
      </c>
      <c r="D64" s="3">
        <v>226</v>
      </c>
      <c r="E64" t="str">
        <f>VLOOKUP(A64,HOP!A:L,12,0)</f>
        <v>226.00</v>
      </c>
      <c r="F64" t="str">
        <f>VLOOKUP(A64,HOP!A:C,3,0)</f>
        <v>2221853</v>
      </c>
      <c r="G64">
        <f t="shared" si="2"/>
        <v>0</v>
      </c>
      <c r="H64" t="str">
        <f t="shared" si="3"/>
        <v>，2221853</v>
      </c>
      <c r="I64" t="str">
        <f>VLOOKUP(A64,HOP!A:T,20,0)</f>
        <v>直连</v>
      </c>
    </row>
    <row r="65" ht="14.25" hidden="1" customHeight="1" spans="1:9">
      <c r="A65" s="6" t="s">
        <v>483</v>
      </c>
      <c r="B65" s="7" t="s">
        <v>371</v>
      </c>
      <c r="C65" s="7" t="s">
        <v>446</v>
      </c>
      <c r="D65" s="3">
        <v>176</v>
      </c>
      <c r="E65" t="str">
        <f>VLOOKUP(A65,HOP!A:L,12,0)</f>
        <v>176.00</v>
      </c>
      <c r="F65" t="str">
        <f>VLOOKUP(A65,HOP!A:C,3,0)</f>
        <v>2221279</v>
      </c>
      <c r="G65">
        <f t="shared" si="2"/>
        <v>0</v>
      </c>
      <c r="H65" t="str">
        <f t="shared" si="3"/>
        <v>，2221279</v>
      </c>
      <c r="I65" t="str">
        <f>VLOOKUP(A65,HOP!A:T,20,0)</f>
        <v>直连</v>
      </c>
    </row>
    <row r="66" ht="14.25" hidden="1" customHeight="1" spans="1:9">
      <c r="A66" s="6" t="s">
        <v>488</v>
      </c>
      <c r="B66" s="7" t="s">
        <v>307</v>
      </c>
      <c r="C66" s="7" t="s">
        <v>446</v>
      </c>
      <c r="D66" s="3">
        <v>214</v>
      </c>
      <c r="E66" t="str">
        <f>VLOOKUP(A66,HOP!A:L,12,0)</f>
        <v>214.00</v>
      </c>
      <c r="F66" t="str">
        <f>VLOOKUP(A66,HOP!A:C,3,0)</f>
        <v>2220834</v>
      </c>
      <c r="G66">
        <f t="shared" si="2"/>
        <v>0</v>
      </c>
      <c r="H66" t="str">
        <f t="shared" si="3"/>
        <v>，2220834</v>
      </c>
      <c r="I66" t="str">
        <f>VLOOKUP(A66,HOP!A:T,20,0)</f>
        <v>直连</v>
      </c>
    </row>
    <row r="67" ht="14.25" hidden="1" customHeight="1" spans="1:9">
      <c r="A67" s="6" t="s">
        <v>494</v>
      </c>
      <c r="B67" s="7" t="s">
        <v>371</v>
      </c>
      <c r="C67" s="7" t="s">
        <v>446</v>
      </c>
      <c r="D67" s="3">
        <v>287</v>
      </c>
      <c r="E67" t="str">
        <f>VLOOKUP(A67,HOP!A:L,12,0)</f>
        <v>287.00</v>
      </c>
      <c r="F67" t="str">
        <f>VLOOKUP(A67,HOP!A:C,3,0)</f>
        <v>2221230</v>
      </c>
      <c r="G67">
        <f t="shared" ref="G67:G98" si="4">D67-E67</f>
        <v>0</v>
      </c>
      <c r="H67" t="str">
        <f t="shared" ref="H67:H98" si="5">$H$1&amp;F67</f>
        <v>，2221230</v>
      </c>
      <c r="I67" t="str">
        <f>VLOOKUP(A67,HOP!A:T,20,0)</f>
        <v>直连</v>
      </c>
    </row>
    <row r="68" ht="14.25" hidden="1" customHeight="1" spans="1:9">
      <c r="A68" s="6" t="s">
        <v>502</v>
      </c>
      <c r="B68" s="7" t="s">
        <v>371</v>
      </c>
      <c r="C68" s="7" t="s">
        <v>446</v>
      </c>
      <c r="D68" s="3">
        <v>120</v>
      </c>
      <c r="E68" t="str">
        <f>VLOOKUP(A68,HOP!A:L,12,0)</f>
        <v>120.00</v>
      </c>
      <c r="F68" t="str">
        <f>VLOOKUP(A68,HOP!A:C,3,0)</f>
        <v>2221436</v>
      </c>
      <c r="G68">
        <f t="shared" si="4"/>
        <v>0</v>
      </c>
      <c r="H68" t="str">
        <f t="shared" si="5"/>
        <v>，2221436</v>
      </c>
      <c r="I68" t="str">
        <f>VLOOKUP(A68,HOP!A:T,20,0)</f>
        <v>直连</v>
      </c>
    </row>
    <row r="69" ht="14.25" hidden="1" customHeight="1" spans="1:9">
      <c r="A69" s="6" t="s">
        <v>507</v>
      </c>
      <c r="B69" s="7" t="s">
        <v>371</v>
      </c>
      <c r="C69" s="7" t="s">
        <v>446</v>
      </c>
      <c r="D69" s="3">
        <v>113</v>
      </c>
      <c r="E69" t="str">
        <f>VLOOKUP(A69,HOP!A:L,12,0)</f>
        <v>113.00</v>
      </c>
      <c r="F69" t="str">
        <f>VLOOKUP(A69,HOP!A:C,3,0)</f>
        <v>2221953</v>
      </c>
      <c r="G69">
        <f t="shared" si="4"/>
        <v>0</v>
      </c>
      <c r="H69" t="str">
        <f t="shared" si="5"/>
        <v>，2221953</v>
      </c>
      <c r="I69" t="str">
        <f>VLOOKUP(A69,HOP!A:T,20,0)</f>
        <v>直连</v>
      </c>
    </row>
    <row r="70" ht="14.25" hidden="1" customHeight="1" spans="1:9">
      <c r="A70" s="6" t="s">
        <v>513</v>
      </c>
      <c r="B70" s="7" t="s">
        <v>371</v>
      </c>
      <c r="C70" s="7" t="s">
        <v>446</v>
      </c>
      <c r="D70" s="3">
        <v>127</v>
      </c>
      <c r="E70" t="str">
        <f>VLOOKUP(A70,HOP!A:L,12,0)</f>
        <v>127.00</v>
      </c>
      <c r="F70" t="str">
        <f>VLOOKUP(A70,HOP!A:C,3,0)</f>
        <v>2221774</v>
      </c>
      <c r="G70">
        <f t="shared" si="4"/>
        <v>0</v>
      </c>
      <c r="H70" t="str">
        <f t="shared" si="5"/>
        <v>，2221774</v>
      </c>
      <c r="I70" t="str">
        <f>VLOOKUP(A70,HOP!A:T,20,0)</f>
        <v>直连</v>
      </c>
    </row>
    <row r="71" ht="14.25" hidden="1" customHeight="1" spans="1:9">
      <c r="A71" s="6" t="s">
        <v>517</v>
      </c>
      <c r="B71" s="7" t="s">
        <v>371</v>
      </c>
      <c r="C71" s="7" t="s">
        <v>446</v>
      </c>
      <c r="D71" s="3">
        <v>143</v>
      </c>
      <c r="E71" t="str">
        <f>VLOOKUP(A71,HOP!A:L,12,0)</f>
        <v>143.00</v>
      </c>
      <c r="F71" t="str">
        <f>VLOOKUP(A71,HOP!A:C,3,0)</f>
        <v>2221705</v>
      </c>
      <c r="G71">
        <f t="shared" si="4"/>
        <v>0</v>
      </c>
      <c r="H71" t="str">
        <f t="shared" si="5"/>
        <v>，2221705</v>
      </c>
      <c r="I71" t="str">
        <f>VLOOKUP(A71,HOP!A:T,20,0)</f>
        <v>直连</v>
      </c>
    </row>
    <row r="72" ht="14.25" hidden="1" customHeight="1" spans="1:9">
      <c r="A72" s="6" t="s">
        <v>519</v>
      </c>
      <c r="B72" s="7" t="s">
        <v>371</v>
      </c>
      <c r="C72" s="7" t="s">
        <v>446</v>
      </c>
      <c r="D72" s="3">
        <v>1351</v>
      </c>
      <c r="E72" t="str">
        <f>VLOOKUP(A72,HOP!A:L,12,0)</f>
        <v>1351.00</v>
      </c>
      <c r="F72" t="str">
        <f>VLOOKUP(A72,HOP!A:C,3,0)</f>
        <v>2220382</v>
      </c>
      <c r="G72">
        <f t="shared" si="4"/>
        <v>0</v>
      </c>
      <c r="H72" t="str">
        <f t="shared" si="5"/>
        <v>，2220382</v>
      </c>
      <c r="I72" t="str">
        <f>VLOOKUP(A72,HOP!A:T,20,0)</f>
        <v>直连</v>
      </c>
    </row>
    <row r="73" ht="14.25" hidden="1" customHeight="1" spans="1:9">
      <c r="A73" s="6" t="s">
        <v>526</v>
      </c>
      <c r="B73" s="7" t="s">
        <v>371</v>
      </c>
      <c r="C73" s="7" t="s">
        <v>446</v>
      </c>
      <c r="D73" s="3">
        <v>102</v>
      </c>
      <c r="E73" t="str">
        <f>VLOOKUP(A73,HOP!A:L,12,0)</f>
        <v>102.00</v>
      </c>
      <c r="F73" t="str">
        <f>VLOOKUP(A73,HOP!A:C,3,0)</f>
        <v>2221494</v>
      </c>
      <c r="G73">
        <f t="shared" si="4"/>
        <v>0</v>
      </c>
      <c r="H73" t="str">
        <f t="shared" si="5"/>
        <v>，2221494</v>
      </c>
      <c r="I73" t="str">
        <f>VLOOKUP(A73,HOP!A:T,20,0)</f>
        <v>直连</v>
      </c>
    </row>
    <row r="74" ht="14.25" hidden="1" customHeight="1" spans="1:9">
      <c r="A74" s="6" t="s">
        <v>533</v>
      </c>
      <c r="B74" s="7" t="s">
        <v>371</v>
      </c>
      <c r="C74" s="7" t="s">
        <v>446</v>
      </c>
      <c r="D74" s="3">
        <v>119</v>
      </c>
      <c r="E74" t="str">
        <f>VLOOKUP(A74,HOP!A:L,12,0)</f>
        <v>119.00</v>
      </c>
      <c r="F74" t="str">
        <f>VLOOKUP(A74,HOP!A:C,3,0)</f>
        <v>2222066</v>
      </c>
      <c r="G74">
        <f t="shared" si="4"/>
        <v>0</v>
      </c>
      <c r="H74" t="str">
        <f t="shared" si="5"/>
        <v>，2222066</v>
      </c>
      <c r="I74" t="str">
        <f>VLOOKUP(A74,HOP!A:T,20,0)</f>
        <v>直连</v>
      </c>
    </row>
    <row r="75" ht="14.25" hidden="1" customHeight="1" spans="1:9">
      <c r="A75" s="6" t="s">
        <v>538</v>
      </c>
      <c r="B75" s="7" t="s">
        <v>446</v>
      </c>
      <c r="C75" s="7" t="s">
        <v>542</v>
      </c>
      <c r="D75" s="3">
        <v>313</v>
      </c>
      <c r="E75" t="str">
        <f>VLOOKUP(A75,HOP!A:L,12,0)</f>
        <v>313.00</v>
      </c>
      <c r="F75" t="str">
        <f>VLOOKUP(A75,HOP!A:C,3,0)</f>
        <v>2222306</v>
      </c>
      <c r="G75">
        <f t="shared" si="4"/>
        <v>0</v>
      </c>
      <c r="H75" t="str">
        <f t="shared" si="5"/>
        <v>，2222306</v>
      </c>
      <c r="I75" t="str">
        <f>VLOOKUP(A75,HOP!A:T,20,0)</f>
        <v>直连</v>
      </c>
    </row>
    <row r="76" ht="14.25" hidden="1" customHeight="1" spans="1:9">
      <c r="A76" s="6" t="s">
        <v>546</v>
      </c>
      <c r="B76" s="7" t="s">
        <v>371</v>
      </c>
      <c r="C76" s="7" t="s">
        <v>542</v>
      </c>
      <c r="D76" s="3">
        <v>986</v>
      </c>
      <c r="E76" t="str">
        <f>VLOOKUP(A76,HOP!A:L,12,0)</f>
        <v>986.00</v>
      </c>
      <c r="F76" t="str">
        <f>VLOOKUP(A76,HOP!A:C,3,0)</f>
        <v>2222067</v>
      </c>
      <c r="G76">
        <f t="shared" si="4"/>
        <v>0</v>
      </c>
      <c r="H76" t="str">
        <f t="shared" si="5"/>
        <v>，2222067</v>
      </c>
      <c r="I76" t="str">
        <f>VLOOKUP(A76,HOP!A:T,20,0)</f>
        <v>直连</v>
      </c>
    </row>
    <row r="77" ht="14.25" hidden="1" customHeight="1" spans="1:9">
      <c r="A77" s="6" t="s">
        <v>553</v>
      </c>
      <c r="B77" s="7" t="s">
        <v>446</v>
      </c>
      <c r="C77" s="7" t="s">
        <v>542</v>
      </c>
      <c r="D77" s="3">
        <v>124</v>
      </c>
      <c r="E77" t="str">
        <f>VLOOKUP(A77,HOP!A:L,12,0)</f>
        <v>124.00</v>
      </c>
      <c r="F77" t="str">
        <f>VLOOKUP(A77,HOP!A:C,3,0)</f>
        <v>2222862</v>
      </c>
      <c r="G77">
        <f t="shared" si="4"/>
        <v>0</v>
      </c>
      <c r="H77" t="str">
        <f t="shared" si="5"/>
        <v>，2222862</v>
      </c>
      <c r="I77" t="str">
        <f>VLOOKUP(A77,HOP!A:T,20,0)</f>
        <v>直连</v>
      </c>
    </row>
    <row r="78" ht="14.25" hidden="1" customHeight="1" spans="1:9">
      <c r="A78" s="6" t="s">
        <v>557</v>
      </c>
      <c r="B78" s="7" t="s">
        <v>446</v>
      </c>
      <c r="C78" s="7" t="s">
        <v>542</v>
      </c>
      <c r="D78" s="3">
        <v>106</v>
      </c>
      <c r="E78" t="str">
        <f>VLOOKUP(A78,HOP!A:L,12,0)</f>
        <v>106.00</v>
      </c>
      <c r="F78" t="str">
        <f>VLOOKUP(A78,HOP!A:C,3,0)</f>
        <v>2222644</v>
      </c>
      <c r="G78">
        <f t="shared" si="4"/>
        <v>0</v>
      </c>
      <c r="H78" t="str">
        <f t="shared" si="5"/>
        <v>，2222644</v>
      </c>
      <c r="I78" t="str">
        <f>VLOOKUP(A78,HOP!A:T,20,0)</f>
        <v>直连</v>
      </c>
    </row>
    <row r="79" ht="14.25" hidden="1" customHeight="1" spans="1:9">
      <c r="A79" s="6" t="s">
        <v>564</v>
      </c>
      <c r="B79" s="7" t="s">
        <v>446</v>
      </c>
      <c r="C79" s="7" t="s">
        <v>542</v>
      </c>
      <c r="D79" s="3">
        <v>260</v>
      </c>
      <c r="E79" t="str">
        <f>VLOOKUP(A79,HOP!A:L,12,0)</f>
        <v>260.00</v>
      </c>
      <c r="F79" t="str">
        <f>VLOOKUP(A79,HOP!A:C,3,0)</f>
        <v>2222911</v>
      </c>
      <c r="G79">
        <f t="shared" si="4"/>
        <v>0</v>
      </c>
      <c r="H79" t="str">
        <f t="shared" si="5"/>
        <v>，2222911</v>
      </c>
      <c r="I79" t="str">
        <f>VLOOKUP(A79,HOP!A:T,20,0)</f>
        <v>直连</v>
      </c>
    </row>
    <row r="80" ht="14.25" hidden="1" customHeight="1" spans="1:9">
      <c r="A80" s="6" t="s">
        <v>569</v>
      </c>
      <c r="B80" s="7" t="s">
        <v>446</v>
      </c>
      <c r="C80" s="7" t="s">
        <v>542</v>
      </c>
      <c r="D80" s="3">
        <v>142</v>
      </c>
      <c r="E80" t="str">
        <f>VLOOKUP(A80,HOP!A:L,12,0)</f>
        <v>142.00</v>
      </c>
      <c r="F80" t="str">
        <f>VLOOKUP(A80,HOP!A:C,3,0)</f>
        <v>2223142</v>
      </c>
      <c r="G80">
        <f t="shared" si="4"/>
        <v>0</v>
      </c>
      <c r="H80" t="str">
        <f t="shared" si="5"/>
        <v>，2223142</v>
      </c>
      <c r="I80" t="str">
        <f>VLOOKUP(A80,HOP!A:T,20,0)</f>
        <v>直连</v>
      </c>
    </row>
    <row r="81" ht="14.25" hidden="1" customHeight="1" spans="1:9">
      <c r="A81" s="6" t="s">
        <v>570</v>
      </c>
      <c r="B81" s="7" t="s">
        <v>446</v>
      </c>
      <c r="C81" s="7" t="s">
        <v>542</v>
      </c>
      <c r="D81" s="3">
        <v>195</v>
      </c>
      <c r="E81" t="str">
        <f>VLOOKUP(A81,HOP!A:L,12,0)</f>
        <v>195.00</v>
      </c>
      <c r="F81" t="str">
        <f>VLOOKUP(A81,HOP!A:C,3,0)</f>
        <v>2223153</v>
      </c>
      <c r="G81">
        <f t="shared" si="4"/>
        <v>0</v>
      </c>
      <c r="H81" t="str">
        <f t="shared" si="5"/>
        <v>，2223153</v>
      </c>
      <c r="I81" t="str">
        <f>VLOOKUP(A81,HOP!A:T,20,0)</f>
        <v>直连</v>
      </c>
    </row>
    <row r="82" ht="14.25" hidden="1" customHeight="1" spans="1:9">
      <c r="A82" s="6" t="s">
        <v>577</v>
      </c>
      <c r="B82" s="7" t="s">
        <v>446</v>
      </c>
      <c r="C82" s="7" t="s">
        <v>542</v>
      </c>
      <c r="D82" s="3">
        <v>142</v>
      </c>
      <c r="E82" t="str">
        <f>VLOOKUP(A82,HOP!A:L,12,0)</f>
        <v>142.00</v>
      </c>
      <c r="F82" t="str">
        <f>VLOOKUP(A82,HOP!A:C,3,0)</f>
        <v>2222805</v>
      </c>
      <c r="G82">
        <f t="shared" si="4"/>
        <v>0</v>
      </c>
      <c r="H82" t="str">
        <f t="shared" si="5"/>
        <v>，2222805</v>
      </c>
      <c r="I82" t="str">
        <f>VLOOKUP(A82,HOP!A:T,20,0)</f>
        <v>直连</v>
      </c>
    </row>
    <row r="83" ht="14.25" hidden="1" customHeight="1" spans="1:9">
      <c r="A83" s="6" t="s">
        <v>578</v>
      </c>
      <c r="B83" s="7" t="s">
        <v>307</v>
      </c>
      <c r="C83" s="7" t="s">
        <v>542</v>
      </c>
      <c r="D83" s="3">
        <v>461</v>
      </c>
      <c r="E83" t="str">
        <f>VLOOKUP(A83,HOP!A:L,12,0)</f>
        <v>461.00</v>
      </c>
      <c r="F83" t="str">
        <f>VLOOKUP(A83,HOP!A:C,3,0)</f>
        <v>2220852</v>
      </c>
      <c r="G83">
        <f t="shared" si="4"/>
        <v>0</v>
      </c>
      <c r="H83" t="str">
        <f t="shared" si="5"/>
        <v>，2220852</v>
      </c>
      <c r="I83" t="str">
        <f>VLOOKUP(A83,HOP!A:T,20,0)</f>
        <v>直连</v>
      </c>
    </row>
    <row r="84" ht="14.25" hidden="1" customHeight="1" spans="1:9">
      <c r="A84" s="6" t="s">
        <v>584</v>
      </c>
      <c r="B84" s="7" t="s">
        <v>446</v>
      </c>
      <c r="C84" s="7" t="s">
        <v>542</v>
      </c>
      <c r="D84" s="3">
        <v>200</v>
      </c>
      <c r="E84" t="str">
        <f>VLOOKUP(A84,HOP!A:L,12,0)</f>
        <v>200.00</v>
      </c>
      <c r="F84" t="str">
        <f>VLOOKUP(A84,HOP!A:C,3,0)</f>
        <v>2222710</v>
      </c>
      <c r="G84">
        <f t="shared" si="4"/>
        <v>0</v>
      </c>
      <c r="H84" t="str">
        <f t="shared" si="5"/>
        <v>，2222710</v>
      </c>
      <c r="I84" t="str">
        <f>VLOOKUP(A84,HOP!A:T,20,0)</f>
        <v>直连</v>
      </c>
    </row>
    <row r="85" ht="14.25" hidden="1" customHeight="1" spans="1:9">
      <c r="A85" s="6" t="s">
        <v>591</v>
      </c>
      <c r="B85" s="7" t="s">
        <v>446</v>
      </c>
      <c r="C85" s="7" t="s">
        <v>542</v>
      </c>
      <c r="D85" s="3">
        <v>320</v>
      </c>
      <c r="E85" t="str">
        <f>VLOOKUP(A85,HOP!A:L,12,0)</f>
        <v>320.00</v>
      </c>
      <c r="F85" t="str">
        <f>VLOOKUP(A85,HOP!A:C,3,0)</f>
        <v>2222836</v>
      </c>
      <c r="G85">
        <f t="shared" si="4"/>
        <v>0</v>
      </c>
      <c r="H85" t="str">
        <f t="shared" si="5"/>
        <v>，2222836</v>
      </c>
      <c r="I85" t="str">
        <f>VLOOKUP(A85,HOP!A:T,20,0)</f>
        <v>直连</v>
      </c>
    </row>
    <row r="86" ht="14.25" hidden="1" customHeight="1" spans="1:9">
      <c r="A86" s="6" t="s">
        <v>598</v>
      </c>
      <c r="B86" s="7" t="s">
        <v>446</v>
      </c>
      <c r="C86" s="7" t="s">
        <v>542</v>
      </c>
      <c r="D86" s="3">
        <v>114</v>
      </c>
      <c r="E86" t="str">
        <f>VLOOKUP(A86,HOP!A:L,12,0)</f>
        <v>114.00</v>
      </c>
      <c r="F86" t="str">
        <f>VLOOKUP(A86,HOP!A:C,3,0)</f>
        <v>2222558</v>
      </c>
      <c r="G86">
        <f t="shared" si="4"/>
        <v>0</v>
      </c>
      <c r="H86" t="str">
        <f t="shared" si="5"/>
        <v>，2222558</v>
      </c>
      <c r="I86" t="str">
        <f>VLOOKUP(A86,HOP!A:T,20,0)</f>
        <v>直连</v>
      </c>
    </row>
    <row r="87" ht="14.25" hidden="1" customHeight="1" spans="1:9">
      <c r="A87" s="6" t="s">
        <v>602</v>
      </c>
      <c r="B87" s="7" t="s">
        <v>446</v>
      </c>
      <c r="C87" s="7" t="s">
        <v>542</v>
      </c>
      <c r="D87" s="3">
        <v>256</v>
      </c>
      <c r="E87" t="str">
        <f>VLOOKUP(A87,HOP!A:L,12,0)</f>
        <v>256.00</v>
      </c>
      <c r="F87" t="str">
        <f>VLOOKUP(A87,HOP!A:C,3,0)</f>
        <v>2223041</v>
      </c>
      <c r="G87">
        <f t="shared" si="4"/>
        <v>0</v>
      </c>
      <c r="H87" t="str">
        <f t="shared" si="5"/>
        <v>，2223041</v>
      </c>
      <c r="I87" t="str">
        <f>VLOOKUP(A87,HOP!A:T,20,0)</f>
        <v>直连</v>
      </c>
    </row>
    <row r="88" ht="14.25" hidden="1" customHeight="1" spans="1:9">
      <c r="A88" s="6" t="s">
        <v>610</v>
      </c>
      <c r="B88" s="7" t="s">
        <v>446</v>
      </c>
      <c r="C88" s="7" t="s">
        <v>542</v>
      </c>
      <c r="D88" s="3">
        <v>142</v>
      </c>
      <c r="E88" t="str">
        <f>VLOOKUP(A88,HOP!A:L,12,0)</f>
        <v>142.00</v>
      </c>
      <c r="F88" t="str">
        <f>VLOOKUP(A88,HOP!A:C,3,0)</f>
        <v>2222304</v>
      </c>
      <c r="G88">
        <f t="shared" si="4"/>
        <v>0</v>
      </c>
      <c r="H88" t="str">
        <f t="shared" si="5"/>
        <v>，2222304</v>
      </c>
      <c r="I88" t="str">
        <f>VLOOKUP(A88,HOP!A:T,20,0)</f>
        <v>直连</v>
      </c>
    </row>
    <row r="89" ht="14.25" hidden="1" customHeight="1" spans="1:9">
      <c r="A89" s="6" t="s">
        <v>611</v>
      </c>
      <c r="B89" s="7" t="s">
        <v>446</v>
      </c>
      <c r="C89" s="7" t="s">
        <v>542</v>
      </c>
      <c r="D89" s="3">
        <v>490</v>
      </c>
      <c r="E89" t="str">
        <f>VLOOKUP(A89,HOP!A:L,12,0)</f>
        <v>490.00</v>
      </c>
      <c r="F89" t="str">
        <f>VLOOKUP(A89,HOP!A:C,3,0)</f>
        <v>2222630</v>
      </c>
      <c r="G89">
        <f t="shared" si="4"/>
        <v>0</v>
      </c>
      <c r="H89" t="str">
        <f t="shared" si="5"/>
        <v>，2222630</v>
      </c>
      <c r="I89" t="str">
        <f>VLOOKUP(A89,HOP!A:T,20,0)</f>
        <v>直连</v>
      </c>
    </row>
    <row r="90" ht="14.25" hidden="1" customHeight="1" spans="1:9">
      <c r="A90" s="6" t="s">
        <v>619</v>
      </c>
      <c r="B90" s="7" t="s">
        <v>446</v>
      </c>
      <c r="C90" s="7" t="s">
        <v>542</v>
      </c>
      <c r="D90" s="3">
        <v>880</v>
      </c>
      <c r="E90" t="str">
        <f>VLOOKUP(A90,HOP!A:L,12,0)</f>
        <v>880.00</v>
      </c>
      <c r="F90" t="str">
        <f>VLOOKUP(A90,HOP!A:C,3,0)</f>
        <v>2222629</v>
      </c>
      <c r="G90">
        <f t="shared" si="4"/>
        <v>0</v>
      </c>
      <c r="H90" t="str">
        <f t="shared" si="5"/>
        <v>，2222629</v>
      </c>
      <c r="I90" t="str">
        <f>VLOOKUP(A90,HOP!A:T,20,0)</f>
        <v>直连</v>
      </c>
    </row>
    <row r="91" ht="14.25" hidden="1" customHeight="1" spans="1:9">
      <c r="A91" s="6" t="s">
        <v>623</v>
      </c>
      <c r="B91" s="7" t="s">
        <v>446</v>
      </c>
      <c r="C91" s="7" t="s">
        <v>542</v>
      </c>
      <c r="D91" s="3">
        <v>233</v>
      </c>
      <c r="E91" t="str">
        <f>VLOOKUP(A91,HOP!A:L,12,0)</f>
        <v>233.00</v>
      </c>
      <c r="F91" t="str">
        <f>VLOOKUP(A91,HOP!A:C,3,0)</f>
        <v>2222927</v>
      </c>
      <c r="G91">
        <f t="shared" si="4"/>
        <v>0</v>
      </c>
      <c r="H91" t="str">
        <f t="shared" si="5"/>
        <v>，2222927</v>
      </c>
      <c r="I91" t="str">
        <f>VLOOKUP(A91,HOP!A:T,20,0)</f>
        <v>直连</v>
      </c>
    </row>
    <row r="92" ht="14.25" hidden="1" customHeight="1" spans="1:9">
      <c r="A92" s="6" t="s">
        <v>631</v>
      </c>
      <c r="B92" s="7" t="s">
        <v>446</v>
      </c>
      <c r="C92" s="7" t="s">
        <v>542</v>
      </c>
      <c r="D92" s="3">
        <v>154</v>
      </c>
      <c r="E92" t="str">
        <f>VLOOKUP(A92,HOP!A:L,12,0)</f>
        <v>154.00</v>
      </c>
      <c r="F92" t="str">
        <f>VLOOKUP(A92,HOP!A:C,3,0)</f>
        <v>2222640</v>
      </c>
      <c r="G92">
        <f t="shared" si="4"/>
        <v>0</v>
      </c>
      <c r="H92" t="str">
        <f t="shared" si="5"/>
        <v>，2222640</v>
      </c>
      <c r="I92" t="str">
        <f>VLOOKUP(A92,HOP!A:T,20,0)</f>
        <v>直连</v>
      </c>
    </row>
    <row r="93" ht="14.25" hidden="1" customHeight="1" spans="1:9">
      <c r="A93" s="6" t="s">
        <v>638</v>
      </c>
      <c r="B93" s="7" t="s">
        <v>446</v>
      </c>
      <c r="C93" s="7" t="s">
        <v>542</v>
      </c>
      <c r="D93" s="3">
        <v>123</v>
      </c>
      <c r="E93" t="str">
        <f>VLOOKUP(A93,HOP!A:L,12,0)</f>
        <v>123.00</v>
      </c>
      <c r="F93" t="str">
        <f>VLOOKUP(A93,HOP!A:C,3,0)</f>
        <v>2222849</v>
      </c>
      <c r="G93">
        <f t="shared" si="4"/>
        <v>0</v>
      </c>
      <c r="H93" t="str">
        <f t="shared" si="5"/>
        <v>，2222849</v>
      </c>
      <c r="I93" t="str">
        <f>VLOOKUP(A93,HOP!A:T,20,0)</f>
        <v>直连</v>
      </c>
    </row>
    <row r="94" ht="14.25" hidden="1" customHeight="1" spans="1:9">
      <c r="A94" s="6" t="s">
        <v>643</v>
      </c>
      <c r="B94" s="7" t="s">
        <v>542</v>
      </c>
      <c r="C94" s="7" t="s">
        <v>647</v>
      </c>
      <c r="D94" s="3">
        <v>108</v>
      </c>
      <c r="E94" t="str">
        <f>VLOOKUP(A94,HOP!A:L,12,0)</f>
        <v>108.00</v>
      </c>
      <c r="F94" t="str">
        <f>VLOOKUP(A94,HOP!A:C,3,0)</f>
        <v>2221972</v>
      </c>
      <c r="G94">
        <f t="shared" si="4"/>
        <v>0</v>
      </c>
      <c r="H94" t="str">
        <f t="shared" si="5"/>
        <v>，2221972</v>
      </c>
      <c r="I94" t="str">
        <f>VLOOKUP(A94,HOP!A:T,20,0)</f>
        <v>直连</v>
      </c>
    </row>
    <row r="95" ht="14.25" hidden="1" customHeight="1" spans="1:9">
      <c r="A95" s="6" t="s">
        <v>651</v>
      </c>
      <c r="B95" s="7" t="s">
        <v>446</v>
      </c>
      <c r="C95" s="7" t="s">
        <v>647</v>
      </c>
      <c r="D95" s="3">
        <v>208</v>
      </c>
      <c r="E95" t="str">
        <f>VLOOKUP(A95,HOP!A:L,12,0)</f>
        <v>208.00</v>
      </c>
      <c r="F95" t="str">
        <f>VLOOKUP(A95,HOP!A:C,3,0)</f>
        <v>2222651</v>
      </c>
      <c r="G95">
        <f t="shared" si="4"/>
        <v>0</v>
      </c>
      <c r="H95" t="str">
        <f t="shared" si="5"/>
        <v>，2222651</v>
      </c>
      <c r="I95" t="str">
        <f>VLOOKUP(A95,HOP!A:T,20,0)</f>
        <v>直连</v>
      </c>
    </row>
    <row r="96" ht="14.25" hidden="1" customHeight="1" spans="1:9">
      <c r="A96" s="6" t="s">
        <v>659</v>
      </c>
      <c r="B96" s="7" t="s">
        <v>132</v>
      </c>
      <c r="C96" s="7" t="s">
        <v>647</v>
      </c>
      <c r="D96" s="3">
        <v>2648</v>
      </c>
      <c r="E96" t="str">
        <f>VLOOKUP(A96,HOP!A:L,12,0)</f>
        <v>2648.00</v>
      </c>
      <c r="F96" t="str">
        <f>VLOOKUP(A96,HOP!A:C,3,0)</f>
        <v>2218613</v>
      </c>
      <c r="G96">
        <f t="shared" si="4"/>
        <v>0</v>
      </c>
      <c r="H96" t="str">
        <f t="shared" si="5"/>
        <v>，2218613</v>
      </c>
      <c r="I96" t="str">
        <f>VLOOKUP(A96,HOP!A:T,20,0)</f>
        <v>直连</v>
      </c>
    </row>
    <row r="97" ht="14.25" hidden="1" customHeight="1" spans="1:9">
      <c r="A97" s="6" t="s">
        <v>666</v>
      </c>
      <c r="B97" s="7" t="s">
        <v>542</v>
      </c>
      <c r="C97" s="7" t="s">
        <v>647</v>
      </c>
      <c r="D97" s="3">
        <v>211</v>
      </c>
      <c r="E97" t="str">
        <f>VLOOKUP(A97,HOP!A:L,12,0)</f>
        <v>211.00</v>
      </c>
      <c r="F97" t="str">
        <f>VLOOKUP(A97,HOP!A:C,3,0)</f>
        <v>2223469</v>
      </c>
      <c r="G97">
        <f t="shared" si="4"/>
        <v>0</v>
      </c>
      <c r="H97" t="str">
        <f t="shared" si="5"/>
        <v>，2223469</v>
      </c>
      <c r="I97" t="str">
        <f>VLOOKUP(A97,HOP!A:T,20,0)</f>
        <v>直连</v>
      </c>
    </row>
    <row r="98" ht="14.25" hidden="1" customHeight="1" spans="1:9">
      <c r="A98" s="6" t="s">
        <v>668</v>
      </c>
      <c r="B98" s="7" t="s">
        <v>542</v>
      </c>
      <c r="C98" s="7" t="s">
        <v>647</v>
      </c>
      <c r="D98" s="3">
        <v>104</v>
      </c>
      <c r="E98" t="str">
        <f>VLOOKUP(A98,HOP!A:L,12,0)</f>
        <v>104.00</v>
      </c>
      <c r="F98" t="str">
        <f>VLOOKUP(A98,HOP!A:C,3,0)</f>
        <v>2223397</v>
      </c>
      <c r="G98">
        <f t="shared" si="4"/>
        <v>0</v>
      </c>
      <c r="H98" t="str">
        <f t="shared" si="5"/>
        <v>，2223397</v>
      </c>
      <c r="I98" t="str">
        <f>VLOOKUP(A98,HOP!A:T,20,0)</f>
        <v>直连</v>
      </c>
    </row>
    <row r="99" ht="14.25" hidden="1" customHeight="1" spans="1:9">
      <c r="A99" s="6" t="s">
        <v>672</v>
      </c>
      <c r="B99" s="7" t="s">
        <v>542</v>
      </c>
      <c r="C99" s="7" t="s">
        <v>647</v>
      </c>
      <c r="D99" s="3">
        <v>305</v>
      </c>
      <c r="E99" t="str">
        <f>VLOOKUP(A99,HOP!A:L,12,0)</f>
        <v>305.00</v>
      </c>
      <c r="F99" t="str">
        <f>VLOOKUP(A99,HOP!A:C,3,0)</f>
        <v>2223690</v>
      </c>
      <c r="G99">
        <f t="shared" ref="G99:G130" si="6">D99-E99</f>
        <v>0</v>
      </c>
      <c r="H99" t="str">
        <f t="shared" ref="H99:H130" si="7">$H$1&amp;F99</f>
        <v>，2223690</v>
      </c>
      <c r="I99" t="str">
        <f>VLOOKUP(A99,HOP!A:T,20,0)</f>
        <v>直连</v>
      </c>
    </row>
    <row r="100" ht="14.25" hidden="1" customHeight="1" spans="1:9">
      <c r="A100" s="6" t="s">
        <v>678</v>
      </c>
      <c r="B100" s="7" t="s">
        <v>542</v>
      </c>
      <c r="C100" s="7" t="s">
        <v>647</v>
      </c>
      <c r="D100" s="3">
        <v>247</v>
      </c>
      <c r="E100" t="str">
        <f>VLOOKUP(A100,HOP!A:L,12,0)</f>
        <v>247.00</v>
      </c>
      <c r="F100" t="str">
        <f>VLOOKUP(A100,HOP!A:C,3,0)</f>
        <v>2219569</v>
      </c>
      <c r="G100">
        <f t="shared" si="6"/>
        <v>0</v>
      </c>
      <c r="H100" t="str">
        <f t="shared" si="7"/>
        <v>，2219569</v>
      </c>
      <c r="I100" t="str">
        <f>VLOOKUP(A100,HOP!A:T,20,0)</f>
        <v>直连</v>
      </c>
    </row>
    <row r="101" ht="14.25" hidden="1" customHeight="1" spans="1:9">
      <c r="A101" s="6" t="s">
        <v>682</v>
      </c>
      <c r="B101" s="7" t="s">
        <v>446</v>
      </c>
      <c r="C101" s="7" t="s">
        <v>647</v>
      </c>
      <c r="D101" s="3">
        <v>212</v>
      </c>
      <c r="E101" t="str">
        <f>VLOOKUP(A101,HOP!A:L,12,0)</f>
        <v>212.00</v>
      </c>
      <c r="F101" t="str">
        <f>VLOOKUP(A101,HOP!A:C,3,0)</f>
        <v>2222595</v>
      </c>
      <c r="G101">
        <f t="shared" si="6"/>
        <v>0</v>
      </c>
      <c r="H101" t="str">
        <f t="shared" si="7"/>
        <v>，2222595</v>
      </c>
      <c r="I101" t="str">
        <f>VLOOKUP(A101,HOP!A:T,20,0)</f>
        <v>直连</v>
      </c>
    </row>
    <row r="102" ht="14.25" hidden="1" customHeight="1" spans="1:9">
      <c r="A102" s="6" t="s">
        <v>686</v>
      </c>
      <c r="B102" s="7" t="s">
        <v>542</v>
      </c>
      <c r="C102" s="7" t="s">
        <v>647</v>
      </c>
      <c r="D102" s="3">
        <v>144</v>
      </c>
      <c r="E102" t="str">
        <f>VLOOKUP(A102,HOP!A:L,12,0)</f>
        <v>144.00</v>
      </c>
      <c r="F102" t="str">
        <f>VLOOKUP(A102,HOP!A:C,3,0)</f>
        <v>2223125</v>
      </c>
      <c r="G102">
        <f t="shared" si="6"/>
        <v>0</v>
      </c>
      <c r="H102" t="str">
        <f t="shared" si="7"/>
        <v>，2223125</v>
      </c>
      <c r="I102" t="str">
        <f>VLOOKUP(A102,HOP!A:T,20,0)</f>
        <v>直连</v>
      </c>
    </row>
    <row r="103" ht="14.25" hidden="1" customHeight="1" spans="1:9">
      <c r="A103" s="6" t="s">
        <v>691</v>
      </c>
      <c r="B103" s="7" t="s">
        <v>542</v>
      </c>
      <c r="C103" s="7" t="s">
        <v>647</v>
      </c>
      <c r="D103" s="3">
        <v>114</v>
      </c>
      <c r="E103" t="str">
        <f>VLOOKUP(A103,HOP!A:L,12,0)</f>
        <v>114.00</v>
      </c>
      <c r="F103" t="str">
        <f>VLOOKUP(A103,HOP!A:C,3,0)</f>
        <v>2223381</v>
      </c>
      <c r="G103">
        <f t="shared" si="6"/>
        <v>0</v>
      </c>
      <c r="H103" t="str">
        <f t="shared" si="7"/>
        <v>，2223381</v>
      </c>
      <c r="I103" t="str">
        <f>VLOOKUP(A103,HOP!A:T,20,0)</f>
        <v>直连</v>
      </c>
    </row>
    <row r="104" ht="14.25" hidden="1" customHeight="1" spans="1:9">
      <c r="A104" s="6" t="s">
        <v>693</v>
      </c>
      <c r="B104" s="7" t="s">
        <v>542</v>
      </c>
      <c r="C104" s="7" t="s">
        <v>647</v>
      </c>
      <c r="D104" s="3">
        <v>146</v>
      </c>
      <c r="E104" t="str">
        <f>VLOOKUP(A104,HOP!A:L,12,0)</f>
        <v>146.00</v>
      </c>
      <c r="F104" t="str">
        <f>VLOOKUP(A104,HOP!A:C,3,0)</f>
        <v>2223578</v>
      </c>
      <c r="G104">
        <f t="shared" si="6"/>
        <v>0</v>
      </c>
      <c r="H104" t="str">
        <f t="shared" si="7"/>
        <v>，2223578</v>
      </c>
      <c r="I104" t="str">
        <f>VLOOKUP(A104,HOP!A:T,20,0)</f>
        <v>直连</v>
      </c>
    </row>
    <row r="105" ht="14.25" hidden="1" customHeight="1" spans="1:9">
      <c r="A105" s="6" t="s">
        <v>697</v>
      </c>
      <c r="B105" s="7" t="s">
        <v>542</v>
      </c>
      <c r="C105" s="7" t="s">
        <v>647</v>
      </c>
      <c r="D105" s="3">
        <v>143</v>
      </c>
      <c r="E105" t="str">
        <f>VLOOKUP(A105,HOP!A:L,12,0)</f>
        <v>143.00</v>
      </c>
      <c r="F105" t="str">
        <f>VLOOKUP(A105,HOP!A:C,3,0)</f>
        <v>2223687</v>
      </c>
      <c r="G105">
        <f t="shared" si="6"/>
        <v>0</v>
      </c>
      <c r="H105" t="str">
        <f t="shared" si="7"/>
        <v>，2223687</v>
      </c>
      <c r="I105" t="str">
        <f>VLOOKUP(A105,HOP!A:T,20,0)</f>
        <v>直连</v>
      </c>
    </row>
    <row r="106" ht="14.25" hidden="1" customHeight="1" spans="1:9">
      <c r="A106" s="6" t="s">
        <v>702</v>
      </c>
      <c r="B106" s="7" t="s">
        <v>542</v>
      </c>
      <c r="C106" s="7" t="s">
        <v>647</v>
      </c>
      <c r="D106" s="3">
        <v>116</v>
      </c>
      <c r="E106" t="str">
        <f>VLOOKUP(A106,HOP!A:L,12,0)</f>
        <v>116.00</v>
      </c>
      <c r="F106" t="str">
        <f>VLOOKUP(A106,HOP!A:C,3,0)</f>
        <v>2223686</v>
      </c>
      <c r="G106">
        <f t="shared" si="6"/>
        <v>0</v>
      </c>
      <c r="H106" t="str">
        <f t="shared" si="7"/>
        <v>，2223686</v>
      </c>
      <c r="I106" t="str">
        <f>VLOOKUP(A106,HOP!A:T,20,0)</f>
        <v>直连</v>
      </c>
    </row>
    <row r="107" ht="14.25" hidden="1" customHeight="1" spans="1:9">
      <c r="A107" s="6" t="s">
        <v>706</v>
      </c>
      <c r="B107" s="7" t="s">
        <v>542</v>
      </c>
      <c r="C107" s="7" t="s">
        <v>647</v>
      </c>
      <c r="D107" s="3">
        <v>162</v>
      </c>
      <c r="E107" t="str">
        <f>VLOOKUP(A107,HOP!A:L,12,0)</f>
        <v>162.00</v>
      </c>
      <c r="F107" t="str">
        <f>VLOOKUP(A107,HOP!A:C,3,0)</f>
        <v>2224107</v>
      </c>
      <c r="G107">
        <f t="shared" si="6"/>
        <v>0</v>
      </c>
      <c r="H107" t="str">
        <f t="shared" si="7"/>
        <v>，2224107</v>
      </c>
      <c r="I107" t="str">
        <f>VLOOKUP(A107,HOP!A:T,20,0)</f>
        <v>直连</v>
      </c>
    </row>
    <row r="108" ht="14.25" hidden="1" customHeight="1" spans="1:9">
      <c r="A108" s="6" t="s">
        <v>713</v>
      </c>
      <c r="B108" s="7" t="s">
        <v>446</v>
      </c>
      <c r="C108" s="7" t="s">
        <v>647</v>
      </c>
      <c r="D108" s="3">
        <v>529</v>
      </c>
      <c r="E108" t="str">
        <f>VLOOKUP(A108,HOP!A:L,12,0)</f>
        <v>529.00</v>
      </c>
      <c r="F108" t="str">
        <f>VLOOKUP(A108,HOP!A:C,3,0)</f>
        <v>2223056</v>
      </c>
      <c r="G108">
        <f t="shared" si="6"/>
        <v>0</v>
      </c>
      <c r="H108" t="str">
        <f t="shared" si="7"/>
        <v>，2223056</v>
      </c>
      <c r="I108" t="str">
        <f>VLOOKUP(A108,HOP!A:T,20,0)</f>
        <v>直连</v>
      </c>
    </row>
    <row r="109" ht="14.25" hidden="1" customHeight="1" spans="1:9">
      <c r="A109" s="6" t="s">
        <v>718</v>
      </c>
      <c r="B109" s="7" t="s">
        <v>542</v>
      </c>
      <c r="C109" s="7" t="s">
        <v>647</v>
      </c>
      <c r="D109" s="3">
        <v>161</v>
      </c>
      <c r="E109" t="str">
        <f>VLOOKUP(A109,HOP!A:L,12,0)</f>
        <v>161.00</v>
      </c>
      <c r="F109" t="str">
        <f>VLOOKUP(A109,HOP!A:C,3,0)</f>
        <v>2224099</v>
      </c>
      <c r="G109">
        <f t="shared" si="6"/>
        <v>0</v>
      </c>
      <c r="H109" t="str">
        <f t="shared" si="7"/>
        <v>，2224099</v>
      </c>
      <c r="I109" t="str">
        <f>VLOOKUP(A109,HOP!A:T,20,0)</f>
        <v>直连</v>
      </c>
    </row>
    <row r="110" ht="14.25" hidden="1" customHeight="1" spans="1:9">
      <c r="A110" s="6" t="s">
        <v>725</v>
      </c>
      <c r="B110" s="7" t="s">
        <v>542</v>
      </c>
      <c r="C110" s="7" t="s">
        <v>647</v>
      </c>
      <c r="D110" s="3">
        <v>358</v>
      </c>
      <c r="E110" t="str">
        <f>VLOOKUP(A110,HOP!A:L,12,0)</f>
        <v>358.00</v>
      </c>
      <c r="F110" t="str">
        <f>VLOOKUP(A110,HOP!A:C,3,0)</f>
        <v>2223276</v>
      </c>
      <c r="G110">
        <f t="shared" si="6"/>
        <v>0</v>
      </c>
      <c r="H110" t="str">
        <f t="shared" si="7"/>
        <v>，2223276</v>
      </c>
      <c r="I110" t="str">
        <f>VLOOKUP(A110,HOP!A:T,20,0)</f>
        <v>直连</v>
      </c>
    </row>
    <row r="111" ht="14.25" hidden="1" customHeight="1" spans="1:9">
      <c r="A111" s="6" t="s">
        <v>731</v>
      </c>
      <c r="B111" s="7" t="s">
        <v>542</v>
      </c>
      <c r="C111" s="7" t="s">
        <v>647</v>
      </c>
      <c r="D111" s="3">
        <v>318</v>
      </c>
      <c r="E111" t="str">
        <f>VLOOKUP(A111,HOP!A:L,12,0)</f>
        <v>318.00</v>
      </c>
      <c r="F111" t="str">
        <f>VLOOKUP(A111,HOP!A:C,3,0)</f>
        <v>2224122</v>
      </c>
      <c r="G111">
        <f t="shared" si="6"/>
        <v>0</v>
      </c>
      <c r="H111" t="str">
        <f t="shared" si="7"/>
        <v>，2224122</v>
      </c>
      <c r="I111" t="str">
        <f>VLOOKUP(A111,HOP!A:T,20,0)</f>
        <v>直连</v>
      </c>
    </row>
    <row r="112" ht="14.25" hidden="1" customHeight="1" spans="1:9">
      <c r="A112" s="6" t="s">
        <v>736</v>
      </c>
      <c r="B112" s="7" t="s">
        <v>542</v>
      </c>
      <c r="C112" s="7" t="s">
        <v>647</v>
      </c>
      <c r="D112" s="3">
        <v>174</v>
      </c>
      <c r="E112" t="str">
        <f>VLOOKUP(A112,HOP!A:L,12,0)</f>
        <v>174.00</v>
      </c>
      <c r="F112" t="str">
        <f>VLOOKUP(A112,HOP!A:C,3,0)</f>
        <v>2223521</v>
      </c>
      <c r="G112">
        <f t="shared" si="6"/>
        <v>0</v>
      </c>
      <c r="H112" t="str">
        <f t="shared" si="7"/>
        <v>，2223521</v>
      </c>
      <c r="I112" t="str">
        <f>VLOOKUP(A112,HOP!A:T,20,0)</f>
        <v>直连</v>
      </c>
    </row>
    <row r="113" ht="14.25" hidden="1" customHeight="1" spans="1:9">
      <c r="A113" s="6" t="s">
        <v>743</v>
      </c>
      <c r="B113" s="7" t="s">
        <v>542</v>
      </c>
      <c r="C113" s="7" t="s">
        <v>647</v>
      </c>
      <c r="D113" s="3">
        <v>358</v>
      </c>
      <c r="E113" t="str">
        <f>VLOOKUP(A113,HOP!A:L,12,0)</f>
        <v>358.00</v>
      </c>
      <c r="F113" t="str">
        <f>VLOOKUP(A113,HOP!A:C,3,0)</f>
        <v>2223277</v>
      </c>
      <c r="G113">
        <f t="shared" si="6"/>
        <v>0</v>
      </c>
      <c r="H113" t="str">
        <f t="shared" si="7"/>
        <v>，2223277</v>
      </c>
      <c r="I113" t="str">
        <f>VLOOKUP(A113,HOP!A:T,20,0)</f>
        <v>直连</v>
      </c>
    </row>
    <row r="114" ht="14.25" hidden="1" customHeight="1" spans="1:9">
      <c r="A114" s="6" t="s">
        <v>745</v>
      </c>
      <c r="B114" s="7" t="s">
        <v>542</v>
      </c>
      <c r="C114" s="7" t="s">
        <v>647</v>
      </c>
      <c r="D114" s="3">
        <v>240</v>
      </c>
      <c r="E114" t="str">
        <f>VLOOKUP(A114,HOP!A:L,12,0)</f>
        <v>240.00</v>
      </c>
      <c r="F114" t="str">
        <f>VLOOKUP(A114,HOP!A:C,3,0)</f>
        <v>2223443</v>
      </c>
      <c r="G114">
        <f t="shared" si="6"/>
        <v>0</v>
      </c>
      <c r="H114" t="str">
        <f t="shared" si="7"/>
        <v>，2223443</v>
      </c>
      <c r="I114" t="str">
        <f>VLOOKUP(A114,HOP!A:T,20,0)</f>
        <v>直连</v>
      </c>
    </row>
    <row r="115" ht="14.25" hidden="1" customHeight="1" spans="1:9">
      <c r="A115" s="6" t="s">
        <v>749</v>
      </c>
      <c r="B115" s="7" t="s">
        <v>542</v>
      </c>
      <c r="C115" s="7" t="s">
        <v>647</v>
      </c>
      <c r="D115" s="3">
        <v>101</v>
      </c>
      <c r="E115" t="str">
        <f>VLOOKUP(A115,HOP!A:L,12,0)</f>
        <v>101.00</v>
      </c>
      <c r="F115" t="str">
        <f>VLOOKUP(A115,HOP!A:C,3,0)</f>
        <v>2223596</v>
      </c>
      <c r="G115">
        <f t="shared" si="6"/>
        <v>0</v>
      </c>
      <c r="H115" t="str">
        <f t="shared" si="7"/>
        <v>，2223596</v>
      </c>
      <c r="I115" t="str">
        <f>VLOOKUP(A115,HOP!A:T,20,0)</f>
        <v>直连</v>
      </c>
    </row>
    <row r="116" ht="14.25" hidden="1" customHeight="1" spans="1:9">
      <c r="A116" s="6" t="s">
        <v>753</v>
      </c>
      <c r="B116" s="7" t="s">
        <v>542</v>
      </c>
      <c r="C116" s="7" t="s">
        <v>647</v>
      </c>
      <c r="D116" s="3">
        <v>1189</v>
      </c>
      <c r="E116" t="str">
        <f>VLOOKUP(A116,HOP!A:L,12,0)</f>
        <v>1189.00</v>
      </c>
      <c r="F116" t="str">
        <f>VLOOKUP(A116,HOP!A:C,3,0)</f>
        <v>2219897</v>
      </c>
      <c r="G116">
        <f t="shared" si="6"/>
        <v>0</v>
      </c>
      <c r="H116" t="str">
        <f t="shared" si="7"/>
        <v>，2219897</v>
      </c>
      <c r="I116" t="str">
        <f>VLOOKUP(A116,HOP!A:T,20,0)</f>
        <v>直采</v>
      </c>
    </row>
    <row r="117" ht="14.25" hidden="1" customHeight="1" spans="1:9">
      <c r="A117" s="6" t="s">
        <v>761</v>
      </c>
      <c r="B117" s="7" t="s">
        <v>542</v>
      </c>
      <c r="C117" s="7" t="s">
        <v>647</v>
      </c>
      <c r="D117" s="3">
        <v>350</v>
      </c>
      <c r="E117" t="str">
        <f>VLOOKUP(A117,HOP!A:L,12,0)</f>
        <v>350.00</v>
      </c>
      <c r="F117" t="str">
        <f>VLOOKUP(A117,HOP!A:C,3,0)</f>
        <v>2221201</v>
      </c>
      <c r="G117">
        <f t="shared" si="6"/>
        <v>0</v>
      </c>
      <c r="H117" t="str">
        <f t="shared" si="7"/>
        <v>，2221201</v>
      </c>
      <c r="I117" t="str">
        <f>VLOOKUP(A117,HOP!A:T,20,0)</f>
        <v>直连</v>
      </c>
    </row>
    <row r="118" ht="14.25" hidden="1" customHeight="1" spans="1:9">
      <c r="A118" s="6" t="s">
        <v>768</v>
      </c>
      <c r="B118" s="7" t="s">
        <v>542</v>
      </c>
      <c r="C118" s="7" t="s">
        <v>647</v>
      </c>
      <c r="D118" s="3">
        <v>440</v>
      </c>
      <c r="E118" t="str">
        <f>VLOOKUP(A118,HOP!A:L,12,0)</f>
        <v>440.00</v>
      </c>
      <c r="F118" t="str">
        <f>VLOOKUP(A118,HOP!A:C,3,0)</f>
        <v>2223255</v>
      </c>
      <c r="G118">
        <f t="shared" si="6"/>
        <v>0</v>
      </c>
      <c r="H118" t="str">
        <f t="shared" si="7"/>
        <v>，2223255</v>
      </c>
      <c r="I118" t="str">
        <f>VLOOKUP(A118,HOP!A:T,20,0)</f>
        <v>直连</v>
      </c>
    </row>
    <row r="119" ht="14.25" customHeight="1" spans="1:10">
      <c r="A119" s="46" t="s">
        <v>773</v>
      </c>
      <c r="B119" s="7" t="s">
        <v>371</v>
      </c>
      <c r="C119" s="7" t="s">
        <v>647</v>
      </c>
      <c r="D119" s="3">
        <v>861</v>
      </c>
      <c r="E119" t="str">
        <f>VLOOKUP(A119,HOP!A:L,12,0)</f>
        <v>574.00</v>
      </c>
      <c r="F119" t="str">
        <f>VLOOKUP(A119,HOP!A:C,3,0)</f>
        <v>2221115</v>
      </c>
      <c r="G119">
        <f t="shared" si="6"/>
        <v>287</v>
      </c>
      <c r="H119" t="str">
        <f t="shared" si="7"/>
        <v>，2221115</v>
      </c>
      <c r="I119" t="str">
        <f>VLOOKUP(A119,HOP!A:T,20,0)</f>
        <v>直连</v>
      </c>
      <c r="J119" t="s">
        <v>840</v>
      </c>
    </row>
    <row r="120" ht="14.25" hidden="1" customHeight="1" spans="1:9">
      <c r="A120" s="6" t="s">
        <v>780</v>
      </c>
      <c r="B120" s="7" t="s">
        <v>542</v>
      </c>
      <c r="C120" s="7" t="s">
        <v>647</v>
      </c>
      <c r="D120" s="3">
        <v>129</v>
      </c>
      <c r="E120" t="str">
        <f>VLOOKUP(A120,HOP!A:L,12,0)</f>
        <v>129.00</v>
      </c>
      <c r="F120" t="str">
        <f>VLOOKUP(A120,HOP!A:C,3,0)</f>
        <v>2222580</v>
      </c>
      <c r="G120">
        <f t="shared" si="6"/>
        <v>0</v>
      </c>
      <c r="H120" t="str">
        <f t="shared" si="7"/>
        <v>，2222580</v>
      </c>
      <c r="I120" t="str">
        <f>VLOOKUP(A120,HOP!A:T,20,0)</f>
        <v>直连</v>
      </c>
    </row>
    <row r="121" spans="1:10">
      <c r="A121" s="47" t="s">
        <v>796</v>
      </c>
      <c r="D121" s="8">
        <v>-594</v>
      </c>
      <c r="E121" t="e">
        <f>VLOOKUP(A121,HOP!A:L,12,0)</f>
        <v>#N/A</v>
      </c>
      <c r="F121">
        <v>2165211</v>
      </c>
      <c r="G121" t="e">
        <f t="shared" si="6"/>
        <v>#N/A</v>
      </c>
      <c r="H121" t="str">
        <f t="shared" si="7"/>
        <v>，2165211</v>
      </c>
      <c r="I121" t="e">
        <f>VLOOKUP(A121,HOP!A:T,20,0)</f>
        <v>#N/A</v>
      </c>
      <c r="J121" t="s">
        <v>841</v>
      </c>
    </row>
    <row r="122" spans="1:10">
      <c r="A122" s="47" t="s">
        <v>802</v>
      </c>
      <c r="D122" s="8">
        <v>-125</v>
      </c>
      <c r="E122" t="e">
        <f>VLOOKUP(A122,HOP!A:L,12,0)</f>
        <v>#N/A</v>
      </c>
      <c r="F122">
        <v>2194872</v>
      </c>
      <c r="G122" t="e">
        <f t="shared" si="6"/>
        <v>#N/A</v>
      </c>
      <c r="H122" t="str">
        <f t="shared" si="7"/>
        <v>，2194872</v>
      </c>
      <c r="I122" t="e">
        <f>VLOOKUP(A122,HOP!A:T,20,0)</f>
        <v>#N/A</v>
      </c>
      <c r="J122" t="s">
        <v>842</v>
      </c>
    </row>
    <row r="123" spans="1:10">
      <c r="A123" s="47" t="s">
        <v>806</v>
      </c>
      <c r="D123" s="8">
        <v>-290</v>
      </c>
      <c r="E123" t="e">
        <f>VLOOKUP(A123,HOP!A:L,12,0)</f>
        <v>#N/A</v>
      </c>
      <c r="F123">
        <v>2195445</v>
      </c>
      <c r="G123" t="e">
        <f t="shared" si="6"/>
        <v>#N/A</v>
      </c>
      <c r="H123" t="str">
        <f t="shared" si="7"/>
        <v>，2195445</v>
      </c>
      <c r="I123" t="e">
        <f>VLOOKUP(A123,HOP!A:T,20,0)</f>
        <v>#N/A</v>
      </c>
      <c r="J123" s="5" t="s">
        <v>843</v>
      </c>
    </row>
    <row r="124" spans="1:10">
      <c r="A124" s="47" t="s">
        <v>810</v>
      </c>
      <c r="D124" s="8">
        <v>-167</v>
      </c>
      <c r="E124" t="e">
        <f>VLOOKUP(A124,HOP!A:L,12,0)</f>
        <v>#N/A</v>
      </c>
      <c r="F124">
        <v>2194538</v>
      </c>
      <c r="G124" t="e">
        <f t="shared" si="6"/>
        <v>#N/A</v>
      </c>
      <c r="H124" t="str">
        <f t="shared" si="7"/>
        <v>，2194538</v>
      </c>
      <c r="I124" t="e">
        <f>VLOOKUP(A124,HOP!A:T,20,0)</f>
        <v>#N/A</v>
      </c>
      <c r="J124" t="s">
        <v>844</v>
      </c>
    </row>
    <row r="125" spans="1:12">
      <c r="A125" s="47" t="s">
        <v>814</v>
      </c>
      <c r="D125" s="9">
        <v>-35</v>
      </c>
      <c r="E125" s="10" t="e">
        <f>VLOOKUP(A125,HOP!A:L,12,0)</f>
        <v>#N/A</v>
      </c>
      <c r="F125" s="10">
        <v>2197364</v>
      </c>
      <c r="G125" s="10" t="e">
        <f t="shared" si="6"/>
        <v>#N/A</v>
      </c>
      <c r="H125" s="10" t="str">
        <f t="shared" si="7"/>
        <v>，2197364</v>
      </c>
      <c r="I125" s="10" t="e">
        <f>VLOOKUP(A125,HOP!A:T,20,0)</f>
        <v>#N/A</v>
      </c>
      <c r="J125" s="11" t="s">
        <v>845</v>
      </c>
      <c r="K125" s="10"/>
      <c r="L125" s="10"/>
    </row>
    <row r="126" spans="1:10">
      <c r="A126" s="47" t="s">
        <v>818</v>
      </c>
      <c r="D126" s="8">
        <v>-102</v>
      </c>
      <c r="E126" t="e">
        <f>VLOOKUP(A126,HOP!A:L,12,0)</f>
        <v>#N/A</v>
      </c>
      <c r="F126">
        <v>2201444</v>
      </c>
      <c r="G126" t="e">
        <f t="shared" si="6"/>
        <v>#N/A</v>
      </c>
      <c r="H126" t="str">
        <f t="shared" si="7"/>
        <v>，2201444</v>
      </c>
      <c r="I126" t="e">
        <f>VLOOKUP(A126,HOP!A:T,20,0)</f>
        <v>#N/A</v>
      </c>
      <c r="J126" s="5" t="s">
        <v>846</v>
      </c>
    </row>
    <row r="127" spans="1:10">
      <c r="A127" s="47" t="s">
        <v>822</v>
      </c>
      <c r="D127" s="8">
        <v>-175</v>
      </c>
      <c r="E127" t="e">
        <f>VLOOKUP(A127,HOP!A:L,12,0)</f>
        <v>#N/A</v>
      </c>
      <c r="F127">
        <v>2197548</v>
      </c>
      <c r="G127" t="e">
        <f t="shared" si="6"/>
        <v>#N/A</v>
      </c>
      <c r="H127" t="str">
        <f t="shared" si="7"/>
        <v>，2197548</v>
      </c>
      <c r="I127" t="e">
        <f>VLOOKUP(A127,HOP!A:T,20,0)</f>
        <v>#N/A</v>
      </c>
      <c r="J127" t="s">
        <v>847</v>
      </c>
    </row>
    <row r="128" spans="1:10">
      <c r="A128" s="47" t="s">
        <v>826</v>
      </c>
      <c r="D128" s="8">
        <v>-50</v>
      </c>
      <c r="E128" t="e">
        <f>VLOOKUP(A128,HOP!A:L,12,0)</f>
        <v>#N/A</v>
      </c>
      <c r="F128">
        <v>2201308</v>
      </c>
      <c r="G128" t="e">
        <f t="shared" si="6"/>
        <v>#N/A</v>
      </c>
      <c r="H128" t="str">
        <f t="shared" si="7"/>
        <v>，2201308</v>
      </c>
      <c r="I128" t="e">
        <f>VLOOKUP(A128,HOP!A:T,20,0)</f>
        <v>#N/A</v>
      </c>
      <c r="J128" t="s">
        <v>848</v>
      </c>
    </row>
    <row r="129" spans="1:10">
      <c r="A129" s="47" t="s">
        <v>830</v>
      </c>
      <c r="D129" s="9">
        <v>-100</v>
      </c>
      <c r="E129" s="10" t="e">
        <f>VLOOKUP(A129,HOP!A:L,12,0)</f>
        <v>#N/A</v>
      </c>
      <c r="F129" s="10">
        <v>2197306</v>
      </c>
      <c r="G129" s="10" t="e">
        <f t="shared" si="6"/>
        <v>#N/A</v>
      </c>
      <c r="H129" s="10" t="str">
        <f t="shared" si="7"/>
        <v>，2197306</v>
      </c>
      <c r="I129" s="10" t="e">
        <f>VLOOKUP(A129,HOP!A:T,20,0)</f>
        <v>#N/A</v>
      </c>
      <c r="J129" s="11" t="s">
        <v>849</v>
      </c>
    </row>
    <row r="130" spans="1:10">
      <c r="A130" s="47" t="s">
        <v>834</v>
      </c>
      <c r="D130" s="8">
        <v>-166</v>
      </c>
      <c r="E130" t="e">
        <f>VLOOKUP(A130,HOP!A:L,12,0)</f>
        <v>#N/A</v>
      </c>
      <c r="F130">
        <v>2202171</v>
      </c>
      <c r="G130" t="e">
        <f t="shared" si="6"/>
        <v>#N/A</v>
      </c>
      <c r="H130" t="str">
        <f t="shared" si="7"/>
        <v>，2202171</v>
      </c>
      <c r="I130" t="e">
        <f>VLOOKUP(A130,HOP!A:T,20,0)</f>
        <v>#N/A</v>
      </c>
      <c r="J130" s="5" t="s">
        <v>850</v>
      </c>
    </row>
    <row r="132" spans="4:4">
      <c r="D132" s="3">
        <f>SUM(D2:D131)</f>
        <v>27194</v>
      </c>
    </row>
    <row r="133" ht="14.25" spans="4:4">
      <c r="D133" s="12" t="s">
        <v>24</v>
      </c>
    </row>
    <row r="137" spans="1:3">
      <c r="A137" t="s">
        <v>851</v>
      </c>
      <c r="C137">
        <v>1189</v>
      </c>
    </row>
    <row r="138" spans="1:3">
      <c r="A138" t="s">
        <v>852</v>
      </c>
      <c r="C138">
        <v>26629</v>
      </c>
    </row>
    <row r="139" spans="1:3">
      <c r="A139" t="s">
        <v>853</v>
      </c>
      <c r="C139">
        <v>487</v>
      </c>
    </row>
    <row r="140" spans="1:3">
      <c r="A140" t="s">
        <v>854</v>
      </c>
      <c r="C140">
        <v>-1111</v>
      </c>
    </row>
    <row r="141" spans="1:3">
      <c r="A141" s="5" t="s">
        <v>855</v>
      </c>
      <c r="C141">
        <f>SUBTOTAL(9,C137:C140)</f>
        <v>27194</v>
      </c>
    </row>
  </sheetData>
  <autoFilter ref="A1:I130">
    <filterColumn colId="6">
      <filters>
        <filter val="200"/>
        <filter val="#N/A"/>
        <filter val="28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856</v>
      </c>
      <c r="B1" s="2" t="s">
        <v>857</v>
      </c>
      <c r="C1" s="2" t="s">
        <v>858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859</v>
      </c>
      <c r="I1" s="2" t="s">
        <v>860</v>
      </c>
      <c r="J1" s="2" t="s">
        <v>861</v>
      </c>
      <c r="K1" s="2" t="s">
        <v>862</v>
      </c>
      <c r="L1" s="2" t="s">
        <v>863</v>
      </c>
      <c r="M1" s="2" t="s">
        <v>864</v>
      </c>
      <c r="N1" s="2" t="s">
        <v>865</v>
      </c>
      <c r="O1" s="2" t="s">
        <v>866</v>
      </c>
      <c r="P1" s="2" t="s">
        <v>867</v>
      </c>
      <c r="Q1" s="2" t="s">
        <v>868</v>
      </c>
      <c r="R1" s="2" t="s">
        <v>869</v>
      </c>
      <c r="S1" s="2" t="s">
        <v>870</v>
      </c>
      <c r="T1" s="2" t="s">
        <v>871</v>
      </c>
    </row>
    <row r="2" s="1" customFormat="1" spans="1:20">
      <c r="A2" s="1" t="s">
        <v>731</v>
      </c>
      <c r="B2" s="1" t="s">
        <v>542</v>
      </c>
      <c r="C2" s="1" t="s">
        <v>872</v>
      </c>
      <c r="D2" s="1" t="s">
        <v>873</v>
      </c>
      <c r="E2" s="1" t="s">
        <v>874</v>
      </c>
      <c r="F2" s="1" t="s">
        <v>542</v>
      </c>
      <c r="G2" s="1" t="s">
        <v>647</v>
      </c>
      <c r="H2" s="1" t="s">
        <v>875</v>
      </c>
      <c r="I2" s="1" t="s">
        <v>876</v>
      </c>
      <c r="J2" s="1" t="s">
        <v>877</v>
      </c>
      <c r="K2" s="1" t="s">
        <v>876</v>
      </c>
      <c r="L2" s="1" t="s">
        <v>876</v>
      </c>
      <c r="M2" s="1" t="s">
        <v>878</v>
      </c>
      <c r="N2" s="1" t="s">
        <v>878</v>
      </c>
      <c r="O2" s="1" t="s">
        <v>879</v>
      </c>
      <c r="P2" s="1" t="s">
        <v>880</v>
      </c>
      <c r="Q2" s="1" t="s">
        <v>881</v>
      </c>
      <c r="R2" s="1" t="s">
        <v>74</v>
      </c>
      <c r="S2" s="1" t="s">
        <v>882</v>
      </c>
      <c r="T2" s="1" t="s">
        <v>883</v>
      </c>
    </row>
    <row r="3" s="1" customFormat="1" spans="1:20">
      <c r="A3" s="1" t="s">
        <v>706</v>
      </c>
      <c r="B3" s="1" t="s">
        <v>542</v>
      </c>
      <c r="C3" s="1" t="s">
        <v>884</v>
      </c>
      <c r="D3" s="1" t="s">
        <v>885</v>
      </c>
      <c r="E3" s="1" t="s">
        <v>709</v>
      </c>
      <c r="F3" s="1" t="s">
        <v>542</v>
      </c>
      <c r="G3" s="1" t="s">
        <v>647</v>
      </c>
      <c r="H3" s="1" t="s">
        <v>875</v>
      </c>
      <c r="I3" s="1" t="s">
        <v>886</v>
      </c>
      <c r="J3" s="1" t="s">
        <v>877</v>
      </c>
      <c r="K3" s="1" t="s">
        <v>886</v>
      </c>
      <c r="L3" s="1" t="s">
        <v>886</v>
      </c>
      <c r="M3" s="1" t="s">
        <v>878</v>
      </c>
      <c r="N3" s="1" t="s">
        <v>878</v>
      </c>
      <c r="O3" s="1" t="s">
        <v>879</v>
      </c>
      <c r="P3" s="1" t="s">
        <v>880</v>
      </c>
      <c r="Q3" s="1" t="s">
        <v>887</v>
      </c>
      <c r="R3" s="1" t="s">
        <v>74</v>
      </c>
      <c r="S3" s="1" t="s">
        <v>882</v>
      </c>
      <c r="T3" s="1" t="s">
        <v>883</v>
      </c>
    </row>
    <row r="4" s="1" customFormat="1" spans="1:20">
      <c r="A4" s="1" t="s">
        <v>718</v>
      </c>
      <c r="B4" s="1" t="s">
        <v>542</v>
      </c>
      <c r="C4" s="1" t="s">
        <v>888</v>
      </c>
      <c r="D4" s="1" t="s">
        <v>889</v>
      </c>
      <c r="E4" s="1" t="s">
        <v>721</v>
      </c>
      <c r="F4" s="1" t="s">
        <v>542</v>
      </c>
      <c r="G4" s="1" t="s">
        <v>647</v>
      </c>
      <c r="H4" s="1" t="s">
        <v>875</v>
      </c>
      <c r="I4" s="1" t="s">
        <v>890</v>
      </c>
      <c r="J4" s="1" t="s">
        <v>877</v>
      </c>
      <c r="K4" s="1" t="s">
        <v>890</v>
      </c>
      <c r="L4" s="1" t="s">
        <v>890</v>
      </c>
      <c r="M4" s="1" t="s">
        <v>878</v>
      </c>
      <c r="N4" s="1" t="s">
        <v>878</v>
      </c>
      <c r="O4" s="1" t="s">
        <v>879</v>
      </c>
      <c r="P4" s="1" t="s">
        <v>880</v>
      </c>
      <c r="Q4" s="1" t="s">
        <v>891</v>
      </c>
      <c r="R4" s="1" t="s">
        <v>74</v>
      </c>
      <c r="S4" s="1" t="s">
        <v>882</v>
      </c>
      <c r="T4" s="1" t="s">
        <v>883</v>
      </c>
    </row>
    <row r="5" s="1" customFormat="1" spans="1:20">
      <c r="A5" s="1" t="s">
        <v>672</v>
      </c>
      <c r="B5" s="1" t="s">
        <v>542</v>
      </c>
      <c r="C5" s="1" t="s">
        <v>892</v>
      </c>
      <c r="D5" s="1" t="s">
        <v>893</v>
      </c>
      <c r="E5" s="1" t="s">
        <v>675</v>
      </c>
      <c r="F5" s="1" t="s">
        <v>542</v>
      </c>
      <c r="G5" s="1" t="s">
        <v>647</v>
      </c>
      <c r="H5" s="1" t="s">
        <v>875</v>
      </c>
      <c r="I5" s="1" t="s">
        <v>894</v>
      </c>
      <c r="J5" s="1" t="s">
        <v>877</v>
      </c>
      <c r="K5" s="1" t="s">
        <v>894</v>
      </c>
      <c r="L5" s="1" t="s">
        <v>894</v>
      </c>
      <c r="M5" s="1" t="s">
        <v>878</v>
      </c>
      <c r="N5" s="1" t="s">
        <v>878</v>
      </c>
      <c r="O5" s="1" t="s">
        <v>879</v>
      </c>
      <c r="P5" s="1" t="s">
        <v>880</v>
      </c>
      <c r="Q5" s="1" t="s">
        <v>895</v>
      </c>
      <c r="R5" s="1" t="s">
        <v>74</v>
      </c>
      <c r="S5" s="1" t="s">
        <v>882</v>
      </c>
      <c r="T5" s="1" t="s">
        <v>883</v>
      </c>
    </row>
    <row r="6" s="1" customFormat="1" spans="1:20">
      <c r="A6" s="1" t="s">
        <v>697</v>
      </c>
      <c r="B6" s="1" t="s">
        <v>542</v>
      </c>
      <c r="C6" s="1" t="s">
        <v>896</v>
      </c>
      <c r="D6" s="1" t="s">
        <v>897</v>
      </c>
      <c r="E6" s="1" t="s">
        <v>700</v>
      </c>
      <c r="F6" s="1" t="s">
        <v>542</v>
      </c>
      <c r="G6" s="1" t="s">
        <v>647</v>
      </c>
      <c r="H6" s="1" t="s">
        <v>875</v>
      </c>
      <c r="I6" s="1" t="s">
        <v>898</v>
      </c>
      <c r="J6" s="1" t="s">
        <v>877</v>
      </c>
      <c r="K6" s="1" t="s">
        <v>898</v>
      </c>
      <c r="L6" s="1" t="s">
        <v>898</v>
      </c>
      <c r="M6" s="1" t="s">
        <v>878</v>
      </c>
      <c r="N6" s="1" t="s">
        <v>878</v>
      </c>
      <c r="O6" s="1" t="s">
        <v>879</v>
      </c>
      <c r="P6" s="1" t="s">
        <v>880</v>
      </c>
      <c r="Q6" s="1" t="s">
        <v>899</v>
      </c>
      <c r="R6" s="1" t="s">
        <v>74</v>
      </c>
      <c r="S6" s="1" t="s">
        <v>882</v>
      </c>
      <c r="T6" s="1" t="s">
        <v>883</v>
      </c>
    </row>
    <row r="7" s="1" customFormat="1" spans="1:20">
      <c r="A7" s="1" t="s">
        <v>702</v>
      </c>
      <c r="B7" s="1" t="s">
        <v>542</v>
      </c>
      <c r="C7" s="1" t="s">
        <v>900</v>
      </c>
      <c r="D7" s="1" t="s">
        <v>901</v>
      </c>
      <c r="E7" s="1" t="s">
        <v>705</v>
      </c>
      <c r="F7" s="1" t="s">
        <v>542</v>
      </c>
      <c r="G7" s="1" t="s">
        <v>647</v>
      </c>
      <c r="H7" s="1" t="s">
        <v>875</v>
      </c>
      <c r="I7" s="1" t="s">
        <v>902</v>
      </c>
      <c r="J7" s="1" t="s">
        <v>877</v>
      </c>
      <c r="K7" s="1" t="s">
        <v>902</v>
      </c>
      <c r="L7" s="1" t="s">
        <v>902</v>
      </c>
      <c r="M7" s="1" t="s">
        <v>878</v>
      </c>
      <c r="N7" s="1" t="s">
        <v>878</v>
      </c>
      <c r="O7" s="1" t="s">
        <v>879</v>
      </c>
      <c r="P7" s="1" t="s">
        <v>880</v>
      </c>
      <c r="Q7" s="1" t="s">
        <v>903</v>
      </c>
      <c r="R7" s="1" t="s">
        <v>74</v>
      </c>
      <c r="S7" s="1" t="s">
        <v>882</v>
      </c>
      <c r="T7" s="1" t="s">
        <v>883</v>
      </c>
    </row>
    <row r="8" s="1" customFormat="1" spans="1:20">
      <c r="A8" s="1" t="s">
        <v>749</v>
      </c>
      <c r="B8" s="1" t="s">
        <v>542</v>
      </c>
      <c r="C8" s="1" t="s">
        <v>904</v>
      </c>
      <c r="D8" s="1" t="s">
        <v>905</v>
      </c>
      <c r="E8" s="1" t="s">
        <v>752</v>
      </c>
      <c r="F8" s="1" t="s">
        <v>542</v>
      </c>
      <c r="G8" s="1" t="s">
        <v>647</v>
      </c>
      <c r="H8" s="1" t="s">
        <v>875</v>
      </c>
      <c r="I8" s="1" t="s">
        <v>906</v>
      </c>
      <c r="J8" s="1" t="s">
        <v>877</v>
      </c>
      <c r="K8" s="1" t="s">
        <v>906</v>
      </c>
      <c r="L8" s="1" t="s">
        <v>906</v>
      </c>
      <c r="M8" s="1" t="s">
        <v>878</v>
      </c>
      <c r="N8" s="1" t="s">
        <v>878</v>
      </c>
      <c r="O8" s="1" t="s">
        <v>879</v>
      </c>
      <c r="P8" s="1" t="s">
        <v>880</v>
      </c>
      <c r="Q8" s="1" t="s">
        <v>907</v>
      </c>
      <c r="R8" s="1" t="s">
        <v>74</v>
      </c>
      <c r="S8" s="1" t="s">
        <v>882</v>
      </c>
      <c r="T8" s="1" t="s">
        <v>883</v>
      </c>
    </row>
    <row r="9" s="1" customFormat="1" spans="1:20">
      <c r="A9" s="1" t="s">
        <v>693</v>
      </c>
      <c r="B9" s="1" t="s">
        <v>542</v>
      </c>
      <c r="C9" s="1" t="s">
        <v>908</v>
      </c>
      <c r="D9" s="1" t="s">
        <v>454</v>
      </c>
      <c r="E9" s="1" t="s">
        <v>694</v>
      </c>
      <c r="F9" s="1" t="s">
        <v>542</v>
      </c>
      <c r="G9" s="1" t="s">
        <v>647</v>
      </c>
      <c r="H9" s="1" t="s">
        <v>875</v>
      </c>
      <c r="I9" s="1" t="s">
        <v>909</v>
      </c>
      <c r="J9" s="1" t="s">
        <v>877</v>
      </c>
      <c r="K9" s="1" t="s">
        <v>909</v>
      </c>
      <c r="L9" s="1" t="s">
        <v>909</v>
      </c>
      <c r="M9" s="1" t="s">
        <v>878</v>
      </c>
      <c r="N9" s="1" t="s">
        <v>878</v>
      </c>
      <c r="O9" s="1" t="s">
        <v>879</v>
      </c>
      <c r="P9" s="1" t="s">
        <v>880</v>
      </c>
      <c r="Q9" s="1" t="s">
        <v>910</v>
      </c>
      <c r="R9" s="1" t="s">
        <v>74</v>
      </c>
      <c r="S9" s="1" t="s">
        <v>882</v>
      </c>
      <c r="T9" s="1" t="s">
        <v>883</v>
      </c>
    </row>
    <row r="10" s="1" customFormat="1" spans="1:20">
      <c r="A10" s="1" t="s">
        <v>736</v>
      </c>
      <c r="B10" s="1" t="s">
        <v>542</v>
      </c>
      <c r="C10" s="1" t="s">
        <v>911</v>
      </c>
      <c r="D10" s="1" t="s">
        <v>912</v>
      </c>
      <c r="E10" s="1" t="s">
        <v>913</v>
      </c>
      <c r="F10" s="1" t="s">
        <v>542</v>
      </c>
      <c r="G10" s="1" t="s">
        <v>647</v>
      </c>
      <c r="H10" s="1" t="s">
        <v>875</v>
      </c>
      <c r="I10" s="1" t="s">
        <v>914</v>
      </c>
      <c r="J10" s="1" t="s">
        <v>877</v>
      </c>
      <c r="K10" s="1" t="s">
        <v>914</v>
      </c>
      <c r="L10" s="1" t="s">
        <v>914</v>
      </c>
      <c r="M10" s="1" t="s">
        <v>878</v>
      </c>
      <c r="N10" s="1" t="s">
        <v>878</v>
      </c>
      <c r="O10" s="1" t="s">
        <v>879</v>
      </c>
      <c r="P10" s="1" t="s">
        <v>880</v>
      </c>
      <c r="Q10" s="1" t="s">
        <v>915</v>
      </c>
      <c r="R10" s="1" t="s">
        <v>74</v>
      </c>
      <c r="S10" s="1" t="s">
        <v>882</v>
      </c>
      <c r="T10" s="1" t="s">
        <v>883</v>
      </c>
    </row>
    <row r="11" s="1" customFormat="1" spans="1:20">
      <c r="A11" s="1" t="s">
        <v>666</v>
      </c>
      <c r="B11" s="1" t="s">
        <v>542</v>
      </c>
      <c r="C11" s="1" t="s">
        <v>916</v>
      </c>
      <c r="D11" s="1" t="s">
        <v>917</v>
      </c>
      <c r="E11" s="1" t="s">
        <v>573</v>
      </c>
      <c r="F11" s="1" t="s">
        <v>542</v>
      </c>
      <c r="G11" s="1" t="s">
        <v>647</v>
      </c>
      <c r="H11" s="1" t="s">
        <v>875</v>
      </c>
      <c r="I11" s="1" t="s">
        <v>918</v>
      </c>
      <c r="J11" s="1" t="s">
        <v>877</v>
      </c>
      <c r="K11" s="1" t="s">
        <v>918</v>
      </c>
      <c r="L11" s="1" t="s">
        <v>918</v>
      </c>
      <c r="M11" s="1" t="s">
        <v>878</v>
      </c>
      <c r="N11" s="1" t="s">
        <v>878</v>
      </c>
      <c r="O11" s="1" t="s">
        <v>879</v>
      </c>
      <c r="P11" s="1" t="s">
        <v>880</v>
      </c>
      <c r="Q11" s="1" t="s">
        <v>919</v>
      </c>
      <c r="R11" s="1" t="s">
        <v>74</v>
      </c>
      <c r="S11" s="1" t="s">
        <v>882</v>
      </c>
      <c r="T11" s="1" t="s">
        <v>883</v>
      </c>
    </row>
    <row r="12" s="1" customFormat="1" spans="1:20">
      <c r="A12" s="1" t="s">
        <v>745</v>
      </c>
      <c r="B12" s="1" t="s">
        <v>542</v>
      </c>
      <c r="C12" s="1" t="s">
        <v>920</v>
      </c>
      <c r="D12" s="1" t="s">
        <v>747</v>
      </c>
      <c r="E12" s="1" t="s">
        <v>748</v>
      </c>
      <c r="F12" s="1" t="s">
        <v>542</v>
      </c>
      <c r="G12" s="1" t="s">
        <v>647</v>
      </c>
      <c r="H12" s="1" t="s">
        <v>875</v>
      </c>
      <c r="I12" s="1" t="s">
        <v>921</v>
      </c>
      <c r="J12" s="1" t="s">
        <v>877</v>
      </c>
      <c r="K12" s="1" t="s">
        <v>921</v>
      </c>
      <c r="L12" s="1" t="s">
        <v>921</v>
      </c>
      <c r="M12" s="1" t="s">
        <v>878</v>
      </c>
      <c r="N12" s="1" t="s">
        <v>878</v>
      </c>
      <c r="O12" s="1" t="s">
        <v>879</v>
      </c>
      <c r="P12" s="1" t="s">
        <v>880</v>
      </c>
      <c r="Q12" s="1" t="s">
        <v>922</v>
      </c>
      <c r="R12" s="1" t="s">
        <v>74</v>
      </c>
      <c r="S12" s="1" t="s">
        <v>882</v>
      </c>
      <c r="T12" s="1" t="s">
        <v>883</v>
      </c>
    </row>
    <row r="13" s="1" customFormat="1" spans="1:20">
      <c r="A13" s="1" t="s">
        <v>668</v>
      </c>
      <c r="B13" s="1" t="s">
        <v>542</v>
      </c>
      <c r="C13" s="1" t="s">
        <v>923</v>
      </c>
      <c r="D13" s="1" t="s">
        <v>670</v>
      </c>
      <c r="E13" s="1" t="s">
        <v>671</v>
      </c>
      <c r="F13" s="1" t="s">
        <v>542</v>
      </c>
      <c r="G13" s="1" t="s">
        <v>647</v>
      </c>
      <c r="H13" s="1" t="s">
        <v>875</v>
      </c>
      <c r="I13" s="1" t="s">
        <v>924</v>
      </c>
      <c r="J13" s="1" t="s">
        <v>877</v>
      </c>
      <c r="K13" s="1" t="s">
        <v>924</v>
      </c>
      <c r="L13" s="1" t="s">
        <v>924</v>
      </c>
      <c r="M13" s="1" t="s">
        <v>878</v>
      </c>
      <c r="N13" s="1" t="s">
        <v>878</v>
      </c>
      <c r="O13" s="1" t="s">
        <v>879</v>
      </c>
      <c r="P13" s="1" t="s">
        <v>880</v>
      </c>
      <c r="Q13" s="1" t="s">
        <v>925</v>
      </c>
      <c r="R13" s="1" t="s">
        <v>74</v>
      </c>
      <c r="S13" s="1" t="s">
        <v>882</v>
      </c>
      <c r="T13" s="1" t="s">
        <v>883</v>
      </c>
    </row>
    <row r="14" s="1" customFormat="1" spans="1:20">
      <c r="A14" s="1" t="s">
        <v>691</v>
      </c>
      <c r="B14" s="1" t="s">
        <v>542</v>
      </c>
      <c r="C14" s="1" t="s">
        <v>926</v>
      </c>
      <c r="D14" s="1" t="s">
        <v>927</v>
      </c>
      <c r="E14" s="1" t="s">
        <v>692</v>
      </c>
      <c r="F14" s="1" t="s">
        <v>542</v>
      </c>
      <c r="G14" s="1" t="s">
        <v>647</v>
      </c>
      <c r="H14" s="1" t="s">
        <v>875</v>
      </c>
      <c r="I14" s="1" t="s">
        <v>928</v>
      </c>
      <c r="J14" s="1" t="s">
        <v>877</v>
      </c>
      <c r="K14" s="1" t="s">
        <v>928</v>
      </c>
      <c r="L14" s="1" t="s">
        <v>928</v>
      </c>
      <c r="M14" s="1" t="s">
        <v>878</v>
      </c>
      <c r="N14" s="1" t="s">
        <v>878</v>
      </c>
      <c r="O14" s="1" t="s">
        <v>879</v>
      </c>
      <c r="P14" s="1" t="s">
        <v>880</v>
      </c>
      <c r="Q14" s="1" t="s">
        <v>929</v>
      </c>
      <c r="R14" s="1" t="s">
        <v>74</v>
      </c>
      <c r="S14" s="1" t="s">
        <v>882</v>
      </c>
      <c r="T14" s="1" t="s">
        <v>883</v>
      </c>
    </row>
    <row r="15" s="1" customFormat="1" spans="1:20">
      <c r="A15" s="1" t="s">
        <v>743</v>
      </c>
      <c r="B15" s="1" t="s">
        <v>542</v>
      </c>
      <c r="C15" s="1" t="s">
        <v>930</v>
      </c>
      <c r="D15" s="1" t="s">
        <v>931</v>
      </c>
      <c r="E15" s="1" t="s">
        <v>932</v>
      </c>
      <c r="F15" s="1" t="s">
        <v>542</v>
      </c>
      <c r="G15" s="1" t="s">
        <v>647</v>
      </c>
      <c r="H15" s="1" t="s">
        <v>875</v>
      </c>
      <c r="I15" s="1" t="s">
        <v>933</v>
      </c>
      <c r="J15" s="1" t="s">
        <v>877</v>
      </c>
      <c r="K15" s="1" t="s">
        <v>933</v>
      </c>
      <c r="L15" s="1" t="s">
        <v>933</v>
      </c>
      <c r="M15" s="1" t="s">
        <v>878</v>
      </c>
      <c r="N15" s="1" t="s">
        <v>878</v>
      </c>
      <c r="O15" s="1" t="s">
        <v>879</v>
      </c>
      <c r="P15" s="1" t="s">
        <v>880</v>
      </c>
      <c r="Q15" s="1" t="s">
        <v>934</v>
      </c>
      <c r="R15" s="1" t="s">
        <v>74</v>
      </c>
      <c r="S15" s="1" t="s">
        <v>882</v>
      </c>
      <c r="T15" s="1" t="s">
        <v>883</v>
      </c>
    </row>
    <row r="16" s="1" customFormat="1" spans="1:20">
      <c r="A16" s="1" t="s">
        <v>725</v>
      </c>
      <c r="B16" s="1" t="s">
        <v>542</v>
      </c>
      <c r="C16" s="1" t="s">
        <v>935</v>
      </c>
      <c r="D16" s="1" t="s">
        <v>931</v>
      </c>
      <c r="E16" s="1" t="s">
        <v>936</v>
      </c>
      <c r="F16" s="1" t="s">
        <v>542</v>
      </c>
      <c r="G16" s="1" t="s">
        <v>647</v>
      </c>
      <c r="H16" s="1" t="s">
        <v>875</v>
      </c>
      <c r="I16" s="1" t="s">
        <v>933</v>
      </c>
      <c r="J16" s="1" t="s">
        <v>877</v>
      </c>
      <c r="K16" s="1" t="s">
        <v>933</v>
      </c>
      <c r="L16" s="1" t="s">
        <v>933</v>
      </c>
      <c r="M16" s="1" t="s">
        <v>878</v>
      </c>
      <c r="N16" s="1" t="s">
        <v>878</v>
      </c>
      <c r="O16" s="1" t="s">
        <v>879</v>
      </c>
      <c r="P16" s="1" t="s">
        <v>880</v>
      </c>
      <c r="Q16" s="1" t="s">
        <v>937</v>
      </c>
      <c r="R16" s="1" t="s">
        <v>74</v>
      </c>
      <c r="S16" s="1" t="s">
        <v>882</v>
      </c>
      <c r="T16" s="1" t="s">
        <v>883</v>
      </c>
    </row>
    <row r="17" s="1" customFormat="1" spans="1:20">
      <c r="A17" s="1" t="s">
        <v>768</v>
      </c>
      <c r="B17" s="1" t="s">
        <v>542</v>
      </c>
      <c r="C17" s="1" t="s">
        <v>938</v>
      </c>
      <c r="D17" s="1" t="s">
        <v>939</v>
      </c>
      <c r="E17" s="1" t="s">
        <v>769</v>
      </c>
      <c r="F17" s="1" t="s">
        <v>542</v>
      </c>
      <c r="G17" s="1" t="s">
        <v>647</v>
      </c>
      <c r="H17" s="1" t="s">
        <v>875</v>
      </c>
      <c r="I17" s="1" t="s">
        <v>940</v>
      </c>
      <c r="J17" s="1" t="s">
        <v>877</v>
      </c>
      <c r="K17" s="1" t="s">
        <v>940</v>
      </c>
      <c r="L17" s="1" t="s">
        <v>940</v>
      </c>
      <c r="M17" s="1" t="s">
        <v>878</v>
      </c>
      <c r="N17" s="1" t="s">
        <v>878</v>
      </c>
      <c r="O17" s="1" t="s">
        <v>879</v>
      </c>
      <c r="P17" s="1" t="s">
        <v>880</v>
      </c>
      <c r="Q17" s="1" t="s">
        <v>941</v>
      </c>
      <c r="R17" s="1" t="s">
        <v>74</v>
      </c>
      <c r="S17" s="1" t="s">
        <v>882</v>
      </c>
      <c r="T17" s="1" t="s">
        <v>883</v>
      </c>
    </row>
    <row r="18" s="1" customFormat="1" spans="1:20">
      <c r="A18" s="1" t="s">
        <v>570</v>
      </c>
      <c r="B18" s="1" t="s">
        <v>446</v>
      </c>
      <c r="C18" s="1" t="s">
        <v>942</v>
      </c>
      <c r="D18" s="1" t="s">
        <v>917</v>
      </c>
      <c r="E18" s="1" t="s">
        <v>573</v>
      </c>
      <c r="F18" s="1" t="s">
        <v>446</v>
      </c>
      <c r="G18" s="1" t="s">
        <v>542</v>
      </c>
      <c r="H18" s="1" t="s">
        <v>875</v>
      </c>
      <c r="I18" s="1" t="s">
        <v>943</v>
      </c>
      <c r="J18" s="1" t="s">
        <v>877</v>
      </c>
      <c r="K18" s="1" t="s">
        <v>943</v>
      </c>
      <c r="L18" s="1" t="s">
        <v>943</v>
      </c>
      <c r="M18" s="1" t="s">
        <v>878</v>
      </c>
      <c r="N18" s="1" t="s">
        <v>878</v>
      </c>
      <c r="O18" s="1" t="s">
        <v>879</v>
      </c>
      <c r="P18" s="1" t="s">
        <v>880</v>
      </c>
      <c r="Q18" s="1" t="s">
        <v>944</v>
      </c>
      <c r="R18" s="1" t="s">
        <v>74</v>
      </c>
      <c r="S18" s="1" t="s">
        <v>882</v>
      </c>
      <c r="T18" s="1" t="s">
        <v>883</v>
      </c>
    </row>
    <row r="19" s="1" customFormat="1" spans="1:20">
      <c r="A19" s="1" t="s">
        <v>569</v>
      </c>
      <c r="B19" s="1" t="s">
        <v>446</v>
      </c>
      <c r="C19" s="1" t="s">
        <v>945</v>
      </c>
      <c r="D19" s="1" t="s">
        <v>469</v>
      </c>
      <c r="E19" s="1" t="s">
        <v>470</v>
      </c>
      <c r="F19" s="1" t="s">
        <v>446</v>
      </c>
      <c r="G19" s="1" t="s">
        <v>542</v>
      </c>
      <c r="H19" s="1" t="s">
        <v>875</v>
      </c>
      <c r="I19" s="1" t="s">
        <v>946</v>
      </c>
      <c r="J19" s="1" t="s">
        <v>877</v>
      </c>
      <c r="K19" s="1" t="s">
        <v>946</v>
      </c>
      <c r="L19" s="1" t="s">
        <v>946</v>
      </c>
      <c r="M19" s="1" t="s">
        <v>878</v>
      </c>
      <c r="N19" s="1" t="s">
        <v>878</v>
      </c>
      <c r="O19" s="1" t="s">
        <v>879</v>
      </c>
      <c r="P19" s="1" t="s">
        <v>880</v>
      </c>
      <c r="Q19" s="1" t="s">
        <v>947</v>
      </c>
      <c r="R19" s="1" t="s">
        <v>74</v>
      </c>
      <c r="S19" s="1" t="s">
        <v>882</v>
      </c>
      <c r="T19" s="1" t="s">
        <v>883</v>
      </c>
    </row>
    <row r="20" s="1" customFormat="1" spans="1:20">
      <c r="A20" s="1" t="s">
        <v>686</v>
      </c>
      <c r="B20" s="1" t="s">
        <v>446</v>
      </c>
      <c r="C20" s="1" t="s">
        <v>948</v>
      </c>
      <c r="D20" s="1" t="s">
        <v>688</v>
      </c>
      <c r="E20" s="1" t="s">
        <v>689</v>
      </c>
      <c r="F20" s="1" t="s">
        <v>542</v>
      </c>
      <c r="G20" s="1" t="s">
        <v>647</v>
      </c>
      <c r="H20" s="1" t="s">
        <v>875</v>
      </c>
      <c r="I20" s="1" t="s">
        <v>949</v>
      </c>
      <c r="J20" s="1" t="s">
        <v>877</v>
      </c>
      <c r="K20" s="1" t="s">
        <v>949</v>
      </c>
      <c r="L20" s="1" t="s">
        <v>949</v>
      </c>
      <c r="M20" s="1" t="s">
        <v>878</v>
      </c>
      <c r="N20" s="1" t="s">
        <v>878</v>
      </c>
      <c r="O20" s="1" t="s">
        <v>879</v>
      </c>
      <c r="P20" s="1" t="s">
        <v>880</v>
      </c>
      <c r="Q20" s="1" t="s">
        <v>950</v>
      </c>
      <c r="R20" s="1" t="s">
        <v>74</v>
      </c>
      <c r="S20" s="1" t="s">
        <v>882</v>
      </c>
      <c r="T20" s="1" t="s">
        <v>883</v>
      </c>
    </row>
    <row r="21" s="1" customFormat="1" spans="1:20">
      <c r="A21" s="1" t="s">
        <v>713</v>
      </c>
      <c r="B21" s="1" t="s">
        <v>446</v>
      </c>
      <c r="C21" s="1" t="s">
        <v>951</v>
      </c>
      <c r="D21" s="1" t="s">
        <v>334</v>
      </c>
      <c r="E21" s="1" t="s">
        <v>714</v>
      </c>
      <c r="F21" s="1" t="s">
        <v>446</v>
      </c>
      <c r="G21" s="1" t="s">
        <v>647</v>
      </c>
      <c r="H21" s="1" t="s">
        <v>875</v>
      </c>
      <c r="I21" s="1" t="s">
        <v>952</v>
      </c>
      <c r="J21" s="1" t="s">
        <v>877</v>
      </c>
      <c r="K21" s="1" t="s">
        <v>952</v>
      </c>
      <c r="L21" s="1" t="s">
        <v>952</v>
      </c>
      <c r="M21" s="1" t="s">
        <v>878</v>
      </c>
      <c r="N21" s="1" t="s">
        <v>878</v>
      </c>
      <c r="O21" s="1" t="s">
        <v>879</v>
      </c>
      <c r="P21" s="1" t="s">
        <v>880</v>
      </c>
      <c r="Q21" s="1" t="s">
        <v>953</v>
      </c>
      <c r="R21" s="1" t="s">
        <v>74</v>
      </c>
      <c r="S21" s="1" t="s">
        <v>882</v>
      </c>
      <c r="T21" s="1" t="s">
        <v>883</v>
      </c>
    </row>
    <row r="22" s="1" customFormat="1" spans="1:20">
      <c r="A22" s="1" t="s">
        <v>602</v>
      </c>
      <c r="B22" s="1" t="s">
        <v>446</v>
      </c>
      <c r="C22" s="1" t="s">
        <v>954</v>
      </c>
      <c r="D22" s="1" t="s">
        <v>955</v>
      </c>
      <c r="E22" s="1" t="s">
        <v>956</v>
      </c>
      <c r="F22" s="1" t="s">
        <v>446</v>
      </c>
      <c r="G22" s="1" t="s">
        <v>542</v>
      </c>
      <c r="H22" s="1" t="s">
        <v>875</v>
      </c>
      <c r="I22" s="1" t="s">
        <v>957</v>
      </c>
      <c r="J22" s="1" t="s">
        <v>877</v>
      </c>
      <c r="K22" s="1" t="s">
        <v>957</v>
      </c>
      <c r="L22" s="1" t="s">
        <v>957</v>
      </c>
      <c r="M22" s="1" t="s">
        <v>878</v>
      </c>
      <c r="N22" s="1" t="s">
        <v>878</v>
      </c>
      <c r="O22" s="1" t="s">
        <v>879</v>
      </c>
      <c r="P22" s="1" t="s">
        <v>880</v>
      </c>
      <c r="Q22" s="1" t="s">
        <v>958</v>
      </c>
      <c r="R22" s="1" t="s">
        <v>74</v>
      </c>
      <c r="S22" s="1" t="s">
        <v>882</v>
      </c>
      <c r="T22" s="1" t="s">
        <v>883</v>
      </c>
    </row>
    <row r="23" s="1" customFormat="1" spans="1:20">
      <c r="A23" s="1" t="s">
        <v>623</v>
      </c>
      <c r="B23" s="1" t="s">
        <v>446</v>
      </c>
      <c r="C23" s="1" t="s">
        <v>959</v>
      </c>
      <c r="D23" s="1" t="s">
        <v>625</v>
      </c>
      <c r="E23" s="1" t="s">
        <v>626</v>
      </c>
      <c r="F23" s="1" t="s">
        <v>446</v>
      </c>
      <c r="G23" s="1" t="s">
        <v>542</v>
      </c>
      <c r="H23" s="1" t="s">
        <v>875</v>
      </c>
      <c r="I23" s="1" t="s">
        <v>960</v>
      </c>
      <c r="J23" s="1" t="s">
        <v>877</v>
      </c>
      <c r="K23" s="1" t="s">
        <v>960</v>
      </c>
      <c r="L23" s="1" t="s">
        <v>960</v>
      </c>
      <c r="M23" s="1" t="s">
        <v>878</v>
      </c>
      <c r="N23" s="1" t="s">
        <v>878</v>
      </c>
      <c r="O23" s="1" t="s">
        <v>879</v>
      </c>
      <c r="P23" s="1" t="s">
        <v>880</v>
      </c>
      <c r="Q23" s="1" t="s">
        <v>961</v>
      </c>
      <c r="R23" s="1" t="s">
        <v>74</v>
      </c>
      <c r="S23" s="1" t="s">
        <v>882</v>
      </c>
      <c r="T23" s="1" t="s">
        <v>883</v>
      </c>
    </row>
    <row r="24" s="1" customFormat="1" spans="1:20">
      <c r="A24" s="1" t="s">
        <v>564</v>
      </c>
      <c r="B24" s="1" t="s">
        <v>446</v>
      </c>
      <c r="C24" s="1" t="s">
        <v>962</v>
      </c>
      <c r="D24" s="1" t="s">
        <v>963</v>
      </c>
      <c r="E24" s="1" t="s">
        <v>567</v>
      </c>
      <c r="F24" s="1" t="s">
        <v>446</v>
      </c>
      <c r="G24" s="1" t="s">
        <v>542</v>
      </c>
      <c r="H24" s="1" t="s">
        <v>875</v>
      </c>
      <c r="I24" s="1" t="s">
        <v>964</v>
      </c>
      <c r="J24" s="1" t="s">
        <v>877</v>
      </c>
      <c r="K24" s="1" t="s">
        <v>964</v>
      </c>
      <c r="L24" s="1" t="s">
        <v>964</v>
      </c>
      <c r="M24" s="1" t="s">
        <v>878</v>
      </c>
      <c r="N24" s="1" t="s">
        <v>878</v>
      </c>
      <c r="O24" s="1" t="s">
        <v>879</v>
      </c>
      <c r="P24" s="1" t="s">
        <v>880</v>
      </c>
      <c r="Q24" s="1" t="s">
        <v>965</v>
      </c>
      <c r="R24" s="1" t="s">
        <v>74</v>
      </c>
      <c r="S24" s="1" t="s">
        <v>882</v>
      </c>
      <c r="T24" s="1" t="s">
        <v>883</v>
      </c>
    </row>
    <row r="25" s="1" customFormat="1" spans="1:20">
      <c r="A25" s="1" t="s">
        <v>553</v>
      </c>
      <c r="B25" s="1" t="s">
        <v>446</v>
      </c>
      <c r="C25" s="1" t="s">
        <v>966</v>
      </c>
      <c r="D25" s="1" t="s">
        <v>967</v>
      </c>
      <c r="E25" s="1" t="s">
        <v>556</v>
      </c>
      <c r="F25" s="1" t="s">
        <v>446</v>
      </c>
      <c r="G25" s="1" t="s">
        <v>542</v>
      </c>
      <c r="H25" s="1" t="s">
        <v>875</v>
      </c>
      <c r="I25" s="1" t="s">
        <v>968</v>
      </c>
      <c r="J25" s="1" t="s">
        <v>877</v>
      </c>
      <c r="K25" s="1" t="s">
        <v>968</v>
      </c>
      <c r="L25" s="1" t="s">
        <v>968</v>
      </c>
      <c r="M25" s="1" t="s">
        <v>878</v>
      </c>
      <c r="N25" s="1" t="s">
        <v>878</v>
      </c>
      <c r="O25" s="1" t="s">
        <v>879</v>
      </c>
      <c r="P25" s="1" t="s">
        <v>880</v>
      </c>
      <c r="Q25" s="1" t="s">
        <v>969</v>
      </c>
      <c r="R25" s="1" t="s">
        <v>74</v>
      </c>
      <c r="S25" s="1" t="s">
        <v>882</v>
      </c>
      <c r="T25" s="1" t="s">
        <v>883</v>
      </c>
    </row>
    <row r="26" s="1" customFormat="1" spans="1:20">
      <c r="A26" s="1" t="s">
        <v>638</v>
      </c>
      <c r="B26" s="1" t="s">
        <v>446</v>
      </c>
      <c r="C26" s="1" t="s">
        <v>970</v>
      </c>
      <c r="D26" s="1" t="s">
        <v>640</v>
      </c>
      <c r="E26" s="1" t="s">
        <v>641</v>
      </c>
      <c r="F26" s="1" t="s">
        <v>446</v>
      </c>
      <c r="G26" s="1" t="s">
        <v>542</v>
      </c>
      <c r="H26" s="1" t="s">
        <v>875</v>
      </c>
      <c r="I26" s="1" t="s">
        <v>971</v>
      </c>
      <c r="J26" s="1" t="s">
        <v>877</v>
      </c>
      <c r="K26" s="1" t="s">
        <v>971</v>
      </c>
      <c r="L26" s="1" t="s">
        <v>971</v>
      </c>
      <c r="M26" s="1" t="s">
        <v>878</v>
      </c>
      <c r="N26" s="1" t="s">
        <v>878</v>
      </c>
      <c r="O26" s="1" t="s">
        <v>879</v>
      </c>
      <c r="P26" s="1" t="s">
        <v>880</v>
      </c>
      <c r="Q26" s="1" t="s">
        <v>972</v>
      </c>
      <c r="R26" s="1" t="s">
        <v>74</v>
      </c>
      <c r="S26" s="1" t="s">
        <v>882</v>
      </c>
      <c r="T26" s="1" t="s">
        <v>883</v>
      </c>
    </row>
    <row r="27" s="1" customFormat="1" spans="1:20">
      <c r="A27" s="1" t="s">
        <v>591</v>
      </c>
      <c r="B27" s="1" t="s">
        <v>446</v>
      </c>
      <c r="C27" s="1" t="s">
        <v>973</v>
      </c>
      <c r="D27" s="1" t="s">
        <v>593</v>
      </c>
      <c r="E27" s="1" t="s">
        <v>974</v>
      </c>
      <c r="F27" s="1" t="s">
        <v>446</v>
      </c>
      <c r="G27" s="1" t="s">
        <v>542</v>
      </c>
      <c r="H27" s="1" t="s">
        <v>875</v>
      </c>
      <c r="I27" s="1" t="s">
        <v>975</v>
      </c>
      <c r="J27" s="1" t="s">
        <v>877</v>
      </c>
      <c r="K27" s="1" t="s">
        <v>975</v>
      </c>
      <c r="L27" s="1" t="s">
        <v>975</v>
      </c>
      <c r="M27" s="1" t="s">
        <v>878</v>
      </c>
      <c r="N27" s="1" t="s">
        <v>878</v>
      </c>
      <c r="O27" s="1" t="s">
        <v>879</v>
      </c>
      <c r="P27" s="1" t="s">
        <v>880</v>
      </c>
      <c r="Q27" s="1" t="s">
        <v>976</v>
      </c>
      <c r="R27" s="1" t="s">
        <v>74</v>
      </c>
      <c r="S27" s="1" t="s">
        <v>882</v>
      </c>
      <c r="T27" s="1" t="s">
        <v>883</v>
      </c>
    </row>
    <row r="28" s="1" customFormat="1" spans="1:20">
      <c r="A28" s="1" t="s">
        <v>577</v>
      </c>
      <c r="B28" s="1" t="s">
        <v>446</v>
      </c>
      <c r="C28" s="1" t="s">
        <v>977</v>
      </c>
      <c r="D28" s="1" t="s">
        <v>208</v>
      </c>
      <c r="E28" s="1" t="s">
        <v>209</v>
      </c>
      <c r="F28" s="1" t="s">
        <v>446</v>
      </c>
      <c r="G28" s="1" t="s">
        <v>542</v>
      </c>
      <c r="H28" s="1" t="s">
        <v>875</v>
      </c>
      <c r="I28" s="1" t="s">
        <v>946</v>
      </c>
      <c r="J28" s="1" t="s">
        <v>877</v>
      </c>
      <c r="K28" s="1" t="s">
        <v>946</v>
      </c>
      <c r="L28" s="1" t="s">
        <v>946</v>
      </c>
      <c r="M28" s="1" t="s">
        <v>878</v>
      </c>
      <c r="N28" s="1" t="s">
        <v>878</v>
      </c>
      <c r="O28" s="1" t="s">
        <v>879</v>
      </c>
      <c r="P28" s="1" t="s">
        <v>880</v>
      </c>
      <c r="Q28" s="1" t="s">
        <v>978</v>
      </c>
      <c r="R28" s="1" t="s">
        <v>74</v>
      </c>
      <c r="S28" s="1" t="s">
        <v>882</v>
      </c>
      <c r="T28" s="1" t="s">
        <v>883</v>
      </c>
    </row>
    <row r="29" s="1" customFormat="1" spans="1:20">
      <c r="A29" s="1" t="s">
        <v>584</v>
      </c>
      <c r="B29" s="1" t="s">
        <v>446</v>
      </c>
      <c r="C29" s="1" t="s">
        <v>979</v>
      </c>
      <c r="D29" s="1" t="s">
        <v>980</v>
      </c>
      <c r="E29" s="1" t="s">
        <v>587</v>
      </c>
      <c r="F29" s="1" t="s">
        <v>446</v>
      </c>
      <c r="G29" s="1" t="s">
        <v>542</v>
      </c>
      <c r="H29" s="1" t="s">
        <v>875</v>
      </c>
      <c r="I29" s="1" t="s">
        <v>981</v>
      </c>
      <c r="J29" s="1" t="s">
        <v>877</v>
      </c>
      <c r="K29" s="1" t="s">
        <v>981</v>
      </c>
      <c r="L29" s="1" t="s">
        <v>981</v>
      </c>
      <c r="M29" s="1" t="s">
        <v>878</v>
      </c>
      <c r="N29" s="1" t="s">
        <v>878</v>
      </c>
      <c r="O29" s="1" t="s">
        <v>879</v>
      </c>
      <c r="P29" s="1" t="s">
        <v>880</v>
      </c>
      <c r="Q29" s="1" t="s">
        <v>982</v>
      </c>
      <c r="R29" s="1" t="s">
        <v>74</v>
      </c>
      <c r="S29" s="1" t="s">
        <v>882</v>
      </c>
      <c r="T29" s="1" t="s">
        <v>883</v>
      </c>
    </row>
    <row r="30" s="1" customFormat="1" spans="1:20">
      <c r="A30" s="1" t="s">
        <v>651</v>
      </c>
      <c r="B30" s="1" t="s">
        <v>446</v>
      </c>
      <c r="C30" s="1" t="s">
        <v>983</v>
      </c>
      <c r="D30" s="1" t="s">
        <v>984</v>
      </c>
      <c r="E30" s="1" t="s">
        <v>654</v>
      </c>
      <c r="F30" s="1" t="s">
        <v>446</v>
      </c>
      <c r="G30" s="1" t="s">
        <v>647</v>
      </c>
      <c r="H30" s="1" t="s">
        <v>875</v>
      </c>
      <c r="I30" s="1" t="s">
        <v>985</v>
      </c>
      <c r="J30" s="1" t="s">
        <v>877</v>
      </c>
      <c r="K30" s="1" t="s">
        <v>985</v>
      </c>
      <c r="L30" s="1" t="s">
        <v>985</v>
      </c>
      <c r="M30" s="1" t="s">
        <v>878</v>
      </c>
      <c r="N30" s="1" t="s">
        <v>878</v>
      </c>
      <c r="O30" s="1" t="s">
        <v>879</v>
      </c>
      <c r="P30" s="1" t="s">
        <v>880</v>
      </c>
      <c r="Q30" s="1" t="s">
        <v>986</v>
      </c>
      <c r="R30" s="1" t="s">
        <v>74</v>
      </c>
      <c r="S30" s="1" t="s">
        <v>882</v>
      </c>
      <c r="T30" s="1" t="s">
        <v>883</v>
      </c>
    </row>
    <row r="31" s="1" customFormat="1" spans="1:20">
      <c r="A31" s="1" t="s">
        <v>557</v>
      </c>
      <c r="B31" s="1" t="s">
        <v>446</v>
      </c>
      <c r="C31" s="1" t="s">
        <v>987</v>
      </c>
      <c r="D31" s="1" t="s">
        <v>988</v>
      </c>
      <c r="E31" s="1" t="s">
        <v>560</v>
      </c>
      <c r="F31" s="1" t="s">
        <v>446</v>
      </c>
      <c r="G31" s="1" t="s">
        <v>542</v>
      </c>
      <c r="H31" s="1" t="s">
        <v>875</v>
      </c>
      <c r="I31" s="1" t="s">
        <v>989</v>
      </c>
      <c r="J31" s="1" t="s">
        <v>877</v>
      </c>
      <c r="K31" s="1" t="s">
        <v>989</v>
      </c>
      <c r="L31" s="1" t="s">
        <v>989</v>
      </c>
      <c r="M31" s="1" t="s">
        <v>878</v>
      </c>
      <c r="N31" s="1" t="s">
        <v>878</v>
      </c>
      <c r="O31" s="1" t="s">
        <v>879</v>
      </c>
      <c r="P31" s="1" t="s">
        <v>880</v>
      </c>
      <c r="Q31" s="1" t="s">
        <v>990</v>
      </c>
      <c r="R31" s="1" t="s">
        <v>74</v>
      </c>
      <c r="S31" s="1" t="s">
        <v>882</v>
      </c>
      <c r="T31" s="1" t="s">
        <v>883</v>
      </c>
    </row>
    <row r="32" s="1" customFormat="1" spans="1:20">
      <c r="A32" s="1" t="s">
        <v>631</v>
      </c>
      <c r="B32" s="1" t="s">
        <v>446</v>
      </c>
      <c r="C32" s="1" t="s">
        <v>991</v>
      </c>
      <c r="D32" s="1" t="s">
        <v>992</v>
      </c>
      <c r="E32" s="1" t="s">
        <v>634</v>
      </c>
      <c r="F32" s="1" t="s">
        <v>446</v>
      </c>
      <c r="G32" s="1" t="s">
        <v>542</v>
      </c>
      <c r="H32" s="1" t="s">
        <v>875</v>
      </c>
      <c r="I32" s="1" t="s">
        <v>993</v>
      </c>
      <c r="J32" s="1" t="s">
        <v>877</v>
      </c>
      <c r="K32" s="1" t="s">
        <v>993</v>
      </c>
      <c r="L32" s="1" t="s">
        <v>993</v>
      </c>
      <c r="M32" s="1" t="s">
        <v>878</v>
      </c>
      <c r="N32" s="1" t="s">
        <v>878</v>
      </c>
      <c r="O32" s="1" t="s">
        <v>879</v>
      </c>
      <c r="P32" s="1" t="s">
        <v>880</v>
      </c>
      <c r="Q32" s="1" t="s">
        <v>994</v>
      </c>
      <c r="R32" s="1" t="s">
        <v>74</v>
      </c>
      <c r="S32" s="1" t="s">
        <v>882</v>
      </c>
      <c r="T32" s="1" t="s">
        <v>883</v>
      </c>
    </row>
    <row r="33" s="1" customFormat="1" spans="1:20">
      <c r="A33" s="1" t="s">
        <v>611</v>
      </c>
      <c r="B33" s="1" t="s">
        <v>446</v>
      </c>
      <c r="C33" s="1" t="s">
        <v>995</v>
      </c>
      <c r="D33" s="1" t="s">
        <v>939</v>
      </c>
      <c r="E33" s="1" t="s">
        <v>614</v>
      </c>
      <c r="F33" s="1" t="s">
        <v>446</v>
      </c>
      <c r="G33" s="1" t="s">
        <v>542</v>
      </c>
      <c r="H33" s="1" t="s">
        <v>875</v>
      </c>
      <c r="I33" s="1" t="s">
        <v>996</v>
      </c>
      <c r="J33" s="1" t="s">
        <v>877</v>
      </c>
      <c r="K33" s="1" t="s">
        <v>996</v>
      </c>
      <c r="L33" s="1" t="s">
        <v>996</v>
      </c>
      <c r="M33" s="1" t="s">
        <v>878</v>
      </c>
      <c r="N33" s="1" t="s">
        <v>878</v>
      </c>
      <c r="O33" s="1" t="s">
        <v>879</v>
      </c>
      <c r="P33" s="1" t="s">
        <v>880</v>
      </c>
      <c r="Q33" s="1" t="s">
        <v>997</v>
      </c>
      <c r="R33" s="1" t="s">
        <v>74</v>
      </c>
      <c r="S33" s="1" t="s">
        <v>882</v>
      </c>
      <c r="T33" s="1" t="s">
        <v>883</v>
      </c>
    </row>
    <row r="34" s="1" customFormat="1" spans="1:20">
      <c r="A34" s="1" t="s">
        <v>619</v>
      </c>
      <c r="B34" s="1" t="s">
        <v>446</v>
      </c>
      <c r="C34" s="1" t="s">
        <v>998</v>
      </c>
      <c r="D34" s="1" t="s">
        <v>939</v>
      </c>
      <c r="E34" s="1" t="s">
        <v>999</v>
      </c>
      <c r="F34" s="1" t="s">
        <v>446</v>
      </c>
      <c r="G34" s="1" t="s">
        <v>542</v>
      </c>
      <c r="H34" s="1" t="s">
        <v>875</v>
      </c>
      <c r="I34" s="1" t="s">
        <v>1000</v>
      </c>
      <c r="J34" s="1" t="s">
        <v>877</v>
      </c>
      <c r="K34" s="1" t="s">
        <v>1000</v>
      </c>
      <c r="L34" s="1" t="s">
        <v>1000</v>
      </c>
      <c r="M34" s="1" t="s">
        <v>878</v>
      </c>
      <c r="N34" s="1" t="s">
        <v>878</v>
      </c>
      <c r="O34" s="1" t="s">
        <v>879</v>
      </c>
      <c r="P34" s="1" t="s">
        <v>880</v>
      </c>
      <c r="Q34" s="1" t="s">
        <v>1001</v>
      </c>
      <c r="R34" s="1" t="s">
        <v>74</v>
      </c>
      <c r="S34" s="1" t="s">
        <v>882</v>
      </c>
      <c r="T34" s="1" t="s">
        <v>883</v>
      </c>
    </row>
    <row r="35" s="1" customFormat="1" spans="1:20">
      <c r="A35" s="1" t="s">
        <v>682</v>
      </c>
      <c r="B35" s="1" t="s">
        <v>446</v>
      </c>
      <c r="C35" s="1" t="s">
        <v>1002</v>
      </c>
      <c r="D35" s="1" t="s">
        <v>988</v>
      </c>
      <c r="E35" s="1" t="s">
        <v>683</v>
      </c>
      <c r="F35" s="1" t="s">
        <v>446</v>
      </c>
      <c r="G35" s="1" t="s">
        <v>647</v>
      </c>
      <c r="H35" s="1" t="s">
        <v>875</v>
      </c>
      <c r="I35" s="1" t="s">
        <v>1003</v>
      </c>
      <c r="J35" s="1" t="s">
        <v>877</v>
      </c>
      <c r="K35" s="1" t="s">
        <v>1003</v>
      </c>
      <c r="L35" s="1" t="s">
        <v>1003</v>
      </c>
      <c r="M35" s="1" t="s">
        <v>878</v>
      </c>
      <c r="N35" s="1" t="s">
        <v>878</v>
      </c>
      <c r="O35" s="1" t="s">
        <v>879</v>
      </c>
      <c r="P35" s="1" t="s">
        <v>880</v>
      </c>
      <c r="Q35" s="1" t="s">
        <v>1004</v>
      </c>
      <c r="R35" s="1" t="s">
        <v>74</v>
      </c>
      <c r="S35" s="1" t="s">
        <v>882</v>
      </c>
      <c r="T35" s="1" t="s">
        <v>883</v>
      </c>
    </row>
    <row r="36" s="1" customFormat="1" spans="1:20">
      <c r="A36" s="1" t="s">
        <v>780</v>
      </c>
      <c r="B36" s="1" t="s">
        <v>446</v>
      </c>
      <c r="C36" s="1" t="s">
        <v>1005</v>
      </c>
      <c r="D36" s="1" t="s">
        <v>454</v>
      </c>
      <c r="E36" s="1" t="s">
        <v>781</v>
      </c>
      <c r="F36" s="1" t="s">
        <v>542</v>
      </c>
      <c r="G36" s="1" t="s">
        <v>647</v>
      </c>
      <c r="H36" s="1" t="s">
        <v>875</v>
      </c>
      <c r="I36" s="1" t="s">
        <v>1006</v>
      </c>
      <c r="J36" s="1" t="s">
        <v>877</v>
      </c>
      <c r="K36" s="1" t="s">
        <v>1006</v>
      </c>
      <c r="L36" s="1" t="s">
        <v>1006</v>
      </c>
      <c r="M36" s="1" t="s">
        <v>878</v>
      </c>
      <c r="N36" s="1" t="s">
        <v>878</v>
      </c>
      <c r="O36" s="1" t="s">
        <v>879</v>
      </c>
      <c r="P36" s="1" t="s">
        <v>880</v>
      </c>
      <c r="Q36" s="1" t="s">
        <v>1007</v>
      </c>
      <c r="R36" s="1" t="s">
        <v>74</v>
      </c>
      <c r="S36" s="1" t="s">
        <v>882</v>
      </c>
      <c r="T36" s="1" t="s">
        <v>883</v>
      </c>
    </row>
    <row r="37" s="1" customFormat="1" spans="1:20">
      <c r="A37" s="1" t="s">
        <v>598</v>
      </c>
      <c r="B37" s="1" t="s">
        <v>446</v>
      </c>
      <c r="C37" s="1" t="s">
        <v>1008</v>
      </c>
      <c r="D37" s="1" t="s">
        <v>927</v>
      </c>
      <c r="E37" s="1" t="s">
        <v>601</v>
      </c>
      <c r="F37" s="1" t="s">
        <v>446</v>
      </c>
      <c r="G37" s="1" t="s">
        <v>542</v>
      </c>
      <c r="H37" s="1" t="s">
        <v>875</v>
      </c>
      <c r="I37" s="1" t="s">
        <v>928</v>
      </c>
      <c r="J37" s="1" t="s">
        <v>877</v>
      </c>
      <c r="K37" s="1" t="s">
        <v>928</v>
      </c>
      <c r="L37" s="1" t="s">
        <v>928</v>
      </c>
      <c r="M37" s="1" t="s">
        <v>878</v>
      </c>
      <c r="N37" s="1" t="s">
        <v>878</v>
      </c>
      <c r="O37" s="1" t="s">
        <v>879</v>
      </c>
      <c r="P37" s="1" t="s">
        <v>880</v>
      </c>
      <c r="Q37" s="1" t="s">
        <v>1009</v>
      </c>
      <c r="R37" s="1" t="s">
        <v>74</v>
      </c>
      <c r="S37" s="1" t="s">
        <v>882</v>
      </c>
      <c r="T37" s="1" t="s">
        <v>883</v>
      </c>
    </row>
    <row r="38" s="1" customFormat="1" spans="1:20">
      <c r="A38" s="1" t="s">
        <v>538</v>
      </c>
      <c r="B38" s="1" t="s">
        <v>446</v>
      </c>
      <c r="C38" s="1" t="s">
        <v>1010</v>
      </c>
      <c r="D38" s="1" t="s">
        <v>1011</v>
      </c>
      <c r="E38" s="1" t="s">
        <v>541</v>
      </c>
      <c r="F38" s="1" t="s">
        <v>446</v>
      </c>
      <c r="G38" s="1" t="s">
        <v>542</v>
      </c>
      <c r="H38" s="1" t="s">
        <v>875</v>
      </c>
      <c r="I38" s="1" t="s">
        <v>1012</v>
      </c>
      <c r="J38" s="1" t="s">
        <v>877</v>
      </c>
      <c r="K38" s="1" t="s">
        <v>1012</v>
      </c>
      <c r="L38" s="1" t="s">
        <v>1012</v>
      </c>
      <c r="M38" s="1" t="s">
        <v>878</v>
      </c>
      <c r="N38" s="1" t="s">
        <v>878</v>
      </c>
      <c r="O38" s="1" t="s">
        <v>879</v>
      </c>
      <c r="P38" s="1" t="s">
        <v>880</v>
      </c>
      <c r="Q38" s="1" t="s">
        <v>1013</v>
      </c>
      <c r="R38" s="1" t="s">
        <v>74</v>
      </c>
      <c r="S38" s="1" t="s">
        <v>882</v>
      </c>
      <c r="T38" s="1" t="s">
        <v>883</v>
      </c>
    </row>
    <row r="39" s="1" customFormat="1" spans="1:20">
      <c r="A39" s="1" t="s">
        <v>610</v>
      </c>
      <c r="B39" s="1" t="s">
        <v>446</v>
      </c>
      <c r="C39" s="1" t="s">
        <v>1014</v>
      </c>
      <c r="D39" s="1" t="s">
        <v>208</v>
      </c>
      <c r="E39" s="1" t="s">
        <v>518</v>
      </c>
      <c r="F39" s="1" t="s">
        <v>446</v>
      </c>
      <c r="G39" s="1" t="s">
        <v>542</v>
      </c>
      <c r="H39" s="1" t="s">
        <v>875</v>
      </c>
      <c r="I39" s="1" t="s">
        <v>946</v>
      </c>
      <c r="J39" s="1" t="s">
        <v>877</v>
      </c>
      <c r="K39" s="1" t="s">
        <v>946</v>
      </c>
      <c r="L39" s="1" t="s">
        <v>946</v>
      </c>
      <c r="M39" s="1" t="s">
        <v>878</v>
      </c>
      <c r="N39" s="1" t="s">
        <v>878</v>
      </c>
      <c r="O39" s="1" t="s">
        <v>879</v>
      </c>
      <c r="P39" s="1" t="s">
        <v>880</v>
      </c>
      <c r="Q39" s="1" t="s">
        <v>1015</v>
      </c>
      <c r="R39" s="1" t="s">
        <v>74</v>
      </c>
      <c r="S39" s="1" t="s">
        <v>882</v>
      </c>
      <c r="T39" s="1" t="s">
        <v>883</v>
      </c>
    </row>
    <row r="40" s="1" customFormat="1" spans="1:20">
      <c r="A40" s="1" t="s">
        <v>459</v>
      </c>
      <c r="B40" s="1" t="s">
        <v>371</v>
      </c>
      <c r="C40" s="1" t="s">
        <v>1016</v>
      </c>
      <c r="D40" s="1" t="s">
        <v>1017</v>
      </c>
      <c r="E40" s="1" t="s">
        <v>460</v>
      </c>
      <c r="F40" s="1" t="s">
        <v>371</v>
      </c>
      <c r="G40" s="1" t="s">
        <v>446</v>
      </c>
      <c r="H40" s="1" t="s">
        <v>875</v>
      </c>
      <c r="I40" s="1" t="s">
        <v>928</v>
      </c>
      <c r="J40" s="1" t="s">
        <v>877</v>
      </c>
      <c r="K40" s="1" t="s">
        <v>928</v>
      </c>
      <c r="L40" s="1" t="s">
        <v>928</v>
      </c>
      <c r="M40" s="1" t="s">
        <v>878</v>
      </c>
      <c r="N40" s="1" t="s">
        <v>878</v>
      </c>
      <c r="O40" s="1" t="s">
        <v>879</v>
      </c>
      <c r="P40" s="1" t="s">
        <v>880</v>
      </c>
      <c r="Q40" s="1" t="s">
        <v>1018</v>
      </c>
      <c r="R40" s="1" t="s">
        <v>74</v>
      </c>
      <c r="S40" s="1" t="s">
        <v>882</v>
      </c>
      <c r="T40" s="1" t="s">
        <v>883</v>
      </c>
    </row>
    <row r="41" s="1" customFormat="1" spans="1:20">
      <c r="A41" s="1" t="s">
        <v>546</v>
      </c>
      <c r="B41" s="1" t="s">
        <v>371</v>
      </c>
      <c r="C41" s="1" t="s">
        <v>1019</v>
      </c>
      <c r="D41" s="1" t="s">
        <v>548</v>
      </c>
      <c r="E41" s="1" t="s">
        <v>549</v>
      </c>
      <c r="F41" s="1" t="s">
        <v>371</v>
      </c>
      <c r="G41" s="1" t="s">
        <v>542</v>
      </c>
      <c r="H41" s="1" t="s">
        <v>875</v>
      </c>
      <c r="I41" s="1" t="s">
        <v>1020</v>
      </c>
      <c r="J41" s="1" t="s">
        <v>877</v>
      </c>
      <c r="K41" s="1" t="s">
        <v>1020</v>
      </c>
      <c r="L41" s="1" t="s">
        <v>1020</v>
      </c>
      <c r="M41" s="1" t="s">
        <v>878</v>
      </c>
      <c r="N41" s="1" t="s">
        <v>878</v>
      </c>
      <c r="O41" s="1" t="s">
        <v>879</v>
      </c>
      <c r="P41" s="1" t="s">
        <v>880</v>
      </c>
      <c r="Q41" s="1" t="s">
        <v>1021</v>
      </c>
      <c r="R41" s="1" t="s">
        <v>74</v>
      </c>
      <c r="S41" s="1" t="s">
        <v>882</v>
      </c>
      <c r="T41" s="1" t="s">
        <v>883</v>
      </c>
    </row>
    <row r="42" s="1" customFormat="1" spans="1:20">
      <c r="A42" s="1" t="s">
        <v>533</v>
      </c>
      <c r="B42" s="1" t="s">
        <v>371</v>
      </c>
      <c r="C42" s="1" t="s">
        <v>1022</v>
      </c>
      <c r="D42" s="1" t="s">
        <v>535</v>
      </c>
      <c r="E42" s="1" t="s">
        <v>536</v>
      </c>
      <c r="F42" s="1" t="s">
        <v>371</v>
      </c>
      <c r="G42" s="1" t="s">
        <v>446</v>
      </c>
      <c r="H42" s="1" t="s">
        <v>875</v>
      </c>
      <c r="I42" s="1" t="s">
        <v>1023</v>
      </c>
      <c r="J42" s="1" t="s">
        <v>877</v>
      </c>
      <c r="K42" s="1" t="s">
        <v>1023</v>
      </c>
      <c r="L42" s="1" t="s">
        <v>1023</v>
      </c>
      <c r="M42" s="1" t="s">
        <v>878</v>
      </c>
      <c r="N42" s="1" t="s">
        <v>878</v>
      </c>
      <c r="O42" s="1" t="s">
        <v>879</v>
      </c>
      <c r="P42" s="1" t="s">
        <v>880</v>
      </c>
      <c r="Q42" s="1" t="s">
        <v>1024</v>
      </c>
      <c r="R42" s="1" t="s">
        <v>74</v>
      </c>
      <c r="S42" s="1" t="s">
        <v>882</v>
      </c>
      <c r="T42" s="1" t="s">
        <v>883</v>
      </c>
    </row>
    <row r="43" s="1" customFormat="1" spans="1:20">
      <c r="A43" s="1" t="s">
        <v>467</v>
      </c>
      <c r="B43" s="1" t="s">
        <v>371</v>
      </c>
      <c r="C43" s="1" t="s">
        <v>1025</v>
      </c>
      <c r="D43" s="1" t="s">
        <v>469</v>
      </c>
      <c r="E43" s="1" t="s">
        <v>470</v>
      </c>
      <c r="F43" s="1" t="s">
        <v>371</v>
      </c>
      <c r="G43" s="1" t="s">
        <v>446</v>
      </c>
      <c r="H43" s="1" t="s">
        <v>875</v>
      </c>
      <c r="I43" s="1" t="s">
        <v>946</v>
      </c>
      <c r="J43" s="1" t="s">
        <v>877</v>
      </c>
      <c r="K43" s="1" t="s">
        <v>946</v>
      </c>
      <c r="L43" s="1" t="s">
        <v>946</v>
      </c>
      <c r="M43" s="1" t="s">
        <v>878</v>
      </c>
      <c r="N43" s="1" t="s">
        <v>878</v>
      </c>
      <c r="O43" s="1" t="s">
        <v>879</v>
      </c>
      <c r="P43" s="1" t="s">
        <v>880</v>
      </c>
      <c r="Q43" s="1" t="s">
        <v>1026</v>
      </c>
      <c r="R43" s="1" t="s">
        <v>74</v>
      </c>
      <c r="S43" s="1" t="s">
        <v>882</v>
      </c>
      <c r="T43" s="1" t="s">
        <v>883</v>
      </c>
    </row>
    <row r="44" s="1" customFormat="1" spans="1:20">
      <c r="A44" s="1" t="s">
        <v>643</v>
      </c>
      <c r="B44" s="1" t="s">
        <v>371</v>
      </c>
      <c r="C44" s="1" t="s">
        <v>1027</v>
      </c>
      <c r="D44" s="1" t="s">
        <v>645</v>
      </c>
      <c r="E44" s="1" t="s">
        <v>646</v>
      </c>
      <c r="F44" s="1" t="s">
        <v>542</v>
      </c>
      <c r="G44" s="1" t="s">
        <v>647</v>
      </c>
      <c r="H44" s="1" t="s">
        <v>875</v>
      </c>
      <c r="I44" s="1" t="s">
        <v>1028</v>
      </c>
      <c r="J44" s="1" t="s">
        <v>877</v>
      </c>
      <c r="K44" s="1" t="s">
        <v>1028</v>
      </c>
      <c r="L44" s="1" t="s">
        <v>1028</v>
      </c>
      <c r="M44" s="1" t="s">
        <v>878</v>
      </c>
      <c r="N44" s="1" t="s">
        <v>878</v>
      </c>
      <c r="O44" s="1" t="s">
        <v>879</v>
      </c>
      <c r="P44" s="1" t="s">
        <v>880</v>
      </c>
      <c r="Q44" s="1" t="s">
        <v>1029</v>
      </c>
      <c r="R44" s="1" t="s">
        <v>74</v>
      </c>
      <c r="S44" s="1" t="s">
        <v>882</v>
      </c>
      <c r="T44" s="1" t="s">
        <v>883</v>
      </c>
    </row>
    <row r="45" s="1" customFormat="1" spans="1:20">
      <c r="A45" s="1" t="s">
        <v>507</v>
      </c>
      <c r="B45" s="1" t="s">
        <v>371</v>
      </c>
      <c r="C45" s="1" t="s">
        <v>1030</v>
      </c>
      <c r="D45" s="1" t="s">
        <v>509</v>
      </c>
      <c r="E45" s="1" t="s">
        <v>510</v>
      </c>
      <c r="F45" s="1" t="s">
        <v>371</v>
      </c>
      <c r="G45" s="1" t="s">
        <v>446</v>
      </c>
      <c r="H45" s="1" t="s">
        <v>875</v>
      </c>
      <c r="I45" s="1" t="s">
        <v>1031</v>
      </c>
      <c r="J45" s="1" t="s">
        <v>877</v>
      </c>
      <c r="K45" s="1" t="s">
        <v>1031</v>
      </c>
      <c r="L45" s="1" t="s">
        <v>1031</v>
      </c>
      <c r="M45" s="1" t="s">
        <v>878</v>
      </c>
      <c r="N45" s="1" t="s">
        <v>878</v>
      </c>
      <c r="O45" s="1" t="s">
        <v>879</v>
      </c>
      <c r="P45" s="1" t="s">
        <v>880</v>
      </c>
      <c r="Q45" s="1" t="s">
        <v>1032</v>
      </c>
      <c r="R45" s="1" t="s">
        <v>74</v>
      </c>
      <c r="S45" s="1" t="s">
        <v>882</v>
      </c>
      <c r="T45" s="1" t="s">
        <v>883</v>
      </c>
    </row>
    <row r="46" s="1" customFormat="1" spans="1:20">
      <c r="A46" s="1" t="s">
        <v>442</v>
      </c>
      <c r="B46" s="1" t="s">
        <v>371</v>
      </c>
      <c r="C46" s="1" t="s">
        <v>1033</v>
      </c>
      <c r="D46" s="1" t="s">
        <v>444</v>
      </c>
      <c r="E46" s="1" t="s">
        <v>445</v>
      </c>
      <c r="F46" s="1" t="s">
        <v>371</v>
      </c>
      <c r="G46" s="1" t="s">
        <v>446</v>
      </c>
      <c r="H46" s="1" t="s">
        <v>875</v>
      </c>
      <c r="I46" s="1" t="s">
        <v>1034</v>
      </c>
      <c r="J46" s="1" t="s">
        <v>877</v>
      </c>
      <c r="K46" s="1" t="s">
        <v>1034</v>
      </c>
      <c r="L46" s="1" t="s">
        <v>1034</v>
      </c>
      <c r="M46" s="1" t="s">
        <v>878</v>
      </c>
      <c r="N46" s="1" t="s">
        <v>878</v>
      </c>
      <c r="O46" s="1" t="s">
        <v>879</v>
      </c>
      <c r="P46" s="1" t="s">
        <v>880</v>
      </c>
      <c r="Q46" s="1" t="s">
        <v>1035</v>
      </c>
      <c r="R46" s="1" t="s">
        <v>74</v>
      </c>
      <c r="S46" s="1" t="s">
        <v>882</v>
      </c>
      <c r="T46" s="1" t="s">
        <v>883</v>
      </c>
    </row>
    <row r="47" s="1" customFormat="1" spans="1:20">
      <c r="A47" s="1" t="s">
        <v>478</v>
      </c>
      <c r="B47" s="1" t="s">
        <v>371</v>
      </c>
      <c r="C47" s="1" t="s">
        <v>1036</v>
      </c>
      <c r="D47" s="1" t="s">
        <v>480</v>
      </c>
      <c r="E47" s="1" t="s">
        <v>1037</v>
      </c>
      <c r="F47" s="1" t="s">
        <v>371</v>
      </c>
      <c r="G47" s="1" t="s">
        <v>446</v>
      </c>
      <c r="H47" s="1" t="s">
        <v>875</v>
      </c>
      <c r="I47" s="1" t="s">
        <v>1038</v>
      </c>
      <c r="J47" s="1" t="s">
        <v>877</v>
      </c>
      <c r="K47" s="1" t="s">
        <v>1038</v>
      </c>
      <c r="L47" s="1" t="s">
        <v>1038</v>
      </c>
      <c r="M47" s="1" t="s">
        <v>878</v>
      </c>
      <c r="N47" s="1" t="s">
        <v>878</v>
      </c>
      <c r="O47" s="1" t="s">
        <v>879</v>
      </c>
      <c r="P47" s="1" t="s">
        <v>880</v>
      </c>
      <c r="Q47" s="1" t="s">
        <v>1039</v>
      </c>
      <c r="R47" s="1" t="s">
        <v>74</v>
      </c>
      <c r="S47" s="1" t="s">
        <v>882</v>
      </c>
      <c r="T47" s="1" t="s">
        <v>883</v>
      </c>
    </row>
    <row r="48" s="1" customFormat="1" spans="1:20">
      <c r="A48" s="1" t="s">
        <v>513</v>
      </c>
      <c r="B48" s="1" t="s">
        <v>371</v>
      </c>
      <c r="C48" s="1" t="s">
        <v>1040</v>
      </c>
      <c r="D48" s="1" t="s">
        <v>1041</v>
      </c>
      <c r="E48" s="1" t="s">
        <v>516</v>
      </c>
      <c r="F48" s="1" t="s">
        <v>371</v>
      </c>
      <c r="G48" s="1" t="s">
        <v>446</v>
      </c>
      <c r="H48" s="1" t="s">
        <v>875</v>
      </c>
      <c r="I48" s="1" t="s">
        <v>1042</v>
      </c>
      <c r="J48" s="1" t="s">
        <v>877</v>
      </c>
      <c r="K48" s="1" t="s">
        <v>1042</v>
      </c>
      <c r="L48" s="1" t="s">
        <v>1042</v>
      </c>
      <c r="M48" s="1" t="s">
        <v>878</v>
      </c>
      <c r="N48" s="1" t="s">
        <v>878</v>
      </c>
      <c r="O48" s="1" t="s">
        <v>879</v>
      </c>
      <c r="P48" s="1" t="s">
        <v>880</v>
      </c>
      <c r="Q48" s="1" t="s">
        <v>1043</v>
      </c>
      <c r="R48" s="1" t="s">
        <v>74</v>
      </c>
      <c r="S48" s="1" t="s">
        <v>882</v>
      </c>
      <c r="T48" s="1" t="s">
        <v>883</v>
      </c>
    </row>
    <row r="49" s="1" customFormat="1" spans="1:20">
      <c r="A49" s="1" t="s">
        <v>452</v>
      </c>
      <c r="B49" s="1" t="s">
        <v>371</v>
      </c>
      <c r="C49" s="1" t="s">
        <v>1044</v>
      </c>
      <c r="D49" s="1" t="s">
        <v>454</v>
      </c>
      <c r="E49" s="1" t="s">
        <v>455</v>
      </c>
      <c r="F49" s="1" t="s">
        <v>371</v>
      </c>
      <c r="G49" s="1" t="s">
        <v>446</v>
      </c>
      <c r="H49" s="1" t="s">
        <v>875</v>
      </c>
      <c r="I49" s="1" t="s">
        <v>1045</v>
      </c>
      <c r="J49" s="1" t="s">
        <v>877</v>
      </c>
      <c r="K49" s="1" t="s">
        <v>1045</v>
      </c>
      <c r="L49" s="1" t="s">
        <v>1045</v>
      </c>
      <c r="M49" s="1" t="s">
        <v>878</v>
      </c>
      <c r="N49" s="1" t="s">
        <v>878</v>
      </c>
      <c r="O49" s="1" t="s">
        <v>879</v>
      </c>
      <c r="P49" s="1" t="s">
        <v>880</v>
      </c>
      <c r="Q49" s="1" t="s">
        <v>1046</v>
      </c>
      <c r="R49" s="1" t="s">
        <v>74</v>
      </c>
      <c r="S49" s="1" t="s">
        <v>882</v>
      </c>
      <c r="T49" s="1" t="s">
        <v>883</v>
      </c>
    </row>
    <row r="50" s="1" customFormat="1" spans="1:20">
      <c r="A50" s="1" t="s">
        <v>517</v>
      </c>
      <c r="B50" s="1" t="s">
        <v>371</v>
      </c>
      <c r="C50" s="1" t="s">
        <v>1047</v>
      </c>
      <c r="D50" s="1" t="s">
        <v>208</v>
      </c>
      <c r="E50" s="1" t="s">
        <v>518</v>
      </c>
      <c r="F50" s="1" t="s">
        <v>371</v>
      </c>
      <c r="G50" s="1" t="s">
        <v>446</v>
      </c>
      <c r="H50" s="1" t="s">
        <v>875</v>
      </c>
      <c r="I50" s="1" t="s">
        <v>898</v>
      </c>
      <c r="J50" s="1" t="s">
        <v>877</v>
      </c>
      <c r="K50" s="1" t="s">
        <v>898</v>
      </c>
      <c r="L50" s="1" t="s">
        <v>898</v>
      </c>
      <c r="M50" s="1" t="s">
        <v>878</v>
      </c>
      <c r="N50" s="1" t="s">
        <v>878</v>
      </c>
      <c r="O50" s="1" t="s">
        <v>879</v>
      </c>
      <c r="P50" s="1" t="s">
        <v>880</v>
      </c>
      <c r="Q50" s="1" t="s">
        <v>1048</v>
      </c>
      <c r="R50" s="1" t="s">
        <v>74</v>
      </c>
      <c r="S50" s="1" t="s">
        <v>882</v>
      </c>
      <c r="T50" s="1" t="s">
        <v>883</v>
      </c>
    </row>
    <row r="51" s="1" customFormat="1" spans="1:20">
      <c r="A51" s="1" t="s">
        <v>461</v>
      </c>
      <c r="B51" s="1" t="s">
        <v>371</v>
      </c>
      <c r="C51" s="1" t="s">
        <v>1049</v>
      </c>
      <c r="D51" s="1" t="s">
        <v>1050</v>
      </c>
      <c r="E51" s="1" t="s">
        <v>464</v>
      </c>
      <c r="F51" s="1" t="s">
        <v>371</v>
      </c>
      <c r="G51" s="1" t="s">
        <v>446</v>
      </c>
      <c r="H51" s="1" t="s">
        <v>875</v>
      </c>
      <c r="I51" s="1" t="s">
        <v>1051</v>
      </c>
      <c r="J51" s="1" t="s">
        <v>877</v>
      </c>
      <c r="K51" s="1" t="s">
        <v>1051</v>
      </c>
      <c r="L51" s="1" t="s">
        <v>1051</v>
      </c>
      <c r="M51" s="1" t="s">
        <v>878</v>
      </c>
      <c r="N51" s="1" t="s">
        <v>878</v>
      </c>
      <c r="O51" s="1" t="s">
        <v>879</v>
      </c>
      <c r="P51" s="1" t="s">
        <v>880</v>
      </c>
      <c r="Q51" s="1" t="s">
        <v>1052</v>
      </c>
      <c r="R51" s="1" t="s">
        <v>74</v>
      </c>
      <c r="S51" s="1" t="s">
        <v>882</v>
      </c>
      <c r="T51" s="1" t="s">
        <v>883</v>
      </c>
    </row>
    <row r="52" s="1" customFormat="1" spans="1:20">
      <c r="A52" s="1" t="s">
        <v>451</v>
      </c>
      <c r="B52" s="1" t="s">
        <v>371</v>
      </c>
      <c r="C52" s="1" t="s">
        <v>1053</v>
      </c>
      <c r="D52" s="1" t="s">
        <v>1054</v>
      </c>
      <c r="E52" s="1" t="s">
        <v>378</v>
      </c>
      <c r="F52" s="1" t="s">
        <v>371</v>
      </c>
      <c r="G52" s="1" t="s">
        <v>446</v>
      </c>
      <c r="H52" s="1" t="s">
        <v>875</v>
      </c>
      <c r="I52" s="1" t="s">
        <v>971</v>
      </c>
      <c r="J52" s="1" t="s">
        <v>877</v>
      </c>
      <c r="K52" s="1" t="s">
        <v>971</v>
      </c>
      <c r="L52" s="1" t="s">
        <v>971</v>
      </c>
      <c r="M52" s="1" t="s">
        <v>878</v>
      </c>
      <c r="N52" s="1" t="s">
        <v>878</v>
      </c>
      <c r="O52" s="1" t="s">
        <v>879</v>
      </c>
      <c r="P52" s="1" t="s">
        <v>880</v>
      </c>
      <c r="Q52" s="1" t="s">
        <v>1055</v>
      </c>
      <c r="R52" s="1" t="s">
        <v>74</v>
      </c>
      <c r="S52" s="1" t="s">
        <v>882</v>
      </c>
      <c r="T52" s="1" t="s">
        <v>883</v>
      </c>
    </row>
    <row r="53" s="1" customFormat="1" spans="1:20">
      <c r="A53" s="1" t="s">
        <v>1056</v>
      </c>
      <c r="B53" s="1" t="s">
        <v>371</v>
      </c>
      <c r="C53" s="1" t="s">
        <v>1057</v>
      </c>
      <c r="D53" s="1" t="s">
        <v>1058</v>
      </c>
      <c r="E53" s="1" t="s">
        <v>1059</v>
      </c>
      <c r="F53" s="1" t="s">
        <v>371</v>
      </c>
      <c r="G53" s="1" t="s">
        <v>446</v>
      </c>
      <c r="H53" s="1" t="s">
        <v>875</v>
      </c>
      <c r="I53" s="1" t="s">
        <v>879</v>
      </c>
      <c r="J53" s="1" t="s">
        <v>877</v>
      </c>
      <c r="K53" s="1" t="s">
        <v>879</v>
      </c>
      <c r="L53" s="1" t="s">
        <v>879</v>
      </c>
      <c r="M53" s="1" t="s">
        <v>878</v>
      </c>
      <c r="N53" s="1" t="s">
        <v>878</v>
      </c>
      <c r="O53" s="1" t="s">
        <v>879</v>
      </c>
      <c r="P53" s="1" t="s">
        <v>880</v>
      </c>
      <c r="Q53" s="1" t="s">
        <v>1060</v>
      </c>
      <c r="R53" s="1" t="s">
        <v>74</v>
      </c>
      <c r="S53" s="1" t="s">
        <v>882</v>
      </c>
      <c r="T53" s="1" t="s">
        <v>883</v>
      </c>
    </row>
    <row r="54" s="1" customFormat="1" spans="1:20">
      <c r="A54" s="1" t="s">
        <v>526</v>
      </c>
      <c r="B54" s="1" t="s">
        <v>371</v>
      </c>
      <c r="C54" s="1" t="s">
        <v>1061</v>
      </c>
      <c r="D54" s="1" t="s">
        <v>1062</v>
      </c>
      <c r="E54" s="1" t="s">
        <v>529</v>
      </c>
      <c r="F54" s="1" t="s">
        <v>371</v>
      </c>
      <c r="G54" s="1" t="s">
        <v>446</v>
      </c>
      <c r="H54" s="1" t="s">
        <v>875</v>
      </c>
      <c r="I54" s="1" t="s">
        <v>1063</v>
      </c>
      <c r="J54" s="1" t="s">
        <v>877</v>
      </c>
      <c r="K54" s="1" t="s">
        <v>1063</v>
      </c>
      <c r="L54" s="1" t="s">
        <v>1063</v>
      </c>
      <c r="M54" s="1" t="s">
        <v>878</v>
      </c>
      <c r="N54" s="1" t="s">
        <v>878</v>
      </c>
      <c r="O54" s="1" t="s">
        <v>879</v>
      </c>
      <c r="P54" s="1" t="s">
        <v>880</v>
      </c>
      <c r="Q54" s="1" t="s">
        <v>1064</v>
      </c>
      <c r="R54" s="1" t="s">
        <v>74</v>
      </c>
      <c r="S54" s="1" t="s">
        <v>882</v>
      </c>
      <c r="T54" s="1" t="s">
        <v>883</v>
      </c>
    </row>
    <row r="55" s="1" customFormat="1" spans="1:20">
      <c r="A55" s="1" t="s">
        <v>502</v>
      </c>
      <c r="B55" s="1" t="s">
        <v>371</v>
      </c>
      <c r="C55" s="1" t="s">
        <v>1065</v>
      </c>
      <c r="D55" s="1" t="s">
        <v>504</v>
      </c>
      <c r="E55" s="1" t="s">
        <v>505</v>
      </c>
      <c r="F55" s="1" t="s">
        <v>371</v>
      </c>
      <c r="G55" s="1" t="s">
        <v>446</v>
      </c>
      <c r="H55" s="1" t="s">
        <v>875</v>
      </c>
      <c r="I55" s="1" t="s">
        <v>1066</v>
      </c>
      <c r="J55" s="1" t="s">
        <v>877</v>
      </c>
      <c r="K55" s="1" t="s">
        <v>1066</v>
      </c>
      <c r="L55" s="1" t="s">
        <v>1066</v>
      </c>
      <c r="M55" s="1" t="s">
        <v>878</v>
      </c>
      <c r="N55" s="1" t="s">
        <v>878</v>
      </c>
      <c r="O55" s="1" t="s">
        <v>879</v>
      </c>
      <c r="P55" s="1" t="s">
        <v>880</v>
      </c>
      <c r="Q55" s="1" t="s">
        <v>1067</v>
      </c>
      <c r="R55" s="1" t="s">
        <v>74</v>
      </c>
      <c r="S55" s="1" t="s">
        <v>882</v>
      </c>
      <c r="T55" s="1" t="s">
        <v>883</v>
      </c>
    </row>
    <row r="56" s="1" customFormat="1" spans="1:20">
      <c r="A56" s="1" t="s">
        <v>483</v>
      </c>
      <c r="B56" s="1" t="s">
        <v>307</v>
      </c>
      <c r="C56" s="1" t="s">
        <v>1068</v>
      </c>
      <c r="D56" s="1" t="s">
        <v>485</v>
      </c>
      <c r="E56" s="1" t="s">
        <v>486</v>
      </c>
      <c r="F56" s="1" t="s">
        <v>371</v>
      </c>
      <c r="G56" s="1" t="s">
        <v>446</v>
      </c>
      <c r="H56" s="1" t="s">
        <v>875</v>
      </c>
      <c r="I56" s="1" t="s">
        <v>1069</v>
      </c>
      <c r="J56" s="1" t="s">
        <v>877</v>
      </c>
      <c r="K56" s="1" t="s">
        <v>1069</v>
      </c>
      <c r="L56" s="1" t="s">
        <v>1069</v>
      </c>
      <c r="M56" s="1" t="s">
        <v>878</v>
      </c>
      <c r="N56" s="1" t="s">
        <v>878</v>
      </c>
      <c r="O56" s="1" t="s">
        <v>879</v>
      </c>
      <c r="P56" s="1" t="s">
        <v>880</v>
      </c>
      <c r="Q56" s="1" t="s">
        <v>1070</v>
      </c>
      <c r="R56" s="1" t="s">
        <v>74</v>
      </c>
      <c r="S56" s="1" t="s">
        <v>882</v>
      </c>
      <c r="T56" s="1" t="s">
        <v>883</v>
      </c>
    </row>
    <row r="57" s="1" customFormat="1" spans="1:20">
      <c r="A57" s="1" t="s">
        <v>494</v>
      </c>
      <c r="B57" s="1" t="s">
        <v>307</v>
      </c>
      <c r="C57" s="1" t="s">
        <v>1071</v>
      </c>
      <c r="D57" s="1" t="s">
        <v>1072</v>
      </c>
      <c r="E57" s="1" t="s">
        <v>497</v>
      </c>
      <c r="F57" s="1" t="s">
        <v>371</v>
      </c>
      <c r="G57" s="1" t="s">
        <v>446</v>
      </c>
      <c r="H57" s="1" t="s">
        <v>875</v>
      </c>
      <c r="I57" s="1" t="s">
        <v>1073</v>
      </c>
      <c r="J57" s="1" t="s">
        <v>877</v>
      </c>
      <c r="K57" s="1" t="s">
        <v>1073</v>
      </c>
      <c r="L57" s="1" t="s">
        <v>1073</v>
      </c>
      <c r="M57" s="1" t="s">
        <v>878</v>
      </c>
      <c r="N57" s="1" t="s">
        <v>878</v>
      </c>
      <c r="O57" s="1" t="s">
        <v>879</v>
      </c>
      <c r="P57" s="1" t="s">
        <v>880</v>
      </c>
      <c r="Q57" s="1" t="s">
        <v>1074</v>
      </c>
      <c r="R57" s="1" t="s">
        <v>74</v>
      </c>
      <c r="S57" s="1" t="s">
        <v>882</v>
      </c>
      <c r="T57" s="1" t="s">
        <v>883</v>
      </c>
    </row>
    <row r="58" s="1" customFormat="1" spans="1:20">
      <c r="A58" s="1" t="s">
        <v>761</v>
      </c>
      <c r="B58" s="1" t="s">
        <v>307</v>
      </c>
      <c r="C58" s="1" t="s">
        <v>1075</v>
      </c>
      <c r="D58" s="1" t="s">
        <v>1076</v>
      </c>
      <c r="E58" s="1" t="s">
        <v>764</v>
      </c>
      <c r="F58" s="1" t="s">
        <v>542</v>
      </c>
      <c r="G58" s="1" t="s">
        <v>647</v>
      </c>
      <c r="H58" s="1" t="s">
        <v>875</v>
      </c>
      <c r="I58" s="1" t="s">
        <v>1077</v>
      </c>
      <c r="J58" s="1" t="s">
        <v>877</v>
      </c>
      <c r="K58" s="1" t="s">
        <v>1077</v>
      </c>
      <c r="L58" s="1" t="s">
        <v>1077</v>
      </c>
      <c r="M58" s="1" t="s">
        <v>878</v>
      </c>
      <c r="N58" s="1" t="s">
        <v>878</v>
      </c>
      <c r="O58" s="1" t="s">
        <v>879</v>
      </c>
      <c r="P58" s="1" t="s">
        <v>880</v>
      </c>
      <c r="Q58" s="1" t="s">
        <v>1078</v>
      </c>
      <c r="R58" s="1" t="s">
        <v>74</v>
      </c>
      <c r="S58" s="1" t="s">
        <v>882</v>
      </c>
      <c r="T58" s="1" t="s">
        <v>883</v>
      </c>
    </row>
    <row r="59" s="1" customFormat="1" spans="1:20">
      <c r="A59" s="1" t="s">
        <v>404</v>
      </c>
      <c r="B59" s="1" t="s">
        <v>307</v>
      </c>
      <c r="C59" s="1" t="s">
        <v>1079</v>
      </c>
      <c r="D59" s="1" t="s">
        <v>406</v>
      </c>
      <c r="E59" s="1" t="s">
        <v>407</v>
      </c>
      <c r="F59" s="1" t="s">
        <v>307</v>
      </c>
      <c r="G59" s="1" t="s">
        <v>371</v>
      </c>
      <c r="H59" s="1" t="s">
        <v>875</v>
      </c>
      <c r="I59" s="1" t="s">
        <v>1080</v>
      </c>
      <c r="J59" s="1" t="s">
        <v>877</v>
      </c>
      <c r="K59" s="1" t="s">
        <v>1080</v>
      </c>
      <c r="L59" s="1" t="s">
        <v>1080</v>
      </c>
      <c r="M59" s="1" t="s">
        <v>878</v>
      </c>
      <c r="N59" s="1" t="s">
        <v>878</v>
      </c>
      <c r="O59" s="1" t="s">
        <v>879</v>
      </c>
      <c r="P59" s="1" t="s">
        <v>880</v>
      </c>
      <c r="Q59" s="1" t="s">
        <v>1081</v>
      </c>
      <c r="R59" s="1" t="s">
        <v>74</v>
      </c>
      <c r="S59" s="1" t="s">
        <v>882</v>
      </c>
      <c r="T59" s="1" t="s">
        <v>883</v>
      </c>
    </row>
    <row r="60" s="1" customFormat="1" spans="1:20">
      <c r="A60" s="1" t="s">
        <v>437</v>
      </c>
      <c r="B60" s="1" t="s">
        <v>307</v>
      </c>
      <c r="C60" s="1" t="s">
        <v>1082</v>
      </c>
      <c r="D60" s="1" t="s">
        <v>1083</v>
      </c>
      <c r="E60" s="1" t="s">
        <v>440</v>
      </c>
      <c r="F60" s="1" t="s">
        <v>307</v>
      </c>
      <c r="G60" s="1" t="s">
        <v>371</v>
      </c>
      <c r="H60" s="1" t="s">
        <v>875</v>
      </c>
      <c r="I60" s="1" t="s">
        <v>971</v>
      </c>
      <c r="J60" s="1" t="s">
        <v>877</v>
      </c>
      <c r="K60" s="1" t="s">
        <v>971</v>
      </c>
      <c r="L60" s="1" t="s">
        <v>971</v>
      </c>
      <c r="M60" s="1" t="s">
        <v>878</v>
      </c>
      <c r="N60" s="1" t="s">
        <v>878</v>
      </c>
      <c r="O60" s="1" t="s">
        <v>879</v>
      </c>
      <c r="P60" s="1" t="s">
        <v>880</v>
      </c>
      <c r="Q60" s="1" t="s">
        <v>1084</v>
      </c>
      <c r="R60" s="1" t="s">
        <v>74</v>
      </c>
      <c r="S60" s="1" t="s">
        <v>882</v>
      </c>
      <c r="T60" s="1" t="s">
        <v>883</v>
      </c>
    </row>
    <row r="61" s="1" customFormat="1" spans="1:20">
      <c r="A61" s="1" t="s">
        <v>367</v>
      </c>
      <c r="B61" s="1" t="s">
        <v>307</v>
      </c>
      <c r="C61" s="1" t="s">
        <v>1085</v>
      </c>
      <c r="D61" s="1" t="s">
        <v>1086</v>
      </c>
      <c r="E61" s="1" t="s">
        <v>370</v>
      </c>
      <c r="F61" s="1" t="s">
        <v>307</v>
      </c>
      <c r="G61" s="1" t="s">
        <v>371</v>
      </c>
      <c r="H61" s="1" t="s">
        <v>875</v>
      </c>
      <c r="I61" s="1" t="s">
        <v>1023</v>
      </c>
      <c r="J61" s="1" t="s">
        <v>877</v>
      </c>
      <c r="K61" s="1" t="s">
        <v>1023</v>
      </c>
      <c r="L61" s="1" t="s">
        <v>1023</v>
      </c>
      <c r="M61" s="1" t="s">
        <v>878</v>
      </c>
      <c r="N61" s="1" t="s">
        <v>878</v>
      </c>
      <c r="O61" s="1" t="s">
        <v>879</v>
      </c>
      <c r="P61" s="1" t="s">
        <v>880</v>
      </c>
      <c r="Q61" s="1" t="s">
        <v>1087</v>
      </c>
      <c r="R61" s="1" t="s">
        <v>74</v>
      </c>
      <c r="S61" s="1" t="s">
        <v>882</v>
      </c>
      <c r="T61" s="1" t="s">
        <v>883</v>
      </c>
    </row>
    <row r="62" s="1" customFormat="1" spans="1:20">
      <c r="A62" s="1" t="s">
        <v>773</v>
      </c>
      <c r="B62" s="1" t="s">
        <v>307</v>
      </c>
      <c r="C62" s="1" t="s">
        <v>1088</v>
      </c>
      <c r="D62" s="1" t="s">
        <v>775</v>
      </c>
      <c r="E62" s="1" t="s">
        <v>776</v>
      </c>
      <c r="F62" s="1" t="s">
        <v>371</v>
      </c>
      <c r="G62" s="1" t="s">
        <v>647</v>
      </c>
      <c r="H62" s="1" t="s">
        <v>875</v>
      </c>
      <c r="I62" s="1" t="s">
        <v>1089</v>
      </c>
      <c r="J62" s="1" t="s">
        <v>877</v>
      </c>
      <c r="K62" s="1" t="s">
        <v>1089</v>
      </c>
      <c r="L62" s="1" t="s">
        <v>1090</v>
      </c>
      <c r="M62" s="1" t="s">
        <v>1091</v>
      </c>
      <c r="N62" s="1" t="s">
        <v>1091</v>
      </c>
      <c r="O62" s="1" t="s">
        <v>879</v>
      </c>
      <c r="P62" s="1" t="s">
        <v>880</v>
      </c>
      <c r="Q62" s="1" t="s">
        <v>1092</v>
      </c>
      <c r="R62" s="1" t="s">
        <v>74</v>
      </c>
      <c r="S62" s="1" t="s">
        <v>882</v>
      </c>
      <c r="T62" s="1" t="s">
        <v>883</v>
      </c>
    </row>
    <row r="63" s="1" customFormat="1" spans="1:20">
      <c r="A63" s="1" t="s">
        <v>472</v>
      </c>
      <c r="B63" s="1" t="s">
        <v>307</v>
      </c>
      <c r="C63" s="1" t="s">
        <v>1093</v>
      </c>
      <c r="D63" s="1" t="s">
        <v>474</v>
      </c>
      <c r="E63" s="1" t="s">
        <v>475</v>
      </c>
      <c r="F63" s="1" t="s">
        <v>371</v>
      </c>
      <c r="G63" s="1" t="s">
        <v>446</v>
      </c>
      <c r="H63" s="1" t="s">
        <v>875</v>
      </c>
      <c r="I63" s="1" t="s">
        <v>1094</v>
      </c>
      <c r="J63" s="1" t="s">
        <v>877</v>
      </c>
      <c r="K63" s="1" t="s">
        <v>1094</v>
      </c>
      <c r="L63" s="1" t="s">
        <v>1094</v>
      </c>
      <c r="M63" s="1" t="s">
        <v>878</v>
      </c>
      <c r="N63" s="1" t="s">
        <v>878</v>
      </c>
      <c r="O63" s="1" t="s">
        <v>879</v>
      </c>
      <c r="P63" s="1" t="s">
        <v>880</v>
      </c>
      <c r="Q63" s="1" t="s">
        <v>1095</v>
      </c>
      <c r="R63" s="1" t="s">
        <v>74</v>
      </c>
      <c r="S63" s="1" t="s">
        <v>882</v>
      </c>
      <c r="T63" s="1" t="s">
        <v>883</v>
      </c>
    </row>
    <row r="64" s="1" customFormat="1" spans="1:20">
      <c r="A64" s="1" t="s">
        <v>380</v>
      </c>
      <c r="B64" s="1" t="s">
        <v>307</v>
      </c>
      <c r="C64" s="1" t="s">
        <v>1096</v>
      </c>
      <c r="D64" s="1" t="s">
        <v>1097</v>
      </c>
      <c r="E64" s="1" t="s">
        <v>383</v>
      </c>
      <c r="F64" s="1" t="s">
        <v>307</v>
      </c>
      <c r="G64" s="1" t="s">
        <v>371</v>
      </c>
      <c r="H64" s="1" t="s">
        <v>875</v>
      </c>
      <c r="I64" s="1" t="s">
        <v>1098</v>
      </c>
      <c r="J64" s="1" t="s">
        <v>877</v>
      </c>
      <c r="K64" s="1" t="s">
        <v>1098</v>
      </c>
      <c r="L64" s="1" t="s">
        <v>1098</v>
      </c>
      <c r="M64" s="1" t="s">
        <v>878</v>
      </c>
      <c r="N64" s="1" t="s">
        <v>878</v>
      </c>
      <c r="O64" s="1" t="s">
        <v>879</v>
      </c>
      <c r="P64" s="1" t="s">
        <v>880</v>
      </c>
      <c r="Q64" s="1" t="s">
        <v>1099</v>
      </c>
      <c r="R64" s="1" t="s">
        <v>74</v>
      </c>
      <c r="S64" s="1" t="s">
        <v>882</v>
      </c>
      <c r="T64" s="1" t="s">
        <v>883</v>
      </c>
    </row>
    <row r="65" s="1" customFormat="1" spans="1:20">
      <c r="A65" s="1" t="s">
        <v>417</v>
      </c>
      <c r="B65" s="1" t="s">
        <v>307</v>
      </c>
      <c r="C65" s="1" t="s">
        <v>1100</v>
      </c>
      <c r="D65" s="1" t="s">
        <v>1101</v>
      </c>
      <c r="E65" s="1" t="s">
        <v>420</v>
      </c>
      <c r="F65" s="1" t="s">
        <v>307</v>
      </c>
      <c r="G65" s="1" t="s">
        <v>371</v>
      </c>
      <c r="H65" s="1" t="s">
        <v>875</v>
      </c>
      <c r="I65" s="1" t="s">
        <v>928</v>
      </c>
      <c r="J65" s="1" t="s">
        <v>877</v>
      </c>
      <c r="K65" s="1" t="s">
        <v>928</v>
      </c>
      <c r="L65" s="1" t="s">
        <v>928</v>
      </c>
      <c r="M65" s="1" t="s">
        <v>878</v>
      </c>
      <c r="N65" s="1" t="s">
        <v>878</v>
      </c>
      <c r="O65" s="1" t="s">
        <v>879</v>
      </c>
      <c r="P65" s="1" t="s">
        <v>880</v>
      </c>
      <c r="Q65" s="1" t="s">
        <v>1102</v>
      </c>
      <c r="R65" s="1" t="s">
        <v>74</v>
      </c>
      <c r="S65" s="1" t="s">
        <v>882</v>
      </c>
      <c r="T65" s="1" t="s">
        <v>883</v>
      </c>
    </row>
    <row r="66" s="1" customFormat="1" spans="1:20">
      <c r="A66" s="1" t="s">
        <v>391</v>
      </c>
      <c r="B66" s="1" t="s">
        <v>307</v>
      </c>
      <c r="C66" s="1" t="s">
        <v>1103</v>
      </c>
      <c r="D66" s="1" t="s">
        <v>208</v>
      </c>
      <c r="E66" s="1" t="s">
        <v>209</v>
      </c>
      <c r="F66" s="1" t="s">
        <v>307</v>
      </c>
      <c r="G66" s="1" t="s">
        <v>371</v>
      </c>
      <c r="H66" s="1" t="s">
        <v>875</v>
      </c>
      <c r="I66" s="1" t="s">
        <v>898</v>
      </c>
      <c r="J66" s="1" t="s">
        <v>877</v>
      </c>
      <c r="K66" s="1" t="s">
        <v>898</v>
      </c>
      <c r="L66" s="1" t="s">
        <v>898</v>
      </c>
      <c r="M66" s="1" t="s">
        <v>878</v>
      </c>
      <c r="N66" s="1" t="s">
        <v>878</v>
      </c>
      <c r="O66" s="1" t="s">
        <v>879</v>
      </c>
      <c r="P66" s="1" t="s">
        <v>880</v>
      </c>
      <c r="Q66" s="1" t="s">
        <v>1104</v>
      </c>
      <c r="R66" s="1" t="s">
        <v>74</v>
      </c>
      <c r="S66" s="1" t="s">
        <v>882</v>
      </c>
      <c r="T66" s="1" t="s">
        <v>883</v>
      </c>
    </row>
    <row r="67" s="1" customFormat="1" spans="1:20">
      <c r="A67" s="1" t="s">
        <v>392</v>
      </c>
      <c r="B67" s="1" t="s">
        <v>307</v>
      </c>
      <c r="C67" s="1" t="s">
        <v>1105</v>
      </c>
      <c r="D67" s="1" t="s">
        <v>1106</v>
      </c>
      <c r="E67" s="1" t="s">
        <v>395</v>
      </c>
      <c r="F67" s="1" t="s">
        <v>307</v>
      </c>
      <c r="G67" s="1" t="s">
        <v>371</v>
      </c>
      <c r="H67" s="1" t="s">
        <v>875</v>
      </c>
      <c r="I67" s="1" t="s">
        <v>1107</v>
      </c>
      <c r="J67" s="1" t="s">
        <v>877</v>
      </c>
      <c r="K67" s="1" t="s">
        <v>1107</v>
      </c>
      <c r="L67" s="1" t="s">
        <v>1107</v>
      </c>
      <c r="M67" s="1" t="s">
        <v>878</v>
      </c>
      <c r="N67" s="1" t="s">
        <v>878</v>
      </c>
      <c r="O67" s="1" t="s">
        <v>879</v>
      </c>
      <c r="P67" s="1" t="s">
        <v>880</v>
      </c>
      <c r="Q67" s="1" t="s">
        <v>1108</v>
      </c>
      <c r="R67" s="1" t="s">
        <v>74</v>
      </c>
      <c r="S67" s="1" t="s">
        <v>882</v>
      </c>
      <c r="T67" s="1" t="s">
        <v>883</v>
      </c>
    </row>
    <row r="68" s="1" customFormat="1" spans="1:20">
      <c r="A68" s="1" t="s">
        <v>375</v>
      </c>
      <c r="B68" s="1" t="s">
        <v>307</v>
      </c>
      <c r="C68" s="1" t="s">
        <v>1109</v>
      </c>
      <c r="D68" s="1" t="s">
        <v>1054</v>
      </c>
      <c r="E68" s="1" t="s">
        <v>378</v>
      </c>
      <c r="F68" s="1" t="s">
        <v>307</v>
      </c>
      <c r="G68" s="1" t="s">
        <v>371</v>
      </c>
      <c r="H68" s="1" t="s">
        <v>875</v>
      </c>
      <c r="I68" s="1" t="s">
        <v>971</v>
      </c>
      <c r="J68" s="1" t="s">
        <v>877</v>
      </c>
      <c r="K68" s="1" t="s">
        <v>971</v>
      </c>
      <c r="L68" s="1" t="s">
        <v>971</v>
      </c>
      <c r="M68" s="1" t="s">
        <v>878</v>
      </c>
      <c r="N68" s="1" t="s">
        <v>878</v>
      </c>
      <c r="O68" s="1" t="s">
        <v>879</v>
      </c>
      <c r="P68" s="1" t="s">
        <v>880</v>
      </c>
      <c r="Q68" s="1" t="s">
        <v>1110</v>
      </c>
      <c r="R68" s="1" t="s">
        <v>74</v>
      </c>
      <c r="S68" s="1" t="s">
        <v>882</v>
      </c>
      <c r="T68" s="1" t="s">
        <v>883</v>
      </c>
    </row>
    <row r="69" s="1" customFormat="1" spans="1:20">
      <c r="A69" s="1" t="s">
        <v>429</v>
      </c>
      <c r="B69" s="1" t="s">
        <v>307</v>
      </c>
      <c r="C69" s="1" t="s">
        <v>1111</v>
      </c>
      <c r="D69" s="1" t="s">
        <v>1112</v>
      </c>
      <c r="E69" s="1" t="s">
        <v>432</v>
      </c>
      <c r="F69" s="1" t="s">
        <v>307</v>
      </c>
      <c r="G69" s="1" t="s">
        <v>371</v>
      </c>
      <c r="H69" s="1" t="s">
        <v>875</v>
      </c>
      <c r="I69" s="1" t="s">
        <v>1113</v>
      </c>
      <c r="J69" s="1" t="s">
        <v>877</v>
      </c>
      <c r="K69" s="1" t="s">
        <v>1113</v>
      </c>
      <c r="L69" s="1" t="s">
        <v>1113</v>
      </c>
      <c r="M69" s="1" t="s">
        <v>878</v>
      </c>
      <c r="N69" s="1" t="s">
        <v>878</v>
      </c>
      <c r="O69" s="1" t="s">
        <v>879</v>
      </c>
      <c r="P69" s="1" t="s">
        <v>880</v>
      </c>
      <c r="Q69" s="1" t="s">
        <v>1114</v>
      </c>
      <c r="R69" s="1" t="s">
        <v>74</v>
      </c>
      <c r="S69" s="1" t="s">
        <v>882</v>
      </c>
      <c r="T69" s="1" t="s">
        <v>883</v>
      </c>
    </row>
    <row r="70" s="1" customFormat="1" spans="1:20">
      <c r="A70" s="1" t="s">
        <v>424</v>
      </c>
      <c r="B70" s="1" t="s">
        <v>307</v>
      </c>
      <c r="C70" s="1" t="s">
        <v>1115</v>
      </c>
      <c r="D70" s="1" t="s">
        <v>426</v>
      </c>
      <c r="E70" s="1" t="s">
        <v>427</v>
      </c>
      <c r="F70" s="1" t="s">
        <v>307</v>
      </c>
      <c r="G70" s="1" t="s">
        <v>371</v>
      </c>
      <c r="H70" s="1" t="s">
        <v>875</v>
      </c>
      <c r="I70" s="1" t="s">
        <v>898</v>
      </c>
      <c r="J70" s="1" t="s">
        <v>877</v>
      </c>
      <c r="K70" s="1" t="s">
        <v>898</v>
      </c>
      <c r="L70" s="1" t="s">
        <v>898</v>
      </c>
      <c r="M70" s="1" t="s">
        <v>878</v>
      </c>
      <c r="N70" s="1" t="s">
        <v>878</v>
      </c>
      <c r="O70" s="1" t="s">
        <v>879</v>
      </c>
      <c r="P70" s="1" t="s">
        <v>880</v>
      </c>
      <c r="Q70" s="1" t="s">
        <v>1116</v>
      </c>
      <c r="R70" s="1" t="s">
        <v>74</v>
      </c>
      <c r="S70" s="1" t="s">
        <v>882</v>
      </c>
      <c r="T70" s="1" t="s">
        <v>883</v>
      </c>
    </row>
    <row r="71" s="1" customFormat="1" spans="1:20">
      <c r="A71" s="1" t="s">
        <v>384</v>
      </c>
      <c r="B71" s="1" t="s">
        <v>307</v>
      </c>
      <c r="C71" s="1" t="s">
        <v>1117</v>
      </c>
      <c r="D71" s="1" t="s">
        <v>1118</v>
      </c>
      <c r="E71" s="1" t="s">
        <v>387</v>
      </c>
      <c r="F71" s="1" t="s">
        <v>307</v>
      </c>
      <c r="G71" s="1" t="s">
        <v>371</v>
      </c>
      <c r="H71" s="1" t="s">
        <v>875</v>
      </c>
      <c r="I71" s="1" t="s">
        <v>1038</v>
      </c>
      <c r="J71" s="1" t="s">
        <v>877</v>
      </c>
      <c r="K71" s="1" t="s">
        <v>1038</v>
      </c>
      <c r="L71" s="1" t="s">
        <v>1038</v>
      </c>
      <c r="M71" s="1" t="s">
        <v>878</v>
      </c>
      <c r="N71" s="1" t="s">
        <v>878</v>
      </c>
      <c r="O71" s="1" t="s">
        <v>879</v>
      </c>
      <c r="P71" s="1" t="s">
        <v>880</v>
      </c>
      <c r="Q71" s="1" t="s">
        <v>1119</v>
      </c>
      <c r="R71" s="1" t="s">
        <v>74</v>
      </c>
      <c r="S71" s="1" t="s">
        <v>882</v>
      </c>
      <c r="T71" s="1" t="s">
        <v>883</v>
      </c>
    </row>
    <row r="72" s="1" customFormat="1" spans="1:20">
      <c r="A72" s="1" t="s">
        <v>578</v>
      </c>
      <c r="B72" s="1" t="s">
        <v>307</v>
      </c>
      <c r="C72" s="1" t="s">
        <v>1120</v>
      </c>
      <c r="D72" s="1" t="s">
        <v>454</v>
      </c>
      <c r="E72" s="1" t="s">
        <v>579</v>
      </c>
      <c r="F72" s="1" t="s">
        <v>307</v>
      </c>
      <c r="G72" s="1" t="s">
        <v>542</v>
      </c>
      <c r="H72" s="1" t="s">
        <v>875</v>
      </c>
      <c r="I72" s="1" t="s">
        <v>1121</v>
      </c>
      <c r="J72" s="1" t="s">
        <v>877</v>
      </c>
      <c r="K72" s="1" t="s">
        <v>1121</v>
      </c>
      <c r="L72" s="1" t="s">
        <v>1121</v>
      </c>
      <c r="M72" s="1" t="s">
        <v>878</v>
      </c>
      <c r="N72" s="1" t="s">
        <v>878</v>
      </c>
      <c r="O72" s="1" t="s">
        <v>879</v>
      </c>
      <c r="P72" s="1" t="s">
        <v>880</v>
      </c>
      <c r="Q72" s="1" t="s">
        <v>1122</v>
      </c>
      <c r="R72" s="1" t="s">
        <v>74</v>
      </c>
      <c r="S72" s="1" t="s">
        <v>882</v>
      </c>
      <c r="T72" s="1" t="s">
        <v>883</v>
      </c>
    </row>
    <row r="73" s="1" customFormat="1" spans="1:20">
      <c r="A73" s="1" t="s">
        <v>488</v>
      </c>
      <c r="B73" s="1" t="s">
        <v>307</v>
      </c>
      <c r="C73" s="1" t="s">
        <v>1123</v>
      </c>
      <c r="D73" s="1" t="s">
        <v>1124</v>
      </c>
      <c r="E73" s="1" t="s">
        <v>491</v>
      </c>
      <c r="F73" s="1" t="s">
        <v>307</v>
      </c>
      <c r="G73" s="1" t="s">
        <v>446</v>
      </c>
      <c r="H73" s="1" t="s">
        <v>875</v>
      </c>
      <c r="I73" s="1" t="s">
        <v>1125</v>
      </c>
      <c r="J73" s="1" t="s">
        <v>877</v>
      </c>
      <c r="K73" s="1" t="s">
        <v>1125</v>
      </c>
      <c r="L73" s="1" t="s">
        <v>1125</v>
      </c>
      <c r="M73" s="1" t="s">
        <v>878</v>
      </c>
      <c r="N73" s="1" t="s">
        <v>878</v>
      </c>
      <c r="O73" s="1" t="s">
        <v>879</v>
      </c>
      <c r="P73" s="1" t="s">
        <v>880</v>
      </c>
      <c r="Q73" s="1" t="s">
        <v>1126</v>
      </c>
      <c r="R73" s="1" t="s">
        <v>74</v>
      </c>
      <c r="S73" s="1" t="s">
        <v>882</v>
      </c>
      <c r="T73" s="1" t="s">
        <v>883</v>
      </c>
    </row>
    <row r="74" s="1" customFormat="1" spans="1:20">
      <c r="A74" s="1" t="s">
        <v>410</v>
      </c>
      <c r="B74" s="1" t="s">
        <v>181</v>
      </c>
      <c r="C74" s="1" t="s">
        <v>1127</v>
      </c>
      <c r="D74" s="1" t="s">
        <v>412</v>
      </c>
      <c r="E74" s="1" t="s">
        <v>1128</v>
      </c>
      <c r="F74" s="1" t="s">
        <v>181</v>
      </c>
      <c r="G74" s="1" t="s">
        <v>371</v>
      </c>
      <c r="H74" s="1" t="s">
        <v>875</v>
      </c>
      <c r="I74" s="1" t="s">
        <v>1129</v>
      </c>
      <c r="J74" s="1" t="s">
        <v>877</v>
      </c>
      <c r="K74" s="1" t="s">
        <v>1129</v>
      </c>
      <c r="L74" s="1" t="s">
        <v>1129</v>
      </c>
      <c r="M74" s="1" t="s">
        <v>878</v>
      </c>
      <c r="N74" s="1" t="s">
        <v>878</v>
      </c>
      <c r="O74" s="1" t="s">
        <v>879</v>
      </c>
      <c r="P74" s="1" t="s">
        <v>880</v>
      </c>
      <c r="Q74" s="1" t="s">
        <v>1130</v>
      </c>
      <c r="R74" s="1" t="s">
        <v>74</v>
      </c>
      <c r="S74" s="1" t="s">
        <v>882</v>
      </c>
      <c r="T74" s="1" t="s">
        <v>883</v>
      </c>
    </row>
    <row r="75" s="1" customFormat="1" spans="1:20">
      <c r="A75" s="1" t="s">
        <v>340</v>
      </c>
      <c r="B75" s="1" t="s">
        <v>181</v>
      </c>
      <c r="C75" s="1" t="s">
        <v>1131</v>
      </c>
      <c r="D75" s="1" t="s">
        <v>342</v>
      </c>
      <c r="E75" s="1" t="s">
        <v>343</v>
      </c>
      <c r="F75" s="1" t="s">
        <v>181</v>
      </c>
      <c r="G75" s="1" t="s">
        <v>307</v>
      </c>
      <c r="H75" s="1" t="s">
        <v>875</v>
      </c>
      <c r="I75" s="1" t="s">
        <v>1132</v>
      </c>
      <c r="J75" s="1" t="s">
        <v>877</v>
      </c>
      <c r="K75" s="1" t="s">
        <v>1132</v>
      </c>
      <c r="L75" s="1" t="s">
        <v>1132</v>
      </c>
      <c r="M75" s="1" t="s">
        <v>878</v>
      </c>
      <c r="N75" s="1" t="s">
        <v>878</v>
      </c>
      <c r="O75" s="1" t="s">
        <v>879</v>
      </c>
      <c r="P75" s="1" t="s">
        <v>880</v>
      </c>
      <c r="Q75" s="1" t="s">
        <v>1133</v>
      </c>
      <c r="R75" s="1" t="s">
        <v>74</v>
      </c>
      <c r="S75" s="1" t="s">
        <v>882</v>
      </c>
      <c r="T75" s="1" t="s">
        <v>883</v>
      </c>
    </row>
    <row r="76" s="1" customFormat="1" spans="1:20">
      <c r="A76" s="1" t="s">
        <v>347</v>
      </c>
      <c r="B76" s="1" t="s">
        <v>181</v>
      </c>
      <c r="C76" s="1" t="s">
        <v>1134</v>
      </c>
      <c r="D76" s="1" t="s">
        <v>1135</v>
      </c>
      <c r="E76" s="1" t="s">
        <v>350</v>
      </c>
      <c r="F76" s="1" t="s">
        <v>181</v>
      </c>
      <c r="G76" s="1" t="s">
        <v>307</v>
      </c>
      <c r="H76" s="1" t="s">
        <v>875</v>
      </c>
      <c r="I76" s="1" t="s">
        <v>1136</v>
      </c>
      <c r="J76" s="1" t="s">
        <v>877</v>
      </c>
      <c r="K76" s="1" t="s">
        <v>1136</v>
      </c>
      <c r="L76" s="1" t="s">
        <v>1136</v>
      </c>
      <c r="M76" s="1" t="s">
        <v>878</v>
      </c>
      <c r="N76" s="1" t="s">
        <v>878</v>
      </c>
      <c r="O76" s="1" t="s">
        <v>879</v>
      </c>
      <c r="P76" s="1" t="s">
        <v>880</v>
      </c>
      <c r="Q76" s="1" t="s">
        <v>1137</v>
      </c>
      <c r="R76" s="1" t="s">
        <v>74</v>
      </c>
      <c r="S76" s="1" t="s">
        <v>882</v>
      </c>
      <c r="T76" s="1" t="s">
        <v>883</v>
      </c>
    </row>
    <row r="77" s="1" customFormat="1" spans="1:20">
      <c r="A77" s="1" t="s">
        <v>352</v>
      </c>
      <c r="B77" s="1" t="s">
        <v>181</v>
      </c>
      <c r="C77" s="1" t="s">
        <v>1138</v>
      </c>
      <c r="D77" s="1" t="s">
        <v>1139</v>
      </c>
      <c r="E77" s="1" t="s">
        <v>355</v>
      </c>
      <c r="F77" s="1" t="s">
        <v>181</v>
      </c>
      <c r="G77" s="1" t="s">
        <v>307</v>
      </c>
      <c r="H77" s="1" t="s">
        <v>875</v>
      </c>
      <c r="I77" s="1" t="s">
        <v>971</v>
      </c>
      <c r="J77" s="1" t="s">
        <v>877</v>
      </c>
      <c r="K77" s="1" t="s">
        <v>971</v>
      </c>
      <c r="L77" s="1" t="s">
        <v>971</v>
      </c>
      <c r="M77" s="1" t="s">
        <v>878</v>
      </c>
      <c r="N77" s="1" t="s">
        <v>878</v>
      </c>
      <c r="O77" s="1" t="s">
        <v>879</v>
      </c>
      <c r="P77" s="1" t="s">
        <v>880</v>
      </c>
      <c r="Q77" s="1" t="s">
        <v>1140</v>
      </c>
      <c r="R77" s="1" t="s">
        <v>74</v>
      </c>
      <c r="S77" s="1" t="s">
        <v>882</v>
      </c>
      <c r="T77" s="1" t="s">
        <v>883</v>
      </c>
    </row>
    <row r="78" s="1" customFormat="1" spans="1:20">
      <c r="A78" s="1" t="s">
        <v>303</v>
      </c>
      <c r="B78" s="1" t="s">
        <v>181</v>
      </c>
      <c r="C78" s="1" t="s">
        <v>1141</v>
      </c>
      <c r="D78" s="1" t="s">
        <v>1142</v>
      </c>
      <c r="E78" s="1" t="s">
        <v>306</v>
      </c>
      <c r="F78" s="1" t="s">
        <v>181</v>
      </c>
      <c r="G78" s="1" t="s">
        <v>307</v>
      </c>
      <c r="H78" s="1" t="s">
        <v>875</v>
      </c>
      <c r="I78" s="1" t="s">
        <v>1143</v>
      </c>
      <c r="J78" s="1" t="s">
        <v>877</v>
      </c>
      <c r="K78" s="1" t="s">
        <v>1143</v>
      </c>
      <c r="L78" s="1" t="s">
        <v>1143</v>
      </c>
      <c r="M78" s="1" t="s">
        <v>878</v>
      </c>
      <c r="N78" s="1" t="s">
        <v>878</v>
      </c>
      <c r="O78" s="1" t="s">
        <v>879</v>
      </c>
      <c r="P78" s="1" t="s">
        <v>880</v>
      </c>
      <c r="Q78" s="1" t="s">
        <v>1144</v>
      </c>
      <c r="R78" s="1" t="s">
        <v>74</v>
      </c>
      <c r="S78" s="1" t="s">
        <v>882</v>
      </c>
      <c r="T78" s="1" t="s">
        <v>883</v>
      </c>
    </row>
    <row r="79" s="1" customFormat="1" spans="1:20">
      <c r="A79" s="1" t="s">
        <v>361</v>
      </c>
      <c r="B79" s="1" t="s">
        <v>181</v>
      </c>
      <c r="C79" s="1" t="s">
        <v>1145</v>
      </c>
      <c r="D79" s="1" t="s">
        <v>1146</v>
      </c>
      <c r="E79" s="1" t="s">
        <v>364</v>
      </c>
      <c r="F79" s="1" t="s">
        <v>181</v>
      </c>
      <c r="G79" s="1" t="s">
        <v>307</v>
      </c>
      <c r="H79" s="1" t="s">
        <v>875</v>
      </c>
      <c r="I79" s="1" t="s">
        <v>1147</v>
      </c>
      <c r="J79" s="1" t="s">
        <v>877</v>
      </c>
      <c r="K79" s="1" t="s">
        <v>1147</v>
      </c>
      <c r="L79" s="1" t="s">
        <v>1147</v>
      </c>
      <c r="M79" s="1" t="s">
        <v>878</v>
      </c>
      <c r="N79" s="1" t="s">
        <v>878</v>
      </c>
      <c r="O79" s="1" t="s">
        <v>879</v>
      </c>
      <c r="P79" s="1" t="s">
        <v>880</v>
      </c>
      <c r="Q79" s="1" t="s">
        <v>1148</v>
      </c>
      <c r="R79" s="1" t="s">
        <v>74</v>
      </c>
      <c r="S79" s="1" t="s">
        <v>882</v>
      </c>
      <c r="T79" s="1" t="s">
        <v>883</v>
      </c>
    </row>
    <row r="80" s="1" customFormat="1" spans="1:20">
      <c r="A80" s="1" t="s">
        <v>332</v>
      </c>
      <c r="B80" s="1" t="s">
        <v>181</v>
      </c>
      <c r="C80" s="1" t="s">
        <v>1149</v>
      </c>
      <c r="D80" s="1" t="s">
        <v>334</v>
      </c>
      <c r="E80" s="1" t="s">
        <v>335</v>
      </c>
      <c r="F80" s="1" t="s">
        <v>181</v>
      </c>
      <c r="G80" s="1" t="s">
        <v>307</v>
      </c>
      <c r="H80" s="1" t="s">
        <v>875</v>
      </c>
      <c r="I80" s="1" t="s">
        <v>1150</v>
      </c>
      <c r="J80" s="1" t="s">
        <v>877</v>
      </c>
      <c r="K80" s="1" t="s">
        <v>1150</v>
      </c>
      <c r="L80" s="1" t="s">
        <v>1150</v>
      </c>
      <c r="M80" s="1" t="s">
        <v>878</v>
      </c>
      <c r="N80" s="1" t="s">
        <v>878</v>
      </c>
      <c r="O80" s="1" t="s">
        <v>879</v>
      </c>
      <c r="P80" s="1" t="s">
        <v>880</v>
      </c>
      <c r="Q80" s="1" t="s">
        <v>1151</v>
      </c>
      <c r="R80" s="1" t="s">
        <v>74</v>
      </c>
      <c r="S80" s="1" t="s">
        <v>882</v>
      </c>
      <c r="T80" s="1" t="s">
        <v>883</v>
      </c>
    </row>
    <row r="81" s="1" customFormat="1" spans="1:20">
      <c r="A81" s="1" t="s">
        <v>519</v>
      </c>
      <c r="B81" s="1" t="s">
        <v>181</v>
      </c>
      <c r="C81" s="1" t="s">
        <v>1152</v>
      </c>
      <c r="D81" s="1" t="s">
        <v>521</v>
      </c>
      <c r="E81" s="1" t="s">
        <v>522</v>
      </c>
      <c r="F81" s="1" t="s">
        <v>371</v>
      </c>
      <c r="G81" s="1" t="s">
        <v>446</v>
      </c>
      <c r="H81" s="1" t="s">
        <v>875</v>
      </c>
      <c r="I81" s="1" t="s">
        <v>1153</v>
      </c>
      <c r="J81" s="1" t="s">
        <v>877</v>
      </c>
      <c r="K81" s="1" t="s">
        <v>1153</v>
      </c>
      <c r="L81" s="1" t="s">
        <v>1153</v>
      </c>
      <c r="M81" s="1" t="s">
        <v>878</v>
      </c>
      <c r="N81" s="1" t="s">
        <v>878</v>
      </c>
      <c r="O81" s="1" t="s">
        <v>879</v>
      </c>
      <c r="P81" s="1" t="s">
        <v>880</v>
      </c>
      <c r="Q81" s="1" t="s">
        <v>1154</v>
      </c>
      <c r="R81" s="1" t="s">
        <v>74</v>
      </c>
      <c r="S81" s="1" t="s">
        <v>882</v>
      </c>
      <c r="T81" s="1" t="s">
        <v>883</v>
      </c>
    </row>
    <row r="82" s="1" customFormat="1" spans="1:20">
      <c r="A82" s="1" t="s">
        <v>356</v>
      </c>
      <c r="B82" s="1" t="s">
        <v>181</v>
      </c>
      <c r="C82" s="1" t="s">
        <v>1155</v>
      </c>
      <c r="D82" s="1" t="s">
        <v>1156</v>
      </c>
      <c r="E82" s="1" t="s">
        <v>359</v>
      </c>
      <c r="F82" s="1" t="s">
        <v>181</v>
      </c>
      <c r="G82" s="1" t="s">
        <v>307</v>
      </c>
      <c r="H82" s="1" t="s">
        <v>875</v>
      </c>
      <c r="I82" s="1" t="s">
        <v>1157</v>
      </c>
      <c r="J82" s="1" t="s">
        <v>877</v>
      </c>
      <c r="K82" s="1" t="s">
        <v>1157</v>
      </c>
      <c r="L82" s="1" t="s">
        <v>1157</v>
      </c>
      <c r="M82" s="1" t="s">
        <v>878</v>
      </c>
      <c r="N82" s="1" t="s">
        <v>878</v>
      </c>
      <c r="O82" s="1" t="s">
        <v>879</v>
      </c>
      <c r="P82" s="1" t="s">
        <v>880</v>
      </c>
      <c r="Q82" s="1" t="s">
        <v>1158</v>
      </c>
      <c r="R82" s="1" t="s">
        <v>74</v>
      </c>
      <c r="S82" s="1" t="s">
        <v>882</v>
      </c>
      <c r="T82" s="1" t="s">
        <v>883</v>
      </c>
    </row>
    <row r="83" s="1" customFormat="1" spans="1:20">
      <c r="A83" s="1" t="s">
        <v>311</v>
      </c>
      <c r="B83" s="1" t="s">
        <v>181</v>
      </c>
      <c r="C83" s="1" t="s">
        <v>1159</v>
      </c>
      <c r="D83" s="1" t="s">
        <v>1160</v>
      </c>
      <c r="E83" s="1" t="s">
        <v>314</v>
      </c>
      <c r="F83" s="1" t="s">
        <v>181</v>
      </c>
      <c r="G83" s="1" t="s">
        <v>307</v>
      </c>
      <c r="H83" s="1" t="s">
        <v>875</v>
      </c>
      <c r="I83" s="1" t="s">
        <v>902</v>
      </c>
      <c r="J83" s="1" t="s">
        <v>877</v>
      </c>
      <c r="K83" s="1" t="s">
        <v>902</v>
      </c>
      <c r="L83" s="1" t="s">
        <v>902</v>
      </c>
      <c r="M83" s="1" t="s">
        <v>878</v>
      </c>
      <c r="N83" s="1" t="s">
        <v>878</v>
      </c>
      <c r="O83" s="1" t="s">
        <v>879</v>
      </c>
      <c r="P83" s="1" t="s">
        <v>880</v>
      </c>
      <c r="Q83" s="1" t="s">
        <v>1161</v>
      </c>
      <c r="R83" s="1" t="s">
        <v>74</v>
      </c>
      <c r="S83" s="1" t="s">
        <v>882</v>
      </c>
      <c r="T83" s="1" t="s">
        <v>883</v>
      </c>
    </row>
    <row r="84" s="1" customFormat="1" spans="1:20">
      <c r="A84" s="1" t="s">
        <v>339</v>
      </c>
      <c r="B84" s="1" t="s">
        <v>181</v>
      </c>
      <c r="C84" s="1" t="s">
        <v>1162</v>
      </c>
      <c r="D84" s="1" t="s">
        <v>240</v>
      </c>
      <c r="E84" s="1" t="s">
        <v>241</v>
      </c>
      <c r="F84" s="1" t="s">
        <v>181</v>
      </c>
      <c r="G84" s="1" t="s">
        <v>307</v>
      </c>
      <c r="H84" s="1" t="s">
        <v>875</v>
      </c>
      <c r="I84" s="1" t="s">
        <v>1163</v>
      </c>
      <c r="J84" s="1" t="s">
        <v>877</v>
      </c>
      <c r="K84" s="1" t="s">
        <v>1163</v>
      </c>
      <c r="L84" s="1" t="s">
        <v>1163</v>
      </c>
      <c r="M84" s="1" t="s">
        <v>878</v>
      </c>
      <c r="N84" s="1" t="s">
        <v>878</v>
      </c>
      <c r="O84" s="1" t="s">
        <v>879</v>
      </c>
      <c r="P84" s="1" t="s">
        <v>880</v>
      </c>
      <c r="Q84" s="1" t="s">
        <v>1164</v>
      </c>
      <c r="R84" s="1" t="s">
        <v>74</v>
      </c>
      <c r="S84" s="1" t="s">
        <v>882</v>
      </c>
      <c r="T84" s="1" t="s">
        <v>883</v>
      </c>
    </row>
    <row r="85" s="1" customFormat="1" spans="1:20">
      <c r="A85" s="1" t="s">
        <v>325</v>
      </c>
      <c r="B85" s="1" t="s">
        <v>181</v>
      </c>
      <c r="C85" s="1" t="s">
        <v>1165</v>
      </c>
      <c r="D85" s="1" t="s">
        <v>1166</v>
      </c>
      <c r="E85" s="1" t="s">
        <v>328</v>
      </c>
      <c r="F85" s="1" t="s">
        <v>181</v>
      </c>
      <c r="G85" s="1" t="s">
        <v>307</v>
      </c>
      <c r="H85" s="1" t="s">
        <v>875</v>
      </c>
      <c r="I85" s="1" t="s">
        <v>1167</v>
      </c>
      <c r="J85" s="1" t="s">
        <v>877</v>
      </c>
      <c r="K85" s="1" t="s">
        <v>1167</v>
      </c>
      <c r="L85" s="1" t="s">
        <v>1167</v>
      </c>
      <c r="M85" s="1" t="s">
        <v>878</v>
      </c>
      <c r="N85" s="1" t="s">
        <v>878</v>
      </c>
      <c r="O85" s="1" t="s">
        <v>879</v>
      </c>
      <c r="P85" s="1" t="s">
        <v>880</v>
      </c>
      <c r="Q85" s="1" t="s">
        <v>1168</v>
      </c>
      <c r="R85" s="1" t="s">
        <v>74</v>
      </c>
      <c r="S85" s="1" t="s">
        <v>882</v>
      </c>
      <c r="T85" s="1" t="s">
        <v>883</v>
      </c>
    </row>
    <row r="86" s="1" customFormat="1" spans="1:20">
      <c r="A86" s="1" t="s">
        <v>229</v>
      </c>
      <c r="B86" s="1" t="s">
        <v>81</v>
      </c>
      <c r="C86" s="1" t="s">
        <v>1169</v>
      </c>
      <c r="D86" s="1" t="s">
        <v>1170</v>
      </c>
      <c r="E86" s="1" t="s">
        <v>230</v>
      </c>
      <c r="F86" s="1" t="s">
        <v>81</v>
      </c>
      <c r="G86" s="1" t="s">
        <v>181</v>
      </c>
      <c r="H86" s="1" t="s">
        <v>875</v>
      </c>
      <c r="I86" s="1" t="s">
        <v>968</v>
      </c>
      <c r="J86" s="1" t="s">
        <v>877</v>
      </c>
      <c r="K86" s="1" t="s">
        <v>968</v>
      </c>
      <c r="L86" s="1" t="s">
        <v>968</v>
      </c>
      <c r="M86" s="1" t="s">
        <v>878</v>
      </c>
      <c r="N86" s="1" t="s">
        <v>878</v>
      </c>
      <c r="O86" s="1" t="s">
        <v>879</v>
      </c>
      <c r="P86" s="1" t="s">
        <v>880</v>
      </c>
      <c r="Q86" s="1" t="s">
        <v>1171</v>
      </c>
      <c r="R86" s="1" t="s">
        <v>74</v>
      </c>
      <c r="S86" s="1" t="s">
        <v>882</v>
      </c>
      <c r="T86" s="1" t="s">
        <v>883</v>
      </c>
    </row>
    <row r="87" s="1" customFormat="1" spans="1:20">
      <c r="A87" s="1" t="s">
        <v>232</v>
      </c>
      <c r="B87" s="1" t="s">
        <v>81</v>
      </c>
      <c r="C87" s="1" t="s">
        <v>1172</v>
      </c>
      <c r="D87" s="1" t="s">
        <v>234</v>
      </c>
      <c r="E87" s="1" t="s">
        <v>235</v>
      </c>
      <c r="F87" s="1" t="s">
        <v>81</v>
      </c>
      <c r="G87" s="1" t="s">
        <v>181</v>
      </c>
      <c r="H87" s="1" t="s">
        <v>875</v>
      </c>
      <c r="I87" s="1" t="s">
        <v>1098</v>
      </c>
      <c r="J87" s="1" t="s">
        <v>877</v>
      </c>
      <c r="K87" s="1" t="s">
        <v>1098</v>
      </c>
      <c r="L87" s="1" t="s">
        <v>1098</v>
      </c>
      <c r="M87" s="1" t="s">
        <v>878</v>
      </c>
      <c r="N87" s="1" t="s">
        <v>878</v>
      </c>
      <c r="O87" s="1" t="s">
        <v>879</v>
      </c>
      <c r="P87" s="1" t="s">
        <v>880</v>
      </c>
      <c r="Q87" s="1" t="s">
        <v>1173</v>
      </c>
      <c r="R87" s="1" t="s">
        <v>74</v>
      </c>
      <c r="S87" s="1" t="s">
        <v>882</v>
      </c>
      <c r="T87" s="1" t="s">
        <v>883</v>
      </c>
    </row>
    <row r="88" s="1" customFormat="1" spans="1:20">
      <c r="A88" s="1" t="s">
        <v>259</v>
      </c>
      <c r="B88" s="1" t="s">
        <v>81</v>
      </c>
      <c r="C88" s="1" t="s">
        <v>1174</v>
      </c>
      <c r="D88" s="1" t="s">
        <v>1175</v>
      </c>
      <c r="E88" s="1" t="s">
        <v>262</v>
      </c>
      <c r="F88" s="1" t="s">
        <v>81</v>
      </c>
      <c r="G88" s="1" t="s">
        <v>181</v>
      </c>
      <c r="H88" s="1" t="s">
        <v>875</v>
      </c>
      <c r="I88" s="1" t="s">
        <v>1125</v>
      </c>
      <c r="J88" s="1" t="s">
        <v>877</v>
      </c>
      <c r="K88" s="1" t="s">
        <v>1125</v>
      </c>
      <c r="L88" s="1" t="s">
        <v>1125</v>
      </c>
      <c r="M88" s="1" t="s">
        <v>878</v>
      </c>
      <c r="N88" s="1" t="s">
        <v>878</v>
      </c>
      <c r="O88" s="1" t="s">
        <v>879</v>
      </c>
      <c r="P88" s="1" t="s">
        <v>880</v>
      </c>
      <c r="Q88" s="1" t="s">
        <v>1176</v>
      </c>
      <c r="R88" s="1" t="s">
        <v>74</v>
      </c>
      <c r="S88" s="1" t="s">
        <v>882</v>
      </c>
      <c r="T88" s="1" t="s">
        <v>883</v>
      </c>
    </row>
    <row r="89" s="1" customFormat="1" spans="1:20">
      <c r="A89" s="1" t="s">
        <v>185</v>
      </c>
      <c r="B89" s="1" t="s">
        <v>81</v>
      </c>
      <c r="C89" s="1" t="s">
        <v>1177</v>
      </c>
      <c r="D89" s="1" t="s">
        <v>1178</v>
      </c>
      <c r="E89" s="1" t="s">
        <v>188</v>
      </c>
      <c r="F89" s="1" t="s">
        <v>81</v>
      </c>
      <c r="G89" s="1" t="s">
        <v>181</v>
      </c>
      <c r="H89" s="1" t="s">
        <v>875</v>
      </c>
      <c r="I89" s="1" t="s">
        <v>898</v>
      </c>
      <c r="J89" s="1" t="s">
        <v>877</v>
      </c>
      <c r="K89" s="1" t="s">
        <v>898</v>
      </c>
      <c r="L89" s="1" t="s">
        <v>898</v>
      </c>
      <c r="M89" s="1" t="s">
        <v>878</v>
      </c>
      <c r="N89" s="1" t="s">
        <v>878</v>
      </c>
      <c r="O89" s="1" t="s">
        <v>879</v>
      </c>
      <c r="P89" s="1" t="s">
        <v>880</v>
      </c>
      <c r="Q89" s="1" t="s">
        <v>1179</v>
      </c>
      <c r="R89" s="1" t="s">
        <v>74</v>
      </c>
      <c r="S89" s="1" t="s">
        <v>882</v>
      </c>
      <c r="T89" s="1" t="s">
        <v>883</v>
      </c>
    </row>
    <row r="90" s="1" customFormat="1" spans="1:20">
      <c r="A90" s="1" t="s">
        <v>399</v>
      </c>
      <c r="B90" s="1" t="s">
        <v>81</v>
      </c>
      <c r="C90" s="1" t="s">
        <v>1180</v>
      </c>
      <c r="D90" s="1" t="s">
        <v>401</v>
      </c>
      <c r="E90" s="1" t="s">
        <v>402</v>
      </c>
      <c r="F90" s="1" t="s">
        <v>181</v>
      </c>
      <c r="G90" s="1" t="s">
        <v>371</v>
      </c>
      <c r="H90" s="1" t="s">
        <v>875</v>
      </c>
      <c r="I90" s="1" t="s">
        <v>1038</v>
      </c>
      <c r="J90" s="1" t="s">
        <v>877</v>
      </c>
      <c r="K90" s="1" t="s">
        <v>1038</v>
      </c>
      <c r="L90" s="1" t="s">
        <v>1038</v>
      </c>
      <c r="M90" s="1" t="s">
        <v>878</v>
      </c>
      <c r="N90" s="1" t="s">
        <v>878</v>
      </c>
      <c r="O90" s="1" t="s">
        <v>879</v>
      </c>
      <c r="P90" s="1" t="s">
        <v>880</v>
      </c>
      <c r="Q90" s="1" t="s">
        <v>1181</v>
      </c>
      <c r="R90" s="1" t="s">
        <v>74</v>
      </c>
      <c r="S90" s="1" t="s">
        <v>882</v>
      </c>
      <c r="T90" s="1" t="s">
        <v>883</v>
      </c>
    </row>
    <row r="91" s="1" customFormat="1" spans="1:20">
      <c r="A91" s="1" t="s">
        <v>211</v>
      </c>
      <c r="B91" s="1" t="s">
        <v>81</v>
      </c>
      <c r="C91" s="1" t="s">
        <v>1182</v>
      </c>
      <c r="D91" s="1" t="s">
        <v>213</v>
      </c>
      <c r="E91" s="1" t="s">
        <v>214</v>
      </c>
      <c r="F91" s="1" t="s">
        <v>81</v>
      </c>
      <c r="G91" s="1" t="s">
        <v>181</v>
      </c>
      <c r="H91" s="1" t="s">
        <v>875</v>
      </c>
      <c r="I91" s="1" t="s">
        <v>949</v>
      </c>
      <c r="J91" s="1" t="s">
        <v>877</v>
      </c>
      <c r="K91" s="1" t="s">
        <v>949</v>
      </c>
      <c r="L91" s="1" t="s">
        <v>949</v>
      </c>
      <c r="M91" s="1" t="s">
        <v>878</v>
      </c>
      <c r="N91" s="1" t="s">
        <v>878</v>
      </c>
      <c r="O91" s="1" t="s">
        <v>879</v>
      </c>
      <c r="P91" s="1" t="s">
        <v>880</v>
      </c>
      <c r="Q91" s="1" t="s">
        <v>1183</v>
      </c>
      <c r="R91" s="1" t="s">
        <v>74</v>
      </c>
      <c r="S91" s="1" t="s">
        <v>882</v>
      </c>
      <c r="T91" s="1" t="s">
        <v>883</v>
      </c>
    </row>
    <row r="92" s="1" customFormat="1" spans="1:20">
      <c r="A92" s="1" t="s">
        <v>297</v>
      </c>
      <c r="B92" s="1" t="s">
        <v>81</v>
      </c>
      <c r="C92" s="1" t="s">
        <v>1184</v>
      </c>
      <c r="D92" s="1" t="s">
        <v>1185</v>
      </c>
      <c r="E92" s="1" t="s">
        <v>300</v>
      </c>
      <c r="F92" s="1" t="s">
        <v>81</v>
      </c>
      <c r="G92" s="1" t="s">
        <v>181</v>
      </c>
      <c r="H92" s="1" t="s">
        <v>875</v>
      </c>
      <c r="I92" s="1" t="s">
        <v>924</v>
      </c>
      <c r="J92" s="1" t="s">
        <v>877</v>
      </c>
      <c r="K92" s="1" t="s">
        <v>924</v>
      </c>
      <c r="L92" s="1" t="s">
        <v>924</v>
      </c>
      <c r="M92" s="1" t="s">
        <v>878</v>
      </c>
      <c r="N92" s="1" t="s">
        <v>878</v>
      </c>
      <c r="O92" s="1" t="s">
        <v>879</v>
      </c>
      <c r="P92" s="1" t="s">
        <v>880</v>
      </c>
      <c r="Q92" s="1" t="s">
        <v>1186</v>
      </c>
      <c r="R92" s="1" t="s">
        <v>74</v>
      </c>
      <c r="S92" s="1" t="s">
        <v>882</v>
      </c>
      <c r="T92" s="1" t="s">
        <v>883</v>
      </c>
    </row>
    <row r="93" s="1" customFormat="1" spans="1:20">
      <c r="A93" s="1" t="s">
        <v>753</v>
      </c>
      <c r="B93" s="1" t="s">
        <v>81</v>
      </c>
      <c r="C93" s="1" t="s">
        <v>1187</v>
      </c>
      <c r="D93" s="1" t="s">
        <v>755</v>
      </c>
      <c r="E93" s="1" t="s">
        <v>756</v>
      </c>
      <c r="F93" s="1" t="s">
        <v>542</v>
      </c>
      <c r="G93" s="1" t="s">
        <v>647</v>
      </c>
      <c r="H93" s="1" t="s">
        <v>875</v>
      </c>
      <c r="I93" s="1" t="s">
        <v>1188</v>
      </c>
      <c r="J93" s="1" t="s">
        <v>877</v>
      </c>
      <c r="K93" s="1" t="s">
        <v>1188</v>
      </c>
      <c r="L93" s="1" t="s">
        <v>1188</v>
      </c>
      <c r="M93" s="1" t="s">
        <v>878</v>
      </c>
      <c r="N93" s="1" t="s">
        <v>878</v>
      </c>
      <c r="O93" s="1" t="s">
        <v>879</v>
      </c>
      <c r="P93" s="1" t="s">
        <v>880</v>
      </c>
      <c r="Q93" s="1" t="s">
        <v>1189</v>
      </c>
      <c r="R93" s="1" t="s">
        <v>74</v>
      </c>
      <c r="S93" s="1" t="s">
        <v>882</v>
      </c>
      <c r="T93" s="1" t="s">
        <v>1190</v>
      </c>
    </row>
    <row r="94" s="1" customFormat="1" spans="1:20">
      <c r="A94" s="1" t="s">
        <v>216</v>
      </c>
      <c r="B94" s="1" t="s">
        <v>81</v>
      </c>
      <c r="C94" s="1" t="s">
        <v>1191</v>
      </c>
      <c r="D94" s="1" t="s">
        <v>218</v>
      </c>
      <c r="E94" s="1" t="s">
        <v>219</v>
      </c>
      <c r="F94" s="1" t="s">
        <v>81</v>
      </c>
      <c r="G94" s="1" t="s">
        <v>181</v>
      </c>
      <c r="H94" s="1" t="s">
        <v>875</v>
      </c>
      <c r="I94" s="1" t="s">
        <v>971</v>
      </c>
      <c r="J94" s="1" t="s">
        <v>877</v>
      </c>
      <c r="K94" s="1" t="s">
        <v>971</v>
      </c>
      <c r="L94" s="1" t="s">
        <v>971</v>
      </c>
      <c r="M94" s="1" t="s">
        <v>878</v>
      </c>
      <c r="N94" s="1" t="s">
        <v>878</v>
      </c>
      <c r="O94" s="1" t="s">
        <v>879</v>
      </c>
      <c r="P94" s="1" t="s">
        <v>880</v>
      </c>
      <c r="Q94" s="1" t="s">
        <v>1192</v>
      </c>
      <c r="R94" s="1" t="s">
        <v>74</v>
      </c>
      <c r="S94" s="1" t="s">
        <v>882</v>
      </c>
      <c r="T94" s="1" t="s">
        <v>883</v>
      </c>
    </row>
    <row r="95" s="1" customFormat="1" spans="1:20">
      <c r="A95" s="1" t="s">
        <v>251</v>
      </c>
      <c r="B95" s="1" t="s">
        <v>81</v>
      </c>
      <c r="C95" s="1" t="s">
        <v>1193</v>
      </c>
      <c r="D95" s="1" t="s">
        <v>1194</v>
      </c>
      <c r="E95" s="1" t="s">
        <v>254</v>
      </c>
      <c r="F95" s="1" t="s">
        <v>81</v>
      </c>
      <c r="G95" s="1" t="s">
        <v>181</v>
      </c>
      <c r="H95" s="1" t="s">
        <v>875</v>
      </c>
      <c r="I95" s="1" t="s">
        <v>1069</v>
      </c>
      <c r="J95" s="1" t="s">
        <v>877</v>
      </c>
      <c r="K95" s="1" t="s">
        <v>1069</v>
      </c>
      <c r="L95" s="1" t="s">
        <v>1069</v>
      </c>
      <c r="M95" s="1" t="s">
        <v>878</v>
      </c>
      <c r="N95" s="1" t="s">
        <v>878</v>
      </c>
      <c r="O95" s="1" t="s">
        <v>879</v>
      </c>
      <c r="P95" s="1" t="s">
        <v>880</v>
      </c>
      <c r="Q95" s="1" t="s">
        <v>1195</v>
      </c>
      <c r="R95" s="1" t="s">
        <v>74</v>
      </c>
      <c r="S95" s="1" t="s">
        <v>882</v>
      </c>
      <c r="T95" s="1" t="s">
        <v>883</v>
      </c>
    </row>
    <row r="96" s="1" customFormat="1" spans="1:20">
      <c r="A96" s="1" t="s">
        <v>1196</v>
      </c>
      <c r="B96" s="1" t="s">
        <v>81</v>
      </c>
      <c r="C96" s="1" t="s">
        <v>1197</v>
      </c>
      <c r="D96" s="1" t="s">
        <v>1198</v>
      </c>
      <c r="E96" s="1" t="s">
        <v>1199</v>
      </c>
      <c r="F96" s="1" t="s">
        <v>81</v>
      </c>
      <c r="G96" s="1" t="s">
        <v>307</v>
      </c>
      <c r="H96" s="1" t="s">
        <v>875</v>
      </c>
      <c r="I96" s="1" t="s">
        <v>879</v>
      </c>
      <c r="J96" s="1" t="s">
        <v>877</v>
      </c>
      <c r="K96" s="1" t="s">
        <v>879</v>
      </c>
      <c r="L96" s="1" t="s">
        <v>879</v>
      </c>
      <c r="M96" s="1" t="s">
        <v>878</v>
      </c>
      <c r="N96" s="1" t="s">
        <v>878</v>
      </c>
      <c r="O96" s="1" t="s">
        <v>879</v>
      </c>
      <c r="P96" s="1" t="s">
        <v>880</v>
      </c>
      <c r="Q96" s="1" t="s">
        <v>1200</v>
      </c>
      <c r="R96" s="1" t="s">
        <v>74</v>
      </c>
      <c r="S96" s="1" t="s">
        <v>882</v>
      </c>
      <c r="T96" s="1" t="s">
        <v>883</v>
      </c>
    </row>
    <row r="97" s="1" customFormat="1" spans="1:20">
      <c r="A97" s="1" t="s">
        <v>206</v>
      </c>
      <c r="B97" s="1" t="s">
        <v>81</v>
      </c>
      <c r="C97" s="1" t="s">
        <v>1201</v>
      </c>
      <c r="D97" s="1" t="s">
        <v>208</v>
      </c>
      <c r="E97" s="1" t="s">
        <v>209</v>
      </c>
      <c r="F97" s="1" t="s">
        <v>81</v>
      </c>
      <c r="G97" s="1" t="s">
        <v>181</v>
      </c>
      <c r="H97" s="1" t="s">
        <v>875</v>
      </c>
      <c r="I97" s="1" t="s">
        <v>898</v>
      </c>
      <c r="J97" s="1" t="s">
        <v>877</v>
      </c>
      <c r="K97" s="1" t="s">
        <v>898</v>
      </c>
      <c r="L97" s="1" t="s">
        <v>898</v>
      </c>
      <c r="M97" s="1" t="s">
        <v>878</v>
      </c>
      <c r="N97" s="1" t="s">
        <v>878</v>
      </c>
      <c r="O97" s="1" t="s">
        <v>879</v>
      </c>
      <c r="P97" s="1" t="s">
        <v>880</v>
      </c>
      <c r="Q97" s="1" t="s">
        <v>1202</v>
      </c>
      <c r="R97" s="1" t="s">
        <v>74</v>
      </c>
      <c r="S97" s="1" t="s">
        <v>882</v>
      </c>
      <c r="T97" s="1" t="s">
        <v>883</v>
      </c>
    </row>
    <row r="98" s="1" customFormat="1" spans="1:20">
      <c r="A98" s="1" t="s">
        <v>265</v>
      </c>
      <c r="B98" s="1" t="s">
        <v>81</v>
      </c>
      <c r="C98" s="1" t="s">
        <v>1203</v>
      </c>
      <c r="D98" s="1" t="s">
        <v>1204</v>
      </c>
      <c r="E98" s="1" t="s">
        <v>268</v>
      </c>
      <c r="F98" s="1" t="s">
        <v>81</v>
      </c>
      <c r="G98" s="1" t="s">
        <v>181</v>
      </c>
      <c r="H98" s="1" t="s">
        <v>875</v>
      </c>
      <c r="I98" s="1" t="s">
        <v>1205</v>
      </c>
      <c r="J98" s="1" t="s">
        <v>877</v>
      </c>
      <c r="K98" s="1" t="s">
        <v>1205</v>
      </c>
      <c r="L98" s="1" t="s">
        <v>1205</v>
      </c>
      <c r="M98" s="1" t="s">
        <v>878</v>
      </c>
      <c r="N98" s="1" t="s">
        <v>878</v>
      </c>
      <c r="O98" s="1" t="s">
        <v>879</v>
      </c>
      <c r="P98" s="1" t="s">
        <v>880</v>
      </c>
      <c r="Q98" s="1" t="s">
        <v>1206</v>
      </c>
      <c r="R98" s="1" t="s">
        <v>74</v>
      </c>
      <c r="S98" s="1" t="s">
        <v>882</v>
      </c>
      <c r="T98" s="1" t="s">
        <v>883</v>
      </c>
    </row>
    <row r="99" s="1" customFormat="1" spans="1:20">
      <c r="A99" s="1" t="s">
        <v>177</v>
      </c>
      <c r="B99" s="1" t="s">
        <v>81</v>
      </c>
      <c r="C99" s="1" t="s">
        <v>1207</v>
      </c>
      <c r="D99" s="1" t="s">
        <v>1208</v>
      </c>
      <c r="E99" s="1" t="s">
        <v>180</v>
      </c>
      <c r="F99" s="1" t="s">
        <v>81</v>
      </c>
      <c r="G99" s="1" t="s">
        <v>181</v>
      </c>
      <c r="H99" s="1" t="s">
        <v>875</v>
      </c>
      <c r="I99" s="1" t="s">
        <v>1209</v>
      </c>
      <c r="J99" s="1" t="s">
        <v>877</v>
      </c>
      <c r="K99" s="1" t="s">
        <v>1209</v>
      </c>
      <c r="L99" s="1" t="s">
        <v>1209</v>
      </c>
      <c r="M99" s="1" t="s">
        <v>878</v>
      </c>
      <c r="N99" s="1" t="s">
        <v>878</v>
      </c>
      <c r="O99" s="1" t="s">
        <v>879</v>
      </c>
      <c r="P99" s="1" t="s">
        <v>880</v>
      </c>
      <c r="Q99" s="1" t="s">
        <v>1210</v>
      </c>
      <c r="R99" s="1" t="s">
        <v>74</v>
      </c>
      <c r="S99" s="1" t="s">
        <v>882</v>
      </c>
      <c r="T99" s="1" t="s">
        <v>883</v>
      </c>
    </row>
    <row r="100" s="1" customFormat="1" spans="1:20">
      <c r="A100" s="1" t="s">
        <v>290</v>
      </c>
      <c r="B100" s="1" t="s">
        <v>81</v>
      </c>
      <c r="C100" s="1" t="s">
        <v>1211</v>
      </c>
      <c r="D100" s="1" t="s">
        <v>1212</v>
      </c>
      <c r="E100" s="1" t="s">
        <v>293</v>
      </c>
      <c r="F100" s="1" t="s">
        <v>81</v>
      </c>
      <c r="G100" s="1" t="s">
        <v>181</v>
      </c>
      <c r="H100" s="1" t="s">
        <v>875</v>
      </c>
      <c r="I100" s="1" t="s">
        <v>1213</v>
      </c>
      <c r="J100" s="1" t="s">
        <v>877</v>
      </c>
      <c r="K100" s="1" t="s">
        <v>1213</v>
      </c>
      <c r="L100" s="1" t="s">
        <v>1213</v>
      </c>
      <c r="M100" s="1" t="s">
        <v>878</v>
      </c>
      <c r="N100" s="1" t="s">
        <v>878</v>
      </c>
      <c r="O100" s="1" t="s">
        <v>879</v>
      </c>
      <c r="P100" s="1" t="s">
        <v>880</v>
      </c>
      <c r="Q100" s="1" t="s">
        <v>1214</v>
      </c>
      <c r="R100" s="1" t="s">
        <v>74</v>
      </c>
      <c r="S100" s="1" t="s">
        <v>882</v>
      </c>
      <c r="T100" s="1" t="s">
        <v>883</v>
      </c>
    </row>
    <row r="101" s="1" customFormat="1" spans="1:20">
      <c r="A101" s="1" t="s">
        <v>198</v>
      </c>
      <c r="B101" s="1" t="s">
        <v>81</v>
      </c>
      <c r="C101" s="1" t="s">
        <v>1215</v>
      </c>
      <c r="D101" s="1" t="s">
        <v>1216</v>
      </c>
      <c r="E101" s="1" t="s">
        <v>201</v>
      </c>
      <c r="F101" s="1" t="s">
        <v>81</v>
      </c>
      <c r="G101" s="1" t="s">
        <v>181</v>
      </c>
      <c r="H101" s="1" t="s">
        <v>875</v>
      </c>
      <c r="I101" s="1" t="s">
        <v>1217</v>
      </c>
      <c r="J101" s="1" t="s">
        <v>877</v>
      </c>
      <c r="K101" s="1" t="s">
        <v>1217</v>
      </c>
      <c r="L101" s="1" t="s">
        <v>1217</v>
      </c>
      <c r="M101" s="1" t="s">
        <v>878</v>
      </c>
      <c r="N101" s="1" t="s">
        <v>878</v>
      </c>
      <c r="O101" s="1" t="s">
        <v>879</v>
      </c>
      <c r="P101" s="1" t="s">
        <v>880</v>
      </c>
      <c r="Q101" s="1" t="s">
        <v>1218</v>
      </c>
      <c r="R101" s="1" t="s">
        <v>74</v>
      </c>
      <c r="S101" s="1" t="s">
        <v>882</v>
      </c>
      <c r="T101" s="1" t="s">
        <v>883</v>
      </c>
    </row>
    <row r="102" s="1" customFormat="1" spans="1:20">
      <c r="A102" s="1" t="s">
        <v>192</v>
      </c>
      <c r="B102" s="1" t="s">
        <v>81</v>
      </c>
      <c r="C102" s="1" t="s">
        <v>1219</v>
      </c>
      <c r="D102" s="1" t="s">
        <v>1220</v>
      </c>
      <c r="E102" s="1" t="s">
        <v>195</v>
      </c>
      <c r="F102" s="1" t="s">
        <v>81</v>
      </c>
      <c r="G102" s="1" t="s">
        <v>181</v>
      </c>
      <c r="H102" s="1" t="s">
        <v>875</v>
      </c>
      <c r="I102" s="1" t="s">
        <v>1221</v>
      </c>
      <c r="J102" s="1" t="s">
        <v>877</v>
      </c>
      <c r="K102" s="1" t="s">
        <v>1221</v>
      </c>
      <c r="L102" s="1" t="s">
        <v>1221</v>
      </c>
      <c r="M102" s="1" t="s">
        <v>878</v>
      </c>
      <c r="N102" s="1" t="s">
        <v>878</v>
      </c>
      <c r="O102" s="1" t="s">
        <v>879</v>
      </c>
      <c r="P102" s="1" t="s">
        <v>880</v>
      </c>
      <c r="Q102" s="1" t="s">
        <v>1222</v>
      </c>
      <c r="R102" s="1" t="s">
        <v>74</v>
      </c>
      <c r="S102" s="1" t="s">
        <v>882</v>
      </c>
      <c r="T102" s="1" t="s">
        <v>883</v>
      </c>
    </row>
    <row r="103" s="1" customFormat="1" spans="1:20">
      <c r="A103" s="1" t="s">
        <v>678</v>
      </c>
      <c r="B103" s="1" t="s">
        <v>81</v>
      </c>
      <c r="C103" s="1" t="s">
        <v>1223</v>
      </c>
      <c r="D103" s="1" t="s">
        <v>1118</v>
      </c>
      <c r="E103" s="1" t="s">
        <v>679</v>
      </c>
      <c r="F103" s="1" t="s">
        <v>542</v>
      </c>
      <c r="G103" s="1" t="s">
        <v>647</v>
      </c>
      <c r="H103" s="1" t="s">
        <v>875</v>
      </c>
      <c r="I103" s="1" t="s">
        <v>1224</v>
      </c>
      <c r="J103" s="1" t="s">
        <v>877</v>
      </c>
      <c r="K103" s="1" t="s">
        <v>1224</v>
      </c>
      <c r="L103" s="1" t="s">
        <v>1224</v>
      </c>
      <c r="M103" s="1" t="s">
        <v>878</v>
      </c>
      <c r="N103" s="1" t="s">
        <v>878</v>
      </c>
      <c r="O103" s="1" t="s">
        <v>879</v>
      </c>
      <c r="P103" s="1" t="s">
        <v>880</v>
      </c>
      <c r="Q103" s="1" t="s">
        <v>1225</v>
      </c>
      <c r="R103" s="1" t="s">
        <v>74</v>
      </c>
      <c r="S103" s="1" t="s">
        <v>882</v>
      </c>
      <c r="T103" s="1" t="s">
        <v>883</v>
      </c>
    </row>
    <row r="104" s="1" customFormat="1" spans="1:20">
      <c r="A104" s="1" t="s">
        <v>238</v>
      </c>
      <c r="B104" s="1" t="s">
        <v>81</v>
      </c>
      <c r="C104" s="1" t="s">
        <v>1226</v>
      </c>
      <c r="D104" s="1" t="s">
        <v>240</v>
      </c>
      <c r="E104" s="1" t="s">
        <v>241</v>
      </c>
      <c r="F104" s="1" t="s">
        <v>81</v>
      </c>
      <c r="G104" s="1" t="s">
        <v>181</v>
      </c>
      <c r="H104" s="1" t="s">
        <v>875</v>
      </c>
      <c r="I104" s="1" t="s">
        <v>949</v>
      </c>
      <c r="J104" s="1" t="s">
        <v>877</v>
      </c>
      <c r="K104" s="1" t="s">
        <v>949</v>
      </c>
      <c r="L104" s="1" t="s">
        <v>949</v>
      </c>
      <c r="M104" s="1" t="s">
        <v>878</v>
      </c>
      <c r="N104" s="1" t="s">
        <v>878</v>
      </c>
      <c r="O104" s="1" t="s">
        <v>879</v>
      </c>
      <c r="P104" s="1" t="s">
        <v>880</v>
      </c>
      <c r="Q104" s="1" t="s">
        <v>1227</v>
      </c>
      <c r="R104" s="1" t="s">
        <v>74</v>
      </c>
      <c r="S104" s="1" t="s">
        <v>882</v>
      </c>
      <c r="T104" s="1" t="s">
        <v>883</v>
      </c>
    </row>
    <row r="105" s="1" customFormat="1" spans="1:20">
      <c r="A105" s="1" t="s">
        <v>318</v>
      </c>
      <c r="B105" s="1" t="s">
        <v>80</v>
      </c>
      <c r="C105" s="1" t="s">
        <v>1228</v>
      </c>
      <c r="D105" s="1" t="s">
        <v>1017</v>
      </c>
      <c r="E105" s="1" t="s">
        <v>321</v>
      </c>
      <c r="F105" s="1" t="s">
        <v>80</v>
      </c>
      <c r="G105" s="1" t="s">
        <v>307</v>
      </c>
      <c r="H105" s="1" t="s">
        <v>875</v>
      </c>
      <c r="I105" s="1" t="s">
        <v>1229</v>
      </c>
      <c r="J105" s="1" t="s">
        <v>877</v>
      </c>
      <c r="K105" s="1" t="s">
        <v>1229</v>
      </c>
      <c r="L105" s="1" t="s">
        <v>1229</v>
      </c>
      <c r="M105" s="1" t="s">
        <v>878</v>
      </c>
      <c r="N105" s="1" t="s">
        <v>878</v>
      </c>
      <c r="O105" s="1" t="s">
        <v>879</v>
      </c>
      <c r="P105" s="1" t="s">
        <v>880</v>
      </c>
      <c r="Q105" s="1" t="s">
        <v>1230</v>
      </c>
      <c r="R105" s="1" t="s">
        <v>74</v>
      </c>
      <c r="S105" s="1" t="s">
        <v>882</v>
      </c>
      <c r="T105" s="1" t="s">
        <v>883</v>
      </c>
    </row>
    <row r="106" s="1" customFormat="1" spans="1:20">
      <c r="A106" s="1" t="s">
        <v>145</v>
      </c>
      <c r="B106" s="1" t="s">
        <v>80</v>
      </c>
      <c r="C106" s="1" t="s">
        <v>1231</v>
      </c>
      <c r="D106" s="1" t="s">
        <v>147</v>
      </c>
      <c r="E106" s="1" t="s">
        <v>148</v>
      </c>
      <c r="F106" s="1" t="s">
        <v>80</v>
      </c>
      <c r="G106" s="1" t="s">
        <v>81</v>
      </c>
      <c r="H106" s="1" t="s">
        <v>875</v>
      </c>
      <c r="I106" s="1" t="s">
        <v>1232</v>
      </c>
      <c r="J106" s="1" t="s">
        <v>877</v>
      </c>
      <c r="K106" s="1" t="s">
        <v>1232</v>
      </c>
      <c r="L106" s="1" t="s">
        <v>1232</v>
      </c>
      <c r="M106" s="1" t="s">
        <v>878</v>
      </c>
      <c r="N106" s="1" t="s">
        <v>878</v>
      </c>
      <c r="O106" s="1" t="s">
        <v>879</v>
      </c>
      <c r="P106" s="1" t="s">
        <v>880</v>
      </c>
      <c r="Q106" s="1" t="s">
        <v>1233</v>
      </c>
      <c r="R106" s="1" t="s">
        <v>74</v>
      </c>
      <c r="S106" s="1" t="s">
        <v>882</v>
      </c>
      <c r="T106" s="1" t="s">
        <v>883</v>
      </c>
    </row>
    <row r="107" s="1" customFormat="1" spans="1:20">
      <c r="A107" s="1" t="s">
        <v>161</v>
      </c>
      <c r="B107" s="1" t="s">
        <v>80</v>
      </c>
      <c r="C107" s="1" t="s">
        <v>1234</v>
      </c>
      <c r="D107" s="1" t="s">
        <v>1235</v>
      </c>
      <c r="E107" s="1" t="s">
        <v>164</v>
      </c>
      <c r="F107" s="1" t="s">
        <v>80</v>
      </c>
      <c r="G107" s="1" t="s">
        <v>81</v>
      </c>
      <c r="H107" s="1" t="s">
        <v>875</v>
      </c>
      <c r="I107" s="1" t="s">
        <v>1236</v>
      </c>
      <c r="J107" s="1" t="s">
        <v>877</v>
      </c>
      <c r="K107" s="1" t="s">
        <v>1236</v>
      </c>
      <c r="L107" s="1" t="s">
        <v>1236</v>
      </c>
      <c r="M107" s="1" t="s">
        <v>878</v>
      </c>
      <c r="N107" s="1" t="s">
        <v>878</v>
      </c>
      <c r="O107" s="1" t="s">
        <v>879</v>
      </c>
      <c r="P107" s="1" t="s">
        <v>880</v>
      </c>
      <c r="Q107" s="1" t="s">
        <v>1237</v>
      </c>
      <c r="R107" s="1" t="s">
        <v>74</v>
      </c>
      <c r="S107" s="1" t="s">
        <v>882</v>
      </c>
      <c r="T107" s="1" t="s">
        <v>883</v>
      </c>
    </row>
    <row r="108" s="1" customFormat="1" spans="1:20">
      <c r="A108" s="1" t="s">
        <v>153</v>
      </c>
      <c r="B108" s="1" t="s">
        <v>80</v>
      </c>
      <c r="C108" s="1" t="s">
        <v>1238</v>
      </c>
      <c r="D108" s="1" t="s">
        <v>1239</v>
      </c>
      <c r="E108" s="1" t="s">
        <v>156</v>
      </c>
      <c r="F108" s="1" t="s">
        <v>80</v>
      </c>
      <c r="G108" s="1" t="s">
        <v>81</v>
      </c>
      <c r="H108" s="1" t="s">
        <v>875</v>
      </c>
      <c r="I108" s="1" t="s">
        <v>1240</v>
      </c>
      <c r="J108" s="1" t="s">
        <v>877</v>
      </c>
      <c r="K108" s="1" t="s">
        <v>1240</v>
      </c>
      <c r="L108" s="1" t="s">
        <v>1240</v>
      </c>
      <c r="M108" s="1" t="s">
        <v>878</v>
      </c>
      <c r="N108" s="1" t="s">
        <v>878</v>
      </c>
      <c r="O108" s="1" t="s">
        <v>879</v>
      </c>
      <c r="P108" s="1" t="s">
        <v>880</v>
      </c>
      <c r="Q108" s="1" t="s">
        <v>1241</v>
      </c>
      <c r="R108" s="1" t="s">
        <v>74</v>
      </c>
      <c r="S108" s="1" t="s">
        <v>882</v>
      </c>
      <c r="T108" s="1" t="s">
        <v>883</v>
      </c>
    </row>
    <row r="109" s="1" customFormat="1" spans="1:20">
      <c r="A109" s="1" t="s">
        <v>95</v>
      </c>
      <c r="B109" s="1" t="s">
        <v>80</v>
      </c>
      <c r="C109" s="1" t="s">
        <v>1242</v>
      </c>
      <c r="D109" s="1" t="s">
        <v>1243</v>
      </c>
      <c r="E109" s="1" t="s">
        <v>98</v>
      </c>
      <c r="F109" s="1" t="s">
        <v>80</v>
      </c>
      <c r="G109" s="1" t="s">
        <v>81</v>
      </c>
      <c r="H109" s="1" t="s">
        <v>875</v>
      </c>
      <c r="I109" s="1" t="s">
        <v>906</v>
      </c>
      <c r="J109" s="1" t="s">
        <v>877</v>
      </c>
      <c r="K109" s="1" t="s">
        <v>906</v>
      </c>
      <c r="L109" s="1" t="s">
        <v>906</v>
      </c>
      <c r="M109" s="1" t="s">
        <v>878</v>
      </c>
      <c r="N109" s="1" t="s">
        <v>878</v>
      </c>
      <c r="O109" s="1" t="s">
        <v>879</v>
      </c>
      <c r="P109" s="1" t="s">
        <v>880</v>
      </c>
      <c r="Q109" s="1" t="s">
        <v>1244</v>
      </c>
      <c r="R109" s="1" t="s">
        <v>74</v>
      </c>
      <c r="S109" s="1" t="s">
        <v>882</v>
      </c>
      <c r="T109" s="1" t="s">
        <v>883</v>
      </c>
    </row>
    <row r="110" s="1" customFormat="1" spans="1:20">
      <c r="A110" s="1" t="s">
        <v>112</v>
      </c>
      <c r="B110" s="1" t="s">
        <v>80</v>
      </c>
      <c r="C110" s="1" t="s">
        <v>1245</v>
      </c>
      <c r="D110" s="1" t="s">
        <v>114</v>
      </c>
      <c r="E110" s="1" t="s">
        <v>115</v>
      </c>
      <c r="F110" s="1" t="s">
        <v>80</v>
      </c>
      <c r="G110" s="1" t="s">
        <v>81</v>
      </c>
      <c r="H110" s="1" t="s">
        <v>875</v>
      </c>
      <c r="I110" s="1" t="s">
        <v>949</v>
      </c>
      <c r="J110" s="1" t="s">
        <v>877</v>
      </c>
      <c r="K110" s="1" t="s">
        <v>949</v>
      </c>
      <c r="L110" s="1" t="s">
        <v>949</v>
      </c>
      <c r="M110" s="1" t="s">
        <v>878</v>
      </c>
      <c r="N110" s="1" t="s">
        <v>878</v>
      </c>
      <c r="O110" s="1" t="s">
        <v>879</v>
      </c>
      <c r="P110" s="1" t="s">
        <v>880</v>
      </c>
      <c r="Q110" s="1" t="s">
        <v>1246</v>
      </c>
      <c r="R110" s="1" t="s">
        <v>74</v>
      </c>
      <c r="S110" s="1" t="s">
        <v>882</v>
      </c>
      <c r="T110" s="1" t="s">
        <v>883</v>
      </c>
    </row>
    <row r="111" s="1" customFormat="1" spans="1:20">
      <c r="A111" s="1" t="s">
        <v>120</v>
      </c>
      <c r="B111" s="1" t="s">
        <v>80</v>
      </c>
      <c r="C111" s="1" t="s">
        <v>1247</v>
      </c>
      <c r="D111" s="1" t="s">
        <v>1248</v>
      </c>
      <c r="E111" s="1" t="s">
        <v>123</v>
      </c>
      <c r="F111" s="1" t="s">
        <v>80</v>
      </c>
      <c r="G111" s="1" t="s">
        <v>81</v>
      </c>
      <c r="H111" s="1" t="s">
        <v>875</v>
      </c>
      <c r="I111" s="1" t="s">
        <v>1157</v>
      </c>
      <c r="J111" s="1" t="s">
        <v>877</v>
      </c>
      <c r="K111" s="1" t="s">
        <v>1157</v>
      </c>
      <c r="L111" s="1" t="s">
        <v>1157</v>
      </c>
      <c r="M111" s="1" t="s">
        <v>878</v>
      </c>
      <c r="N111" s="1" t="s">
        <v>878</v>
      </c>
      <c r="O111" s="1" t="s">
        <v>879</v>
      </c>
      <c r="P111" s="1" t="s">
        <v>880</v>
      </c>
      <c r="Q111" s="1" t="s">
        <v>1249</v>
      </c>
      <c r="R111" s="1" t="s">
        <v>74</v>
      </c>
      <c r="S111" s="1" t="s">
        <v>882</v>
      </c>
      <c r="T111" s="1" t="s">
        <v>883</v>
      </c>
    </row>
    <row r="112" s="1" customFormat="1" spans="1:20">
      <c r="A112" s="1" t="s">
        <v>87</v>
      </c>
      <c r="B112" s="1" t="s">
        <v>80</v>
      </c>
      <c r="C112" s="1" t="s">
        <v>1250</v>
      </c>
      <c r="D112" s="1" t="s">
        <v>89</v>
      </c>
      <c r="E112" s="1" t="s">
        <v>90</v>
      </c>
      <c r="F112" s="1" t="s">
        <v>80</v>
      </c>
      <c r="G112" s="1" t="s">
        <v>81</v>
      </c>
      <c r="H112" s="1" t="s">
        <v>875</v>
      </c>
      <c r="I112" s="1" t="s">
        <v>1163</v>
      </c>
      <c r="J112" s="1" t="s">
        <v>877</v>
      </c>
      <c r="K112" s="1" t="s">
        <v>1163</v>
      </c>
      <c r="L112" s="1" t="s">
        <v>1163</v>
      </c>
      <c r="M112" s="1" t="s">
        <v>878</v>
      </c>
      <c r="N112" s="1" t="s">
        <v>878</v>
      </c>
      <c r="O112" s="1" t="s">
        <v>879</v>
      </c>
      <c r="P112" s="1" t="s">
        <v>880</v>
      </c>
      <c r="Q112" s="1" t="s">
        <v>1251</v>
      </c>
      <c r="R112" s="1" t="s">
        <v>74</v>
      </c>
      <c r="S112" s="1" t="s">
        <v>882</v>
      </c>
      <c r="T112" s="1" t="s">
        <v>883</v>
      </c>
    </row>
    <row r="113" s="1" customFormat="1" spans="1:20">
      <c r="A113" s="1" t="s">
        <v>72</v>
      </c>
      <c r="B113" s="1" t="s">
        <v>80</v>
      </c>
      <c r="C113" s="1" t="s">
        <v>1252</v>
      </c>
      <c r="D113" s="1" t="s">
        <v>1253</v>
      </c>
      <c r="E113" s="1" t="s">
        <v>79</v>
      </c>
      <c r="F113" s="1" t="s">
        <v>80</v>
      </c>
      <c r="G113" s="1" t="s">
        <v>81</v>
      </c>
      <c r="H113" s="1" t="s">
        <v>875</v>
      </c>
      <c r="I113" s="1" t="s">
        <v>1254</v>
      </c>
      <c r="J113" s="1" t="s">
        <v>877</v>
      </c>
      <c r="K113" s="1" t="s">
        <v>1254</v>
      </c>
      <c r="L113" s="1" t="s">
        <v>1254</v>
      </c>
      <c r="M113" s="1" t="s">
        <v>878</v>
      </c>
      <c r="N113" s="1" t="s">
        <v>878</v>
      </c>
      <c r="O113" s="1" t="s">
        <v>879</v>
      </c>
      <c r="P113" s="1" t="s">
        <v>880</v>
      </c>
      <c r="Q113" s="1" t="s">
        <v>1255</v>
      </c>
      <c r="R113" s="1" t="s">
        <v>74</v>
      </c>
      <c r="S113" s="1" t="s">
        <v>882</v>
      </c>
      <c r="T113" s="1" t="s">
        <v>883</v>
      </c>
    </row>
    <row r="114" s="1" customFormat="1" spans="1:20">
      <c r="A114" s="1" t="s">
        <v>224</v>
      </c>
      <c r="B114" s="1" t="s">
        <v>80</v>
      </c>
      <c r="C114" s="1" t="s">
        <v>1256</v>
      </c>
      <c r="D114" s="1" t="s">
        <v>1257</v>
      </c>
      <c r="E114" s="1" t="s">
        <v>227</v>
      </c>
      <c r="F114" s="1" t="s">
        <v>81</v>
      </c>
      <c r="G114" s="1" t="s">
        <v>181</v>
      </c>
      <c r="H114" s="1" t="s">
        <v>875</v>
      </c>
      <c r="I114" s="1" t="s">
        <v>1157</v>
      </c>
      <c r="J114" s="1" t="s">
        <v>877</v>
      </c>
      <c r="K114" s="1" t="s">
        <v>1157</v>
      </c>
      <c r="L114" s="1" t="s">
        <v>1157</v>
      </c>
      <c r="M114" s="1" t="s">
        <v>878</v>
      </c>
      <c r="N114" s="1" t="s">
        <v>878</v>
      </c>
      <c r="O114" s="1" t="s">
        <v>879</v>
      </c>
      <c r="P114" s="1" t="s">
        <v>880</v>
      </c>
      <c r="Q114" s="1" t="s">
        <v>1258</v>
      </c>
      <c r="R114" s="1" t="s">
        <v>74</v>
      </c>
      <c r="S114" s="1" t="s">
        <v>882</v>
      </c>
      <c r="T114" s="1" t="s">
        <v>883</v>
      </c>
    </row>
    <row r="115" s="1" customFormat="1" spans="1:20">
      <c r="A115" s="1" t="s">
        <v>1259</v>
      </c>
      <c r="B115" s="1" t="s">
        <v>80</v>
      </c>
      <c r="C115" s="1" t="s">
        <v>1260</v>
      </c>
      <c r="D115" s="1" t="s">
        <v>755</v>
      </c>
      <c r="E115" s="1" t="s">
        <v>1261</v>
      </c>
      <c r="F115" s="1" t="s">
        <v>181</v>
      </c>
      <c r="G115" s="1" t="s">
        <v>307</v>
      </c>
      <c r="H115" s="1" t="s">
        <v>875</v>
      </c>
      <c r="I115" s="1" t="s">
        <v>879</v>
      </c>
      <c r="J115" s="1" t="s">
        <v>877</v>
      </c>
      <c r="K115" s="1" t="s">
        <v>879</v>
      </c>
      <c r="L115" s="1" t="s">
        <v>879</v>
      </c>
      <c r="M115" s="1" t="s">
        <v>878</v>
      </c>
      <c r="N115" s="1" t="s">
        <v>878</v>
      </c>
      <c r="O115" s="1" t="s">
        <v>879</v>
      </c>
      <c r="P115" s="1" t="s">
        <v>880</v>
      </c>
      <c r="Q115" s="1" t="s">
        <v>1262</v>
      </c>
      <c r="R115" s="1" t="s">
        <v>74</v>
      </c>
      <c r="S115" s="1" t="s">
        <v>882</v>
      </c>
      <c r="T115" s="1" t="s">
        <v>1190</v>
      </c>
    </row>
    <row r="116" s="1" customFormat="1" spans="1:20">
      <c r="A116" s="1" t="s">
        <v>243</v>
      </c>
      <c r="B116" s="1" t="s">
        <v>132</v>
      </c>
      <c r="C116" s="1" t="s">
        <v>1263</v>
      </c>
      <c r="D116" s="1" t="s">
        <v>1264</v>
      </c>
      <c r="E116" s="1" t="s">
        <v>246</v>
      </c>
      <c r="F116" s="1" t="s">
        <v>80</v>
      </c>
      <c r="G116" s="1" t="s">
        <v>181</v>
      </c>
      <c r="H116" s="1" t="s">
        <v>875</v>
      </c>
      <c r="I116" s="1" t="s">
        <v>1265</v>
      </c>
      <c r="J116" s="1" t="s">
        <v>877</v>
      </c>
      <c r="K116" s="1" t="s">
        <v>1265</v>
      </c>
      <c r="L116" s="1" t="s">
        <v>981</v>
      </c>
      <c r="M116" s="1" t="s">
        <v>1266</v>
      </c>
      <c r="N116" s="1" t="s">
        <v>1266</v>
      </c>
      <c r="O116" s="1" t="s">
        <v>879</v>
      </c>
      <c r="P116" s="1" t="s">
        <v>880</v>
      </c>
      <c r="Q116" s="1" t="s">
        <v>1267</v>
      </c>
      <c r="R116" s="1" t="s">
        <v>74</v>
      </c>
      <c r="S116" s="1" t="s">
        <v>882</v>
      </c>
      <c r="T116" s="1" t="s">
        <v>883</v>
      </c>
    </row>
    <row r="117" s="1" customFormat="1" spans="1:20">
      <c r="A117" s="1" t="s">
        <v>137</v>
      </c>
      <c r="B117" s="1" t="s">
        <v>132</v>
      </c>
      <c r="C117" s="1" t="s">
        <v>1268</v>
      </c>
      <c r="D117" s="1" t="s">
        <v>1269</v>
      </c>
      <c r="E117" s="1" t="s">
        <v>140</v>
      </c>
      <c r="F117" s="1" t="s">
        <v>80</v>
      </c>
      <c r="G117" s="1" t="s">
        <v>81</v>
      </c>
      <c r="H117" s="1" t="s">
        <v>875</v>
      </c>
      <c r="I117" s="1" t="s">
        <v>1270</v>
      </c>
      <c r="J117" s="1" t="s">
        <v>877</v>
      </c>
      <c r="K117" s="1" t="s">
        <v>1270</v>
      </c>
      <c r="L117" s="1" t="s">
        <v>1270</v>
      </c>
      <c r="M117" s="1" t="s">
        <v>878</v>
      </c>
      <c r="N117" s="1" t="s">
        <v>878</v>
      </c>
      <c r="O117" s="1" t="s">
        <v>879</v>
      </c>
      <c r="P117" s="1" t="s">
        <v>880</v>
      </c>
      <c r="Q117" s="1" t="s">
        <v>1271</v>
      </c>
      <c r="R117" s="1" t="s">
        <v>74</v>
      </c>
      <c r="S117" s="1" t="s">
        <v>882</v>
      </c>
      <c r="T117" s="1" t="s">
        <v>883</v>
      </c>
    </row>
    <row r="118" s="1" customFormat="1" spans="1:20">
      <c r="A118" s="1" t="s">
        <v>273</v>
      </c>
      <c r="B118" s="1" t="s">
        <v>132</v>
      </c>
      <c r="C118" s="1" t="s">
        <v>1272</v>
      </c>
      <c r="D118" s="1" t="s">
        <v>1273</v>
      </c>
      <c r="E118" s="1" t="s">
        <v>276</v>
      </c>
      <c r="F118" s="1" t="s">
        <v>132</v>
      </c>
      <c r="G118" s="1" t="s">
        <v>181</v>
      </c>
      <c r="H118" s="1" t="s">
        <v>875</v>
      </c>
      <c r="I118" s="1" t="s">
        <v>1274</v>
      </c>
      <c r="J118" s="1" t="s">
        <v>877</v>
      </c>
      <c r="K118" s="1" t="s">
        <v>1274</v>
      </c>
      <c r="L118" s="1" t="s">
        <v>1274</v>
      </c>
      <c r="M118" s="1" t="s">
        <v>878</v>
      </c>
      <c r="N118" s="1" t="s">
        <v>878</v>
      </c>
      <c r="O118" s="1" t="s">
        <v>879</v>
      </c>
      <c r="P118" s="1" t="s">
        <v>880</v>
      </c>
      <c r="Q118" s="1" t="s">
        <v>1275</v>
      </c>
      <c r="R118" s="1" t="s">
        <v>74</v>
      </c>
      <c r="S118" s="1" t="s">
        <v>882</v>
      </c>
      <c r="T118" s="1" t="s">
        <v>883</v>
      </c>
    </row>
    <row r="119" s="1" customFormat="1" spans="1:20">
      <c r="A119" s="1" t="s">
        <v>659</v>
      </c>
      <c r="B119" s="1" t="s">
        <v>132</v>
      </c>
      <c r="C119" s="1" t="s">
        <v>1276</v>
      </c>
      <c r="D119" s="1" t="s">
        <v>1277</v>
      </c>
      <c r="E119" s="1" t="s">
        <v>662</v>
      </c>
      <c r="F119" s="1" t="s">
        <v>132</v>
      </c>
      <c r="G119" s="1" t="s">
        <v>647</v>
      </c>
      <c r="H119" s="1" t="s">
        <v>875</v>
      </c>
      <c r="I119" s="1" t="s">
        <v>1278</v>
      </c>
      <c r="J119" s="1" t="s">
        <v>877</v>
      </c>
      <c r="K119" s="1" t="s">
        <v>1278</v>
      </c>
      <c r="L119" s="1" t="s">
        <v>1278</v>
      </c>
      <c r="M119" s="1" t="s">
        <v>878</v>
      </c>
      <c r="N119" s="1" t="s">
        <v>878</v>
      </c>
      <c r="O119" s="1" t="s">
        <v>879</v>
      </c>
      <c r="P119" s="1" t="s">
        <v>880</v>
      </c>
      <c r="Q119" s="1" t="s">
        <v>1279</v>
      </c>
      <c r="R119" s="1" t="s">
        <v>74</v>
      </c>
      <c r="S119" s="1" t="s">
        <v>882</v>
      </c>
      <c r="T119" s="1" t="s">
        <v>883</v>
      </c>
    </row>
    <row r="120" s="1" customFormat="1" spans="1:20">
      <c r="A120" s="1" t="s">
        <v>128</v>
      </c>
      <c r="B120" s="1" t="s">
        <v>132</v>
      </c>
      <c r="C120" s="1" t="s">
        <v>1280</v>
      </c>
      <c r="D120" s="1" t="s">
        <v>1281</v>
      </c>
      <c r="E120" s="1" t="s">
        <v>131</v>
      </c>
      <c r="F120" s="1" t="s">
        <v>132</v>
      </c>
      <c r="G120" s="1" t="s">
        <v>81</v>
      </c>
      <c r="H120" s="1" t="s">
        <v>875</v>
      </c>
      <c r="I120" s="1" t="s">
        <v>1282</v>
      </c>
      <c r="J120" s="1" t="s">
        <v>877</v>
      </c>
      <c r="K120" s="1" t="s">
        <v>1282</v>
      </c>
      <c r="L120" s="1" t="s">
        <v>1282</v>
      </c>
      <c r="M120" s="1" t="s">
        <v>878</v>
      </c>
      <c r="N120" s="1" t="s">
        <v>878</v>
      </c>
      <c r="O120" s="1" t="s">
        <v>879</v>
      </c>
      <c r="P120" s="1" t="s">
        <v>880</v>
      </c>
      <c r="Q120" s="1" t="s">
        <v>1283</v>
      </c>
      <c r="R120" s="1" t="s">
        <v>74</v>
      </c>
      <c r="S120" s="1" t="s">
        <v>882</v>
      </c>
      <c r="T120" s="1" t="s">
        <v>883</v>
      </c>
    </row>
    <row r="121" s="1" customFormat="1" spans="1:20">
      <c r="A121" s="1" t="s">
        <v>1284</v>
      </c>
      <c r="B121" s="1" t="s">
        <v>107</v>
      </c>
      <c r="C121" s="1" t="s">
        <v>1285</v>
      </c>
      <c r="D121" s="1" t="s">
        <v>1286</v>
      </c>
      <c r="E121" s="1" t="s">
        <v>1287</v>
      </c>
      <c r="F121" s="1" t="s">
        <v>81</v>
      </c>
      <c r="G121" s="1" t="s">
        <v>181</v>
      </c>
      <c r="H121" s="1" t="s">
        <v>875</v>
      </c>
      <c r="I121" s="1" t="s">
        <v>879</v>
      </c>
      <c r="J121" s="1" t="s">
        <v>877</v>
      </c>
      <c r="K121" s="1" t="s">
        <v>879</v>
      </c>
      <c r="L121" s="1" t="s">
        <v>879</v>
      </c>
      <c r="M121" s="1" t="s">
        <v>878</v>
      </c>
      <c r="N121" s="1" t="s">
        <v>878</v>
      </c>
      <c r="O121" s="1" t="s">
        <v>879</v>
      </c>
      <c r="P121" s="1" t="s">
        <v>880</v>
      </c>
      <c r="Q121" s="1" t="s">
        <v>1288</v>
      </c>
      <c r="R121" s="1" t="s">
        <v>74</v>
      </c>
      <c r="S121" s="1" t="s">
        <v>882</v>
      </c>
      <c r="T121" s="1" t="s">
        <v>883</v>
      </c>
    </row>
    <row r="122" s="1" customFormat="1" spans="1:20">
      <c r="A122" s="1" t="s">
        <v>103</v>
      </c>
      <c r="B122" s="1" t="s">
        <v>107</v>
      </c>
      <c r="C122" s="1" t="s">
        <v>1289</v>
      </c>
      <c r="D122" s="1" t="s">
        <v>105</v>
      </c>
      <c r="E122" s="1" t="s">
        <v>106</v>
      </c>
      <c r="F122" s="1" t="s">
        <v>107</v>
      </c>
      <c r="G122" s="1" t="s">
        <v>81</v>
      </c>
      <c r="H122" s="1" t="s">
        <v>875</v>
      </c>
      <c r="I122" s="1" t="s">
        <v>1290</v>
      </c>
      <c r="J122" s="1" t="s">
        <v>877</v>
      </c>
      <c r="K122" s="1" t="s">
        <v>1290</v>
      </c>
      <c r="L122" s="1" t="s">
        <v>1290</v>
      </c>
      <c r="M122" s="1" t="s">
        <v>878</v>
      </c>
      <c r="N122" s="1" t="s">
        <v>878</v>
      </c>
      <c r="O122" s="1" t="s">
        <v>879</v>
      </c>
      <c r="P122" s="1" t="s">
        <v>880</v>
      </c>
      <c r="Q122" s="1" t="s">
        <v>1291</v>
      </c>
      <c r="R122" s="1" t="s">
        <v>74</v>
      </c>
      <c r="S122" s="1" t="s">
        <v>882</v>
      </c>
      <c r="T122" s="1" t="s">
        <v>883</v>
      </c>
    </row>
    <row r="123" s="1" customFormat="1" spans="1:20">
      <c r="A123" s="1" t="s">
        <v>281</v>
      </c>
      <c r="B123" s="1" t="s">
        <v>285</v>
      </c>
      <c r="C123" s="1" t="s">
        <v>1292</v>
      </c>
      <c r="D123" s="1" t="s">
        <v>1293</v>
      </c>
      <c r="E123" s="1" t="s">
        <v>284</v>
      </c>
      <c r="F123" s="1" t="s">
        <v>81</v>
      </c>
      <c r="G123" s="1" t="s">
        <v>181</v>
      </c>
      <c r="H123" s="1" t="s">
        <v>875</v>
      </c>
      <c r="I123" s="1" t="s">
        <v>1294</v>
      </c>
      <c r="J123" s="1" t="s">
        <v>877</v>
      </c>
      <c r="K123" s="1" t="s">
        <v>1294</v>
      </c>
      <c r="L123" s="1" t="s">
        <v>1294</v>
      </c>
      <c r="M123" s="1" t="s">
        <v>878</v>
      </c>
      <c r="N123" s="1" t="s">
        <v>878</v>
      </c>
      <c r="O123" s="1" t="s">
        <v>879</v>
      </c>
      <c r="P123" s="1" t="s">
        <v>880</v>
      </c>
      <c r="Q123" s="1" t="s">
        <v>1295</v>
      </c>
      <c r="R123" s="1" t="s">
        <v>74</v>
      </c>
      <c r="S123" s="1" t="s">
        <v>882</v>
      </c>
      <c r="T123" s="1" t="s">
        <v>883</v>
      </c>
    </row>
    <row r="124" s="1" customFormat="1" spans="1:20">
      <c r="A124" s="1" t="s">
        <v>1296</v>
      </c>
      <c r="B124" s="1" t="s">
        <v>1297</v>
      </c>
      <c r="C124" s="1" t="s">
        <v>1298</v>
      </c>
      <c r="D124" s="1" t="s">
        <v>1299</v>
      </c>
      <c r="E124" s="1" t="s">
        <v>1300</v>
      </c>
      <c r="F124" s="1" t="s">
        <v>181</v>
      </c>
      <c r="G124" s="1" t="s">
        <v>307</v>
      </c>
      <c r="H124" s="1" t="s">
        <v>875</v>
      </c>
      <c r="I124" s="1" t="s">
        <v>879</v>
      </c>
      <c r="J124" s="1" t="s">
        <v>877</v>
      </c>
      <c r="K124" s="1" t="s">
        <v>879</v>
      </c>
      <c r="L124" s="1" t="s">
        <v>879</v>
      </c>
      <c r="M124" s="1" t="s">
        <v>878</v>
      </c>
      <c r="N124" s="1" t="s">
        <v>878</v>
      </c>
      <c r="O124" s="1" t="s">
        <v>879</v>
      </c>
      <c r="P124" s="1" t="s">
        <v>880</v>
      </c>
      <c r="Q124" s="1" t="s">
        <v>1301</v>
      </c>
      <c r="R124" s="1" t="s">
        <v>74</v>
      </c>
      <c r="S124" s="1" t="s">
        <v>882</v>
      </c>
      <c r="T124" s="1" t="s">
        <v>883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2021-08-17T06:33:12Z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0EA50B876DB74379B8495C68F5F593B3</vt:lpwstr>
  </property>
</Properties>
</file>