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对账!$1:$88</definedName>
  </definedNames>
  <calcPr calcId="144525"/>
</workbook>
</file>

<file path=xl/sharedStrings.xml><?xml version="1.0" encoding="utf-8"?>
<sst xmlns="http://schemas.openxmlformats.org/spreadsheetml/2006/main" count="2211" uniqueCount="719">
  <si>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</si>
  <si>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</si>
  <si>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</si>
  <si>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</si>
  <si>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</si>
  <si>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</si>
  <si>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</si>
  <si>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</si>
  <si>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</si>
  <si>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</si>
  <si>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</si>
  <si>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</si>
  <si>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</si>
  <si>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</si>
  <si>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</si>
  <si>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</si>
  <si>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</si>
  <si>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</si>
  <si>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</si>
  <si>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</si>
  <si>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</si>
  <si>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</si>
  <si>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</si>
  <si>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</si>
  <si>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</si>
  <si>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</si>
  <si>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</si>
  <si>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[首尔]首尔东大门诚信H大道酒店(H Avenue Hotel Dongdaemun Sungshin)(37206369)</t>
  </si>
  <si>
    <t>标准双人床房&lt;不退款&gt;&lt;2人入住&gt;</t>
  </si>
  <si>
    <t>USD</t>
  </si>
  <si>
    <t>KIM/JINHA</t>
  </si>
  <si>
    <t>CA5326210817USD</t>
  </si>
  <si>
    <t>未提现</t>
  </si>
  <si>
    <t>携程开票</t>
  </si>
  <si>
    <t>[得梅因]得梅因红狮套房酒店(Red Lion Inn &amp; Suites des Moines)(40069366)</t>
  </si>
  <si>
    <t>标准间1特大床&lt;不退款&gt;&lt;2人入住&gt;</t>
  </si>
  <si>
    <t>Zhu/Zhaozhong</t>
  </si>
  <si>
    <t>[穆瓦朗]钟楼格勒诺布尔北莫兰沃雷普酒店(Campanile Grenoble Nord - Moirans-Voreppe)(46578601)</t>
  </si>
  <si>
    <t>1张双人床房&lt;不退款&gt;&lt;2人入住&gt;</t>
  </si>
  <si>
    <t>Jeanmougin/Agnes,Tougeron/Jacky</t>
  </si>
  <si>
    <t>[科罗拉多斯普林斯]科罗拉多斯普林斯机场品质酒店(Quality Inn Colorado Springs Airport)(37240535)</t>
  </si>
  <si>
    <t>标准房, 1 张特大床房&lt;2人入住&gt;&lt;不退款&gt;&lt;早餐&gt;</t>
  </si>
  <si>
    <t>houskins/Taneethea m</t>
  </si>
  <si>
    <t>[科隆]马特瑞鲁公寓(Maternushaus)(39671433)</t>
  </si>
  <si>
    <t>高级双人房&lt;不退款&gt;&lt;2人入住&gt;</t>
  </si>
  <si>
    <t>Schmierer-Schmidt/Karl-Heinz</t>
  </si>
  <si>
    <t>[奥罗拉]丹佛机场希尔顿花园酒店(Hilton Garden Inn Denver Airport)(37200125)</t>
  </si>
  <si>
    <t>特大床房&lt;不退款&gt;&lt;2人入住&gt;</t>
  </si>
  <si>
    <t>Clerge/Ricardo,Nivens/Joelle</t>
  </si>
  <si>
    <t>[哈特福]古德温酒店(The Goodwin)(46901941)</t>
  </si>
  <si>
    <t>豪华特大床房&lt;不退款&gt;&lt;2人入住&gt;</t>
  </si>
  <si>
    <t>Coren/William B,Coren/Andrea J</t>
  </si>
  <si>
    <t>[弗吉尼亚海滩]海洋2700酒店(Oceans 2700)(40034541)</t>
  </si>
  <si>
    <t>豪华工作室1张特大床&lt;不退款&gt;&lt;2人入住&gt;</t>
  </si>
  <si>
    <t>VERAS/CLAUDIO</t>
  </si>
  <si>
    <t>[弗洛伦斯]斯特里克林酒店(The Stricklin Hotel)(39967432)</t>
  </si>
  <si>
    <t>基本房间1特大床（无窗户）&lt;不退款&gt;&lt;2人入住&gt;</t>
  </si>
  <si>
    <t>Bible/Jennifer</t>
  </si>
  <si>
    <t>[盖拉德]阿讷马斯普瑞米尔级别酒店 - 日内瓦(Premiere Classe Annemasse - Genève)(39684604)</t>
  </si>
  <si>
    <t>双人间&lt;不退款&gt;&lt;2人入住&gt;</t>
  </si>
  <si>
    <t>SAIM/Amine</t>
  </si>
  <si>
    <t>[阿拉梅达]珊瑚公寓套房酒店(Coral Reef Inn &amp; Condo Suites)(37200456)</t>
  </si>
  <si>
    <t>2张大床房&lt;不退款&gt;&lt;2人入住&gt;</t>
  </si>
  <si>
    <t>Gross/James Eric</t>
  </si>
  <si>
    <t>[萨兰]奥尔良萨兰巴拉丁斯尼希尔酒店(Initial by Balladins Orléans / Saran)(39677452)</t>
  </si>
  <si>
    <t>双人房&lt;不退款&gt;&lt;2人入住&gt;</t>
  </si>
  <si>
    <t>LANCIEN/Frederique</t>
  </si>
  <si>
    <t>[切罗基]切罗基万豪费尔菲尔德酒店(Fairfield Inn &amp; Suites Cherokee)(45826195)</t>
  </si>
  <si>
    <t>特大床客房&lt;不退款&gt;&lt;2人入住&gt;</t>
  </si>
  <si>
    <t>Randall/Wesley Wells</t>
  </si>
  <si>
    <t>[克莱蒙费朗]南克莱蒙特费朗巴赫第基里亚德酒店(Kyriad Clermont-Ferrand-Sud-La Pardieu)(39660627)</t>
  </si>
  <si>
    <t>Rocque/Martin</t>
  </si>
  <si>
    <t>[拉克雷奇]尼奥尔东 - 拉克莱士基里亚德酒店(Kyriad Niort Est - La Crèche)(46578699)</t>
  </si>
  <si>
    <t>DANGLADE/Joel</t>
  </si>
  <si>
    <t>取消</t>
  </si>
  <si>
    <t>[班木思]尤考艾度假村(U Khao Yai)(39041133)</t>
  </si>
  <si>
    <t>高级房&lt;不退款&gt;&lt;2人入住&gt;</t>
  </si>
  <si>
    <t>SC/Suttirak,SC/Suttirak</t>
  </si>
  <si>
    <t>[蒙德维尔]东卡昂 - 蒙德维尔普瑞米尔经典酒店(Premiere Classe Caen Est - Mondeville)(39684088)</t>
  </si>
  <si>
    <t>标准间1双人床&lt;不退款&gt;&lt;2人入住&gt;</t>
  </si>
  <si>
    <t>dubroca/marie claude</t>
  </si>
  <si>
    <t>[济州市]济州岛卡尔酒店(Kal Hotel Jeju)(37213000)</t>
  </si>
  <si>
    <t>标准双床房&lt;不退款&gt;&lt;2人入住&gt;</t>
  </si>
  <si>
    <t>kim/sujin</t>
  </si>
  <si>
    <t>[仁川]金色郁金香仁川机场酒店&amp;套房(GOLDEN TULIP Incheon Airport Hotel &amp; Suites)(37205813)</t>
  </si>
  <si>
    <t>标准大床房&lt;不退款&gt;&lt;2人入住&gt;</t>
  </si>
  <si>
    <t>LIN/LIN,Ji/Brentton</t>
  </si>
  <si>
    <t>[露易丝湖]露易丝湖酒店(Lake Louise Inn)(37208347)</t>
  </si>
  <si>
    <t>CHATUR/BARKATALI,CHATUR/NASSIMBANU</t>
  </si>
  <si>
    <t>[塔尔萨]塔尔萨市中心万豪费尔菲尔德酒店(Fairfield by Marriott Inn &amp; Suites Tulsa Downtown Arts District)(39047589)</t>
  </si>
  <si>
    <t>Alara/Oscar</t>
  </si>
  <si>
    <t>[图克]普瑞米尔道维勒图克经典酒店(Premiere Classe Deauville Touques)(40028864)</t>
  </si>
  <si>
    <t>标准双人房&lt;不退款&gt;&lt;2人入住&gt;</t>
  </si>
  <si>
    <t>BORDERIE/jean claude</t>
  </si>
  <si>
    <t>[格里姆斯比]海德堡尊贵套房优质星级酒店(The St. James Hotel)(37222665)</t>
  </si>
  <si>
    <t>Trought/Mason</t>
  </si>
  <si>
    <t>[莫斯科]美居莫斯科帕弗莱特卡亚酒店(Mercure Moscow Paveletskaya)(37430139)</t>
  </si>
  <si>
    <t>经典双人床房&lt;不退款&gt;&lt;2人入住&gt;</t>
  </si>
  <si>
    <t>Omar/Ali</t>
  </si>
  <si>
    <t>[霍姆斯泰德]迈阿密仕达万豪唐普雷斯酒店(TownePlace Suites by Marriott Miami Homestead)(45827262)</t>
  </si>
  <si>
    <t>一卧特大床套房带沙发床&lt;不退款&gt;&lt;2人入住&gt;</t>
  </si>
  <si>
    <t>ewing/larry</t>
  </si>
  <si>
    <t>[爱达荷福尔斯]乐丽思套房酒店(Le Ritz Hotel &amp; Suites)(40082315)</t>
  </si>
  <si>
    <t>豪华客房1张特大床（河景）&lt;不退款&gt;&lt;2人入住&gt;</t>
  </si>
  <si>
    <t>Recinos Valladares/Mauricio Alexander</t>
  </si>
  <si>
    <t>[吕尼翁]尤宁 - 卢兹北普瑞米尔经典酒店(Première Classe Toulouse Nord - l'Union)(46059925)</t>
  </si>
  <si>
    <t>MARZIN/Frederic</t>
  </si>
  <si>
    <t>[釜山]阿瓦尼中央酒店 釜山(Avani Central Busan)(70660487)</t>
  </si>
  <si>
    <t>山景豪华特大床房&lt;不退款&gt;&lt;2人入住&gt;</t>
  </si>
  <si>
    <t>Cha/Jooyearn Michelle</t>
  </si>
  <si>
    <t>[什里夫波特]博姆敦波西尔城酒店(Boomtown Bossier City)(39637174)</t>
  </si>
  <si>
    <t>温泉套房酒店&lt;不退款&gt;&lt;2人入住&gt;</t>
  </si>
  <si>
    <t>Wynne/Amy</t>
  </si>
  <si>
    <t>[釜山]东横INN釜山海云台2号店(Toyoko Inn Haeundae 2 Busan)(38635742)</t>
  </si>
  <si>
    <t>经济大床房(无烟)&lt;不退款&gt;&lt;2人入住&gt;</t>
  </si>
  <si>
    <t>Yoon/jaeyoup</t>
  </si>
  <si>
    <t>[苏黎世]苏黎世大厦万丽酒店(Renaissance Zurich Tower Hotel)(37209283)</t>
  </si>
  <si>
    <t>舒适特大床房&lt;不退款&gt;&lt;2人入住&gt;</t>
  </si>
  <si>
    <t>Luo/Sebastien</t>
  </si>
  <si>
    <t>[伊斯内斯]普瑞米尔波尔多爱森经典酒店(Premiere Classe Bordeaux Eysines)(39684754)</t>
  </si>
  <si>
    <t>Houry/Lindsay Zohra</t>
  </si>
  <si>
    <t>[阿米伊]基里亚德蒙塔基艾米丽酒店(Kyriad Montargis Amilly)(46578559)</t>
  </si>
  <si>
    <t>大床房&lt;不退款&gt;&lt;2人入住&gt;</t>
  </si>
  <si>
    <t>Rosine/Rufine</t>
  </si>
  <si>
    <t>[罗阿诺克]洛诺克万豪春丘酒店(SpringHill Suites by Marriott Roanoke)(40126228)</t>
  </si>
  <si>
    <t>套房1特大床，带沙发床&lt;2人入住&gt;&lt;IBU黄金会员专享&gt;&lt;不退款&gt;</t>
  </si>
  <si>
    <t>Sloan/William</t>
  </si>
  <si>
    <t>[休斯敦]休斯顿凯蒂元素酒店(Element Houston Katy)(46895717)</t>
  </si>
  <si>
    <t>Powell/Chris</t>
  </si>
  <si>
    <t>[费城]费城威斯汀酒店(The Westin Philadelphia)(37197812)</t>
  </si>
  <si>
    <t>传统城景特大床房（低层）&lt;不退款&gt;&lt;2人入住&gt;</t>
  </si>
  <si>
    <t>Rajagopalan/Sujithra</t>
  </si>
  <si>
    <t>[South West Delhi]新德里德瓦卡丽笙酒店(Radisson Blu Hotel New Delhi Dwarka)(37197516)</t>
  </si>
  <si>
    <t>Singh/Vasudha</t>
  </si>
  <si>
    <t>[巴登巴登]鲁蒙斯巴登巴登傲途格精选酒店(Roomers Baden-Baden, Autograph Collection)(37197043)</t>
  </si>
  <si>
    <t>Hofmeister/Sanela</t>
  </si>
  <si>
    <t>[全州市]罗尼旅游酒店(Roni Tourist Hotel)(37222193)</t>
  </si>
  <si>
    <t>豪华双床房&lt;不退款&gt;&lt;2人入住&gt;</t>
  </si>
  <si>
    <t>KIM/TAEGYEONG,KIM/TAEGYEONG,KIM/TAEGYEONG,KIM/TAEGYEONG</t>
  </si>
  <si>
    <t>[纽汉]雅乐轩伦敦埃克塞尔酒店(Aloft London Excel)(37226020)</t>
  </si>
  <si>
    <t>雅乐轩双床房&lt;不退款&gt;&lt;2人入住&gt;</t>
  </si>
  <si>
    <t>Ogundeyi/Deborah</t>
  </si>
  <si>
    <t>Sanchez/Armand</t>
  </si>
  <si>
    <t>[兹沃勒]兹沃勒康铂酒店及餐厅(Campanile Hotel &amp; Restaurant Zwolle)(37203160)</t>
  </si>
  <si>
    <t>三人房&lt;不退款&gt;&lt;2人入住&gt;</t>
  </si>
  <si>
    <t>Wiersinga-Post/JEC</t>
  </si>
  <si>
    <t>[哈里法克斯]哈里法克斯未来旅馆及会议中心(Future Inns Halifax Hotel &amp; Conference Centre)(37213237)</t>
  </si>
  <si>
    <t>传统2张大床房&lt;不退款&gt;&lt;2人入住&gt;</t>
  </si>
  <si>
    <t>French-Killiam/Belinda Katherine</t>
  </si>
  <si>
    <t>[圣伊内斯]丘马什赌场度假村(Chumash Casino Resort)(37211981)</t>
  </si>
  <si>
    <t>Photongkanong/Theparit</t>
  </si>
  <si>
    <t>[丹佛]翡翠鸟樱桃溪酒店(Halcyon - a Hotel in Cherry Creek)(39045184)</t>
  </si>
  <si>
    <t>客房（1张特大床，带书房）&lt;不退款&gt;&lt;2人入住&gt;</t>
  </si>
  <si>
    <t>Rosko/Kyle</t>
  </si>
  <si>
    <t>[奥克兰]奥克兰中心万怡酒店(Courtyard Oakland Downtown)(39046744)</t>
  </si>
  <si>
    <t>特大床房(带沙发床)&lt;2人入住&gt;&lt;IBU黄金会员专享&gt;&lt;不退款&gt;</t>
  </si>
  <si>
    <t>Alvarez/Eric</t>
  </si>
  <si>
    <t>[阿瓦图基]凤凰南山福朋喜来登酒店(Four Points by Sheraton Phoenix South Mountain)(37236594)</t>
  </si>
  <si>
    <t>特大床房&lt;2人入住&gt;&lt;IBU黄金会员专享&gt;&lt;不退款&gt;</t>
  </si>
  <si>
    <t>Polly/Rebecca</t>
  </si>
  <si>
    <t>[贝尔维尤]贝尔维尤拉克斯普兰廷全套房酒店(Larkspur Landing Bellevue - An All-Suite Hotel)(46902220)</t>
  </si>
  <si>
    <t>开放式套房&lt;不退款&gt;&lt;2人入住&gt;</t>
  </si>
  <si>
    <t>Mohn/William</t>
  </si>
  <si>
    <t>[卢加诺]德拉帕斯酒店(Hotel de La Paix)(37205879)</t>
  </si>
  <si>
    <t>家庭一卧房&lt;2人入住&gt;&lt;不退款&gt;&lt;早餐&gt;</t>
  </si>
  <si>
    <t>Kryeziu/Shqipe</t>
  </si>
  <si>
    <t>[洛翁普拉日]敦刻尔克龙海滩普瑞米尔经典酒店(Premiere Classe Dunkerque Loon Plage)(45977516)</t>
  </si>
  <si>
    <t>Donay/Melanie</t>
  </si>
  <si>
    <t>[柏林]傲途格精选酒店旗下斯坦普朗兹酒店(Hotel am Steinplatz, Autograph Collection)(37200748)</t>
  </si>
  <si>
    <t>Schneider/Stefan</t>
  </si>
  <si>
    <t>[仁川]GL城市仁川机场酒店(GL City Hotel Incheon Airport)(39605521)</t>
  </si>
  <si>
    <t>豪华双人间&lt;不退款&gt;&lt;2人入住&gt;</t>
  </si>
  <si>
    <t>Kwang/Kwangyoung,Kwang/Kwangyoung</t>
  </si>
  <si>
    <t>[阿布扎比]阿布扎比艾美酒店(Le Meridien Abu Dhabi)(39035128)</t>
  </si>
  <si>
    <t>豪华城景双床房&lt;2人入住&gt;&lt;不退款&gt;&lt;早餐&gt;</t>
  </si>
  <si>
    <t>alaraj/mohammed jamal</t>
  </si>
  <si>
    <t>[邓迪]邓迪石竹旅馆(Malmaison Dundee)(39621388)</t>
  </si>
  <si>
    <t>Mcfarlane/James</t>
  </si>
  <si>
    <t>[首尔]首尔站福朋喜来登酒店(Four Points by Sheraton Seoul Station)(37244156)</t>
  </si>
  <si>
    <t>高层高级双人床房&lt;早餐&gt;&lt;不退款&gt;&lt;2人入住&gt;</t>
  </si>
  <si>
    <t>Kang/Meekyoung</t>
  </si>
  <si>
    <t>Maurya/Vipin</t>
  </si>
  <si>
    <t>[巴黎]巴黎圣乔治酒店(Hotel de Paris Saint Georges)(39041918)</t>
  </si>
  <si>
    <t>Atlan/Raphael</t>
  </si>
  <si>
    <t>[查塔努加]查塔努加克拉丽奥酒店(Clarion Inn Chattanooga)(48411168)</t>
  </si>
  <si>
    <t>客房, 2 张大床&lt;2人入住&gt;&lt;不退款&gt;&lt;早餐&gt;</t>
  </si>
  <si>
    <t>Lee/Donnie</t>
  </si>
  <si>
    <t>[东塞斯特里]巴尔比别墅大酒店(Grand Hotel Villa Balbi)(48165899)</t>
  </si>
  <si>
    <t>双人间&lt;2人入住&gt;&lt;不退款&gt;&lt;早餐&gt;</t>
  </si>
  <si>
    <t>MONTALI/ALESSANDRO</t>
  </si>
  <si>
    <t>[黑鹰]布莱克霍克艾尔娱乐场酒店(Isle Casino Hotel Black Hawk)(39679729)</t>
  </si>
  <si>
    <t>豪华客房1张特大床&lt;不退款&gt;&lt;2人入住&gt;</t>
  </si>
  <si>
    <t>Payne/Justin Caleb</t>
  </si>
  <si>
    <t>[西米谷]豪华维斯塔酒店(Grand Vista Hotel)(40076340)</t>
  </si>
  <si>
    <t>Dasso/Teasha</t>
  </si>
  <si>
    <t>[萨兰]萨兰床先生酒店(Mister Bed Saran)(39609962)</t>
  </si>
  <si>
    <t>Albrecht/Christopher</t>
  </si>
  <si>
    <t>[鲁伊多索]卢多索 MCM 优雅套房旅馆(Mcm Elegante Lodge &amp; Suites Ruidoso)(40116215)</t>
  </si>
  <si>
    <t>豪华客房2张大床&lt;不退款&gt;&lt;2人入住&gt;</t>
  </si>
  <si>
    <t>Anglade/Hallie A</t>
  </si>
  <si>
    <t>[托伦斯]美洲长居酒店 - 洛杉矶 - 托伦斯 - 德尔阿莫圈(Extended Stay America - Los Angeles - Torrance - Del Amo Circle)(40019145)</t>
  </si>
  <si>
    <t>工作室1特大床&lt;不退款&gt;&lt;2人入住&gt;</t>
  </si>
  <si>
    <t>butler/debbie</t>
  </si>
  <si>
    <t>[特赖安格尔]瑞雷迈阿密大道4610长住美国酒店(Extended Stay America - Raleigh - RTP - 4610 Miami Blvd)(39640577)</t>
  </si>
  <si>
    <t>豪华工作室1张带沙发床的大床（不吸烟）&lt;不退款&gt;&lt;2人入住&gt;</t>
  </si>
  <si>
    <t>Oldham/Chassity nicole</t>
  </si>
  <si>
    <t>[圣地亚哥]圣迭戈喜来登海滨酒店(Sheraton San Diego Hotel &amp; Marina)(39051741)</t>
  </si>
  <si>
    <t>特大床房带阳台（低层）（海湾塔）&lt;不退款&gt;&lt;2人入住&gt;</t>
  </si>
  <si>
    <t>Wessendorf /April R</t>
  </si>
  <si>
    <t>[彭德爱德华]萨尼亚太阳桥酒店及会议中心(Sunbridge Hotel and Conference Centre Sarnia/Point Edward)(70662313)</t>
  </si>
  <si>
    <t>尊贵双人床房&lt;不退款&gt;&lt;2人入住&gt;</t>
  </si>
  <si>
    <t>Houston/Brady</t>
  </si>
  <si>
    <t>Benabderrahmane/Philippe</t>
  </si>
  <si>
    <t>Bhatia/Ashmeet</t>
  </si>
  <si>
    <t>[加德满都]军刀酒店(Hotel Shanker)(46875495)</t>
  </si>
  <si>
    <t>豪华套房&lt;不退款&gt;&lt;2人入住&gt;</t>
  </si>
  <si>
    <t>BORA/DEVENDRASINGH</t>
  </si>
  <si>
    <t>[圣洛朗－德米尔]东里昂机场圣艾修伯里普瑞米尔经典酒店(Premiere Classe Lyon Est Aeroport Saint Exupery)(39684611)</t>
  </si>
  <si>
    <t>ward/vernon</t>
  </si>
  <si>
    <t>[首尔]首尔华美达安可酒店(Ramada Encore by Wyndham Seoul Magok)(37207762)</t>
  </si>
  <si>
    <t>Yoon/Hyunho</t>
  </si>
  <si>
    <t>[芭堤雅]芭堤雅全盛中心酒店(Centre Point Prime Hotel Pattaya)(39599308)</t>
  </si>
  <si>
    <t>豪华房(特大床)&lt;2人入住&gt;&lt;不退款&gt;&lt;早餐&gt;</t>
  </si>
  <si>
    <t>Ratchatakulpat/Thanaphon,Ratchatakulpat/Thanaphon</t>
  </si>
  <si>
    <t>[诺伊达]诺伊达丽筠酒店(Radisson Noida)(46737901)</t>
  </si>
  <si>
    <t>豪华房&lt;不退款&gt;&lt;2人入住&gt;</t>
  </si>
  <si>
    <t>Kumar/Yogesh</t>
  </si>
  <si>
    <t>[佛罗伦萨]佛罗伦萨托罗美别墅度假酒店(Florence Villa Tolomei Hotel&amp;Resort)(37209567)</t>
  </si>
  <si>
    <t>精致套房&lt;1&gt;&lt;不退款&gt;&lt;2人入住&gt;</t>
  </si>
  <si>
    <t>Issa/Ali</t>
  </si>
  <si>
    <t>[堪萨斯城]美国长住公寓式酒店 - 堪萨斯城 - 机场(Extended Stay America - Kansas City - Airport)(40084851)</t>
  </si>
  <si>
    <t>1号工作室大床&lt;不退款&gt;&lt;2人入住&gt;</t>
  </si>
  <si>
    <t>Caldwell/Sharonda R,Brown/Isidore</t>
  </si>
  <si>
    <t>[索恩河畔沙隆]钟楼夏龙苏尔萨那酒店(Campanile Chalon Sur Saône)(39683213)</t>
  </si>
  <si>
    <t>双床房（下一代）&lt;不退款&gt;&lt;2人入住&gt;</t>
  </si>
  <si>
    <t>Guergouri/Nour</t>
  </si>
  <si>
    <t>[格雷梅]尤瑟夫贝之家酒店(Yusuf BEY House)(37247938)</t>
  </si>
  <si>
    <t>Sarpasan/Halil,Sarpasan/Halil</t>
  </si>
  <si>
    <t>退单</t>
  </si>
  <si>
    <t>[印第安纳波利斯]印第安纳波利斯西北万怡酒店(Courtyard Indianapolis Northwest)(44701148)</t>
  </si>
  <si>
    <t>fink/elisabeth</t>
  </si>
  <si>
    <t>，</t>
  </si>
  <si>
    <t>14344717356此单多收126元退回</t>
  </si>
  <si>
    <t>15955479675此单多收161元退回</t>
  </si>
  <si>
    <t>8.16 可退219</t>
  </si>
  <si>
    <t>A210817094722481</t>
  </si>
  <si>
    <t>A2108170948282566</t>
  </si>
  <si>
    <t>USD / HKD 当前参考汇率: 7.78544</t>
  </si>
  <si>
    <t>总计：10708 USD/
83366.49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</si>
  <si>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</si>
  <si>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</si>
  <si>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</si>
  <si>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</si>
  <si>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</si>
  <si>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</si>
  <si>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</si>
  <si>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</si>
  <si>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</si>
  <si>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</si>
  <si>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</si>
  <si>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</si>
  <si>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</si>
  <si>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</si>
  <si>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</si>
  <si>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</si>
  <si>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</si>
  <si>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2021-08-13</t>
  </si>
  <si>
    <t>2223165</t>
  </si>
  <si>
    <t>优素福贝酒店</t>
  </si>
  <si>
    <t>Sarpasan Halil,Sarpasan Halil</t>
  </si>
  <si>
    <t>2021-08-14</t>
  </si>
  <si>
    <t>退房日周结</t>
  </si>
  <si>
    <t>227.26</t>
  </si>
  <si>
    <t>35.00</t>
  </si>
  <si>
    <t>0</t>
  </si>
  <si>
    <t>0.00</t>
  </si>
  <si>
    <t>携程盛景国际直连</t>
  </si>
  <si>
    <t>2021-08-13 22:24:07</t>
  </si>
  <si>
    <t>否</t>
  </si>
  <si>
    <t>汇智国际旅游发展有限公司</t>
  </si>
  <si>
    <t>直连</t>
  </si>
  <si>
    <t>2223147</t>
  </si>
  <si>
    <t>钟楼夏龙苏尔萨那酒店</t>
  </si>
  <si>
    <t>Guergouri Nour</t>
  </si>
  <si>
    <t>564.91</t>
  </si>
  <si>
    <t>87.00</t>
  </si>
  <si>
    <t>-87</t>
  </si>
  <si>
    <t>-564</t>
  </si>
  <si>
    <t>2021-08-13 22:05:47</t>
  </si>
  <si>
    <t>2223016</t>
  </si>
  <si>
    <t>堪萨斯城机场圆形广场美国长住酒店</t>
  </si>
  <si>
    <t>Caldwell Sharonda R,Brown Isidore</t>
  </si>
  <si>
    <t>545.43</t>
  </si>
  <si>
    <t>84.00</t>
  </si>
  <si>
    <t>2021-08-13 20:13:31</t>
  </si>
  <si>
    <t>2222789</t>
  </si>
  <si>
    <t>托罗美别墅度假酒店</t>
  </si>
  <si>
    <t>Issa Ali</t>
  </si>
  <si>
    <t>1973.93</t>
  </si>
  <si>
    <t>304.00</t>
  </si>
  <si>
    <t>2021-08-13 17:14:50</t>
  </si>
  <si>
    <t>2222778</t>
  </si>
  <si>
    <t>诺伊达丽筠酒店</t>
  </si>
  <si>
    <t>Kumar Yogesh</t>
  </si>
  <si>
    <t>311.67</t>
  </si>
  <si>
    <t>48.00</t>
  </si>
  <si>
    <t>2021-08-13 17:04:47</t>
  </si>
  <si>
    <t>2222752</t>
  </si>
  <si>
    <t>芭堤雅全盛中心酒店</t>
  </si>
  <si>
    <t>Ratchatakulpat Thanaphon,Ratchatakulpat Thanaphon</t>
  </si>
  <si>
    <t>207.78</t>
  </si>
  <si>
    <t>32.00</t>
  </si>
  <si>
    <t>2021-08-13 16:25:38</t>
  </si>
  <si>
    <t>2222676</t>
  </si>
  <si>
    <t>首尔华美达安可酒店</t>
  </si>
  <si>
    <t>Yoon Hyunho</t>
  </si>
  <si>
    <t>344.14</t>
  </si>
  <si>
    <t>53.00</t>
  </si>
  <si>
    <t>2021-08-13 14:54:22</t>
  </si>
  <si>
    <t>2222665</t>
  </si>
  <si>
    <t>东里昂机场圣艾修伯里普瑞米尔经典酒店</t>
  </si>
  <si>
    <t>ward vernon</t>
  </si>
  <si>
    <t>376.61</t>
  </si>
  <si>
    <t>58.00</t>
  </si>
  <si>
    <t>2021-08-13 14:39:09</t>
  </si>
  <si>
    <t>2222650</t>
  </si>
  <si>
    <t>军刀酒店</t>
  </si>
  <si>
    <t>BORA DEVENDRASINGH</t>
  </si>
  <si>
    <t>668.80</t>
  </si>
  <si>
    <t>103.00</t>
  </si>
  <si>
    <t>2021-08-13 14:27:27</t>
  </si>
  <si>
    <t>2222638</t>
  </si>
  <si>
    <t>新德里德瓦卡丽笙蓝标酒店</t>
  </si>
  <si>
    <t>Bhatia Ashmeet</t>
  </si>
  <si>
    <t>279.21</t>
  </si>
  <si>
    <t>43.00</t>
  </si>
  <si>
    <t>2021-08-13 14:12:44</t>
  </si>
  <si>
    <t>2222600</t>
  </si>
  <si>
    <t>南敦刻尔克 - 龙海滩钟楼酒店</t>
  </si>
  <si>
    <t>Benabderrahmane Philippe</t>
  </si>
  <si>
    <t>2021-08-13 13:30:24</t>
  </si>
  <si>
    <t>2222420</t>
  </si>
  <si>
    <t>萨尼亚太阳桥酒店及会议中心</t>
  </si>
  <si>
    <t>Houston Brady</t>
  </si>
  <si>
    <t>714.25</t>
  </si>
  <si>
    <t>110.00</t>
  </si>
  <si>
    <t>2021-08-13 10:41:57</t>
  </si>
  <si>
    <t>2222413</t>
  </si>
  <si>
    <t>圣迭戈喜来登海滨酒店</t>
  </si>
  <si>
    <t>Wessendorf  April R</t>
  </si>
  <si>
    <t>1350.59</t>
  </si>
  <si>
    <t>208.00</t>
  </si>
  <si>
    <t>2021-08-13 10:23:57</t>
  </si>
  <si>
    <t>2222340</t>
  </si>
  <si>
    <t>拉雷 RTP 4610 迈阿密大道美国长住酒店</t>
  </si>
  <si>
    <t>Oldham Chassity nicole</t>
  </si>
  <si>
    <t>506.47</t>
  </si>
  <si>
    <t>78.00</t>
  </si>
  <si>
    <t>2021-08-13 08:19:28</t>
  </si>
  <si>
    <t>2222310</t>
  </si>
  <si>
    <t>托伦斯德尔阿莫圆形 - 洛杉矶美国长住酒店</t>
  </si>
  <si>
    <t>butler debbie</t>
  </si>
  <si>
    <t>1116.83</t>
  </si>
  <si>
    <t>172.00</t>
  </si>
  <si>
    <t>2021-08-13 06:46:21</t>
  </si>
  <si>
    <t>2222281</t>
  </si>
  <si>
    <t>贝德萨拉先生酒店</t>
  </si>
  <si>
    <t>Albrecht Christopher</t>
  </si>
  <si>
    <t>2021-08-13 03:09:49</t>
  </si>
  <si>
    <t>2222278</t>
  </si>
  <si>
    <t>卢多索 MCM 优雅套房旅馆</t>
  </si>
  <si>
    <t>Anglade Hallie A</t>
  </si>
  <si>
    <t>1331.11</t>
  </si>
  <si>
    <t>205.00</t>
  </si>
  <si>
    <t>2021-08-13 03:19:44</t>
  </si>
  <si>
    <t>2222249</t>
  </si>
  <si>
    <t>正大远景宾馆</t>
  </si>
  <si>
    <t>Dasso Teasha</t>
  </si>
  <si>
    <t>961.14</t>
  </si>
  <si>
    <t>148.00</t>
  </si>
  <si>
    <t>2021-08-13 01:41:33</t>
  </si>
  <si>
    <t>2222222</t>
  </si>
  <si>
    <t>布莱克霍克艾尔娱乐场酒店</t>
  </si>
  <si>
    <t>Payne Justin Caleb</t>
  </si>
  <si>
    <t>1519.64</t>
  </si>
  <si>
    <t>234.00</t>
  </si>
  <si>
    <t>2021-08-13 00:42:24</t>
  </si>
  <si>
    <t>2021-08-12</t>
  </si>
  <si>
    <t>2222198</t>
  </si>
  <si>
    <t>巴尔比别墅大酒店</t>
  </si>
  <si>
    <t>MONTALI ALESSANDRO</t>
  </si>
  <si>
    <t>1954.75</t>
  </si>
  <si>
    <t>301.00</t>
  </si>
  <si>
    <t>2021-08-12 23:39:30</t>
  </si>
  <si>
    <t>2222123</t>
  </si>
  <si>
    <t>CLARION INN CHATTANOOGA</t>
  </si>
  <si>
    <t>Lee Donnie</t>
  </si>
  <si>
    <t>753.33</t>
  </si>
  <si>
    <t>116.00</t>
  </si>
  <si>
    <t>2021-08-12 22:06:46</t>
  </si>
  <si>
    <t>2222071</t>
  </si>
  <si>
    <t>巴黎圣乔治酒店</t>
  </si>
  <si>
    <t>Atlan Raphael</t>
  </si>
  <si>
    <t>396.15</t>
  </si>
  <si>
    <t>61.00</t>
  </si>
  <si>
    <t>2021-08-12 21:07:24</t>
  </si>
  <si>
    <t>2222055</t>
  </si>
  <si>
    <t>Maurya Vipin</t>
  </si>
  <si>
    <t>279.25</t>
  </si>
  <si>
    <t>2021-08-12 20:55:47</t>
  </si>
  <si>
    <t>2222023</t>
  </si>
  <si>
    <t>首尔站福朋喜来登酒店</t>
  </si>
  <si>
    <t>Kang Meekyoung</t>
  </si>
  <si>
    <t>577.98</t>
  </si>
  <si>
    <t>89.00</t>
  </si>
  <si>
    <t>2021-08-12 20:24:58</t>
  </si>
  <si>
    <t>2221993</t>
  </si>
  <si>
    <t>马美逊丹迪酒店</t>
  </si>
  <si>
    <t>Mcfarlane James</t>
  </si>
  <si>
    <t>1181.94</t>
  </si>
  <si>
    <t>182.00</t>
  </si>
  <si>
    <t>2021-08-12 20:08:11</t>
  </si>
  <si>
    <t>2221963</t>
  </si>
  <si>
    <t>阿布扎比艾美假村酒店</t>
  </si>
  <si>
    <t>alaraj mohammed jamal</t>
  </si>
  <si>
    <t>545.51</t>
  </si>
  <si>
    <t>2021-08-12 19:29:59</t>
  </si>
  <si>
    <t>2221959</t>
  </si>
  <si>
    <t>仁川机场 GL 城市酒店</t>
  </si>
  <si>
    <t>Kwang Kwangyoung,Kwang Kwangyoung</t>
  </si>
  <si>
    <t>220.80</t>
  </si>
  <si>
    <t>34.00</t>
  </si>
  <si>
    <t>2021-08-12 19:27:10</t>
  </si>
  <si>
    <t>2221948</t>
  </si>
  <si>
    <t>傲途格精选酒店旗下斯坦普朗兹酒店</t>
  </si>
  <si>
    <t>Schneider Stefan</t>
  </si>
  <si>
    <t>1292.35</t>
  </si>
  <si>
    <t>199.00</t>
  </si>
  <si>
    <t>2021-08-12 19:19:41</t>
  </si>
  <si>
    <t>2221849</t>
  </si>
  <si>
    <t>Donay Melanie</t>
  </si>
  <si>
    <t>259.77</t>
  </si>
  <si>
    <t>40.00</t>
  </si>
  <si>
    <t>2021-08-12 17:56:19</t>
  </si>
  <si>
    <t>2221771</t>
  </si>
  <si>
    <t>德拉帕斯酒店</t>
  </si>
  <si>
    <t>Kryeziu Shqipe</t>
  </si>
  <si>
    <t>2396.36</t>
  </si>
  <si>
    <t>369.00</t>
  </si>
  <si>
    <t>2021-08-12 16:52:51</t>
  </si>
  <si>
    <t>2221564</t>
  </si>
  <si>
    <t>贝尔维尤拉克斯普兰廷全套房酒店</t>
  </si>
  <si>
    <t>Mohn William</t>
  </si>
  <si>
    <t>987.12</t>
  </si>
  <si>
    <t>152.00</t>
  </si>
  <si>
    <t>2021-08-12 12:24:39</t>
  </si>
  <si>
    <t>2221421</t>
  </si>
  <si>
    <t>凤凰城南山福朋喜来登酒店</t>
  </si>
  <si>
    <t>Polly Rebecca</t>
  </si>
  <si>
    <t>590.97</t>
  </si>
  <si>
    <t>91.00</t>
  </si>
  <si>
    <t>2021-08-12 08:14:18</t>
  </si>
  <si>
    <t>2221416</t>
  </si>
  <si>
    <t>奥克兰中心万怡酒店</t>
  </si>
  <si>
    <t>Alvarez Eric</t>
  </si>
  <si>
    <t>1026.08</t>
  </si>
  <si>
    <t>158.00</t>
  </si>
  <si>
    <t>2021-08-12 08:07:31</t>
  </si>
  <si>
    <t>2221413</t>
  </si>
  <si>
    <t>哈尔西恩樱桃溪酒店</t>
  </si>
  <si>
    <t>Rosko Kyle</t>
  </si>
  <si>
    <t>5578.52</t>
  </si>
  <si>
    <t>859.00</t>
  </si>
  <si>
    <t>2021-08-12 08:09:12</t>
  </si>
  <si>
    <t>2221347</t>
  </si>
  <si>
    <t>丘马什赌场度假村</t>
  </si>
  <si>
    <t>Photongkanong Theparit</t>
  </si>
  <si>
    <t>2370.38</t>
  </si>
  <si>
    <t>365.00</t>
  </si>
  <si>
    <t>2021-08-12 02:54:28</t>
  </si>
  <si>
    <t>2021-08-11</t>
  </si>
  <si>
    <t>2221296</t>
  </si>
  <si>
    <t>哈里法克斯未来旅馆及会议中心</t>
  </si>
  <si>
    <t>French-Killiam Belinda Katherine</t>
  </si>
  <si>
    <t>806.02</t>
  </si>
  <si>
    <t>124.00</t>
  </si>
  <si>
    <t>2021-08-11 23:46:26</t>
  </si>
  <si>
    <t>2221291</t>
  </si>
  <si>
    <t>兹沃勒康铂酒店及餐厅</t>
  </si>
  <si>
    <t>Wiersinga-Post JEC</t>
  </si>
  <si>
    <t>819.03</t>
  </si>
  <si>
    <t>126.00</t>
  </si>
  <si>
    <t>2021-08-11 23:20:45</t>
  </si>
  <si>
    <t>2221216</t>
  </si>
  <si>
    <t>北土鲁斯联盟优质酒店</t>
  </si>
  <si>
    <t>Sanchez Armand</t>
  </si>
  <si>
    <t>325.01</t>
  </si>
  <si>
    <t>50.00</t>
  </si>
  <si>
    <t>2021-08-11 21:31:11</t>
  </si>
  <si>
    <t>2221159</t>
  </si>
  <si>
    <t>罗尼旅游酒店</t>
  </si>
  <si>
    <t>KIM TAEGYEONG,KIM TAEGYEONG,KIM TAEGYEONG,KIM TAEGYEONG</t>
  </si>
  <si>
    <t>1079.03</t>
  </si>
  <si>
    <t>166.00</t>
  </si>
  <si>
    <t>2021-08-11 20:07:29</t>
  </si>
  <si>
    <t>2221126</t>
  </si>
  <si>
    <t>傲途格精选巴登-巴登房客酒店</t>
  </si>
  <si>
    <t>Hofmeister Sanela</t>
  </si>
  <si>
    <t>1891.56</t>
  </si>
  <si>
    <t>291.00</t>
  </si>
  <si>
    <t>2021-08-11 19:17:53</t>
  </si>
  <si>
    <t>2221097</t>
  </si>
  <si>
    <t>Singh Vasudha</t>
  </si>
  <si>
    <t>266.51</t>
  </si>
  <si>
    <t>41.00</t>
  </si>
  <si>
    <t>2021-08-11 18:52:47</t>
  </si>
  <si>
    <t>2220813</t>
  </si>
  <si>
    <t>费城威斯汀酒店</t>
  </si>
  <si>
    <t>Rajagopalan Sujithra</t>
  </si>
  <si>
    <t>1384.54</t>
  </si>
  <si>
    <t>213.00</t>
  </si>
  <si>
    <t>2021-08-11 09:58:12</t>
  </si>
  <si>
    <t>2220740</t>
  </si>
  <si>
    <t>休斯顿凯蒂元素酒店</t>
  </si>
  <si>
    <t>Powell Chris</t>
  </si>
  <si>
    <t>767.02</t>
  </si>
  <si>
    <t>118.00</t>
  </si>
  <si>
    <t>2021-08-11 03:19:49</t>
  </si>
  <si>
    <t>2021-08-10</t>
  </si>
  <si>
    <t>2220691</t>
  </si>
  <si>
    <t>罗亚诺克万豪春季山丘套房酒店</t>
  </si>
  <si>
    <t>Sloan William</t>
  </si>
  <si>
    <t>1287.04</t>
  </si>
  <si>
    <t>198.00</t>
  </si>
  <si>
    <t>2021-08-10 23:43:24</t>
  </si>
  <si>
    <t>2220670</t>
  </si>
  <si>
    <t>基里亚德蒙塔基艾米丽酒店</t>
  </si>
  <si>
    <t>Rosine Rufine</t>
  </si>
  <si>
    <t>383.51</t>
  </si>
  <si>
    <t>59.00</t>
  </si>
  <si>
    <t>2021-08-10 23:09:05</t>
  </si>
  <si>
    <t>2220618</t>
  </si>
  <si>
    <t>波尔多西埃西纳普瑞米尔经典酒店</t>
  </si>
  <si>
    <t>Houry Lindsay Zohra</t>
  </si>
  <si>
    <t>2021-08-10 21:49:56</t>
  </si>
  <si>
    <t>2220514</t>
  </si>
  <si>
    <t>苏黎世大厦万丽酒店</t>
  </si>
  <si>
    <t>Luo Sebastien</t>
  </si>
  <si>
    <t>975.03</t>
  </si>
  <si>
    <t>150.00</t>
  </si>
  <si>
    <t>2021-08-10 18:29:17</t>
  </si>
  <si>
    <t>2220495</t>
  </si>
  <si>
    <t>东恒旅馆釜山海云台2店</t>
  </si>
  <si>
    <t>Yoon jaeyoup</t>
  </si>
  <si>
    <t>396.51</t>
  </si>
  <si>
    <t>2021-08-10 17:59:21</t>
  </si>
  <si>
    <t>2220187</t>
  </si>
  <si>
    <t>阿瓦尼中央酒店 釜山</t>
  </si>
  <si>
    <t>Cha Jooyearn Michelle</t>
  </si>
  <si>
    <t>2021-08-10 08:17:39</t>
  </si>
  <si>
    <t>2220181</t>
  </si>
  <si>
    <t>丽思温泉酒店</t>
  </si>
  <si>
    <t>Recinos Valladares Mauricio Alexander</t>
  </si>
  <si>
    <t>1014.03</t>
  </si>
  <si>
    <t>156.00</t>
  </si>
  <si>
    <t>2021-08-10 08:12:24</t>
  </si>
  <si>
    <t>2220177</t>
  </si>
  <si>
    <t>布姆敦娱乐场酒店</t>
  </si>
  <si>
    <t>Wynne Amy</t>
  </si>
  <si>
    <t>1189.54</t>
  </si>
  <si>
    <t>183.00</t>
  </si>
  <si>
    <t>2021-08-10 08:20:47</t>
  </si>
  <si>
    <t>2220157</t>
  </si>
  <si>
    <t>Towneplace Suites Miami Homestead</t>
  </si>
  <si>
    <t>ewing larry</t>
  </si>
  <si>
    <t>2340.07</t>
  </si>
  <si>
    <t>360.00</t>
  </si>
  <si>
    <t>2021-08-10 06:18:54</t>
  </si>
  <si>
    <t>2220152</t>
  </si>
  <si>
    <t>美居莫斯科帕弗莱特卡亚酒店</t>
  </si>
  <si>
    <t>Omar Ali</t>
  </si>
  <si>
    <t>1053.03</t>
  </si>
  <si>
    <t>162.00</t>
  </si>
  <si>
    <t>2021-08-10 06:27:11</t>
  </si>
  <si>
    <t>2220114</t>
  </si>
  <si>
    <t>普瑞米尔道维勒图克经典酒店</t>
  </si>
  <si>
    <t>BORDERIE jean claude</t>
  </si>
  <si>
    <t>630.52</t>
  </si>
  <si>
    <t>97.00</t>
  </si>
  <si>
    <t>2021-08-10 02:19:44</t>
  </si>
  <si>
    <t>2220097</t>
  </si>
  <si>
    <t>万豪酒店塔尔萨市中心费尔菲尔德酒店套房</t>
  </si>
  <si>
    <t>Alara Oscar</t>
  </si>
  <si>
    <t>864.06</t>
  </si>
  <si>
    <t>133.00</t>
  </si>
  <si>
    <t>2021-08-10 00:48:55</t>
  </si>
  <si>
    <t>2220096</t>
  </si>
  <si>
    <t>MARZIN Frederic</t>
  </si>
  <si>
    <t>324.84</t>
  </si>
  <si>
    <t>2021-08-10 12:33:46</t>
  </si>
  <si>
    <t>2220085</t>
  </si>
  <si>
    <t>路易丝湖酒店</t>
  </si>
  <si>
    <t>CHATUR BARKATALI,CHATUR NASSIMBANU</t>
  </si>
  <si>
    <t>1383.80</t>
  </si>
  <si>
    <t>2021-08-10 00:21:41</t>
  </si>
  <si>
    <t>2021-08-09</t>
  </si>
  <si>
    <t>2220048</t>
  </si>
  <si>
    <t>金色郁金香仁川机场酒店</t>
  </si>
  <si>
    <t>LIN LIN,Ji Brentton</t>
  </si>
  <si>
    <t>558.72</t>
  </si>
  <si>
    <t>86.00</t>
  </si>
  <si>
    <t>2021-08-09 22:44:52</t>
  </si>
  <si>
    <t>2220043</t>
  </si>
  <si>
    <t>济州岛卡尔酒店</t>
  </si>
  <si>
    <t>kim sujin</t>
  </si>
  <si>
    <t>1052.47</t>
  </si>
  <si>
    <t>2021-08-09 22:36:55</t>
  </si>
  <si>
    <t>2220015</t>
  </si>
  <si>
    <t>卡昂东-蒙德维尔高级酒店</t>
  </si>
  <si>
    <t>dubroca marie claude</t>
  </si>
  <si>
    <t>487.25</t>
  </si>
  <si>
    <t>75.00</t>
  </si>
  <si>
    <t>2021-08-09 22:11:08</t>
  </si>
  <si>
    <t>2021-08-08</t>
  </si>
  <si>
    <t>2219325</t>
  </si>
  <si>
    <t>尼奥特克雷切钟楼酒店</t>
  </si>
  <si>
    <t>DANGLADE Joel</t>
  </si>
  <si>
    <t>597.70</t>
  </si>
  <si>
    <t>92.00</t>
  </si>
  <si>
    <t>2021-08-08 17:02:54</t>
  </si>
  <si>
    <t>2021-08-07</t>
  </si>
  <si>
    <t>2218709</t>
  </si>
  <si>
    <t>齐亚德克莱蒙费朗南基帕尔迪旅馆</t>
  </si>
  <si>
    <t>Rocque Martin</t>
  </si>
  <si>
    <t>643.17</t>
  </si>
  <si>
    <t>99.00</t>
  </si>
  <si>
    <t>2021-08-07 13:01:55</t>
  </si>
  <si>
    <t>2218537</t>
  </si>
  <si>
    <t>切罗基万豪费尔菲尔德酒店</t>
  </si>
  <si>
    <t>Randall Wesley Wells</t>
  </si>
  <si>
    <t>3183.38</t>
  </si>
  <si>
    <t>490.00</t>
  </si>
  <si>
    <t>2021-08-07 04:09:31</t>
  </si>
  <si>
    <t>2021-08-06</t>
  </si>
  <si>
    <t>2218204</t>
  </si>
  <si>
    <t>奥尔良萨兰酒店</t>
  </si>
  <si>
    <t>LANCIEN Frederique</t>
  </si>
  <si>
    <t>375.56</t>
  </si>
  <si>
    <t>2021-08-06 15:55:52</t>
  </si>
  <si>
    <t>2217942</t>
  </si>
  <si>
    <t>珊瑚公寓套房酒店</t>
  </si>
  <si>
    <t>Gross James Eric</t>
  </si>
  <si>
    <t>789.97</t>
  </si>
  <si>
    <t>122.00</t>
  </si>
  <si>
    <t>2021-08-06 05:11:51</t>
  </si>
  <si>
    <t>2021-08-05</t>
  </si>
  <si>
    <t>2217675</t>
  </si>
  <si>
    <t>阿讷马斯尊贵级别酒店 - 日内瓦</t>
  </si>
  <si>
    <t>SAIM Amine</t>
  </si>
  <si>
    <t>272.15</t>
  </si>
  <si>
    <t>42.00</t>
  </si>
  <si>
    <t>2021-08-05 18:33:21</t>
  </si>
  <si>
    <t>2217369</t>
  </si>
  <si>
    <t>斯特里克林酒店</t>
  </si>
  <si>
    <t>Bible Jennifer</t>
  </si>
  <si>
    <t>1075.63</t>
  </si>
  <si>
    <t>2021-08-05 09:50:17</t>
  </si>
  <si>
    <t>2021-08-04</t>
  </si>
  <si>
    <t>2216673</t>
  </si>
  <si>
    <t>海洋 2700 酒店</t>
  </si>
  <si>
    <t>VERAS CLAUDIO</t>
  </si>
  <si>
    <t>2224.08</t>
  </si>
  <si>
    <t>343.00</t>
  </si>
  <si>
    <t>2021-08-04 06:22:05</t>
  </si>
  <si>
    <t>2216666</t>
  </si>
  <si>
    <t>古德温酒店</t>
  </si>
  <si>
    <t>Coren William B,Coren Andrea J</t>
  </si>
  <si>
    <t>2476.96</t>
  </si>
  <si>
    <t>382.00</t>
  </si>
  <si>
    <t>2021-08-04 05:39:54</t>
  </si>
  <si>
    <t>2021-08-03</t>
  </si>
  <si>
    <t>2216119</t>
  </si>
  <si>
    <t xml:space="preserve">丹佛机场希尔顿花园酒店 </t>
  </si>
  <si>
    <t>Clerge Ricardo,Nivens Joelle</t>
  </si>
  <si>
    <t>964.88</t>
  </si>
  <si>
    <t>149.00</t>
  </si>
  <si>
    <t>2021-08-03 07:48:57</t>
  </si>
  <si>
    <t>2021-08-02</t>
  </si>
  <si>
    <t>2215542</t>
  </si>
  <si>
    <t>马特努萨斯酒店</t>
  </si>
  <si>
    <t>Schmierer-Schmidt Karl-Heinz</t>
  </si>
  <si>
    <t>971.58</t>
  </si>
  <si>
    <t>2021-08-02 03:04:36</t>
  </si>
  <si>
    <t>2021-07-31</t>
  </si>
  <si>
    <t>2213976</t>
  </si>
  <si>
    <t>科罗拉多斯普林斯机场品质酒店</t>
  </si>
  <si>
    <t>houskins Taneethea m</t>
  </si>
  <si>
    <t>1301.92</t>
  </si>
  <si>
    <t>201.00</t>
  </si>
  <si>
    <t>2021-07-31 03:33:38</t>
  </si>
  <si>
    <t>2021-07-29</t>
  </si>
  <si>
    <t>2213015</t>
  </si>
  <si>
    <t>钟楼格勒诺布尔北莫兰沃雷普酒店</t>
  </si>
  <si>
    <t>Jeanmougin Agnes,Tougeron Jacky</t>
  </si>
  <si>
    <t>513.92</t>
  </si>
  <si>
    <t>79.00</t>
  </si>
  <si>
    <t>2021-07-29 22:12:42</t>
  </si>
  <si>
    <t>2212554</t>
  </si>
  <si>
    <t>花园套房酒店</t>
  </si>
  <si>
    <t>Zhu Zhaozhong</t>
  </si>
  <si>
    <t>546.45</t>
  </si>
  <si>
    <t>2021-07-29 11:00:07</t>
  </si>
  <si>
    <t>2021-07-28</t>
  </si>
  <si>
    <t>2212133</t>
  </si>
  <si>
    <t>首尔东大门诚信H大道酒店</t>
  </si>
  <si>
    <t>KIM JINHA</t>
  </si>
  <si>
    <t>887.51</t>
  </si>
  <si>
    <t>136.00</t>
  </si>
  <si>
    <t>2021-07-28 22:49:10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</si>
</sst>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8" fillId="7" borderId="1" applyNumberFormat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15964710236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44419</v>
      </c>
      <c r="G2" s="5">
        <v>44422</v>
      </c>
      <c r="H2" s="4">
        <v>1</v>
      </c>
      <c r="I2" s="4">
        <v>3</v>
      </c>
      <c r="J2" s="4">
        <v>3</v>
      </c>
      <c r="K2" s="4" t="s">
        <v>29</v>
      </c>
      <c r="L2" s="4">
        <v>136</v>
      </c>
      <c r="M2" s="4">
        <v>136</v>
      </c>
      <c r="N2" s="4" t="s">
        <v>30</v>
      </c>
      <c r="O2" s="4" t="s">
        <v>31</v>
      </c>
      <c r="P2" s="4" t="s">
        <v>32</v>
      </c>
      <c r="Q2" s="4">
        <v>0</v>
      </c>
      <c r="R2" s="6">
        <v>44405</v>
      </c>
      <c r="S2" s="5">
        <v>44425</v>
      </c>
      <c r="T2" s="4" t="s">
        <v>33</v>
      </c>
      <c r="U2" s="4">
        <v>136</v>
      </c>
      <c r="V2" s="4">
        <v>0</v>
      </c>
      <c r="W2" s="4">
        <v>0</v>
      </c>
      <c r="X2" s="4">
        <v>2212133</v>
      </c>
    </row>
    <row r="3" s="4" customFormat="1" spans="1:24">
      <c r="A3" s="4">
        <v>15966732528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44421</v>
      </c>
      <c r="G3" s="5">
        <v>44422</v>
      </c>
      <c r="H3" s="4">
        <v>1</v>
      </c>
      <c r="I3" s="4">
        <v>1</v>
      </c>
      <c r="J3" s="4">
        <v>1</v>
      </c>
      <c r="K3" s="4" t="s">
        <v>29</v>
      </c>
      <c r="L3" s="4">
        <v>84</v>
      </c>
      <c r="M3" s="4">
        <v>84</v>
      </c>
      <c r="N3" s="4" t="s">
        <v>36</v>
      </c>
      <c r="O3" s="4" t="s">
        <v>31</v>
      </c>
      <c r="P3" s="4" t="s">
        <v>32</v>
      </c>
      <c r="Q3" s="4">
        <v>0</v>
      </c>
      <c r="R3" s="6">
        <v>44406</v>
      </c>
      <c r="S3" s="5">
        <v>44425</v>
      </c>
      <c r="T3" s="4" t="s">
        <v>33</v>
      </c>
      <c r="U3" s="4">
        <v>84</v>
      </c>
      <c r="V3" s="4">
        <v>0</v>
      </c>
      <c r="W3" s="4">
        <v>0</v>
      </c>
      <c r="X3" s="4">
        <v>2212554</v>
      </c>
    </row>
    <row r="4" s="4" customFormat="1" spans="1:24">
      <c r="A4" s="4">
        <v>15970345221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44421</v>
      </c>
      <c r="G4" s="5">
        <v>44422</v>
      </c>
      <c r="H4" s="4">
        <v>1</v>
      </c>
      <c r="I4" s="4">
        <v>1</v>
      </c>
      <c r="J4" s="4">
        <v>1</v>
      </c>
      <c r="K4" s="4" t="s">
        <v>29</v>
      </c>
      <c r="L4" s="4">
        <v>79</v>
      </c>
      <c r="M4" s="4">
        <v>79</v>
      </c>
      <c r="N4" s="4" t="s">
        <v>39</v>
      </c>
      <c r="O4" s="4" t="s">
        <v>31</v>
      </c>
      <c r="P4" s="4" t="s">
        <v>32</v>
      </c>
      <c r="Q4" s="4">
        <v>0</v>
      </c>
      <c r="R4" s="6">
        <v>44406</v>
      </c>
      <c r="S4" s="5">
        <v>44425</v>
      </c>
      <c r="T4" s="4" t="s">
        <v>33</v>
      </c>
      <c r="U4" s="4">
        <v>79</v>
      </c>
      <c r="V4" s="4">
        <v>0</v>
      </c>
      <c r="W4" s="4">
        <v>0</v>
      </c>
      <c r="X4" s="4">
        <v>2213015</v>
      </c>
    </row>
    <row r="5" s="4" customFormat="1" spans="1:24">
      <c r="A5" s="4">
        <v>15983444613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44421</v>
      </c>
      <c r="G5" s="5">
        <v>44422</v>
      </c>
      <c r="H5" s="4">
        <v>1</v>
      </c>
      <c r="I5" s="4">
        <v>1</v>
      </c>
      <c r="J5" s="4">
        <v>1</v>
      </c>
      <c r="K5" s="4" t="s">
        <v>29</v>
      </c>
      <c r="L5" s="4">
        <v>201</v>
      </c>
      <c r="M5" s="4">
        <v>201</v>
      </c>
      <c r="N5" s="4" t="s">
        <v>42</v>
      </c>
      <c r="O5" s="4" t="s">
        <v>31</v>
      </c>
      <c r="P5" s="4" t="s">
        <v>32</v>
      </c>
      <c r="Q5" s="4">
        <v>0</v>
      </c>
      <c r="R5" s="6">
        <v>44408</v>
      </c>
      <c r="S5" s="5">
        <v>44425</v>
      </c>
      <c r="T5" s="4" t="s">
        <v>33</v>
      </c>
      <c r="U5" s="4">
        <v>201</v>
      </c>
      <c r="V5" s="4">
        <v>0</v>
      </c>
      <c r="W5" s="4">
        <v>0</v>
      </c>
      <c r="X5" s="4">
        <v>2213976</v>
      </c>
    </row>
    <row r="6" s="4" customFormat="1" spans="1:24">
      <c r="A6" s="4">
        <v>15996203262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44420</v>
      </c>
      <c r="G6" s="5">
        <v>44422</v>
      </c>
      <c r="H6" s="4">
        <v>1</v>
      </c>
      <c r="I6" s="4">
        <v>2</v>
      </c>
      <c r="J6" s="4">
        <v>2</v>
      </c>
      <c r="K6" s="4" t="s">
        <v>29</v>
      </c>
      <c r="L6" s="4">
        <v>150</v>
      </c>
      <c r="M6" s="4">
        <v>150</v>
      </c>
      <c r="N6" s="4" t="s">
        <v>45</v>
      </c>
      <c r="O6" s="4" t="s">
        <v>31</v>
      </c>
      <c r="P6" s="4" t="s">
        <v>32</v>
      </c>
      <c r="Q6" s="4">
        <v>0</v>
      </c>
      <c r="R6" s="6">
        <v>44410</v>
      </c>
      <c r="S6" s="5">
        <v>44425</v>
      </c>
      <c r="T6" s="4" t="s">
        <v>33</v>
      </c>
      <c r="U6" s="4">
        <v>150</v>
      </c>
      <c r="V6" s="4">
        <v>0</v>
      </c>
      <c r="W6" s="4">
        <v>0</v>
      </c>
      <c r="X6" s="4">
        <v>2215542</v>
      </c>
    </row>
    <row r="7" s="4" customFormat="1" spans="1:24">
      <c r="A7" s="4">
        <v>16004500054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44421</v>
      </c>
      <c r="G7" s="5">
        <v>44422</v>
      </c>
      <c r="H7" s="4">
        <v>1</v>
      </c>
      <c r="I7" s="4">
        <v>1</v>
      </c>
      <c r="J7" s="4">
        <v>1</v>
      </c>
      <c r="K7" s="4" t="s">
        <v>29</v>
      </c>
      <c r="L7" s="4">
        <v>149</v>
      </c>
      <c r="M7" s="4">
        <v>149</v>
      </c>
      <c r="N7" s="4" t="s">
        <v>48</v>
      </c>
      <c r="O7" s="4" t="s">
        <v>31</v>
      </c>
      <c r="P7" s="4" t="s">
        <v>32</v>
      </c>
      <c r="Q7" s="4">
        <v>0</v>
      </c>
      <c r="R7" s="6">
        <v>44411</v>
      </c>
      <c r="S7" s="5">
        <v>44425</v>
      </c>
      <c r="T7" s="4" t="s">
        <v>33</v>
      </c>
      <c r="U7" s="4">
        <v>149</v>
      </c>
      <c r="V7" s="4">
        <v>0</v>
      </c>
      <c r="W7" s="4">
        <v>0</v>
      </c>
      <c r="X7" s="4">
        <v>2216119</v>
      </c>
    </row>
    <row r="8" s="4" customFormat="1" spans="1:24">
      <c r="A8" s="4">
        <v>16008189141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44420</v>
      </c>
      <c r="G8" s="5">
        <v>44422</v>
      </c>
      <c r="H8" s="4">
        <v>1</v>
      </c>
      <c r="I8" s="4">
        <v>2</v>
      </c>
      <c r="J8" s="4">
        <v>2</v>
      </c>
      <c r="K8" s="4" t="s">
        <v>29</v>
      </c>
      <c r="L8" s="4">
        <v>382</v>
      </c>
      <c r="M8" s="4">
        <v>382</v>
      </c>
      <c r="N8" s="4" t="s">
        <v>51</v>
      </c>
      <c r="O8" s="4" t="s">
        <v>31</v>
      </c>
      <c r="P8" s="4" t="s">
        <v>32</v>
      </c>
      <c r="Q8" s="4">
        <v>0</v>
      </c>
      <c r="R8" s="6">
        <v>44412</v>
      </c>
      <c r="S8" s="5">
        <v>44425</v>
      </c>
      <c r="T8" s="4" t="s">
        <v>33</v>
      </c>
      <c r="U8" s="4">
        <v>382</v>
      </c>
      <c r="V8" s="4">
        <v>0</v>
      </c>
      <c r="W8" s="4">
        <v>0</v>
      </c>
      <c r="X8" s="4">
        <v>2216666</v>
      </c>
    </row>
    <row r="9" s="4" customFormat="1" spans="1:24">
      <c r="A9" s="4">
        <v>16008207761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44421</v>
      </c>
      <c r="G9" s="5">
        <v>44422</v>
      </c>
      <c r="H9" s="4">
        <v>1</v>
      </c>
      <c r="I9" s="4">
        <v>1</v>
      </c>
      <c r="J9" s="4">
        <v>1</v>
      </c>
      <c r="K9" s="4" t="s">
        <v>29</v>
      </c>
      <c r="L9" s="4">
        <v>343</v>
      </c>
      <c r="M9" s="4">
        <v>343</v>
      </c>
      <c r="N9" s="4" t="s">
        <v>54</v>
      </c>
      <c r="O9" s="4" t="s">
        <v>31</v>
      </c>
      <c r="P9" s="4" t="s">
        <v>32</v>
      </c>
      <c r="Q9" s="4">
        <v>0</v>
      </c>
      <c r="R9" s="6">
        <v>44412</v>
      </c>
      <c r="S9" s="5">
        <v>44425</v>
      </c>
      <c r="T9" s="4" t="s">
        <v>33</v>
      </c>
      <c r="U9" s="4">
        <v>343</v>
      </c>
      <c r="V9" s="4">
        <v>0</v>
      </c>
      <c r="W9" s="4">
        <v>0</v>
      </c>
      <c r="X9" s="4">
        <v>2216673</v>
      </c>
    </row>
    <row r="10" s="4" customFormat="1" spans="1:24">
      <c r="A10" s="4">
        <v>16016409037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44421</v>
      </c>
      <c r="G10" s="5">
        <v>44422</v>
      </c>
      <c r="H10" s="4">
        <v>1</v>
      </c>
      <c r="I10" s="4">
        <v>1</v>
      </c>
      <c r="J10" s="4">
        <v>1</v>
      </c>
      <c r="K10" s="4" t="s">
        <v>29</v>
      </c>
      <c r="L10" s="4">
        <v>166</v>
      </c>
      <c r="M10" s="4">
        <v>166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44413</v>
      </c>
      <c r="S10" s="5">
        <v>44425</v>
      </c>
      <c r="T10" s="4" t="s">
        <v>33</v>
      </c>
      <c r="U10" s="4">
        <v>166</v>
      </c>
      <c r="V10" s="4">
        <v>0</v>
      </c>
      <c r="W10" s="4">
        <v>0</v>
      </c>
      <c r="X10" s="4">
        <v>2217369</v>
      </c>
    </row>
    <row r="11" s="4" customFormat="1" spans="1:24">
      <c r="A11" s="4">
        <v>16018182820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44421</v>
      </c>
      <c r="G11" s="5">
        <v>44422</v>
      </c>
      <c r="H11" s="4">
        <v>1</v>
      </c>
      <c r="I11" s="4">
        <v>1</v>
      </c>
      <c r="J11" s="4">
        <v>1</v>
      </c>
      <c r="K11" s="4" t="s">
        <v>29</v>
      </c>
      <c r="L11" s="4">
        <v>42</v>
      </c>
      <c r="M11" s="4">
        <v>42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44413</v>
      </c>
      <c r="S11" s="5">
        <v>44425</v>
      </c>
      <c r="T11" s="4" t="s">
        <v>33</v>
      </c>
      <c r="U11" s="4">
        <v>42</v>
      </c>
      <c r="V11" s="4">
        <v>0</v>
      </c>
      <c r="W11" s="4">
        <v>0</v>
      </c>
      <c r="X11" s="4">
        <v>2217675</v>
      </c>
    </row>
    <row r="12" s="4" customFormat="1" spans="1:24">
      <c r="A12" s="4">
        <v>16023543121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44421</v>
      </c>
      <c r="G12" s="5">
        <v>44422</v>
      </c>
      <c r="H12" s="4">
        <v>1</v>
      </c>
      <c r="I12" s="4">
        <v>1</v>
      </c>
      <c r="J12" s="4">
        <v>1</v>
      </c>
      <c r="K12" s="4" t="s">
        <v>29</v>
      </c>
      <c r="L12" s="4">
        <v>122</v>
      </c>
      <c r="M12" s="4">
        <v>122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44414</v>
      </c>
      <c r="S12" s="5">
        <v>44425</v>
      </c>
      <c r="T12" s="4" t="s">
        <v>33</v>
      </c>
      <c r="U12" s="4">
        <v>122</v>
      </c>
      <c r="V12" s="4">
        <v>0</v>
      </c>
      <c r="W12" s="4">
        <v>0</v>
      </c>
      <c r="X12" s="4">
        <v>2217942</v>
      </c>
    </row>
    <row r="13" s="4" customFormat="1" spans="1:24">
      <c r="A13" s="4">
        <v>16025589852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44421</v>
      </c>
      <c r="G13" s="5">
        <v>44422</v>
      </c>
      <c r="H13" s="4">
        <v>1</v>
      </c>
      <c r="I13" s="4">
        <v>1</v>
      </c>
      <c r="J13" s="4">
        <v>1</v>
      </c>
      <c r="K13" s="4" t="s">
        <v>29</v>
      </c>
      <c r="L13" s="4">
        <v>58</v>
      </c>
      <c r="M13" s="4">
        <v>58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44414</v>
      </c>
      <c r="S13" s="5">
        <v>44425</v>
      </c>
      <c r="T13" s="4" t="s">
        <v>33</v>
      </c>
      <c r="U13" s="4">
        <v>58</v>
      </c>
      <c r="V13" s="4">
        <v>0</v>
      </c>
      <c r="W13" s="4">
        <v>0</v>
      </c>
      <c r="X13" s="4">
        <v>2218204</v>
      </c>
    </row>
    <row r="14" s="4" customFormat="1" spans="1:24">
      <c r="A14" s="4">
        <v>16027441924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44420</v>
      </c>
      <c r="G14" s="5">
        <v>44422</v>
      </c>
      <c r="H14" s="4">
        <v>1</v>
      </c>
      <c r="I14" s="4">
        <v>2</v>
      </c>
      <c r="J14" s="4">
        <v>2</v>
      </c>
      <c r="K14" s="4" t="s">
        <v>29</v>
      </c>
      <c r="L14" s="4">
        <v>490</v>
      </c>
      <c r="M14" s="4">
        <v>490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44415</v>
      </c>
      <c r="S14" s="5">
        <v>44425</v>
      </c>
      <c r="T14" s="4" t="s">
        <v>33</v>
      </c>
      <c r="U14" s="4">
        <v>490</v>
      </c>
      <c r="V14" s="4">
        <v>0</v>
      </c>
      <c r="W14" s="4">
        <v>0</v>
      </c>
      <c r="X14" s="4">
        <v>2218537</v>
      </c>
    </row>
    <row r="15" s="4" customFormat="1" spans="1:24">
      <c r="A15" s="4">
        <v>16028304806</v>
      </c>
      <c r="B15" s="4" t="s">
        <v>25</v>
      </c>
      <c r="C15" s="4" t="s">
        <v>26</v>
      </c>
      <c r="D15" s="4" t="s">
        <v>70</v>
      </c>
      <c r="E15" s="4" t="s">
        <v>65</v>
      </c>
      <c r="F15" s="5">
        <v>44421</v>
      </c>
      <c r="G15" s="5">
        <v>44422</v>
      </c>
      <c r="H15" s="4">
        <v>1</v>
      </c>
      <c r="I15" s="4">
        <v>1</v>
      </c>
      <c r="J15" s="4">
        <v>1</v>
      </c>
      <c r="K15" s="4" t="s">
        <v>29</v>
      </c>
      <c r="L15" s="4">
        <v>99</v>
      </c>
      <c r="M15" s="4">
        <v>99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44415</v>
      </c>
      <c r="S15" s="5">
        <v>44425</v>
      </c>
      <c r="T15" s="4" t="s">
        <v>33</v>
      </c>
      <c r="U15" s="4">
        <v>99</v>
      </c>
      <c r="V15" s="4">
        <v>0</v>
      </c>
      <c r="W15" s="4">
        <v>0</v>
      </c>
      <c r="X15" s="4">
        <v>2218709</v>
      </c>
    </row>
    <row r="16" s="4" customFormat="1" spans="1:24">
      <c r="A16" s="4">
        <v>16037030099</v>
      </c>
      <c r="B16" s="4" t="s">
        <v>25</v>
      </c>
      <c r="C16" s="4" t="s">
        <v>26</v>
      </c>
      <c r="D16" s="4" t="s">
        <v>72</v>
      </c>
      <c r="E16" s="4" t="s">
        <v>65</v>
      </c>
      <c r="F16" s="5">
        <v>44421</v>
      </c>
      <c r="G16" s="5">
        <v>44422</v>
      </c>
      <c r="H16" s="4">
        <v>1</v>
      </c>
      <c r="I16" s="4">
        <v>1</v>
      </c>
      <c r="J16" s="4">
        <v>1</v>
      </c>
      <c r="K16" s="4" t="s">
        <v>29</v>
      </c>
      <c r="L16" s="4">
        <v>92</v>
      </c>
      <c r="M16" s="4">
        <v>92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44416</v>
      </c>
      <c r="S16" s="5">
        <v>44425</v>
      </c>
      <c r="T16" s="4" t="s">
        <v>33</v>
      </c>
      <c r="U16" s="4">
        <v>92</v>
      </c>
      <c r="V16" s="4">
        <v>0</v>
      </c>
      <c r="W16" s="4">
        <v>0</v>
      </c>
      <c r="X16" s="4">
        <v>2219325</v>
      </c>
    </row>
    <row r="17" s="4" customFormat="1" spans="1:24">
      <c r="A17" s="4">
        <v>14344717356</v>
      </c>
      <c r="B17" s="4" t="s">
        <v>25</v>
      </c>
      <c r="C17" s="4" t="s">
        <v>74</v>
      </c>
      <c r="D17" s="4" t="s">
        <v>75</v>
      </c>
      <c r="E17" s="4" t="s">
        <v>76</v>
      </c>
      <c r="F17" s="5">
        <v>44420</v>
      </c>
      <c r="G17" s="5">
        <v>44422</v>
      </c>
      <c r="H17" s="4">
        <v>1</v>
      </c>
      <c r="I17" s="4">
        <v>2</v>
      </c>
      <c r="J17" s="4">
        <v>2</v>
      </c>
      <c r="K17" s="4" t="s">
        <v>29</v>
      </c>
      <c r="L17" s="4">
        <v>-126</v>
      </c>
      <c r="M17" s="4">
        <v>-126</v>
      </c>
      <c r="N17" s="4" t="s">
        <v>77</v>
      </c>
      <c r="O17" s="4" t="s">
        <v>31</v>
      </c>
      <c r="P17" s="4" t="s">
        <v>32</v>
      </c>
      <c r="Q17" s="4">
        <v>0</v>
      </c>
      <c r="R17" s="6">
        <v>44222</v>
      </c>
      <c r="S17" s="5">
        <v>44425</v>
      </c>
      <c r="T17" s="4" t="s">
        <v>33</v>
      </c>
      <c r="U17" s="4">
        <v>-126</v>
      </c>
      <c r="V17" s="4">
        <v>0</v>
      </c>
      <c r="W17" s="4">
        <v>0</v>
      </c>
      <c r="X17" s="4">
        <v>1966020</v>
      </c>
    </row>
    <row r="18" s="4" customFormat="1" spans="1:24">
      <c r="A18" s="4">
        <v>16041041602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44421</v>
      </c>
      <c r="G18" s="5">
        <v>44422</v>
      </c>
      <c r="H18" s="4">
        <v>1</v>
      </c>
      <c r="I18" s="4">
        <v>1</v>
      </c>
      <c r="J18" s="4">
        <v>1</v>
      </c>
      <c r="K18" s="4" t="s">
        <v>29</v>
      </c>
      <c r="L18" s="4">
        <v>75</v>
      </c>
      <c r="M18" s="4">
        <v>75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44417</v>
      </c>
      <c r="S18" s="5">
        <v>44425</v>
      </c>
      <c r="T18" s="4" t="s">
        <v>33</v>
      </c>
      <c r="U18" s="4">
        <v>75</v>
      </c>
      <c r="V18" s="4">
        <v>0</v>
      </c>
      <c r="W18" s="4">
        <v>0</v>
      </c>
      <c r="X18" s="4">
        <v>2220015</v>
      </c>
    </row>
    <row r="19" s="4" customFormat="1" spans="1:24">
      <c r="A19" s="4">
        <v>16041173303</v>
      </c>
      <c r="B19" s="4" t="s">
        <v>25</v>
      </c>
      <c r="C19" s="4" t="s">
        <v>26</v>
      </c>
      <c r="D19" s="4" t="s">
        <v>81</v>
      </c>
      <c r="E19" s="4" t="s">
        <v>82</v>
      </c>
      <c r="F19" s="5">
        <v>44420</v>
      </c>
      <c r="G19" s="5">
        <v>44422</v>
      </c>
      <c r="H19" s="4">
        <v>1</v>
      </c>
      <c r="I19" s="4">
        <v>2</v>
      </c>
      <c r="J19" s="4">
        <v>2</v>
      </c>
      <c r="K19" s="4" t="s">
        <v>29</v>
      </c>
      <c r="L19" s="4">
        <v>162</v>
      </c>
      <c r="M19" s="4">
        <v>162</v>
      </c>
      <c r="N19" s="4" t="s">
        <v>83</v>
      </c>
      <c r="O19" s="4" t="s">
        <v>31</v>
      </c>
      <c r="P19" s="4" t="s">
        <v>32</v>
      </c>
      <c r="Q19" s="4">
        <v>0</v>
      </c>
      <c r="R19" s="6">
        <v>44417</v>
      </c>
      <c r="S19" s="5">
        <v>44425</v>
      </c>
      <c r="T19" s="4" t="s">
        <v>33</v>
      </c>
      <c r="U19" s="4">
        <v>162</v>
      </c>
      <c r="V19" s="4">
        <v>0</v>
      </c>
      <c r="W19" s="4">
        <v>0</v>
      </c>
      <c r="X19" s="4">
        <v>2220043</v>
      </c>
    </row>
    <row r="20" s="4" customFormat="1" spans="1:24">
      <c r="A20" s="4">
        <v>16041196845</v>
      </c>
      <c r="B20" s="4" t="s">
        <v>25</v>
      </c>
      <c r="C20" s="4" t="s">
        <v>26</v>
      </c>
      <c r="D20" s="4" t="s">
        <v>84</v>
      </c>
      <c r="E20" s="4" t="s">
        <v>85</v>
      </c>
      <c r="F20" s="5">
        <v>44421</v>
      </c>
      <c r="G20" s="5">
        <v>44422</v>
      </c>
      <c r="H20" s="4">
        <v>1</v>
      </c>
      <c r="I20" s="4">
        <v>1</v>
      </c>
      <c r="J20" s="4">
        <v>1</v>
      </c>
      <c r="K20" s="4" t="s">
        <v>29</v>
      </c>
      <c r="L20" s="4">
        <v>86</v>
      </c>
      <c r="M20" s="4">
        <v>86</v>
      </c>
      <c r="N20" s="4" t="s">
        <v>86</v>
      </c>
      <c r="O20" s="4" t="s">
        <v>31</v>
      </c>
      <c r="P20" s="4" t="s">
        <v>32</v>
      </c>
      <c r="Q20" s="4">
        <v>0</v>
      </c>
      <c r="R20" s="6">
        <v>44417</v>
      </c>
      <c r="S20" s="5">
        <v>44425</v>
      </c>
      <c r="T20" s="4" t="s">
        <v>33</v>
      </c>
      <c r="U20" s="4">
        <v>86</v>
      </c>
      <c r="V20" s="4">
        <v>0</v>
      </c>
      <c r="W20" s="4">
        <v>0</v>
      </c>
      <c r="X20" s="4">
        <v>2220048</v>
      </c>
    </row>
    <row r="21" s="4" customFormat="1" spans="1:24">
      <c r="A21" s="4">
        <v>16041396785</v>
      </c>
      <c r="B21" s="4" t="s">
        <v>25</v>
      </c>
      <c r="C21" s="4" t="s">
        <v>26</v>
      </c>
      <c r="D21" s="4" t="s">
        <v>87</v>
      </c>
      <c r="E21" s="4" t="s">
        <v>50</v>
      </c>
      <c r="F21" s="5">
        <v>44421</v>
      </c>
      <c r="G21" s="5">
        <v>44422</v>
      </c>
      <c r="H21" s="4">
        <v>1</v>
      </c>
      <c r="I21" s="4">
        <v>1</v>
      </c>
      <c r="J21" s="4">
        <v>1</v>
      </c>
      <c r="K21" s="4" t="s">
        <v>29</v>
      </c>
      <c r="L21" s="4">
        <v>213</v>
      </c>
      <c r="M21" s="4">
        <v>213</v>
      </c>
      <c r="N21" s="4" t="s">
        <v>88</v>
      </c>
      <c r="O21" s="4" t="s">
        <v>31</v>
      </c>
      <c r="P21" s="4" t="s">
        <v>32</v>
      </c>
      <c r="Q21" s="4">
        <v>0</v>
      </c>
      <c r="R21" s="6">
        <v>44418</v>
      </c>
      <c r="S21" s="5">
        <v>44425</v>
      </c>
      <c r="T21" s="4" t="s">
        <v>33</v>
      </c>
      <c r="U21" s="4">
        <v>213</v>
      </c>
      <c r="V21" s="4">
        <v>0</v>
      </c>
      <c r="W21" s="4">
        <v>0</v>
      </c>
      <c r="X21" s="4">
        <v>2220085</v>
      </c>
    </row>
    <row r="22" s="4" customFormat="1" spans="1:24">
      <c r="A22" s="4">
        <v>16041426733</v>
      </c>
      <c r="B22" s="4" t="s">
        <v>25</v>
      </c>
      <c r="C22" s="4" t="s">
        <v>26</v>
      </c>
      <c r="D22" s="4" t="s">
        <v>89</v>
      </c>
      <c r="E22" s="4" t="s">
        <v>68</v>
      </c>
      <c r="F22" s="5">
        <v>44421</v>
      </c>
      <c r="G22" s="5">
        <v>44422</v>
      </c>
      <c r="H22" s="4">
        <v>1</v>
      </c>
      <c r="I22" s="4">
        <v>1</v>
      </c>
      <c r="J22" s="4">
        <v>1</v>
      </c>
      <c r="K22" s="4" t="s">
        <v>29</v>
      </c>
      <c r="L22" s="4">
        <v>133</v>
      </c>
      <c r="M22" s="4">
        <v>133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44418</v>
      </c>
      <c r="S22" s="5">
        <v>44425</v>
      </c>
      <c r="T22" s="4" t="s">
        <v>33</v>
      </c>
      <c r="U22" s="4">
        <v>133</v>
      </c>
      <c r="V22" s="4">
        <v>0</v>
      </c>
      <c r="W22" s="4">
        <v>0</v>
      </c>
      <c r="X22" s="4">
        <v>2220097</v>
      </c>
    </row>
    <row r="23" s="4" customFormat="1" spans="1:24">
      <c r="A23" s="4">
        <v>16044200849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44421</v>
      </c>
      <c r="G23" s="5">
        <v>44422</v>
      </c>
      <c r="H23" s="4">
        <v>1</v>
      </c>
      <c r="I23" s="4">
        <v>1</v>
      </c>
      <c r="J23" s="4">
        <v>1</v>
      </c>
      <c r="K23" s="4" t="s">
        <v>29</v>
      </c>
      <c r="L23" s="4">
        <v>97</v>
      </c>
      <c r="M23" s="4">
        <v>97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44418</v>
      </c>
      <c r="S23" s="5">
        <v>44425</v>
      </c>
      <c r="T23" s="4" t="s">
        <v>33</v>
      </c>
      <c r="U23" s="4">
        <v>97</v>
      </c>
      <c r="V23" s="4">
        <v>0</v>
      </c>
      <c r="W23" s="4">
        <v>0</v>
      </c>
      <c r="X23" s="4">
        <v>2220114</v>
      </c>
    </row>
    <row r="24" s="4" customFormat="1" spans="1:24">
      <c r="A24" s="4">
        <v>16044370882</v>
      </c>
      <c r="B24" s="4" t="s">
        <v>25</v>
      </c>
      <c r="C24" s="4" t="s">
        <v>26</v>
      </c>
      <c r="D24" s="4" t="s">
        <v>94</v>
      </c>
      <c r="E24" s="4" t="s">
        <v>65</v>
      </c>
      <c r="F24" s="5">
        <v>44421</v>
      </c>
      <c r="G24" s="5">
        <v>44422</v>
      </c>
      <c r="H24" s="4">
        <v>1</v>
      </c>
      <c r="I24" s="4">
        <v>1</v>
      </c>
      <c r="J24" s="4">
        <v>1</v>
      </c>
      <c r="K24" s="4" t="s">
        <v>29</v>
      </c>
      <c r="L24" s="4">
        <v>77</v>
      </c>
      <c r="M24" s="4">
        <v>77</v>
      </c>
      <c r="N24" s="4" t="s">
        <v>95</v>
      </c>
      <c r="O24" s="4" t="s">
        <v>31</v>
      </c>
      <c r="P24" s="4" t="s">
        <v>32</v>
      </c>
      <c r="Q24" s="4">
        <v>0</v>
      </c>
      <c r="R24" s="6">
        <v>44418</v>
      </c>
      <c r="S24" s="5">
        <v>44425</v>
      </c>
      <c r="T24" s="4" t="s">
        <v>33</v>
      </c>
      <c r="U24" s="4">
        <v>77</v>
      </c>
      <c r="V24" s="4">
        <v>0</v>
      </c>
      <c r="W24" s="4">
        <v>0</v>
      </c>
      <c r="X24" s="4">
        <v>2220131</v>
      </c>
    </row>
    <row r="25" s="4" customFormat="1" spans="1:24">
      <c r="A25" s="4">
        <v>16044370882</v>
      </c>
      <c r="B25" s="4" t="s">
        <v>25</v>
      </c>
      <c r="C25" s="4" t="s">
        <v>74</v>
      </c>
      <c r="D25" s="4" t="s">
        <v>94</v>
      </c>
      <c r="E25" s="4" t="s">
        <v>65</v>
      </c>
      <c r="F25" s="5">
        <v>44421</v>
      </c>
      <c r="G25" s="5">
        <v>44422</v>
      </c>
      <c r="H25" s="4">
        <v>1</v>
      </c>
      <c r="I25" s="4">
        <v>1</v>
      </c>
      <c r="J25" s="4">
        <v>1</v>
      </c>
      <c r="K25" s="4" t="s">
        <v>29</v>
      </c>
      <c r="L25" s="4">
        <v>-77</v>
      </c>
      <c r="M25" s="4">
        <v>-77</v>
      </c>
      <c r="N25" s="4" t="s">
        <v>95</v>
      </c>
      <c r="O25" s="4" t="s">
        <v>31</v>
      </c>
      <c r="P25" s="4" t="s">
        <v>32</v>
      </c>
      <c r="Q25" s="4">
        <v>0</v>
      </c>
      <c r="R25" s="6">
        <v>44418</v>
      </c>
      <c r="S25" s="5">
        <v>44425</v>
      </c>
      <c r="T25" s="4" t="s">
        <v>33</v>
      </c>
      <c r="U25" s="4">
        <v>-77</v>
      </c>
      <c r="V25" s="4">
        <v>0</v>
      </c>
      <c r="W25" s="4">
        <v>0</v>
      </c>
      <c r="X25" s="4">
        <v>2220131</v>
      </c>
    </row>
    <row r="26" s="4" customFormat="1" spans="1:24">
      <c r="A26" s="4">
        <v>16044459245</v>
      </c>
      <c r="B26" s="4" t="s">
        <v>25</v>
      </c>
      <c r="C26" s="4" t="s">
        <v>26</v>
      </c>
      <c r="D26" s="4" t="s">
        <v>96</v>
      </c>
      <c r="E26" s="4" t="s">
        <v>97</v>
      </c>
      <c r="F26" s="5">
        <v>44419</v>
      </c>
      <c r="G26" s="5">
        <v>44422</v>
      </c>
      <c r="H26" s="4">
        <v>1</v>
      </c>
      <c r="I26" s="4">
        <v>3</v>
      </c>
      <c r="J26" s="4">
        <v>3</v>
      </c>
      <c r="K26" s="4" t="s">
        <v>29</v>
      </c>
      <c r="L26" s="4">
        <v>162</v>
      </c>
      <c r="M26" s="4">
        <v>162</v>
      </c>
      <c r="N26" s="4" t="s">
        <v>98</v>
      </c>
      <c r="O26" s="4" t="s">
        <v>31</v>
      </c>
      <c r="P26" s="4" t="s">
        <v>32</v>
      </c>
      <c r="Q26" s="4">
        <v>0</v>
      </c>
      <c r="R26" s="6">
        <v>44418</v>
      </c>
      <c r="S26" s="5">
        <v>44425</v>
      </c>
      <c r="T26" s="4" t="s">
        <v>33</v>
      </c>
      <c r="U26" s="4">
        <v>162</v>
      </c>
      <c r="V26" s="4">
        <v>0</v>
      </c>
      <c r="W26" s="4">
        <v>0</v>
      </c>
      <c r="X26" s="4">
        <v>2220152</v>
      </c>
    </row>
    <row r="27" s="4" customFormat="1" spans="1:24">
      <c r="A27" s="4">
        <v>16044468793</v>
      </c>
      <c r="B27" s="4" t="s">
        <v>25</v>
      </c>
      <c r="C27" s="4" t="s">
        <v>26</v>
      </c>
      <c r="D27" s="4" t="s">
        <v>99</v>
      </c>
      <c r="E27" s="4" t="s">
        <v>100</v>
      </c>
      <c r="F27" s="5">
        <v>44420</v>
      </c>
      <c r="G27" s="5">
        <v>44422</v>
      </c>
      <c r="H27" s="4">
        <v>1</v>
      </c>
      <c r="I27" s="4">
        <v>2</v>
      </c>
      <c r="J27" s="4">
        <v>2</v>
      </c>
      <c r="K27" s="4" t="s">
        <v>29</v>
      </c>
      <c r="L27" s="4">
        <v>360</v>
      </c>
      <c r="M27" s="4">
        <v>360</v>
      </c>
      <c r="N27" s="4" t="s">
        <v>101</v>
      </c>
      <c r="O27" s="4" t="s">
        <v>31</v>
      </c>
      <c r="P27" s="4" t="s">
        <v>32</v>
      </c>
      <c r="Q27" s="4">
        <v>0</v>
      </c>
      <c r="R27" s="6">
        <v>44418</v>
      </c>
      <c r="S27" s="5">
        <v>44425</v>
      </c>
      <c r="T27" s="4" t="s">
        <v>33</v>
      </c>
      <c r="U27" s="4">
        <v>360</v>
      </c>
      <c r="V27" s="4">
        <v>0</v>
      </c>
      <c r="W27" s="4">
        <v>0</v>
      </c>
      <c r="X27" s="4">
        <v>2220157</v>
      </c>
    </row>
    <row r="28" s="4" customFormat="1" spans="1:24">
      <c r="A28" s="4">
        <v>16044611850</v>
      </c>
      <c r="B28" s="4" t="s">
        <v>25</v>
      </c>
      <c r="C28" s="4" t="s">
        <v>26</v>
      </c>
      <c r="D28" s="4" t="s">
        <v>102</v>
      </c>
      <c r="E28" s="4" t="s">
        <v>103</v>
      </c>
      <c r="F28" s="5">
        <v>44421</v>
      </c>
      <c r="G28" s="5">
        <v>44422</v>
      </c>
      <c r="H28" s="4">
        <v>1</v>
      </c>
      <c r="I28" s="4">
        <v>1</v>
      </c>
      <c r="J28" s="4">
        <v>1</v>
      </c>
      <c r="K28" s="4" t="s">
        <v>29</v>
      </c>
      <c r="L28" s="4">
        <v>156</v>
      </c>
      <c r="M28" s="4">
        <v>156</v>
      </c>
      <c r="N28" s="4" t="s">
        <v>104</v>
      </c>
      <c r="O28" s="4" t="s">
        <v>31</v>
      </c>
      <c r="P28" s="4" t="s">
        <v>32</v>
      </c>
      <c r="Q28" s="4">
        <v>0</v>
      </c>
      <c r="R28" s="6">
        <v>44418</v>
      </c>
      <c r="S28" s="5">
        <v>44425</v>
      </c>
      <c r="T28" s="4" t="s">
        <v>33</v>
      </c>
      <c r="U28" s="4">
        <v>156</v>
      </c>
      <c r="V28" s="4">
        <v>0</v>
      </c>
      <c r="W28" s="4">
        <v>0</v>
      </c>
      <c r="X28" s="4">
        <v>2220181</v>
      </c>
    </row>
    <row r="29" s="4" customFormat="1" spans="1:24">
      <c r="A29" s="4">
        <v>16041420431</v>
      </c>
      <c r="B29" s="4" t="s">
        <v>25</v>
      </c>
      <c r="C29" s="4" t="s">
        <v>26</v>
      </c>
      <c r="D29" s="4" t="s">
        <v>105</v>
      </c>
      <c r="E29" s="4" t="s">
        <v>59</v>
      </c>
      <c r="F29" s="5">
        <v>44421</v>
      </c>
      <c r="G29" s="5">
        <v>44422</v>
      </c>
      <c r="H29" s="4">
        <v>1</v>
      </c>
      <c r="I29" s="4">
        <v>1</v>
      </c>
      <c r="J29" s="4">
        <v>1</v>
      </c>
      <c r="K29" s="4" t="s">
        <v>29</v>
      </c>
      <c r="L29" s="4">
        <v>50</v>
      </c>
      <c r="M29" s="4">
        <v>50</v>
      </c>
      <c r="N29" s="4" t="s">
        <v>106</v>
      </c>
      <c r="O29" s="4" t="s">
        <v>31</v>
      </c>
      <c r="P29" s="4" t="s">
        <v>32</v>
      </c>
      <c r="Q29" s="4">
        <v>0</v>
      </c>
      <c r="R29" s="6">
        <v>44418</v>
      </c>
      <c r="S29" s="5">
        <v>44425</v>
      </c>
      <c r="T29" s="4" t="s">
        <v>33</v>
      </c>
      <c r="U29" s="4">
        <v>50</v>
      </c>
      <c r="V29" s="4">
        <v>0</v>
      </c>
      <c r="W29" s="4">
        <v>0</v>
      </c>
      <c r="X29" s="4">
        <v>2220096</v>
      </c>
    </row>
    <row r="30" s="4" customFormat="1" spans="1:24">
      <c r="A30" s="4">
        <v>16044640740</v>
      </c>
      <c r="B30" s="4" t="s">
        <v>25</v>
      </c>
      <c r="C30" s="4" t="s">
        <v>26</v>
      </c>
      <c r="D30" s="4" t="s">
        <v>107</v>
      </c>
      <c r="E30" s="4" t="s">
        <v>108</v>
      </c>
      <c r="F30" s="5">
        <v>44421</v>
      </c>
      <c r="G30" s="5">
        <v>44422</v>
      </c>
      <c r="H30" s="4">
        <v>1</v>
      </c>
      <c r="I30" s="4">
        <v>1</v>
      </c>
      <c r="J30" s="4">
        <v>1</v>
      </c>
      <c r="K30" s="4" t="s">
        <v>29</v>
      </c>
      <c r="L30" s="4">
        <v>118</v>
      </c>
      <c r="M30" s="4">
        <v>118</v>
      </c>
      <c r="N30" s="4" t="s">
        <v>109</v>
      </c>
      <c r="O30" s="4" t="s">
        <v>31</v>
      </c>
      <c r="P30" s="4" t="s">
        <v>32</v>
      </c>
      <c r="Q30" s="4">
        <v>0</v>
      </c>
      <c r="R30" s="6">
        <v>44418</v>
      </c>
      <c r="S30" s="5">
        <v>44425</v>
      </c>
      <c r="T30" s="4" t="s">
        <v>33</v>
      </c>
      <c r="U30" s="4">
        <v>118</v>
      </c>
      <c r="V30" s="4">
        <v>0</v>
      </c>
      <c r="W30" s="4">
        <v>0</v>
      </c>
      <c r="X30" s="4">
        <v>2220187</v>
      </c>
    </row>
    <row r="31" s="4" customFormat="1" spans="1:24">
      <c r="A31" s="4">
        <v>16044603452</v>
      </c>
      <c r="B31" s="4" t="s">
        <v>25</v>
      </c>
      <c r="C31" s="4" t="s">
        <v>26</v>
      </c>
      <c r="D31" s="4" t="s">
        <v>110</v>
      </c>
      <c r="E31" s="4" t="s">
        <v>111</v>
      </c>
      <c r="F31" s="5">
        <v>44421</v>
      </c>
      <c r="G31" s="5">
        <v>44422</v>
      </c>
      <c r="H31" s="4">
        <v>1</v>
      </c>
      <c r="I31" s="4">
        <v>1</v>
      </c>
      <c r="J31" s="4">
        <v>1</v>
      </c>
      <c r="K31" s="4" t="s">
        <v>29</v>
      </c>
      <c r="L31" s="4">
        <v>183</v>
      </c>
      <c r="M31" s="4">
        <v>183</v>
      </c>
      <c r="N31" s="4" t="s">
        <v>112</v>
      </c>
      <c r="O31" s="4" t="s">
        <v>31</v>
      </c>
      <c r="P31" s="4" t="s">
        <v>32</v>
      </c>
      <c r="Q31" s="4">
        <v>0</v>
      </c>
      <c r="R31" s="6">
        <v>44418</v>
      </c>
      <c r="S31" s="5">
        <v>44425</v>
      </c>
      <c r="T31" s="4" t="s">
        <v>33</v>
      </c>
      <c r="U31" s="4">
        <v>183</v>
      </c>
      <c r="V31" s="4">
        <v>0</v>
      </c>
      <c r="W31" s="4">
        <v>0</v>
      </c>
      <c r="X31" s="4">
        <v>2220177</v>
      </c>
    </row>
    <row r="32" s="4" customFormat="1" spans="1:24">
      <c r="A32" s="4">
        <v>16046959109</v>
      </c>
      <c r="B32" s="4" t="s">
        <v>25</v>
      </c>
      <c r="C32" s="4" t="s">
        <v>26</v>
      </c>
      <c r="D32" s="4" t="s">
        <v>113</v>
      </c>
      <c r="E32" s="4" t="s">
        <v>114</v>
      </c>
      <c r="F32" s="5">
        <v>44421</v>
      </c>
      <c r="G32" s="5">
        <v>44422</v>
      </c>
      <c r="H32" s="4">
        <v>1</v>
      </c>
      <c r="I32" s="4">
        <v>1</v>
      </c>
      <c r="J32" s="4">
        <v>1</v>
      </c>
      <c r="K32" s="4" t="s">
        <v>29</v>
      </c>
      <c r="L32" s="4">
        <v>61</v>
      </c>
      <c r="M32" s="4">
        <v>61</v>
      </c>
      <c r="N32" s="4" t="s">
        <v>115</v>
      </c>
      <c r="O32" s="4" t="s">
        <v>31</v>
      </c>
      <c r="P32" s="4" t="s">
        <v>32</v>
      </c>
      <c r="Q32" s="4">
        <v>0</v>
      </c>
      <c r="R32" s="6">
        <v>44418</v>
      </c>
      <c r="S32" s="5">
        <v>44425</v>
      </c>
      <c r="T32" s="4" t="s">
        <v>33</v>
      </c>
      <c r="U32" s="4">
        <v>61</v>
      </c>
      <c r="V32" s="4">
        <v>0</v>
      </c>
      <c r="W32" s="4">
        <v>0</v>
      </c>
      <c r="X32" s="4">
        <v>2220495</v>
      </c>
    </row>
    <row r="33" s="4" customFormat="1" spans="1:24">
      <c r="A33" s="4">
        <v>16047058347</v>
      </c>
      <c r="B33" s="4" t="s">
        <v>25</v>
      </c>
      <c r="C33" s="4" t="s">
        <v>26</v>
      </c>
      <c r="D33" s="4" t="s">
        <v>116</v>
      </c>
      <c r="E33" s="4" t="s">
        <v>117</v>
      </c>
      <c r="F33" s="5">
        <v>44421</v>
      </c>
      <c r="G33" s="5">
        <v>44422</v>
      </c>
      <c r="H33" s="4">
        <v>1</v>
      </c>
      <c r="I33" s="4">
        <v>1</v>
      </c>
      <c r="J33" s="4">
        <v>1</v>
      </c>
      <c r="K33" s="4" t="s">
        <v>29</v>
      </c>
      <c r="L33" s="4">
        <v>150</v>
      </c>
      <c r="M33" s="4">
        <v>150</v>
      </c>
      <c r="N33" s="4" t="s">
        <v>118</v>
      </c>
      <c r="O33" s="4" t="s">
        <v>31</v>
      </c>
      <c r="P33" s="4" t="s">
        <v>32</v>
      </c>
      <c r="Q33" s="4">
        <v>0</v>
      </c>
      <c r="R33" s="6">
        <v>44418</v>
      </c>
      <c r="S33" s="5">
        <v>44425</v>
      </c>
      <c r="T33" s="4" t="s">
        <v>33</v>
      </c>
      <c r="U33" s="4">
        <v>150</v>
      </c>
      <c r="V33" s="4">
        <v>0</v>
      </c>
      <c r="W33" s="4">
        <v>0</v>
      </c>
      <c r="X33" s="4">
        <v>2220514</v>
      </c>
    </row>
    <row r="34" s="4" customFormat="1" spans="1:24">
      <c r="A34" s="4">
        <v>16047727234</v>
      </c>
      <c r="B34" s="4" t="s">
        <v>25</v>
      </c>
      <c r="C34" s="4" t="s">
        <v>26</v>
      </c>
      <c r="D34" s="4" t="s">
        <v>119</v>
      </c>
      <c r="E34" s="4" t="s">
        <v>79</v>
      </c>
      <c r="F34" s="5">
        <v>44421</v>
      </c>
      <c r="G34" s="5">
        <v>44422</v>
      </c>
      <c r="H34" s="4">
        <v>1</v>
      </c>
      <c r="I34" s="4">
        <v>1</v>
      </c>
      <c r="J34" s="4">
        <v>1</v>
      </c>
      <c r="K34" s="4" t="s">
        <v>29</v>
      </c>
      <c r="L34" s="4">
        <v>50</v>
      </c>
      <c r="M34" s="4">
        <v>50</v>
      </c>
      <c r="N34" s="4" t="s">
        <v>120</v>
      </c>
      <c r="O34" s="4" t="s">
        <v>31</v>
      </c>
      <c r="P34" s="4" t="s">
        <v>32</v>
      </c>
      <c r="Q34" s="4">
        <v>0</v>
      </c>
      <c r="R34" s="6">
        <v>44418</v>
      </c>
      <c r="S34" s="5">
        <v>44425</v>
      </c>
      <c r="T34" s="4" t="s">
        <v>33</v>
      </c>
      <c r="U34" s="4">
        <v>50</v>
      </c>
      <c r="V34" s="4">
        <v>0</v>
      </c>
      <c r="W34" s="4">
        <v>0</v>
      </c>
      <c r="X34" s="4">
        <v>2220618</v>
      </c>
    </row>
    <row r="35" s="4" customFormat="1" spans="1:24">
      <c r="A35" s="4">
        <v>16047991030</v>
      </c>
      <c r="B35" s="4" t="s">
        <v>25</v>
      </c>
      <c r="C35" s="4" t="s">
        <v>26</v>
      </c>
      <c r="D35" s="4" t="s">
        <v>121</v>
      </c>
      <c r="E35" s="4" t="s">
        <v>122</v>
      </c>
      <c r="F35" s="5">
        <v>44421</v>
      </c>
      <c r="G35" s="5">
        <v>44422</v>
      </c>
      <c r="H35" s="4">
        <v>1</v>
      </c>
      <c r="I35" s="4">
        <v>1</v>
      </c>
      <c r="J35" s="4">
        <v>1</v>
      </c>
      <c r="K35" s="4" t="s">
        <v>29</v>
      </c>
      <c r="L35" s="4">
        <v>59</v>
      </c>
      <c r="M35" s="4">
        <v>59</v>
      </c>
      <c r="N35" s="4" t="s">
        <v>123</v>
      </c>
      <c r="O35" s="4" t="s">
        <v>31</v>
      </c>
      <c r="P35" s="4" t="s">
        <v>32</v>
      </c>
      <c r="Q35" s="4">
        <v>0</v>
      </c>
      <c r="R35" s="6">
        <v>44418</v>
      </c>
      <c r="S35" s="5">
        <v>44425</v>
      </c>
      <c r="T35" s="4" t="s">
        <v>33</v>
      </c>
      <c r="U35" s="4">
        <v>59</v>
      </c>
      <c r="V35" s="4">
        <v>0</v>
      </c>
      <c r="W35" s="4">
        <v>0</v>
      </c>
      <c r="X35" s="4">
        <v>2220670</v>
      </c>
    </row>
    <row r="36" s="4" customFormat="1" spans="1:24">
      <c r="A36" s="4">
        <v>16048097782</v>
      </c>
      <c r="B36" s="4" t="s">
        <v>25</v>
      </c>
      <c r="C36" s="4" t="s">
        <v>26</v>
      </c>
      <c r="D36" s="4" t="s">
        <v>124</v>
      </c>
      <c r="E36" s="4" t="s">
        <v>125</v>
      </c>
      <c r="F36" s="5">
        <v>44421</v>
      </c>
      <c r="G36" s="5">
        <v>44422</v>
      </c>
      <c r="H36" s="4">
        <v>1</v>
      </c>
      <c r="I36" s="4">
        <v>1</v>
      </c>
      <c r="J36" s="4">
        <v>1</v>
      </c>
      <c r="K36" s="4" t="s">
        <v>29</v>
      </c>
      <c r="L36" s="4">
        <v>198</v>
      </c>
      <c r="M36" s="4">
        <v>198</v>
      </c>
      <c r="N36" s="4" t="s">
        <v>126</v>
      </c>
      <c r="O36" s="4" t="s">
        <v>31</v>
      </c>
      <c r="P36" s="4" t="s">
        <v>32</v>
      </c>
      <c r="Q36" s="4">
        <v>0</v>
      </c>
      <c r="R36" s="6">
        <v>44418</v>
      </c>
      <c r="S36" s="5">
        <v>44425</v>
      </c>
      <c r="T36" s="4" t="s">
        <v>33</v>
      </c>
      <c r="U36" s="4">
        <v>198</v>
      </c>
      <c r="V36" s="4">
        <v>0</v>
      </c>
      <c r="W36" s="4">
        <v>0</v>
      </c>
      <c r="X36" s="4">
        <v>2220691</v>
      </c>
    </row>
    <row r="37" s="4" customFormat="1" spans="1:24">
      <c r="A37" s="4">
        <v>16048357840</v>
      </c>
      <c r="B37" s="4" t="s">
        <v>25</v>
      </c>
      <c r="C37" s="4" t="s">
        <v>26</v>
      </c>
      <c r="D37" s="4" t="s">
        <v>127</v>
      </c>
      <c r="E37" s="4" t="s">
        <v>47</v>
      </c>
      <c r="F37" s="5">
        <v>44421</v>
      </c>
      <c r="G37" s="5">
        <v>44422</v>
      </c>
      <c r="H37" s="4">
        <v>1</v>
      </c>
      <c r="I37" s="4">
        <v>1</v>
      </c>
      <c r="J37" s="4">
        <v>1</v>
      </c>
      <c r="K37" s="4" t="s">
        <v>29</v>
      </c>
      <c r="L37" s="4">
        <v>118</v>
      </c>
      <c r="M37" s="4">
        <v>118</v>
      </c>
      <c r="N37" s="4" t="s">
        <v>128</v>
      </c>
      <c r="O37" s="4" t="s">
        <v>31</v>
      </c>
      <c r="P37" s="4" t="s">
        <v>32</v>
      </c>
      <c r="Q37" s="4">
        <v>0</v>
      </c>
      <c r="R37" s="6">
        <v>44419</v>
      </c>
      <c r="S37" s="5">
        <v>44425</v>
      </c>
      <c r="T37" s="4" t="s">
        <v>33</v>
      </c>
      <c r="U37" s="4">
        <v>118</v>
      </c>
      <c r="V37" s="4">
        <v>0</v>
      </c>
      <c r="W37" s="4">
        <v>0</v>
      </c>
      <c r="X37" s="4">
        <v>2220740</v>
      </c>
    </row>
    <row r="38" s="4" customFormat="1" spans="1:24">
      <c r="A38" s="4">
        <v>16048676329</v>
      </c>
      <c r="B38" s="4" t="s">
        <v>25</v>
      </c>
      <c r="C38" s="4" t="s">
        <v>26</v>
      </c>
      <c r="D38" s="4" t="s">
        <v>129</v>
      </c>
      <c r="E38" s="4" t="s">
        <v>130</v>
      </c>
      <c r="F38" s="5">
        <v>44421</v>
      </c>
      <c r="G38" s="5">
        <v>44422</v>
      </c>
      <c r="H38" s="4">
        <v>1</v>
      </c>
      <c r="I38" s="4">
        <v>1</v>
      </c>
      <c r="J38" s="4">
        <v>1</v>
      </c>
      <c r="K38" s="4" t="s">
        <v>29</v>
      </c>
      <c r="L38" s="4">
        <v>213</v>
      </c>
      <c r="M38" s="4">
        <v>213</v>
      </c>
      <c r="N38" s="4" t="s">
        <v>131</v>
      </c>
      <c r="O38" s="4" t="s">
        <v>31</v>
      </c>
      <c r="P38" s="4" t="s">
        <v>32</v>
      </c>
      <c r="Q38" s="4">
        <v>0</v>
      </c>
      <c r="R38" s="6">
        <v>44419</v>
      </c>
      <c r="S38" s="5">
        <v>44425</v>
      </c>
      <c r="T38" s="4" t="s">
        <v>33</v>
      </c>
      <c r="U38" s="4">
        <v>213</v>
      </c>
      <c r="V38" s="4">
        <v>0</v>
      </c>
      <c r="W38" s="4">
        <v>0</v>
      </c>
      <c r="X38" s="4">
        <v>2220813</v>
      </c>
    </row>
    <row r="39" s="4" customFormat="1" spans="1:24">
      <c r="A39" s="4">
        <v>16050456476</v>
      </c>
      <c r="B39" s="4" t="s">
        <v>25</v>
      </c>
      <c r="C39" s="4" t="s">
        <v>26</v>
      </c>
      <c r="D39" s="4" t="s">
        <v>132</v>
      </c>
      <c r="E39" s="4" t="s">
        <v>76</v>
      </c>
      <c r="F39" s="5">
        <v>44421</v>
      </c>
      <c r="G39" s="5">
        <v>44422</v>
      </c>
      <c r="H39" s="4">
        <v>1</v>
      </c>
      <c r="I39" s="4">
        <v>1</v>
      </c>
      <c r="J39" s="4">
        <v>1</v>
      </c>
      <c r="K39" s="4" t="s">
        <v>29</v>
      </c>
      <c r="L39" s="4">
        <v>41</v>
      </c>
      <c r="M39" s="4">
        <v>41</v>
      </c>
      <c r="N39" s="4" t="s">
        <v>133</v>
      </c>
      <c r="O39" s="4" t="s">
        <v>31</v>
      </c>
      <c r="P39" s="4" t="s">
        <v>32</v>
      </c>
      <c r="Q39" s="4">
        <v>0</v>
      </c>
      <c r="R39" s="6">
        <v>44419</v>
      </c>
      <c r="S39" s="5">
        <v>44425</v>
      </c>
      <c r="T39" s="4" t="s">
        <v>33</v>
      </c>
      <c r="U39" s="4">
        <v>41</v>
      </c>
      <c r="V39" s="4">
        <v>0</v>
      </c>
      <c r="W39" s="4">
        <v>0</v>
      </c>
      <c r="X39" s="4">
        <v>2221097</v>
      </c>
    </row>
    <row r="40" s="4" customFormat="1" spans="1:24">
      <c r="A40" s="4">
        <v>16050565077</v>
      </c>
      <c r="B40" s="4" t="s">
        <v>25</v>
      </c>
      <c r="C40" s="4" t="s">
        <v>26</v>
      </c>
      <c r="D40" s="4" t="s">
        <v>134</v>
      </c>
      <c r="E40" s="4" t="s">
        <v>50</v>
      </c>
      <c r="F40" s="5">
        <v>44421</v>
      </c>
      <c r="G40" s="5">
        <v>44422</v>
      </c>
      <c r="H40" s="4">
        <v>1</v>
      </c>
      <c r="I40" s="4">
        <v>1</v>
      </c>
      <c r="J40" s="4">
        <v>1</v>
      </c>
      <c r="K40" s="4" t="s">
        <v>29</v>
      </c>
      <c r="L40" s="4">
        <v>291</v>
      </c>
      <c r="M40" s="4">
        <v>291</v>
      </c>
      <c r="N40" s="4" t="s">
        <v>135</v>
      </c>
      <c r="O40" s="4" t="s">
        <v>31</v>
      </c>
      <c r="P40" s="4" t="s">
        <v>32</v>
      </c>
      <c r="Q40" s="4">
        <v>0</v>
      </c>
      <c r="R40" s="6">
        <v>44419</v>
      </c>
      <c r="S40" s="5">
        <v>44425</v>
      </c>
      <c r="T40" s="4" t="s">
        <v>33</v>
      </c>
      <c r="U40" s="4">
        <v>291</v>
      </c>
      <c r="V40" s="4">
        <v>0</v>
      </c>
      <c r="W40" s="4">
        <v>0</v>
      </c>
      <c r="X40" s="4">
        <v>2221126</v>
      </c>
    </row>
    <row r="41" s="4" customFormat="1" spans="1:24">
      <c r="A41" s="4">
        <v>16053846839</v>
      </c>
      <c r="B41" s="4" t="s">
        <v>25</v>
      </c>
      <c r="C41" s="4" t="s">
        <v>26</v>
      </c>
      <c r="D41" s="4" t="s">
        <v>136</v>
      </c>
      <c r="E41" s="4" t="s">
        <v>137</v>
      </c>
      <c r="F41" s="5">
        <v>44421</v>
      </c>
      <c r="G41" s="5">
        <v>44422</v>
      </c>
      <c r="H41" s="4">
        <v>2</v>
      </c>
      <c r="I41" s="4">
        <v>1</v>
      </c>
      <c r="J41" s="4">
        <v>2</v>
      </c>
      <c r="K41" s="4" t="s">
        <v>29</v>
      </c>
      <c r="L41" s="4">
        <v>166</v>
      </c>
      <c r="M41" s="4">
        <v>166</v>
      </c>
      <c r="N41" s="4" t="s">
        <v>138</v>
      </c>
      <c r="O41" s="4" t="s">
        <v>31</v>
      </c>
      <c r="P41" s="4" t="s">
        <v>32</v>
      </c>
      <c r="Q41" s="4">
        <v>0</v>
      </c>
      <c r="R41" s="6">
        <v>44419</v>
      </c>
      <c r="S41" s="5">
        <v>44425</v>
      </c>
      <c r="T41" s="4" t="s">
        <v>33</v>
      </c>
      <c r="U41" s="4">
        <v>166</v>
      </c>
      <c r="V41" s="4">
        <v>0</v>
      </c>
      <c r="W41" s="4">
        <v>0</v>
      </c>
      <c r="X41" s="4">
        <v>2221159</v>
      </c>
    </row>
    <row r="42" s="4" customFormat="1" spans="1:24">
      <c r="A42" s="4">
        <v>15955479675</v>
      </c>
      <c r="B42" s="4" t="s">
        <v>25</v>
      </c>
      <c r="C42" s="4" t="s">
        <v>74</v>
      </c>
      <c r="D42" s="4" t="s">
        <v>139</v>
      </c>
      <c r="E42" s="4" t="s">
        <v>140</v>
      </c>
      <c r="F42" s="5">
        <v>44420</v>
      </c>
      <c r="G42" s="5">
        <v>44422</v>
      </c>
      <c r="H42" s="4">
        <v>1</v>
      </c>
      <c r="I42" s="4">
        <v>2</v>
      </c>
      <c r="J42" s="4">
        <v>2</v>
      </c>
      <c r="K42" s="4" t="s">
        <v>29</v>
      </c>
      <c r="L42" s="4">
        <v>-161</v>
      </c>
      <c r="M42" s="4">
        <v>-161</v>
      </c>
      <c r="N42" s="4" t="s">
        <v>141</v>
      </c>
      <c r="O42" s="4" t="s">
        <v>31</v>
      </c>
      <c r="P42" s="4" t="s">
        <v>32</v>
      </c>
      <c r="Q42" s="4">
        <v>0</v>
      </c>
      <c r="R42" s="6">
        <v>44405</v>
      </c>
      <c r="S42" s="5">
        <v>44425</v>
      </c>
      <c r="T42" s="4" t="s">
        <v>33</v>
      </c>
      <c r="U42" s="4">
        <v>-161</v>
      </c>
      <c r="V42" s="4">
        <v>0</v>
      </c>
      <c r="W42" s="4">
        <v>0</v>
      </c>
      <c r="X42" s="4">
        <v>2210548</v>
      </c>
    </row>
    <row r="43" s="4" customFormat="1" spans="1:24">
      <c r="A43" s="4">
        <v>16054389745</v>
      </c>
      <c r="B43" s="4" t="s">
        <v>25</v>
      </c>
      <c r="C43" s="4" t="s">
        <v>26</v>
      </c>
      <c r="D43" s="4" t="s">
        <v>105</v>
      </c>
      <c r="E43" s="4" t="s">
        <v>59</v>
      </c>
      <c r="F43" s="5">
        <v>44421</v>
      </c>
      <c r="G43" s="5">
        <v>44422</v>
      </c>
      <c r="H43" s="4">
        <v>1</v>
      </c>
      <c r="I43" s="4">
        <v>1</v>
      </c>
      <c r="J43" s="4">
        <v>1</v>
      </c>
      <c r="K43" s="4" t="s">
        <v>29</v>
      </c>
      <c r="L43" s="4">
        <v>50</v>
      </c>
      <c r="M43" s="4">
        <v>50</v>
      </c>
      <c r="N43" s="4" t="s">
        <v>142</v>
      </c>
      <c r="O43" s="4" t="s">
        <v>31</v>
      </c>
      <c r="P43" s="4" t="s">
        <v>32</v>
      </c>
      <c r="Q43" s="4">
        <v>0</v>
      </c>
      <c r="R43" s="6">
        <v>44419</v>
      </c>
      <c r="S43" s="5">
        <v>44425</v>
      </c>
      <c r="T43" s="4" t="s">
        <v>33</v>
      </c>
      <c r="U43" s="4">
        <v>50</v>
      </c>
      <c r="V43" s="4">
        <v>0</v>
      </c>
      <c r="W43" s="4">
        <v>0</v>
      </c>
      <c r="X43" s="4">
        <v>2221216</v>
      </c>
    </row>
    <row r="44" s="4" customFormat="1" spans="1:24">
      <c r="A44" s="4">
        <v>16055144545</v>
      </c>
      <c r="B44" s="4" t="s">
        <v>25</v>
      </c>
      <c r="C44" s="4" t="s">
        <v>26</v>
      </c>
      <c r="D44" s="4" t="s">
        <v>143</v>
      </c>
      <c r="E44" s="4" t="s">
        <v>144</v>
      </c>
      <c r="F44" s="5">
        <v>44421</v>
      </c>
      <c r="G44" s="5">
        <v>44422</v>
      </c>
      <c r="H44" s="4">
        <v>1</v>
      </c>
      <c r="I44" s="4">
        <v>1</v>
      </c>
      <c r="J44" s="4">
        <v>1</v>
      </c>
      <c r="K44" s="4" t="s">
        <v>29</v>
      </c>
      <c r="L44" s="4">
        <v>126</v>
      </c>
      <c r="M44" s="4">
        <v>126</v>
      </c>
      <c r="N44" s="4" t="s">
        <v>145</v>
      </c>
      <c r="O44" s="4" t="s">
        <v>31</v>
      </c>
      <c r="P44" s="4" t="s">
        <v>32</v>
      </c>
      <c r="Q44" s="4">
        <v>0</v>
      </c>
      <c r="R44" s="6">
        <v>44419</v>
      </c>
      <c r="S44" s="5">
        <v>44425</v>
      </c>
      <c r="T44" s="4" t="s">
        <v>33</v>
      </c>
      <c r="U44" s="4">
        <v>126</v>
      </c>
      <c r="V44" s="4">
        <v>0</v>
      </c>
      <c r="W44" s="4">
        <v>0</v>
      </c>
      <c r="X44" s="4">
        <v>2221291</v>
      </c>
    </row>
    <row r="45" s="4" customFormat="1" spans="1:24">
      <c r="A45" s="4">
        <v>16055196979</v>
      </c>
      <c r="B45" s="4" t="s">
        <v>25</v>
      </c>
      <c r="C45" s="4" t="s">
        <v>26</v>
      </c>
      <c r="D45" s="4" t="s">
        <v>146</v>
      </c>
      <c r="E45" s="4" t="s">
        <v>147</v>
      </c>
      <c r="F45" s="5">
        <v>44421</v>
      </c>
      <c r="G45" s="5">
        <v>44422</v>
      </c>
      <c r="H45" s="4">
        <v>1</v>
      </c>
      <c r="I45" s="4">
        <v>1</v>
      </c>
      <c r="J45" s="4">
        <v>1</v>
      </c>
      <c r="K45" s="4" t="s">
        <v>29</v>
      </c>
      <c r="L45" s="4">
        <v>124</v>
      </c>
      <c r="M45" s="4">
        <v>124</v>
      </c>
      <c r="N45" s="4" t="s">
        <v>148</v>
      </c>
      <c r="O45" s="4" t="s">
        <v>31</v>
      </c>
      <c r="P45" s="4" t="s">
        <v>32</v>
      </c>
      <c r="Q45" s="4">
        <v>0</v>
      </c>
      <c r="R45" s="6">
        <v>44419</v>
      </c>
      <c r="S45" s="5">
        <v>44425</v>
      </c>
      <c r="T45" s="4" t="s">
        <v>33</v>
      </c>
      <c r="U45" s="4">
        <v>124</v>
      </c>
      <c r="V45" s="4">
        <v>0</v>
      </c>
      <c r="W45" s="4">
        <v>0</v>
      </c>
      <c r="X45" s="4">
        <v>2221296</v>
      </c>
    </row>
    <row r="46" s="4" customFormat="1" spans="1:24">
      <c r="A46" s="4">
        <v>16055490714</v>
      </c>
      <c r="B46" s="4" t="s">
        <v>25</v>
      </c>
      <c r="C46" s="4" t="s">
        <v>26</v>
      </c>
      <c r="D46" s="4" t="s">
        <v>149</v>
      </c>
      <c r="E46" s="4" t="s">
        <v>47</v>
      </c>
      <c r="F46" s="5">
        <v>44421</v>
      </c>
      <c r="G46" s="5">
        <v>44422</v>
      </c>
      <c r="H46" s="4">
        <v>1</v>
      </c>
      <c r="I46" s="4">
        <v>1</v>
      </c>
      <c r="J46" s="4">
        <v>1</v>
      </c>
      <c r="K46" s="4" t="s">
        <v>29</v>
      </c>
      <c r="L46" s="4">
        <v>365</v>
      </c>
      <c r="M46" s="4">
        <v>365</v>
      </c>
      <c r="N46" s="4" t="s">
        <v>150</v>
      </c>
      <c r="O46" s="4" t="s">
        <v>31</v>
      </c>
      <c r="P46" s="4" t="s">
        <v>32</v>
      </c>
      <c r="Q46" s="4">
        <v>0</v>
      </c>
      <c r="R46" s="6">
        <v>44420</v>
      </c>
      <c r="S46" s="5">
        <v>44425</v>
      </c>
      <c r="T46" s="4" t="s">
        <v>33</v>
      </c>
      <c r="U46" s="4">
        <v>365</v>
      </c>
      <c r="V46" s="4">
        <v>0</v>
      </c>
      <c r="W46" s="4">
        <v>0</v>
      </c>
      <c r="X46" s="4">
        <v>2221347</v>
      </c>
    </row>
    <row r="47" s="4" customFormat="1" spans="1:24">
      <c r="A47" s="4">
        <v>16055628533</v>
      </c>
      <c r="B47" s="4" t="s">
        <v>25</v>
      </c>
      <c r="C47" s="4" t="s">
        <v>26</v>
      </c>
      <c r="D47" s="4" t="s">
        <v>151</v>
      </c>
      <c r="E47" s="4" t="s">
        <v>152</v>
      </c>
      <c r="F47" s="5">
        <v>44420</v>
      </c>
      <c r="G47" s="5">
        <v>44422</v>
      </c>
      <c r="H47" s="4">
        <v>1</v>
      </c>
      <c r="I47" s="4">
        <v>2</v>
      </c>
      <c r="J47" s="4">
        <v>2</v>
      </c>
      <c r="K47" s="4" t="s">
        <v>29</v>
      </c>
      <c r="L47" s="4">
        <v>859</v>
      </c>
      <c r="M47" s="4">
        <v>859</v>
      </c>
      <c r="N47" s="4" t="s">
        <v>153</v>
      </c>
      <c r="O47" s="4" t="s">
        <v>31</v>
      </c>
      <c r="P47" s="4" t="s">
        <v>32</v>
      </c>
      <c r="Q47" s="4">
        <v>0</v>
      </c>
      <c r="R47" s="6">
        <v>44420</v>
      </c>
      <c r="S47" s="5">
        <v>44425</v>
      </c>
      <c r="T47" s="4" t="s">
        <v>33</v>
      </c>
      <c r="U47" s="4">
        <v>859</v>
      </c>
      <c r="V47" s="4">
        <v>0</v>
      </c>
      <c r="W47" s="4">
        <v>0</v>
      </c>
      <c r="X47" s="4">
        <v>2221413</v>
      </c>
    </row>
    <row r="48" s="4" customFormat="1" spans="1:24">
      <c r="A48" s="4">
        <v>16055625985</v>
      </c>
      <c r="B48" s="4" t="s">
        <v>25</v>
      </c>
      <c r="C48" s="4" t="s">
        <v>26</v>
      </c>
      <c r="D48" s="4" t="s">
        <v>154</v>
      </c>
      <c r="E48" s="4" t="s">
        <v>155</v>
      </c>
      <c r="F48" s="5">
        <v>44421</v>
      </c>
      <c r="G48" s="5">
        <v>44422</v>
      </c>
      <c r="H48" s="4">
        <v>1</v>
      </c>
      <c r="I48" s="4">
        <v>1</v>
      </c>
      <c r="J48" s="4">
        <v>1</v>
      </c>
      <c r="K48" s="4" t="s">
        <v>29</v>
      </c>
      <c r="L48" s="4">
        <v>158</v>
      </c>
      <c r="M48" s="4">
        <v>158</v>
      </c>
      <c r="N48" s="4" t="s">
        <v>156</v>
      </c>
      <c r="O48" s="4" t="s">
        <v>31</v>
      </c>
      <c r="P48" s="4" t="s">
        <v>32</v>
      </c>
      <c r="Q48" s="4">
        <v>0</v>
      </c>
      <c r="R48" s="6">
        <v>44420</v>
      </c>
      <c r="S48" s="5">
        <v>44425</v>
      </c>
      <c r="T48" s="4" t="s">
        <v>33</v>
      </c>
      <c r="U48" s="4">
        <v>158</v>
      </c>
      <c r="V48" s="4">
        <v>0</v>
      </c>
      <c r="W48" s="4">
        <v>0</v>
      </c>
      <c r="X48" s="4">
        <v>2221416</v>
      </c>
    </row>
    <row r="49" s="4" customFormat="1" spans="1:24">
      <c r="A49" s="4">
        <v>16055653495</v>
      </c>
      <c r="B49" s="4" t="s">
        <v>25</v>
      </c>
      <c r="C49" s="4" t="s">
        <v>26</v>
      </c>
      <c r="D49" s="4" t="s">
        <v>157</v>
      </c>
      <c r="E49" s="4" t="s">
        <v>158</v>
      </c>
      <c r="F49" s="5">
        <v>44421</v>
      </c>
      <c r="G49" s="5">
        <v>44422</v>
      </c>
      <c r="H49" s="4">
        <v>1</v>
      </c>
      <c r="I49" s="4">
        <v>1</v>
      </c>
      <c r="J49" s="4">
        <v>1</v>
      </c>
      <c r="K49" s="4" t="s">
        <v>29</v>
      </c>
      <c r="L49" s="4">
        <v>91</v>
      </c>
      <c r="M49" s="4">
        <v>91</v>
      </c>
      <c r="N49" s="4" t="s">
        <v>159</v>
      </c>
      <c r="O49" s="4" t="s">
        <v>31</v>
      </c>
      <c r="P49" s="4" t="s">
        <v>32</v>
      </c>
      <c r="Q49" s="4">
        <v>0</v>
      </c>
      <c r="R49" s="6">
        <v>44420</v>
      </c>
      <c r="S49" s="5">
        <v>44425</v>
      </c>
      <c r="T49" s="4" t="s">
        <v>33</v>
      </c>
      <c r="U49" s="4">
        <v>91</v>
      </c>
      <c r="V49" s="4">
        <v>0</v>
      </c>
      <c r="W49" s="4">
        <v>0</v>
      </c>
      <c r="X49" s="4">
        <v>2221421</v>
      </c>
    </row>
    <row r="50" s="4" customFormat="1" spans="1:24">
      <c r="A50" s="4">
        <v>16056301101</v>
      </c>
      <c r="B50" s="4" t="s">
        <v>25</v>
      </c>
      <c r="C50" s="4" t="s">
        <v>26</v>
      </c>
      <c r="D50" s="4" t="s">
        <v>160</v>
      </c>
      <c r="E50" s="4" t="s">
        <v>161</v>
      </c>
      <c r="F50" s="5">
        <v>44421</v>
      </c>
      <c r="G50" s="5">
        <v>44422</v>
      </c>
      <c r="H50" s="4">
        <v>1</v>
      </c>
      <c r="I50" s="4">
        <v>1</v>
      </c>
      <c r="J50" s="4">
        <v>1</v>
      </c>
      <c r="K50" s="4" t="s">
        <v>29</v>
      </c>
      <c r="L50" s="4">
        <v>152</v>
      </c>
      <c r="M50" s="4">
        <v>152</v>
      </c>
      <c r="N50" s="4" t="s">
        <v>162</v>
      </c>
      <c r="O50" s="4" t="s">
        <v>31</v>
      </c>
      <c r="P50" s="4" t="s">
        <v>32</v>
      </c>
      <c r="Q50" s="4">
        <v>0</v>
      </c>
      <c r="R50" s="6">
        <v>44420</v>
      </c>
      <c r="S50" s="5">
        <v>44425</v>
      </c>
      <c r="T50" s="4" t="s">
        <v>33</v>
      </c>
      <c r="U50" s="4">
        <v>152</v>
      </c>
      <c r="V50" s="4">
        <v>0</v>
      </c>
      <c r="W50" s="4">
        <v>0</v>
      </c>
      <c r="X50" s="4">
        <v>2221564</v>
      </c>
    </row>
    <row r="51" s="4" customFormat="1" spans="1:24">
      <c r="A51" s="4">
        <v>16057201524</v>
      </c>
      <c r="B51" s="4" t="s">
        <v>25</v>
      </c>
      <c r="C51" s="4" t="s">
        <v>26</v>
      </c>
      <c r="D51" s="4" t="s">
        <v>163</v>
      </c>
      <c r="E51" s="4" t="s">
        <v>164</v>
      </c>
      <c r="F51" s="5">
        <v>44421</v>
      </c>
      <c r="G51" s="5">
        <v>44422</v>
      </c>
      <c r="H51" s="4">
        <v>1</v>
      </c>
      <c r="I51" s="4">
        <v>1</v>
      </c>
      <c r="J51" s="4">
        <v>1</v>
      </c>
      <c r="K51" s="4" t="s">
        <v>29</v>
      </c>
      <c r="L51" s="4">
        <v>369</v>
      </c>
      <c r="M51" s="4">
        <v>369</v>
      </c>
      <c r="N51" s="4" t="s">
        <v>165</v>
      </c>
      <c r="O51" s="4" t="s">
        <v>31</v>
      </c>
      <c r="P51" s="4" t="s">
        <v>32</v>
      </c>
      <c r="Q51" s="4">
        <v>0</v>
      </c>
      <c r="R51" s="6">
        <v>44420</v>
      </c>
      <c r="S51" s="5">
        <v>44425</v>
      </c>
      <c r="T51" s="4" t="s">
        <v>33</v>
      </c>
      <c r="U51" s="4">
        <v>369</v>
      </c>
      <c r="V51" s="4">
        <v>0</v>
      </c>
      <c r="W51" s="4">
        <v>0</v>
      </c>
      <c r="X51" s="4">
        <v>2221771</v>
      </c>
    </row>
    <row r="52" s="4" customFormat="1" spans="1:24">
      <c r="A52" s="4">
        <v>16057470361</v>
      </c>
      <c r="B52" s="4" t="s">
        <v>25</v>
      </c>
      <c r="C52" s="4" t="s">
        <v>26</v>
      </c>
      <c r="D52" s="4" t="s">
        <v>166</v>
      </c>
      <c r="E52" s="4" t="s">
        <v>59</v>
      </c>
      <c r="F52" s="5">
        <v>44421</v>
      </c>
      <c r="G52" s="5">
        <v>44422</v>
      </c>
      <c r="H52" s="4">
        <v>1</v>
      </c>
      <c r="I52" s="4">
        <v>1</v>
      </c>
      <c r="J52" s="4">
        <v>1</v>
      </c>
      <c r="K52" s="4" t="s">
        <v>29</v>
      </c>
      <c r="L52" s="4">
        <v>40</v>
      </c>
      <c r="M52" s="4">
        <v>40</v>
      </c>
      <c r="N52" s="4" t="s">
        <v>167</v>
      </c>
      <c r="O52" s="4" t="s">
        <v>31</v>
      </c>
      <c r="P52" s="4" t="s">
        <v>32</v>
      </c>
      <c r="Q52" s="4">
        <v>0</v>
      </c>
      <c r="R52" s="6">
        <v>44420</v>
      </c>
      <c r="S52" s="5">
        <v>44425</v>
      </c>
      <c r="T52" s="4" t="s">
        <v>33</v>
      </c>
      <c r="U52" s="4">
        <v>40</v>
      </c>
      <c r="V52" s="4">
        <v>0</v>
      </c>
      <c r="W52" s="4">
        <v>0</v>
      </c>
      <c r="X52" s="4">
        <v>2221849</v>
      </c>
    </row>
    <row r="53" s="4" customFormat="1" spans="1:24">
      <c r="A53" s="4">
        <v>16057791783</v>
      </c>
      <c r="B53" s="4" t="s">
        <v>25</v>
      </c>
      <c r="C53" s="4" t="s">
        <v>26</v>
      </c>
      <c r="D53" s="4" t="s">
        <v>168</v>
      </c>
      <c r="E53" s="4" t="s">
        <v>50</v>
      </c>
      <c r="F53" s="5">
        <v>44421</v>
      </c>
      <c r="G53" s="5">
        <v>44422</v>
      </c>
      <c r="H53" s="4">
        <v>1</v>
      </c>
      <c r="I53" s="4">
        <v>1</v>
      </c>
      <c r="J53" s="4">
        <v>1</v>
      </c>
      <c r="K53" s="4" t="s">
        <v>29</v>
      </c>
      <c r="L53" s="4">
        <v>199</v>
      </c>
      <c r="M53" s="4">
        <v>199</v>
      </c>
      <c r="N53" s="4" t="s">
        <v>169</v>
      </c>
      <c r="O53" s="4" t="s">
        <v>31</v>
      </c>
      <c r="P53" s="4" t="s">
        <v>32</v>
      </c>
      <c r="Q53" s="4">
        <v>0</v>
      </c>
      <c r="R53" s="6">
        <v>44420</v>
      </c>
      <c r="S53" s="5">
        <v>44425</v>
      </c>
      <c r="T53" s="4" t="s">
        <v>33</v>
      </c>
      <c r="U53" s="4">
        <v>199</v>
      </c>
      <c r="V53" s="4">
        <v>0</v>
      </c>
      <c r="W53" s="4">
        <v>0</v>
      </c>
      <c r="X53" s="4">
        <v>2221948</v>
      </c>
    </row>
    <row r="54" s="4" customFormat="1" spans="1:24">
      <c r="A54" s="4">
        <v>16057828858</v>
      </c>
      <c r="B54" s="4" t="s">
        <v>25</v>
      </c>
      <c r="C54" s="4" t="s">
        <v>26</v>
      </c>
      <c r="D54" s="4" t="s">
        <v>170</v>
      </c>
      <c r="E54" s="4" t="s">
        <v>171</v>
      </c>
      <c r="F54" s="5">
        <v>44421</v>
      </c>
      <c r="G54" s="5">
        <v>44422</v>
      </c>
      <c r="H54" s="4">
        <v>1</v>
      </c>
      <c r="I54" s="4">
        <v>1</v>
      </c>
      <c r="J54" s="4">
        <v>1</v>
      </c>
      <c r="K54" s="4" t="s">
        <v>29</v>
      </c>
      <c r="L54" s="4">
        <v>34</v>
      </c>
      <c r="M54" s="4">
        <v>34</v>
      </c>
      <c r="N54" s="4" t="s">
        <v>172</v>
      </c>
      <c r="O54" s="4" t="s">
        <v>31</v>
      </c>
      <c r="P54" s="4" t="s">
        <v>32</v>
      </c>
      <c r="Q54" s="4">
        <v>0</v>
      </c>
      <c r="R54" s="6">
        <v>44420</v>
      </c>
      <c r="S54" s="5">
        <v>44425</v>
      </c>
      <c r="T54" s="4" t="s">
        <v>33</v>
      </c>
      <c r="U54" s="4">
        <v>34</v>
      </c>
      <c r="V54" s="4">
        <v>0</v>
      </c>
      <c r="W54" s="4">
        <v>0</v>
      </c>
      <c r="X54" s="4">
        <v>2221959</v>
      </c>
    </row>
    <row r="55" s="4" customFormat="1" spans="1:24">
      <c r="A55" s="4">
        <v>16057833231</v>
      </c>
      <c r="B55" s="4" t="s">
        <v>25</v>
      </c>
      <c r="C55" s="4" t="s">
        <v>26</v>
      </c>
      <c r="D55" s="4" t="s">
        <v>173</v>
      </c>
      <c r="E55" s="4" t="s">
        <v>174</v>
      </c>
      <c r="F55" s="5">
        <v>44421</v>
      </c>
      <c r="G55" s="5">
        <v>44422</v>
      </c>
      <c r="H55" s="4">
        <v>1</v>
      </c>
      <c r="I55" s="4">
        <v>1</v>
      </c>
      <c r="J55" s="4">
        <v>1</v>
      </c>
      <c r="K55" s="4" t="s">
        <v>29</v>
      </c>
      <c r="L55" s="4">
        <v>84</v>
      </c>
      <c r="M55" s="4">
        <v>84</v>
      </c>
      <c r="N55" s="4" t="s">
        <v>175</v>
      </c>
      <c r="O55" s="4" t="s">
        <v>31</v>
      </c>
      <c r="P55" s="4" t="s">
        <v>32</v>
      </c>
      <c r="Q55" s="4">
        <v>0</v>
      </c>
      <c r="R55" s="6">
        <v>44420</v>
      </c>
      <c r="S55" s="5">
        <v>44425</v>
      </c>
      <c r="T55" s="4" t="s">
        <v>33</v>
      </c>
      <c r="U55" s="4">
        <v>84</v>
      </c>
      <c r="V55" s="4">
        <v>0</v>
      </c>
      <c r="W55" s="4">
        <v>0</v>
      </c>
      <c r="X55" s="4">
        <v>2221963</v>
      </c>
    </row>
    <row r="56" s="4" customFormat="1" spans="1:24">
      <c r="A56" s="4">
        <v>16057918437</v>
      </c>
      <c r="B56" s="4" t="s">
        <v>25</v>
      </c>
      <c r="C56" s="4" t="s">
        <v>26</v>
      </c>
      <c r="D56" s="4" t="s">
        <v>176</v>
      </c>
      <c r="E56" s="4" t="s">
        <v>59</v>
      </c>
      <c r="F56" s="5">
        <v>44421</v>
      </c>
      <c r="G56" s="5">
        <v>44422</v>
      </c>
      <c r="H56" s="4">
        <v>1</v>
      </c>
      <c r="I56" s="4">
        <v>1</v>
      </c>
      <c r="J56" s="4">
        <v>1</v>
      </c>
      <c r="K56" s="4" t="s">
        <v>29</v>
      </c>
      <c r="L56" s="4">
        <v>182</v>
      </c>
      <c r="M56" s="4">
        <v>182</v>
      </c>
      <c r="N56" s="4" t="s">
        <v>177</v>
      </c>
      <c r="O56" s="4" t="s">
        <v>31</v>
      </c>
      <c r="P56" s="4" t="s">
        <v>32</v>
      </c>
      <c r="Q56" s="4">
        <v>0</v>
      </c>
      <c r="R56" s="6">
        <v>44420</v>
      </c>
      <c r="S56" s="5">
        <v>44425</v>
      </c>
      <c r="T56" s="4" t="s">
        <v>33</v>
      </c>
      <c r="U56" s="4">
        <v>182</v>
      </c>
      <c r="V56" s="4">
        <v>0</v>
      </c>
      <c r="W56" s="4">
        <v>0</v>
      </c>
      <c r="X56" s="4">
        <v>2221993</v>
      </c>
    </row>
    <row r="57" s="4" customFormat="1" spans="1:24">
      <c r="A57" s="4">
        <v>16058033575</v>
      </c>
      <c r="B57" s="4" t="s">
        <v>25</v>
      </c>
      <c r="C57" s="4" t="s">
        <v>26</v>
      </c>
      <c r="D57" s="4" t="s">
        <v>178</v>
      </c>
      <c r="E57" s="4" t="s">
        <v>179</v>
      </c>
      <c r="F57" s="5">
        <v>44421</v>
      </c>
      <c r="G57" s="5">
        <v>44422</v>
      </c>
      <c r="H57" s="4">
        <v>1</v>
      </c>
      <c r="I57" s="4">
        <v>1</v>
      </c>
      <c r="J57" s="4">
        <v>1</v>
      </c>
      <c r="K57" s="4" t="s">
        <v>29</v>
      </c>
      <c r="L57" s="4">
        <v>89</v>
      </c>
      <c r="M57" s="4">
        <v>89</v>
      </c>
      <c r="N57" s="4" t="s">
        <v>180</v>
      </c>
      <c r="O57" s="4" t="s">
        <v>31</v>
      </c>
      <c r="P57" s="4" t="s">
        <v>32</v>
      </c>
      <c r="Q57" s="4">
        <v>0</v>
      </c>
      <c r="R57" s="6">
        <v>44420</v>
      </c>
      <c r="S57" s="5">
        <v>44425</v>
      </c>
      <c r="T57" s="4" t="s">
        <v>33</v>
      </c>
      <c r="U57" s="4">
        <v>89</v>
      </c>
      <c r="V57" s="4">
        <v>0</v>
      </c>
      <c r="W57" s="4">
        <v>0</v>
      </c>
      <c r="X57" s="4">
        <v>2222023</v>
      </c>
    </row>
    <row r="58" s="4" customFormat="1" spans="1:24">
      <c r="A58" s="4">
        <v>16058131794</v>
      </c>
      <c r="B58" s="4" t="s">
        <v>25</v>
      </c>
      <c r="C58" s="4" t="s">
        <v>26</v>
      </c>
      <c r="D58" s="4" t="s">
        <v>132</v>
      </c>
      <c r="E58" s="4" t="s">
        <v>76</v>
      </c>
      <c r="F58" s="5">
        <v>44421</v>
      </c>
      <c r="G58" s="5">
        <v>44422</v>
      </c>
      <c r="H58" s="4">
        <v>1</v>
      </c>
      <c r="I58" s="4">
        <v>1</v>
      </c>
      <c r="J58" s="4">
        <v>1</v>
      </c>
      <c r="K58" s="4" t="s">
        <v>29</v>
      </c>
      <c r="L58" s="4">
        <v>43</v>
      </c>
      <c r="M58" s="4">
        <v>43</v>
      </c>
      <c r="N58" s="4" t="s">
        <v>181</v>
      </c>
      <c r="O58" s="4" t="s">
        <v>31</v>
      </c>
      <c r="P58" s="4" t="s">
        <v>32</v>
      </c>
      <c r="Q58" s="4">
        <v>0</v>
      </c>
      <c r="R58" s="6">
        <v>44420</v>
      </c>
      <c r="S58" s="5">
        <v>44425</v>
      </c>
      <c r="T58" s="4" t="s">
        <v>33</v>
      </c>
      <c r="U58" s="4">
        <v>43</v>
      </c>
      <c r="V58" s="4">
        <v>0</v>
      </c>
      <c r="W58" s="4">
        <v>0</v>
      </c>
      <c r="X58" s="4">
        <v>2222055</v>
      </c>
    </row>
    <row r="59" s="4" customFormat="1" spans="1:24">
      <c r="A59" s="4">
        <v>16058195832</v>
      </c>
      <c r="B59" s="4" t="s">
        <v>25</v>
      </c>
      <c r="C59" s="4" t="s">
        <v>26</v>
      </c>
      <c r="D59" s="4" t="s">
        <v>182</v>
      </c>
      <c r="E59" s="4" t="s">
        <v>65</v>
      </c>
      <c r="F59" s="5">
        <v>44421</v>
      </c>
      <c r="G59" s="5">
        <v>44422</v>
      </c>
      <c r="H59" s="4">
        <v>1</v>
      </c>
      <c r="I59" s="4">
        <v>1</v>
      </c>
      <c r="J59" s="4">
        <v>1</v>
      </c>
      <c r="K59" s="4" t="s">
        <v>29</v>
      </c>
      <c r="L59" s="4">
        <v>61</v>
      </c>
      <c r="M59" s="4">
        <v>61</v>
      </c>
      <c r="N59" s="4" t="s">
        <v>183</v>
      </c>
      <c r="O59" s="4" t="s">
        <v>31</v>
      </c>
      <c r="P59" s="4" t="s">
        <v>32</v>
      </c>
      <c r="Q59" s="4">
        <v>0</v>
      </c>
      <c r="R59" s="6">
        <v>44420</v>
      </c>
      <c r="S59" s="5">
        <v>44425</v>
      </c>
      <c r="T59" s="4" t="s">
        <v>33</v>
      </c>
      <c r="U59" s="4">
        <v>61</v>
      </c>
      <c r="V59" s="4">
        <v>0</v>
      </c>
      <c r="W59" s="4">
        <v>0</v>
      </c>
      <c r="X59" s="4">
        <v>2222071</v>
      </c>
    </row>
    <row r="60" s="4" customFormat="1" spans="1:24">
      <c r="A60" s="4">
        <v>16058390393</v>
      </c>
      <c r="B60" s="4" t="s">
        <v>25</v>
      </c>
      <c r="C60" s="4" t="s">
        <v>26</v>
      </c>
      <c r="D60" s="4" t="s">
        <v>184</v>
      </c>
      <c r="E60" s="4" t="s">
        <v>185</v>
      </c>
      <c r="F60" s="5">
        <v>44421</v>
      </c>
      <c r="G60" s="5">
        <v>44422</v>
      </c>
      <c r="H60" s="4">
        <v>1</v>
      </c>
      <c r="I60" s="4">
        <v>1</v>
      </c>
      <c r="J60" s="4">
        <v>1</v>
      </c>
      <c r="K60" s="4" t="s">
        <v>29</v>
      </c>
      <c r="L60" s="4">
        <v>116</v>
      </c>
      <c r="M60" s="4">
        <v>116</v>
      </c>
      <c r="N60" s="4" t="s">
        <v>186</v>
      </c>
      <c r="O60" s="4" t="s">
        <v>31</v>
      </c>
      <c r="P60" s="4" t="s">
        <v>32</v>
      </c>
      <c r="Q60" s="4">
        <v>0</v>
      </c>
      <c r="R60" s="6">
        <v>44420</v>
      </c>
      <c r="S60" s="5">
        <v>44425</v>
      </c>
      <c r="T60" s="4" t="s">
        <v>33</v>
      </c>
      <c r="U60" s="4">
        <v>116</v>
      </c>
      <c r="V60" s="4">
        <v>0</v>
      </c>
      <c r="W60" s="4">
        <v>0</v>
      </c>
      <c r="X60" s="4">
        <v>2222123</v>
      </c>
    </row>
    <row r="61" s="4" customFormat="1" spans="1:24">
      <c r="A61" s="4">
        <v>16058707182</v>
      </c>
      <c r="B61" s="4" t="s">
        <v>25</v>
      </c>
      <c r="C61" s="4" t="s">
        <v>26</v>
      </c>
      <c r="D61" s="4" t="s">
        <v>187</v>
      </c>
      <c r="E61" s="4" t="s">
        <v>188</v>
      </c>
      <c r="F61" s="5">
        <v>44421</v>
      </c>
      <c r="G61" s="5">
        <v>44422</v>
      </c>
      <c r="H61" s="4">
        <v>1</v>
      </c>
      <c r="I61" s="4">
        <v>1</v>
      </c>
      <c r="J61" s="4">
        <v>1</v>
      </c>
      <c r="K61" s="4" t="s">
        <v>29</v>
      </c>
      <c r="L61" s="4">
        <v>301</v>
      </c>
      <c r="M61" s="4">
        <v>301</v>
      </c>
      <c r="N61" s="4" t="s">
        <v>189</v>
      </c>
      <c r="O61" s="4" t="s">
        <v>31</v>
      </c>
      <c r="P61" s="4" t="s">
        <v>32</v>
      </c>
      <c r="Q61" s="4">
        <v>0</v>
      </c>
      <c r="R61" s="6">
        <v>44420</v>
      </c>
      <c r="S61" s="5">
        <v>44425</v>
      </c>
      <c r="T61" s="4" t="s">
        <v>33</v>
      </c>
      <c r="U61" s="4">
        <v>301</v>
      </c>
      <c r="V61" s="4">
        <v>0</v>
      </c>
      <c r="W61" s="4">
        <v>0</v>
      </c>
      <c r="X61" s="4">
        <v>2222198</v>
      </c>
    </row>
    <row r="62" s="4" customFormat="1" spans="1:24">
      <c r="A62" s="4">
        <v>16058804814</v>
      </c>
      <c r="B62" s="4" t="s">
        <v>25</v>
      </c>
      <c r="C62" s="4" t="s">
        <v>26</v>
      </c>
      <c r="D62" s="4" t="s">
        <v>190</v>
      </c>
      <c r="E62" s="4" t="s">
        <v>191</v>
      </c>
      <c r="F62" s="5">
        <v>44421</v>
      </c>
      <c r="G62" s="5">
        <v>44422</v>
      </c>
      <c r="H62" s="4">
        <v>1</v>
      </c>
      <c r="I62" s="4">
        <v>1</v>
      </c>
      <c r="J62" s="4">
        <v>1</v>
      </c>
      <c r="K62" s="4" t="s">
        <v>29</v>
      </c>
      <c r="L62" s="4">
        <v>234</v>
      </c>
      <c r="M62" s="4">
        <v>234</v>
      </c>
      <c r="N62" s="4" t="s">
        <v>192</v>
      </c>
      <c r="O62" s="4" t="s">
        <v>31</v>
      </c>
      <c r="P62" s="4" t="s">
        <v>32</v>
      </c>
      <c r="Q62" s="4">
        <v>0</v>
      </c>
      <c r="R62" s="6">
        <v>44421</v>
      </c>
      <c r="S62" s="5">
        <v>44425</v>
      </c>
      <c r="T62" s="4" t="s">
        <v>33</v>
      </c>
      <c r="U62" s="4">
        <v>234</v>
      </c>
      <c r="V62" s="4">
        <v>0</v>
      </c>
      <c r="W62" s="4">
        <v>0</v>
      </c>
      <c r="X62" s="4">
        <v>2222222</v>
      </c>
    </row>
    <row r="63" s="4" customFormat="1" spans="1:24">
      <c r="A63" s="4">
        <v>16058900092</v>
      </c>
      <c r="B63" s="4" t="s">
        <v>25</v>
      </c>
      <c r="C63" s="4" t="s">
        <v>26</v>
      </c>
      <c r="D63" s="4" t="s">
        <v>193</v>
      </c>
      <c r="E63" s="4" t="s">
        <v>35</v>
      </c>
      <c r="F63" s="5">
        <v>44421</v>
      </c>
      <c r="G63" s="5">
        <v>44422</v>
      </c>
      <c r="H63" s="4">
        <v>1</v>
      </c>
      <c r="I63" s="4">
        <v>1</v>
      </c>
      <c r="J63" s="4">
        <v>1</v>
      </c>
      <c r="K63" s="4" t="s">
        <v>29</v>
      </c>
      <c r="L63" s="4">
        <v>148</v>
      </c>
      <c r="M63" s="4">
        <v>148</v>
      </c>
      <c r="N63" s="4" t="s">
        <v>194</v>
      </c>
      <c r="O63" s="4" t="s">
        <v>31</v>
      </c>
      <c r="P63" s="4" t="s">
        <v>32</v>
      </c>
      <c r="Q63" s="4">
        <v>0</v>
      </c>
      <c r="R63" s="6">
        <v>44421</v>
      </c>
      <c r="S63" s="5">
        <v>44425</v>
      </c>
      <c r="T63" s="4" t="s">
        <v>33</v>
      </c>
      <c r="U63" s="4">
        <v>148</v>
      </c>
      <c r="V63" s="4">
        <v>0</v>
      </c>
      <c r="W63" s="4">
        <v>0</v>
      </c>
      <c r="X63" s="4">
        <v>2222249</v>
      </c>
    </row>
    <row r="64" s="4" customFormat="1" spans="1:24">
      <c r="A64" s="4">
        <v>16058994636</v>
      </c>
      <c r="B64" s="4" t="s">
        <v>25</v>
      </c>
      <c r="C64" s="4" t="s">
        <v>26</v>
      </c>
      <c r="D64" s="4" t="s">
        <v>195</v>
      </c>
      <c r="E64" s="4" t="s">
        <v>59</v>
      </c>
      <c r="F64" s="5">
        <v>44421</v>
      </c>
      <c r="G64" s="5">
        <v>44422</v>
      </c>
      <c r="H64" s="4">
        <v>2</v>
      </c>
      <c r="I64" s="4">
        <v>1</v>
      </c>
      <c r="J64" s="4">
        <v>2</v>
      </c>
      <c r="K64" s="4" t="s">
        <v>29</v>
      </c>
      <c r="L64" s="4">
        <v>78</v>
      </c>
      <c r="M64" s="4">
        <v>78</v>
      </c>
      <c r="N64" s="4" t="s">
        <v>196</v>
      </c>
      <c r="O64" s="4" t="s">
        <v>31</v>
      </c>
      <c r="P64" s="4" t="s">
        <v>32</v>
      </c>
      <c r="Q64" s="4">
        <v>0</v>
      </c>
      <c r="R64" s="6">
        <v>44421</v>
      </c>
      <c r="S64" s="5">
        <v>44425</v>
      </c>
      <c r="T64" s="4" t="s">
        <v>33</v>
      </c>
      <c r="U64" s="4">
        <v>78</v>
      </c>
      <c r="V64" s="4">
        <v>0</v>
      </c>
      <c r="W64" s="4">
        <v>0</v>
      </c>
      <c r="X64" s="4">
        <v>2222281</v>
      </c>
    </row>
    <row r="65" s="4" customFormat="1" spans="1:24">
      <c r="A65" s="4">
        <v>16058988668</v>
      </c>
      <c r="B65" s="4" t="s">
        <v>25</v>
      </c>
      <c r="C65" s="4" t="s">
        <v>26</v>
      </c>
      <c r="D65" s="4" t="s">
        <v>197</v>
      </c>
      <c r="E65" s="4" t="s">
        <v>198</v>
      </c>
      <c r="F65" s="5">
        <v>44421</v>
      </c>
      <c r="G65" s="5">
        <v>44422</v>
      </c>
      <c r="H65" s="4">
        <v>1</v>
      </c>
      <c r="I65" s="4">
        <v>1</v>
      </c>
      <c r="J65" s="4">
        <v>1</v>
      </c>
      <c r="K65" s="4" t="s">
        <v>29</v>
      </c>
      <c r="L65" s="4">
        <v>205</v>
      </c>
      <c r="M65" s="4">
        <v>205</v>
      </c>
      <c r="N65" s="4" t="s">
        <v>199</v>
      </c>
      <c r="O65" s="4" t="s">
        <v>31</v>
      </c>
      <c r="P65" s="4" t="s">
        <v>32</v>
      </c>
      <c r="Q65" s="4">
        <v>0</v>
      </c>
      <c r="R65" s="6">
        <v>44421</v>
      </c>
      <c r="S65" s="5">
        <v>44425</v>
      </c>
      <c r="T65" s="4" t="s">
        <v>33</v>
      </c>
      <c r="U65" s="4">
        <v>205</v>
      </c>
      <c r="V65" s="4">
        <v>0</v>
      </c>
      <c r="W65" s="4">
        <v>0</v>
      </c>
      <c r="X65" s="4">
        <v>2222278</v>
      </c>
    </row>
    <row r="66" s="4" customFormat="1" spans="1:24">
      <c r="A66" s="4">
        <v>16059066734</v>
      </c>
      <c r="B66" s="4" t="s">
        <v>25</v>
      </c>
      <c r="C66" s="4" t="s">
        <v>26</v>
      </c>
      <c r="D66" s="4" t="s">
        <v>200</v>
      </c>
      <c r="E66" s="4" t="s">
        <v>201</v>
      </c>
      <c r="F66" s="5">
        <v>44421</v>
      </c>
      <c r="G66" s="5">
        <v>44422</v>
      </c>
      <c r="H66" s="4">
        <v>1</v>
      </c>
      <c r="I66" s="4">
        <v>1</v>
      </c>
      <c r="J66" s="4">
        <v>1</v>
      </c>
      <c r="K66" s="4" t="s">
        <v>29</v>
      </c>
      <c r="L66" s="4">
        <v>172</v>
      </c>
      <c r="M66" s="4">
        <v>172</v>
      </c>
      <c r="N66" s="4" t="s">
        <v>202</v>
      </c>
      <c r="O66" s="4" t="s">
        <v>31</v>
      </c>
      <c r="P66" s="4" t="s">
        <v>32</v>
      </c>
      <c r="Q66" s="4">
        <v>0</v>
      </c>
      <c r="R66" s="6">
        <v>44421</v>
      </c>
      <c r="S66" s="5">
        <v>44425</v>
      </c>
      <c r="T66" s="4" t="s">
        <v>33</v>
      </c>
      <c r="U66" s="4">
        <v>172</v>
      </c>
      <c r="V66" s="4">
        <v>0</v>
      </c>
      <c r="W66" s="4">
        <v>0</v>
      </c>
      <c r="X66" s="4">
        <v>2222310</v>
      </c>
    </row>
    <row r="67" s="4" customFormat="1" spans="1:24">
      <c r="A67" s="4">
        <v>16059141220</v>
      </c>
      <c r="B67" s="4" t="s">
        <v>25</v>
      </c>
      <c r="C67" s="4" t="s">
        <v>26</v>
      </c>
      <c r="D67" s="4" t="s">
        <v>203</v>
      </c>
      <c r="E67" s="4" t="s">
        <v>204</v>
      </c>
      <c r="F67" s="5">
        <v>44421</v>
      </c>
      <c r="G67" s="5">
        <v>44422</v>
      </c>
      <c r="H67" s="4">
        <v>1</v>
      </c>
      <c r="I67" s="4">
        <v>1</v>
      </c>
      <c r="J67" s="4">
        <v>1</v>
      </c>
      <c r="K67" s="4" t="s">
        <v>29</v>
      </c>
      <c r="L67" s="4">
        <v>78</v>
      </c>
      <c r="M67" s="4">
        <v>78</v>
      </c>
      <c r="N67" s="4" t="s">
        <v>205</v>
      </c>
      <c r="O67" s="4" t="s">
        <v>31</v>
      </c>
      <c r="P67" s="4" t="s">
        <v>32</v>
      </c>
      <c r="Q67" s="4">
        <v>0</v>
      </c>
      <c r="R67" s="6">
        <v>44421</v>
      </c>
      <c r="S67" s="5">
        <v>44425</v>
      </c>
      <c r="T67" s="4" t="s">
        <v>33</v>
      </c>
      <c r="U67" s="4">
        <v>78</v>
      </c>
      <c r="V67" s="4">
        <v>0</v>
      </c>
      <c r="W67" s="4">
        <v>0</v>
      </c>
      <c r="X67" s="4">
        <v>2222340</v>
      </c>
    </row>
    <row r="68" s="4" customFormat="1" spans="1:24">
      <c r="A68" s="4">
        <v>16059403933</v>
      </c>
      <c r="B68" s="4" t="s">
        <v>25</v>
      </c>
      <c r="C68" s="4" t="s">
        <v>26</v>
      </c>
      <c r="D68" s="4" t="s">
        <v>206</v>
      </c>
      <c r="E68" s="4" t="s">
        <v>207</v>
      </c>
      <c r="F68" s="5">
        <v>44421</v>
      </c>
      <c r="G68" s="5">
        <v>44422</v>
      </c>
      <c r="H68" s="4">
        <v>1</v>
      </c>
      <c r="I68" s="4">
        <v>1</v>
      </c>
      <c r="J68" s="4">
        <v>1</v>
      </c>
      <c r="K68" s="4" t="s">
        <v>29</v>
      </c>
      <c r="L68" s="4">
        <v>208</v>
      </c>
      <c r="M68" s="4">
        <v>208</v>
      </c>
      <c r="N68" s="4" t="s">
        <v>208</v>
      </c>
      <c r="O68" s="4" t="s">
        <v>31</v>
      </c>
      <c r="P68" s="4" t="s">
        <v>32</v>
      </c>
      <c r="Q68" s="4">
        <v>0</v>
      </c>
      <c r="R68" s="6">
        <v>44421</v>
      </c>
      <c r="S68" s="5">
        <v>44425</v>
      </c>
      <c r="T68" s="4" t="s">
        <v>33</v>
      </c>
      <c r="U68" s="4">
        <v>208</v>
      </c>
      <c r="V68" s="4">
        <v>0</v>
      </c>
      <c r="W68" s="4">
        <v>0</v>
      </c>
      <c r="X68" s="4">
        <v>2222413</v>
      </c>
    </row>
    <row r="69" s="4" customFormat="1" spans="1:24">
      <c r="A69" s="4">
        <v>16059437081</v>
      </c>
      <c r="B69" s="4" t="s">
        <v>25</v>
      </c>
      <c r="C69" s="4" t="s">
        <v>26</v>
      </c>
      <c r="D69" s="4" t="s">
        <v>209</v>
      </c>
      <c r="E69" s="4" t="s">
        <v>210</v>
      </c>
      <c r="F69" s="5">
        <v>44421</v>
      </c>
      <c r="G69" s="5">
        <v>44422</v>
      </c>
      <c r="H69" s="4">
        <v>1</v>
      </c>
      <c r="I69" s="4">
        <v>1</v>
      </c>
      <c r="J69" s="4">
        <v>1</v>
      </c>
      <c r="K69" s="4" t="s">
        <v>29</v>
      </c>
      <c r="L69" s="4">
        <v>110</v>
      </c>
      <c r="M69" s="4">
        <v>110</v>
      </c>
      <c r="N69" s="4" t="s">
        <v>211</v>
      </c>
      <c r="O69" s="4" t="s">
        <v>31</v>
      </c>
      <c r="P69" s="4" t="s">
        <v>32</v>
      </c>
      <c r="Q69" s="4">
        <v>0</v>
      </c>
      <c r="R69" s="6">
        <v>44421</v>
      </c>
      <c r="S69" s="5">
        <v>44425</v>
      </c>
      <c r="T69" s="4" t="s">
        <v>33</v>
      </c>
      <c r="U69" s="4">
        <v>110</v>
      </c>
      <c r="V69" s="4">
        <v>0</v>
      </c>
      <c r="W69" s="4">
        <v>0</v>
      </c>
      <c r="X69" s="4">
        <v>2222420</v>
      </c>
    </row>
    <row r="70" s="4" customFormat="1" spans="1:24">
      <c r="A70" s="4">
        <v>16060046988</v>
      </c>
      <c r="B70" s="4" t="s">
        <v>25</v>
      </c>
      <c r="C70" s="4" t="s">
        <v>26</v>
      </c>
      <c r="D70" s="4" t="s">
        <v>166</v>
      </c>
      <c r="E70" s="4" t="s">
        <v>59</v>
      </c>
      <c r="F70" s="5">
        <v>44421</v>
      </c>
      <c r="G70" s="5">
        <v>44422</v>
      </c>
      <c r="H70" s="4">
        <v>1</v>
      </c>
      <c r="I70" s="4">
        <v>1</v>
      </c>
      <c r="J70" s="4">
        <v>1</v>
      </c>
      <c r="K70" s="4" t="s">
        <v>29</v>
      </c>
      <c r="L70" s="4">
        <v>43</v>
      </c>
      <c r="M70" s="4">
        <v>43</v>
      </c>
      <c r="N70" s="4" t="s">
        <v>212</v>
      </c>
      <c r="O70" s="4" t="s">
        <v>31</v>
      </c>
      <c r="P70" s="4" t="s">
        <v>32</v>
      </c>
      <c r="Q70" s="4">
        <v>0</v>
      </c>
      <c r="R70" s="6">
        <v>44421</v>
      </c>
      <c r="S70" s="5">
        <v>44425</v>
      </c>
      <c r="T70" s="4" t="s">
        <v>33</v>
      </c>
      <c r="U70" s="4">
        <v>43</v>
      </c>
      <c r="V70" s="4">
        <v>0</v>
      </c>
      <c r="W70" s="4">
        <v>0</v>
      </c>
      <c r="X70" s="4">
        <v>2222600</v>
      </c>
    </row>
    <row r="71" s="4" customFormat="1" spans="1:24">
      <c r="A71" s="4">
        <v>16060178537</v>
      </c>
      <c r="B71" s="4" t="s">
        <v>25</v>
      </c>
      <c r="C71" s="4" t="s">
        <v>26</v>
      </c>
      <c r="D71" s="4" t="s">
        <v>132</v>
      </c>
      <c r="E71" s="4" t="s">
        <v>76</v>
      </c>
      <c r="F71" s="5">
        <v>44421</v>
      </c>
      <c r="G71" s="5">
        <v>44422</v>
      </c>
      <c r="H71" s="4">
        <v>1</v>
      </c>
      <c r="I71" s="4">
        <v>1</v>
      </c>
      <c r="J71" s="4">
        <v>1</v>
      </c>
      <c r="K71" s="4" t="s">
        <v>29</v>
      </c>
      <c r="L71" s="4">
        <v>43</v>
      </c>
      <c r="M71" s="4">
        <v>43</v>
      </c>
      <c r="N71" s="4" t="s">
        <v>213</v>
      </c>
      <c r="O71" s="4" t="s">
        <v>31</v>
      </c>
      <c r="P71" s="4" t="s">
        <v>32</v>
      </c>
      <c r="Q71" s="4">
        <v>0</v>
      </c>
      <c r="R71" s="6">
        <v>44421</v>
      </c>
      <c r="S71" s="5">
        <v>44425</v>
      </c>
      <c r="T71" s="4" t="s">
        <v>33</v>
      </c>
      <c r="U71" s="4">
        <v>43</v>
      </c>
      <c r="V71" s="4">
        <v>0</v>
      </c>
      <c r="W71" s="4">
        <v>0</v>
      </c>
      <c r="X71" s="4">
        <v>2222638</v>
      </c>
    </row>
    <row r="72" s="4" customFormat="1" spans="1:24">
      <c r="A72" s="4">
        <v>16060269966</v>
      </c>
      <c r="B72" s="4" t="s">
        <v>25</v>
      </c>
      <c r="C72" s="4" t="s">
        <v>26</v>
      </c>
      <c r="D72" s="4" t="s">
        <v>214</v>
      </c>
      <c r="E72" s="4" t="s">
        <v>215</v>
      </c>
      <c r="F72" s="5">
        <v>44421</v>
      </c>
      <c r="G72" s="5">
        <v>44422</v>
      </c>
      <c r="H72" s="4">
        <v>1</v>
      </c>
      <c r="I72" s="4">
        <v>1</v>
      </c>
      <c r="J72" s="4">
        <v>1</v>
      </c>
      <c r="K72" s="4" t="s">
        <v>29</v>
      </c>
      <c r="L72" s="4">
        <v>103</v>
      </c>
      <c r="M72" s="4">
        <v>103</v>
      </c>
      <c r="N72" s="4" t="s">
        <v>216</v>
      </c>
      <c r="O72" s="4" t="s">
        <v>31</v>
      </c>
      <c r="P72" s="4" t="s">
        <v>32</v>
      </c>
      <c r="Q72" s="4">
        <v>0</v>
      </c>
      <c r="R72" s="6">
        <v>44421</v>
      </c>
      <c r="S72" s="5">
        <v>44425</v>
      </c>
      <c r="T72" s="4" t="s">
        <v>33</v>
      </c>
      <c r="U72" s="4">
        <v>103</v>
      </c>
      <c r="V72" s="4">
        <v>0</v>
      </c>
      <c r="W72" s="4">
        <v>0</v>
      </c>
      <c r="X72" s="4">
        <v>2222650</v>
      </c>
    </row>
    <row r="73" s="4" customFormat="1" spans="1:24">
      <c r="A73" s="4">
        <v>16060300239</v>
      </c>
      <c r="B73" s="4" t="s">
        <v>25</v>
      </c>
      <c r="C73" s="4" t="s">
        <v>26</v>
      </c>
      <c r="D73" s="4" t="s">
        <v>217</v>
      </c>
      <c r="E73" s="4" t="s">
        <v>65</v>
      </c>
      <c r="F73" s="5">
        <v>44421</v>
      </c>
      <c r="G73" s="5">
        <v>44422</v>
      </c>
      <c r="H73" s="4">
        <v>1</v>
      </c>
      <c r="I73" s="4">
        <v>1</v>
      </c>
      <c r="J73" s="4">
        <v>1</v>
      </c>
      <c r="K73" s="4" t="s">
        <v>29</v>
      </c>
      <c r="L73" s="4">
        <v>58</v>
      </c>
      <c r="M73" s="4">
        <v>58</v>
      </c>
      <c r="N73" s="4" t="s">
        <v>218</v>
      </c>
      <c r="O73" s="4" t="s">
        <v>31</v>
      </c>
      <c r="P73" s="4" t="s">
        <v>32</v>
      </c>
      <c r="Q73" s="4">
        <v>0</v>
      </c>
      <c r="R73" s="6">
        <v>44421</v>
      </c>
      <c r="S73" s="5">
        <v>44425</v>
      </c>
      <c r="T73" s="4" t="s">
        <v>33</v>
      </c>
      <c r="U73" s="4">
        <v>58</v>
      </c>
      <c r="V73" s="4">
        <v>0</v>
      </c>
      <c r="W73" s="4">
        <v>0</v>
      </c>
      <c r="X73" s="4">
        <v>2222665</v>
      </c>
    </row>
    <row r="74" s="4" customFormat="1" spans="1:24">
      <c r="A74" s="4">
        <v>16060339955</v>
      </c>
      <c r="B74" s="4" t="s">
        <v>25</v>
      </c>
      <c r="C74" s="4" t="s">
        <v>26</v>
      </c>
      <c r="D74" s="4" t="s">
        <v>219</v>
      </c>
      <c r="E74" s="4" t="s">
        <v>82</v>
      </c>
      <c r="F74" s="5">
        <v>44421</v>
      </c>
      <c r="G74" s="5">
        <v>44422</v>
      </c>
      <c r="H74" s="4">
        <v>1</v>
      </c>
      <c r="I74" s="4">
        <v>1</v>
      </c>
      <c r="J74" s="4">
        <v>1</v>
      </c>
      <c r="K74" s="4" t="s">
        <v>29</v>
      </c>
      <c r="L74" s="4">
        <v>53</v>
      </c>
      <c r="M74" s="4">
        <v>53</v>
      </c>
      <c r="N74" s="4" t="s">
        <v>220</v>
      </c>
      <c r="O74" s="4" t="s">
        <v>31</v>
      </c>
      <c r="P74" s="4" t="s">
        <v>32</v>
      </c>
      <c r="Q74" s="4">
        <v>0</v>
      </c>
      <c r="R74" s="6">
        <v>44421</v>
      </c>
      <c r="S74" s="5">
        <v>44425</v>
      </c>
      <c r="T74" s="4" t="s">
        <v>33</v>
      </c>
      <c r="U74" s="4">
        <v>53</v>
      </c>
      <c r="V74" s="4">
        <v>0</v>
      </c>
      <c r="W74" s="4">
        <v>0</v>
      </c>
      <c r="X74" s="4">
        <v>2222676</v>
      </c>
    </row>
    <row r="75" s="4" customFormat="1" spans="1:24">
      <c r="A75" s="4">
        <v>16064180784</v>
      </c>
      <c r="B75" s="4" t="s">
        <v>25</v>
      </c>
      <c r="C75" s="4" t="s">
        <v>26</v>
      </c>
      <c r="D75" s="4" t="s">
        <v>221</v>
      </c>
      <c r="E75" s="4" t="s">
        <v>222</v>
      </c>
      <c r="F75" s="5">
        <v>44421</v>
      </c>
      <c r="G75" s="5">
        <v>44422</v>
      </c>
      <c r="H75" s="4">
        <v>1</v>
      </c>
      <c r="I75" s="4">
        <v>1</v>
      </c>
      <c r="J75" s="4">
        <v>1</v>
      </c>
      <c r="K75" s="4" t="s">
        <v>29</v>
      </c>
      <c r="L75" s="4">
        <v>32</v>
      </c>
      <c r="M75" s="4">
        <v>32</v>
      </c>
      <c r="N75" s="4" t="s">
        <v>223</v>
      </c>
      <c r="O75" s="4" t="s">
        <v>31</v>
      </c>
      <c r="P75" s="4" t="s">
        <v>32</v>
      </c>
      <c r="Q75" s="4">
        <v>0</v>
      </c>
      <c r="R75" s="6">
        <v>44421</v>
      </c>
      <c r="S75" s="5">
        <v>44425</v>
      </c>
      <c r="T75" s="4" t="s">
        <v>33</v>
      </c>
      <c r="U75" s="4">
        <v>32</v>
      </c>
      <c r="V75" s="4">
        <v>0</v>
      </c>
      <c r="W75" s="4">
        <v>0</v>
      </c>
      <c r="X75" s="4">
        <v>2222752</v>
      </c>
    </row>
    <row r="76" s="4" customFormat="1" spans="1:24">
      <c r="A76" s="4">
        <v>16064397984</v>
      </c>
      <c r="B76" s="4" t="s">
        <v>25</v>
      </c>
      <c r="C76" s="4" t="s">
        <v>26</v>
      </c>
      <c r="D76" s="4" t="s">
        <v>224</v>
      </c>
      <c r="E76" s="4" t="s">
        <v>225</v>
      </c>
      <c r="F76" s="5">
        <v>44421</v>
      </c>
      <c r="G76" s="5">
        <v>44422</v>
      </c>
      <c r="H76" s="4">
        <v>1</v>
      </c>
      <c r="I76" s="4">
        <v>1</v>
      </c>
      <c r="J76" s="4">
        <v>1</v>
      </c>
      <c r="K76" s="4" t="s">
        <v>29</v>
      </c>
      <c r="L76" s="4">
        <v>48</v>
      </c>
      <c r="M76" s="4">
        <v>48</v>
      </c>
      <c r="N76" s="4" t="s">
        <v>226</v>
      </c>
      <c r="O76" s="4" t="s">
        <v>31</v>
      </c>
      <c r="P76" s="4" t="s">
        <v>32</v>
      </c>
      <c r="Q76" s="4">
        <v>0</v>
      </c>
      <c r="R76" s="6">
        <v>44421</v>
      </c>
      <c r="S76" s="5">
        <v>44425</v>
      </c>
      <c r="T76" s="4" t="s">
        <v>33</v>
      </c>
      <c r="U76" s="4">
        <v>48</v>
      </c>
      <c r="V76" s="4">
        <v>0</v>
      </c>
      <c r="W76" s="4">
        <v>0</v>
      </c>
      <c r="X76" s="4">
        <v>2222778</v>
      </c>
    </row>
    <row r="77" s="4" customFormat="1" spans="1:24">
      <c r="A77" s="4">
        <v>16064548246</v>
      </c>
      <c r="B77" s="4" t="s">
        <v>25</v>
      </c>
      <c r="C77" s="4" t="s">
        <v>26</v>
      </c>
      <c r="D77" s="4" t="s">
        <v>227</v>
      </c>
      <c r="E77" s="4" t="s">
        <v>228</v>
      </c>
      <c r="F77" s="5">
        <v>44421</v>
      </c>
      <c r="G77" s="5">
        <v>44422</v>
      </c>
      <c r="H77" s="4">
        <v>1</v>
      </c>
      <c r="I77" s="4">
        <v>1</v>
      </c>
      <c r="J77" s="4">
        <v>1</v>
      </c>
      <c r="K77" s="4" t="s">
        <v>29</v>
      </c>
      <c r="L77" s="4">
        <v>304</v>
      </c>
      <c r="M77" s="4">
        <v>304</v>
      </c>
      <c r="N77" s="4" t="s">
        <v>229</v>
      </c>
      <c r="O77" s="4" t="s">
        <v>31</v>
      </c>
      <c r="P77" s="4" t="s">
        <v>32</v>
      </c>
      <c r="Q77" s="4">
        <v>0</v>
      </c>
      <c r="R77" s="6">
        <v>44421</v>
      </c>
      <c r="S77" s="5">
        <v>44425</v>
      </c>
      <c r="T77" s="4" t="s">
        <v>33</v>
      </c>
      <c r="U77" s="4">
        <v>304</v>
      </c>
      <c r="V77" s="4">
        <v>0</v>
      </c>
      <c r="W77" s="4">
        <v>0</v>
      </c>
      <c r="X77" s="4">
        <v>2222789</v>
      </c>
    </row>
    <row r="78" s="4" customFormat="1" spans="1:24">
      <c r="A78" s="4">
        <v>16065549421</v>
      </c>
      <c r="B78" s="4" t="s">
        <v>25</v>
      </c>
      <c r="C78" s="4" t="s">
        <v>26</v>
      </c>
      <c r="D78" s="4" t="s">
        <v>230</v>
      </c>
      <c r="E78" s="4" t="s">
        <v>231</v>
      </c>
      <c r="F78" s="5">
        <v>44421</v>
      </c>
      <c r="G78" s="5">
        <v>44422</v>
      </c>
      <c r="H78" s="4">
        <v>1</v>
      </c>
      <c r="I78" s="4">
        <v>1</v>
      </c>
      <c r="J78" s="4">
        <v>1</v>
      </c>
      <c r="K78" s="4" t="s">
        <v>29</v>
      </c>
      <c r="L78" s="4">
        <v>84</v>
      </c>
      <c r="M78" s="4">
        <v>84</v>
      </c>
      <c r="N78" s="4" t="s">
        <v>232</v>
      </c>
      <c r="O78" s="4" t="s">
        <v>31</v>
      </c>
      <c r="P78" s="4" t="s">
        <v>32</v>
      </c>
      <c r="Q78" s="4">
        <v>0</v>
      </c>
      <c r="R78" s="6">
        <v>44421</v>
      </c>
      <c r="S78" s="5">
        <v>44425</v>
      </c>
      <c r="T78" s="4" t="s">
        <v>33</v>
      </c>
      <c r="U78" s="4">
        <v>84</v>
      </c>
      <c r="V78" s="4">
        <v>0</v>
      </c>
      <c r="W78" s="4">
        <v>0</v>
      </c>
      <c r="X78" s="4">
        <v>2223016</v>
      </c>
    </row>
    <row r="79" s="4" customFormat="1" spans="1:24">
      <c r="A79" s="4">
        <v>16066015291</v>
      </c>
      <c r="B79" s="4" t="s">
        <v>25</v>
      </c>
      <c r="C79" s="4" t="s">
        <v>26</v>
      </c>
      <c r="D79" s="4" t="s">
        <v>233</v>
      </c>
      <c r="E79" s="4" t="s">
        <v>234</v>
      </c>
      <c r="F79" s="5">
        <v>44421</v>
      </c>
      <c r="G79" s="5">
        <v>44422</v>
      </c>
      <c r="H79" s="4">
        <v>1</v>
      </c>
      <c r="I79" s="4">
        <v>1</v>
      </c>
      <c r="J79" s="4">
        <v>1</v>
      </c>
      <c r="K79" s="4" t="s">
        <v>29</v>
      </c>
      <c r="L79" s="4">
        <v>87</v>
      </c>
      <c r="M79" s="4">
        <v>87</v>
      </c>
      <c r="N79" s="4" t="s">
        <v>235</v>
      </c>
      <c r="O79" s="4" t="s">
        <v>31</v>
      </c>
      <c r="P79" s="4" t="s">
        <v>32</v>
      </c>
      <c r="Q79" s="4">
        <v>0</v>
      </c>
      <c r="R79" s="6">
        <v>44421</v>
      </c>
      <c r="S79" s="5">
        <v>44425</v>
      </c>
      <c r="T79" s="4" t="s">
        <v>33</v>
      </c>
      <c r="U79" s="4">
        <v>87</v>
      </c>
      <c r="V79" s="4">
        <v>0</v>
      </c>
      <c r="W79" s="4">
        <v>0</v>
      </c>
      <c r="X79" s="4">
        <v>2223147</v>
      </c>
    </row>
    <row r="80" s="4" customFormat="1" spans="1:24">
      <c r="A80" s="4">
        <v>16066094253</v>
      </c>
      <c r="B80" s="4" t="s">
        <v>25</v>
      </c>
      <c r="C80" s="4" t="s">
        <v>26</v>
      </c>
      <c r="D80" s="4" t="s">
        <v>236</v>
      </c>
      <c r="E80" s="4" t="s">
        <v>65</v>
      </c>
      <c r="F80" s="5">
        <v>44421</v>
      </c>
      <c r="G80" s="5">
        <v>44422</v>
      </c>
      <c r="H80" s="4">
        <v>1</v>
      </c>
      <c r="I80" s="4">
        <v>1</v>
      </c>
      <c r="J80" s="4">
        <v>1</v>
      </c>
      <c r="K80" s="4" t="s">
        <v>29</v>
      </c>
      <c r="L80" s="4">
        <v>35</v>
      </c>
      <c r="M80" s="4">
        <v>35</v>
      </c>
      <c r="N80" s="4" t="s">
        <v>237</v>
      </c>
      <c r="O80" s="4" t="s">
        <v>31</v>
      </c>
      <c r="P80" s="4" t="s">
        <v>32</v>
      </c>
      <c r="Q80" s="4">
        <v>0</v>
      </c>
      <c r="R80" s="6">
        <v>44421</v>
      </c>
      <c r="S80" s="5">
        <v>44425</v>
      </c>
      <c r="T80" s="4" t="s">
        <v>33</v>
      </c>
      <c r="U80" s="4">
        <v>35</v>
      </c>
      <c r="V80" s="4">
        <v>0</v>
      </c>
      <c r="W80" s="4">
        <v>0</v>
      </c>
      <c r="X80" s="4">
        <v>2223165</v>
      </c>
    </row>
    <row r="81" s="4" customFormat="1" spans="1:24">
      <c r="A81" s="4">
        <v>16066015291</v>
      </c>
      <c r="B81" s="4" t="s">
        <v>25</v>
      </c>
      <c r="C81" s="4" t="s">
        <v>74</v>
      </c>
      <c r="D81" s="4" t="s">
        <v>233</v>
      </c>
      <c r="E81" s="4" t="s">
        <v>234</v>
      </c>
      <c r="F81" s="5">
        <v>44421</v>
      </c>
      <c r="G81" s="5">
        <v>44422</v>
      </c>
      <c r="H81" s="4">
        <v>1</v>
      </c>
      <c r="I81" s="4">
        <v>1</v>
      </c>
      <c r="J81" s="4">
        <v>1</v>
      </c>
      <c r="K81" s="4" t="s">
        <v>29</v>
      </c>
      <c r="L81" s="4">
        <v>-87</v>
      </c>
      <c r="M81" s="4">
        <v>-87</v>
      </c>
      <c r="N81" s="4" t="s">
        <v>235</v>
      </c>
      <c r="O81" s="4" t="s">
        <v>31</v>
      </c>
      <c r="P81" s="4" t="s">
        <v>32</v>
      </c>
      <c r="Q81" s="4">
        <v>0</v>
      </c>
      <c r="R81" s="6">
        <v>44421</v>
      </c>
      <c r="S81" s="5">
        <v>44425</v>
      </c>
      <c r="T81" s="4" t="s">
        <v>33</v>
      </c>
      <c r="U81" s="4">
        <v>-87</v>
      </c>
      <c r="V81" s="4">
        <v>0</v>
      </c>
      <c r="W81" s="4">
        <v>0</v>
      </c>
      <c r="X81" s="4">
        <v>2223147</v>
      </c>
    </row>
    <row r="82" s="4" customFormat="1" spans="1:24">
      <c r="A82" s="4">
        <v>15955666922</v>
      </c>
      <c r="B82" s="4" t="s">
        <v>25</v>
      </c>
      <c r="C82" s="4" t="s">
        <v>238</v>
      </c>
      <c r="D82" s="4" t="s">
        <v>239</v>
      </c>
      <c r="E82" s="4" t="s">
        <v>155</v>
      </c>
      <c r="F82" s="5">
        <v>44408</v>
      </c>
      <c r="G82" s="5">
        <v>44410</v>
      </c>
      <c r="H82" s="4">
        <v>1</v>
      </c>
      <c r="I82" s="4">
        <v>2</v>
      </c>
      <c r="J82" s="4">
        <v>2</v>
      </c>
      <c r="K82" s="4" t="s">
        <v>29</v>
      </c>
      <c r="L82" s="4">
        <v>-219</v>
      </c>
      <c r="M82" s="4">
        <v>-219</v>
      </c>
      <c r="N82" s="4" t="s">
        <v>240</v>
      </c>
      <c r="O82" s="4" t="s">
        <v>31</v>
      </c>
      <c r="P82" s="4" t="s">
        <v>32</v>
      </c>
      <c r="Q82" s="4">
        <v>0</v>
      </c>
      <c r="R82" s="6">
        <v>44405</v>
      </c>
      <c r="S82" s="5">
        <v>44425</v>
      </c>
      <c r="T82" s="4" t="s">
        <v>33</v>
      </c>
      <c r="U82" s="4">
        <v>-219</v>
      </c>
      <c r="V82" s="4">
        <v>0</v>
      </c>
      <c r="W82" s="4">
        <v>0</v>
      </c>
      <c r="X82" s="4">
        <v>2210595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8"/>
  <sheetViews>
    <sheetView tabSelected="1" workbookViewId="0">
      <selection activeCell="D100" sqref="D100"/>
    </sheetView>
  </sheetViews>
  <sheetFormatPr defaultColWidth="9" defaultRowHeight="13.5"/>
  <cols>
    <col min="1" max="1" width="12.3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241</v>
      </c>
    </row>
    <row r="2" s="4" customFormat="1" hidden="1" spans="1:9">
      <c r="A2" s="4">
        <v>15964710236</v>
      </c>
      <c r="B2" s="5">
        <v>44419</v>
      </c>
      <c r="C2" s="5">
        <v>44422</v>
      </c>
      <c r="D2" s="4">
        <v>136</v>
      </c>
      <c r="E2" s="4" t="str">
        <f>VLOOKUP(A2,HOP!A:L,12,0)</f>
        <v>136.00</v>
      </c>
      <c r="F2" s="4" t="str">
        <f>VLOOKUP(A2,HOP!A:C,3,0)</f>
        <v>2212133</v>
      </c>
      <c r="G2" s="4">
        <f>D2-E2</f>
        <v>0</v>
      </c>
      <c r="H2" s="4" t="str">
        <f>$H$1&amp;F2</f>
        <v>，2212133</v>
      </c>
      <c r="I2" s="4" t="str">
        <f>VLOOKUP(A2,HOP!A:T,20,0)</f>
        <v>直连</v>
      </c>
    </row>
    <row r="3" s="4" customFormat="1" hidden="1" spans="1:9">
      <c r="A3" s="4">
        <v>15966732528</v>
      </c>
      <c r="B3" s="5">
        <v>44421</v>
      </c>
      <c r="C3" s="5">
        <v>44422</v>
      </c>
      <c r="D3" s="4">
        <v>84</v>
      </c>
      <c r="E3" s="4" t="str">
        <f>VLOOKUP(A3,HOP!A:L,12,0)</f>
        <v>84.00</v>
      </c>
      <c r="F3" s="4" t="str">
        <f>VLOOKUP(A3,HOP!A:C,3,0)</f>
        <v>2212554</v>
      </c>
      <c r="G3" s="4">
        <f t="shared" ref="G3:G34" si="0">D3-E3</f>
        <v>0</v>
      </c>
      <c r="H3" s="4" t="str">
        <f t="shared" ref="H3:H34" si="1">$H$1&amp;F3</f>
        <v>，2212554</v>
      </c>
      <c r="I3" s="4" t="str">
        <f>VLOOKUP(A3,HOP!A:T,20,0)</f>
        <v>直连</v>
      </c>
    </row>
    <row r="4" s="4" customFormat="1" hidden="1" spans="1:9">
      <c r="A4" s="4">
        <v>15970345221</v>
      </c>
      <c r="B4" s="5">
        <v>44421</v>
      </c>
      <c r="C4" s="5">
        <v>44422</v>
      </c>
      <c r="D4" s="4">
        <v>79</v>
      </c>
      <c r="E4" s="4" t="str">
        <f>VLOOKUP(A4,HOP!A:L,12,0)</f>
        <v>79.00</v>
      </c>
      <c r="F4" s="4" t="str">
        <f>VLOOKUP(A4,HOP!A:C,3,0)</f>
        <v>2213015</v>
      </c>
      <c r="G4" s="4">
        <f t="shared" si="0"/>
        <v>0</v>
      </c>
      <c r="H4" s="4" t="str">
        <f t="shared" si="1"/>
        <v>，2213015</v>
      </c>
      <c r="I4" s="4" t="str">
        <f>VLOOKUP(A4,HOP!A:T,20,0)</f>
        <v>直连</v>
      </c>
    </row>
    <row r="5" s="4" customFormat="1" hidden="1" spans="1:9">
      <c r="A5" s="4">
        <v>15983444613</v>
      </c>
      <c r="B5" s="5">
        <v>44421</v>
      </c>
      <c r="C5" s="5">
        <v>44422</v>
      </c>
      <c r="D5" s="4">
        <v>201</v>
      </c>
      <c r="E5" s="4" t="str">
        <f>VLOOKUP(A5,HOP!A:L,12,0)</f>
        <v>201.00</v>
      </c>
      <c r="F5" s="4" t="str">
        <f>VLOOKUP(A5,HOP!A:C,3,0)</f>
        <v>2213976</v>
      </c>
      <c r="G5" s="4">
        <f t="shared" si="0"/>
        <v>0</v>
      </c>
      <c r="H5" s="4" t="str">
        <f t="shared" si="1"/>
        <v>，2213976</v>
      </c>
      <c r="I5" s="4" t="str">
        <f>VLOOKUP(A5,HOP!A:T,20,0)</f>
        <v>直连</v>
      </c>
    </row>
    <row r="6" s="4" customFormat="1" hidden="1" spans="1:9">
      <c r="A6" s="4">
        <v>15996203262</v>
      </c>
      <c r="B6" s="5">
        <v>44420</v>
      </c>
      <c r="C6" s="5">
        <v>44422</v>
      </c>
      <c r="D6" s="4">
        <v>150</v>
      </c>
      <c r="E6" s="4" t="str">
        <f>VLOOKUP(A6,HOP!A:L,12,0)</f>
        <v>150.00</v>
      </c>
      <c r="F6" s="4" t="str">
        <f>VLOOKUP(A6,HOP!A:C,3,0)</f>
        <v>2215542</v>
      </c>
      <c r="G6" s="4">
        <f t="shared" si="0"/>
        <v>0</v>
      </c>
      <c r="H6" s="4" t="str">
        <f t="shared" si="1"/>
        <v>，2215542</v>
      </c>
      <c r="I6" s="4" t="str">
        <f>VLOOKUP(A6,HOP!A:T,20,0)</f>
        <v>直连</v>
      </c>
    </row>
    <row r="7" s="4" customFormat="1" hidden="1" spans="1:9">
      <c r="A7" s="4">
        <v>16004500054</v>
      </c>
      <c r="B7" s="5">
        <v>44421</v>
      </c>
      <c r="C7" s="5">
        <v>44422</v>
      </c>
      <c r="D7" s="4">
        <v>149</v>
      </c>
      <c r="E7" s="4" t="str">
        <f>VLOOKUP(A7,HOP!A:L,12,0)</f>
        <v>149.00</v>
      </c>
      <c r="F7" s="4" t="str">
        <f>VLOOKUP(A7,HOP!A:C,3,0)</f>
        <v>2216119</v>
      </c>
      <c r="G7" s="4">
        <f t="shared" si="0"/>
        <v>0</v>
      </c>
      <c r="H7" s="4" t="str">
        <f t="shared" si="1"/>
        <v>，2216119</v>
      </c>
      <c r="I7" s="4" t="str">
        <f>VLOOKUP(A7,HOP!A:T,20,0)</f>
        <v>直连</v>
      </c>
    </row>
    <row r="8" s="4" customFormat="1" hidden="1" spans="1:9">
      <c r="A8" s="4">
        <v>16008189141</v>
      </c>
      <c r="B8" s="5">
        <v>44420</v>
      </c>
      <c r="C8" s="5">
        <v>44422</v>
      </c>
      <c r="D8" s="4">
        <v>382</v>
      </c>
      <c r="E8" s="4" t="str">
        <f>VLOOKUP(A8,HOP!A:L,12,0)</f>
        <v>382.00</v>
      </c>
      <c r="F8" s="4" t="str">
        <f>VLOOKUP(A8,HOP!A:C,3,0)</f>
        <v>2216666</v>
      </c>
      <c r="G8" s="4">
        <f t="shared" si="0"/>
        <v>0</v>
      </c>
      <c r="H8" s="4" t="str">
        <f t="shared" si="1"/>
        <v>，2216666</v>
      </c>
      <c r="I8" s="4" t="str">
        <f>VLOOKUP(A8,HOP!A:T,20,0)</f>
        <v>直连</v>
      </c>
    </row>
    <row r="9" s="4" customFormat="1" hidden="1" spans="1:9">
      <c r="A9" s="4">
        <v>16008207761</v>
      </c>
      <c r="B9" s="5">
        <v>44421</v>
      </c>
      <c r="C9" s="5">
        <v>44422</v>
      </c>
      <c r="D9" s="4">
        <v>343</v>
      </c>
      <c r="E9" s="4" t="str">
        <f>VLOOKUP(A9,HOP!A:L,12,0)</f>
        <v>343.00</v>
      </c>
      <c r="F9" s="4" t="str">
        <f>VLOOKUP(A9,HOP!A:C,3,0)</f>
        <v>2216673</v>
      </c>
      <c r="G9" s="4">
        <f t="shared" si="0"/>
        <v>0</v>
      </c>
      <c r="H9" s="4" t="str">
        <f t="shared" si="1"/>
        <v>，2216673</v>
      </c>
      <c r="I9" s="4" t="str">
        <f>VLOOKUP(A9,HOP!A:T,20,0)</f>
        <v>直连</v>
      </c>
    </row>
    <row r="10" s="4" customFormat="1" hidden="1" spans="1:9">
      <c r="A10" s="4">
        <v>16016409037</v>
      </c>
      <c r="B10" s="5">
        <v>44421</v>
      </c>
      <c r="C10" s="5">
        <v>44422</v>
      </c>
      <c r="D10" s="4">
        <v>166</v>
      </c>
      <c r="E10" s="4" t="str">
        <f>VLOOKUP(A10,HOP!A:L,12,0)</f>
        <v>166.00</v>
      </c>
      <c r="F10" s="4" t="str">
        <f>VLOOKUP(A10,HOP!A:C,3,0)</f>
        <v>2217369</v>
      </c>
      <c r="G10" s="4">
        <f t="shared" si="0"/>
        <v>0</v>
      </c>
      <c r="H10" s="4" t="str">
        <f t="shared" si="1"/>
        <v>，2217369</v>
      </c>
      <c r="I10" s="4" t="str">
        <f>VLOOKUP(A10,HOP!A:T,20,0)</f>
        <v>直连</v>
      </c>
    </row>
    <row r="11" s="4" customFormat="1" hidden="1" spans="1:9">
      <c r="A11" s="4">
        <v>16018182820</v>
      </c>
      <c r="B11" s="5">
        <v>44421</v>
      </c>
      <c r="C11" s="5">
        <v>44422</v>
      </c>
      <c r="D11" s="4">
        <v>42</v>
      </c>
      <c r="E11" s="4" t="str">
        <f>VLOOKUP(A11,HOP!A:L,12,0)</f>
        <v>42.00</v>
      </c>
      <c r="F11" s="4" t="str">
        <f>VLOOKUP(A11,HOP!A:C,3,0)</f>
        <v>2217675</v>
      </c>
      <c r="G11" s="4">
        <f t="shared" si="0"/>
        <v>0</v>
      </c>
      <c r="H11" s="4" t="str">
        <f t="shared" si="1"/>
        <v>，2217675</v>
      </c>
      <c r="I11" s="4" t="str">
        <f>VLOOKUP(A11,HOP!A:T,20,0)</f>
        <v>直连</v>
      </c>
    </row>
    <row r="12" s="4" customFormat="1" hidden="1" spans="1:9">
      <c r="A12" s="4">
        <v>16023543121</v>
      </c>
      <c r="B12" s="5">
        <v>44421</v>
      </c>
      <c r="C12" s="5">
        <v>44422</v>
      </c>
      <c r="D12" s="4">
        <v>122</v>
      </c>
      <c r="E12" s="4" t="str">
        <f>VLOOKUP(A12,HOP!A:L,12,0)</f>
        <v>122.00</v>
      </c>
      <c r="F12" s="4" t="str">
        <f>VLOOKUP(A12,HOP!A:C,3,0)</f>
        <v>2217942</v>
      </c>
      <c r="G12" s="4">
        <f t="shared" si="0"/>
        <v>0</v>
      </c>
      <c r="H12" s="4" t="str">
        <f t="shared" si="1"/>
        <v>，2217942</v>
      </c>
      <c r="I12" s="4" t="str">
        <f>VLOOKUP(A12,HOP!A:T,20,0)</f>
        <v>直连</v>
      </c>
    </row>
    <row r="13" s="4" customFormat="1" hidden="1" spans="1:9">
      <c r="A13" s="4">
        <v>16025589852</v>
      </c>
      <c r="B13" s="5">
        <v>44421</v>
      </c>
      <c r="C13" s="5">
        <v>44422</v>
      </c>
      <c r="D13" s="4">
        <v>58</v>
      </c>
      <c r="E13" s="4" t="str">
        <f>VLOOKUP(A13,HOP!A:L,12,0)</f>
        <v>58.00</v>
      </c>
      <c r="F13" s="4" t="str">
        <f>VLOOKUP(A13,HOP!A:C,3,0)</f>
        <v>2218204</v>
      </c>
      <c r="G13" s="4">
        <f t="shared" si="0"/>
        <v>0</v>
      </c>
      <c r="H13" s="4" t="str">
        <f t="shared" si="1"/>
        <v>，2218204</v>
      </c>
      <c r="I13" s="4" t="str">
        <f>VLOOKUP(A13,HOP!A:T,20,0)</f>
        <v>直连</v>
      </c>
    </row>
    <row r="14" s="4" customFormat="1" hidden="1" spans="1:9">
      <c r="A14" s="4">
        <v>16027441924</v>
      </c>
      <c r="B14" s="5">
        <v>44420</v>
      </c>
      <c r="C14" s="5">
        <v>44422</v>
      </c>
      <c r="D14" s="4">
        <v>490</v>
      </c>
      <c r="E14" s="4" t="str">
        <f>VLOOKUP(A14,HOP!A:L,12,0)</f>
        <v>490.00</v>
      </c>
      <c r="F14" s="4" t="str">
        <f>VLOOKUP(A14,HOP!A:C,3,0)</f>
        <v>2218537</v>
      </c>
      <c r="G14" s="4">
        <f t="shared" si="0"/>
        <v>0</v>
      </c>
      <c r="H14" s="4" t="str">
        <f t="shared" si="1"/>
        <v>，2218537</v>
      </c>
      <c r="I14" s="4" t="str">
        <f>VLOOKUP(A14,HOP!A:T,20,0)</f>
        <v>直连</v>
      </c>
    </row>
    <row r="15" s="4" customFormat="1" hidden="1" spans="1:9">
      <c r="A15" s="4">
        <v>16028304806</v>
      </c>
      <c r="B15" s="5">
        <v>44421</v>
      </c>
      <c r="C15" s="5">
        <v>44422</v>
      </c>
      <c r="D15" s="4">
        <v>99</v>
      </c>
      <c r="E15" s="4" t="str">
        <f>VLOOKUP(A15,HOP!A:L,12,0)</f>
        <v>99.00</v>
      </c>
      <c r="F15" s="4" t="str">
        <f>VLOOKUP(A15,HOP!A:C,3,0)</f>
        <v>2218709</v>
      </c>
      <c r="G15" s="4">
        <f t="shared" si="0"/>
        <v>0</v>
      </c>
      <c r="H15" s="4" t="str">
        <f t="shared" si="1"/>
        <v>，2218709</v>
      </c>
      <c r="I15" s="4" t="str">
        <f>VLOOKUP(A15,HOP!A:T,20,0)</f>
        <v>直连</v>
      </c>
    </row>
    <row r="16" s="4" customFormat="1" hidden="1" spans="1:9">
      <c r="A16" s="4">
        <v>16037030099</v>
      </c>
      <c r="B16" s="5">
        <v>44421</v>
      </c>
      <c r="C16" s="5">
        <v>44422</v>
      </c>
      <c r="D16" s="4">
        <v>92</v>
      </c>
      <c r="E16" s="4" t="str">
        <f>VLOOKUP(A16,HOP!A:L,12,0)</f>
        <v>92.00</v>
      </c>
      <c r="F16" s="4" t="str">
        <f>VLOOKUP(A16,HOP!A:C,3,0)</f>
        <v>2219325</v>
      </c>
      <c r="G16" s="4">
        <f t="shared" si="0"/>
        <v>0</v>
      </c>
      <c r="H16" s="4" t="str">
        <f t="shared" si="1"/>
        <v>，2219325</v>
      </c>
      <c r="I16" s="4" t="str">
        <f>VLOOKUP(A16,HOP!A:T,20,0)</f>
        <v>直连</v>
      </c>
    </row>
    <row r="17" s="4" customFormat="1" spans="1:10">
      <c r="A17" s="4">
        <v>14344717356</v>
      </c>
      <c r="B17" s="5">
        <v>44420</v>
      </c>
      <c r="C17" s="5">
        <v>44422</v>
      </c>
      <c r="D17" s="4">
        <v>-126</v>
      </c>
      <c r="E17" s="4" t="e">
        <f>VLOOKUP(A17,HOP!A:L,12,0)</f>
        <v>#N/A</v>
      </c>
      <c r="F17" s="4">
        <v>1966020</v>
      </c>
      <c r="G17" s="4" t="e">
        <f t="shared" si="0"/>
        <v>#N/A</v>
      </c>
      <c r="H17" s="4" t="str">
        <f t="shared" si="1"/>
        <v>，1966020</v>
      </c>
      <c r="I17" s="4" t="e">
        <f>VLOOKUP(A17,HOP!A:T,20,0)</f>
        <v>#N/A</v>
      </c>
      <c r="J17" s="4" t="s">
        <v>242</v>
      </c>
    </row>
    <row r="18" s="4" customFormat="1" hidden="1" spans="1:9">
      <c r="A18" s="4">
        <v>16041041602</v>
      </c>
      <c r="B18" s="5">
        <v>44421</v>
      </c>
      <c r="C18" s="5">
        <v>44422</v>
      </c>
      <c r="D18" s="4">
        <v>75</v>
      </c>
      <c r="E18" s="4" t="str">
        <f>VLOOKUP(A18,HOP!A:L,12,0)</f>
        <v>75.00</v>
      </c>
      <c r="F18" s="4" t="str">
        <f>VLOOKUP(A18,HOP!A:C,3,0)</f>
        <v>2220015</v>
      </c>
      <c r="G18" s="4">
        <f t="shared" si="0"/>
        <v>0</v>
      </c>
      <c r="H18" s="4" t="str">
        <f t="shared" si="1"/>
        <v>，2220015</v>
      </c>
      <c r="I18" s="4" t="str">
        <f>VLOOKUP(A18,HOP!A:T,20,0)</f>
        <v>直连</v>
      </c>
    </row>
    <row r="19" s="4" customFormat="1" hidden="1" spans="1:9">
      <c r="A19" s="4">
        <v>16041173303</v>
      </c>
      <c r="B19" s="5">
        <v>44420</v>
      </c>
      <c r="C19" s="5">
        <v>44422</v>
      </c>
      <c r="D19" s="4">
        <v>162</v>
      </c>
      <c r="E19" s="4" t="str">
        <f>VLOOKUP(A19,HOP!A:L,12,0)</f>
        <v>162.00</v>
      </c>
      <c r="F19" s="4" t="str">
        <f>VLOOKUP(A19,HOP!A:C,3,0)</f>
        <v>2220043</v>
      </c>
      <c r="G19" s="4">
        <f t="shared" si="0"/>
        <v>0</v>
      </c>
      <c r="H19" s="4" t="str">
        <f t="shared" si="1"/>
        <v>，2220043</v>
      </c>
      <c r="I19" s="4" t="str">
        <f>VLOOKUP(A19,HOP!A:T,20,0)</f>
        <v>直连</v>
      </c>
    </row>
    <row r="20" s="4" customFormat="1" hidden="1" spans="1:9">
      <c r="A20" s="4">
        <v>16041196845</v>
      </c>
      <c r="B20" s="5">
        <v>44421</v>
      </c>
      <c r="C20" s="5">
        <v>44422</v>
      </c>
      <c r="D20" s="4">
        <v>86</v>
      </c>
      <c r="E20" s="4" t="str">
        <f>VLOOKUP(A20,HOP!A:L,12,0)</f>
        <v>86.00</v>
      </c>
      <c r="F20" s="4" t="str">
        <f>VLOOKUP(A20,HOP!A:C,3,0)</f>
        <v>2220048</v>
      </c>
      <c r="G20" s="4">
        <f t="shared" si="0"/>
        <v>0</v>
      </c>
      <c r="H20" s="4" t="str">
        <f t="shared" si="1"/>
        <v>，2220048</v>
      </c>
      <c r="I20" s="4" t="str">
        <f>VLOOKUP(A20,HOP!A:T,20,0)</f>
        <v>直连</v>
      </c>
    </row>
    <row r="21" s="4" customFormat="1" hidden="1" spans="1:9">
      <c r="A21" s="4">
        <v>16041396785</v>
      </c>
      <c r="B21" s="5">
        <v>44421</v>
      </c>
      <c r="C21" s="5">
        <v>44422</v>
      </c>
      <c r="D21" s="4">
        <v>213</v>
      </c>
      <c r="E21" s="4" t="str">
        <f>VLOOKUP(A21,HOP!A:L,12,0)</f>
        <v>213.00</v>
      </c>
      <c r="F21" s="4" t="str">
        <f>VLOOKUP(A21,HOP!A:C,3,0)</f>
        <v>2220085</v>
      </c>
      <c r="G21" s="4">
        <f t="shared" si="0"/>
        <v>0</v>
      </c>
      <c r="H21" s="4" t="str">
        <f t="shared" si="1"/>
        <v>，2220085</v>
      </c>
      <c r="I21" s="4" t="str">
        <f>VLOOKUP(A21,HOP!A:T,20,0)</f>
        <v>直连</v>
      </c>
    </row>
    <row r="22" s="4" customFormat="1" hidden="1" spans="1:9">
      <c r="A22" s="4">
        <v>16041426733</v>
      </c>
      <c r="B22" s="5">
        <v>44421</v>
      </c>
      <c r="C22" s="5">
        <v>44422</v>
      </c>
      <c r="D22" s="4">
        <v>133</v>
      </c>
      <c r="E22" s="4" t="str">
        <f>VLOOKUP(A22,HOP!A:L,12,0)</f>
        <v>133.00</v>
      </c>
      <c r="F22" s="4" t="str">
        <f>VLOOKUP(A22,HOP!A:C,3,0)</f>
        <v>2220097</v>
      </c>
      <c r="G22" s="4">
        <f t="shared" si="0"/>
        <v>0</v>
      </c>
      <c r="H22" s="4" t="str">
        <f t="shared" si="1"/>
        <v>，2220097</v>
      </c>
      <c r="I22" s="4" t="str">
        <f>VLOOKUP(A22,HOP!A:T,20,0)</f>
        <v>直连</v>
      </c>
    </row>
    <row r="23" s="4" customFormat="1" hidden="1" spans="1:9">
      <c r="A23" s="4">
        <v>16044200849</v>
      </c>
      <c r="B23" s="5">
        <v>44421</v>
      </c>
      <c r="C23" s="5">
        <v>44422</v>
      </c>
      <c r="D23" s="4">
        <v>97</v>
      </c>
      <c r="E23" s="4" t="str">
        <f>VLOOKUP(A23,HOP!A:L,12,0)</f>
        <v>97.00</v>
      </c>
      <c r="F23" s="4" t="str">
        <f>VLOOKUP(A23,HOP!A:C,3,0)</f>
        <v>2220114</v>
      </c>
      <c r="G23" s="4">
        <f t="shared" si="0"/>
        <v>0</v>
      </c>
      <c r="H23" s="4" t="str">
        <f t="shared" si="1"/>
        <v>，2220114</v>
      </c>
      <c r="I23" s="4" t="str">
        <f>VLOOKUP(A23,HOP!A:T,20,0)</f>
        <v>直连</v>
      </c>
    </row>
    <row r="24" s="4" customFormat="1" hidden="1" spans="1:9">
      <c r="A24" s="4">
        <v>16044370882</v>
      </c>
      <c r="B24" s="5">
        <v>44421</v>
      </c>
      <c r="C24" s="5">
        <v>44422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VLOOKUP(A24,HOP!A:T,20,0)</f>
        <v>#N/A</v>
      </c>
    </row>
    <row r="25" s="4" customFormat="1" hidden="1" spans="1:9">
      <c r="A25" s="4">
        <v>16044459245</v>
      </c>
      <c r="B25" s="5">
        <v>44419</v>
      </c>
      <c r="C25" s="5">
        <v>44422</v>
      </c>
      <c r="D25" s="4">
        <v>162</v>
      </c>
      <c r="E25" s="4" t="str">
        <f>VLOOKUP(A25,HOP!A:L,12,0)</f>
        <v>162.00</v>
      </c>
      <c r="F25" s="4" t="str">
        <f>VLOOKUP(A25,HOP!A:C,3,0)</f>
        <v>2220152</v>
      </c>
      <c r="G25" s="4">
        <f>D25-E25</f>
        <v>0</v>
      </c>
      <c r="H25" s="4" t="str">
        <f>$H$1&amp;F25</f>
        <v>，2220152</v>
      </c>
      <c r="I25" s="4" t="str">
        <f>VLOOKUP(A25,HOP!A:T,20,0)</f>
        <v>直连</v>
      </c>
    </row>
    <row r="26" s="4" customFormat="1" hidden="1" spans="1:9">
      <c r="A26" s="4">
        <v>16044468793</v>
      </c>
      <c r="B26" s="5">
        <v>44420</v>
      </c>
      <c r="C26" s="5">
        <v>44422</v>
      </c>
      <c r="D26" s="4">
        <v>360</v>
      </c>
      <c r="E26" s="4" t="str">
        <f>VLOOKUP(A26,HOP!A:L,12,0)</f>
        <v>360.00</v>
      </c>
      <c r="F26" s="4" t="str">
        <f>VLOOKUP(A26,HOP!A:C,3,0)</f>
        <v>2220157</v>
      </c>
      <c r="G26" s="4">
        <f>D26-E26</f>
        <v>0</v>
      </c>
      <c r="H26" s="4" t="str">
        <f>$H$1&amp;F26</f>
        <v>，2220157</v>
      </c>
      <c r="I26" s="4" t="str">
        <f>VLOOKUP(A26,HOP!A:T,20,0)</f>
        <v>直连</v>
      </c>
    </row>
    <row r="27" s="4" customFormat="1" hidden="1" spans="1:9">
      <c r="A27" s="4">
        <v>16044611850</v>
      </c>
      <c r="B27" s="5">
        <v>44421</v>
      </c>
      <c r="C27" s="5">
        <v>44422</v>
      </c>
      <c r="D27" s="4">
        <v>156</v>
      </c>
      <c r="E27" s="4" t="str">
        <f>VLOOKUP(A27,HOP!A:L,12,0)</f>
        <v>156.00</v>
      </c>
      <c r="F27" s="4" t="str">
        <f>VLOOKUP(A27,HOP!A:C,3,0)</f>
        <v>2220181</v>
      </c>
      <c r="G27" s="4">
        <f>D27-E27</f>
        <v>0</v>
      </c>
      <c r="H27" s="4" t="str">
        <f>$H$1&amp;F27</f>
        <v>，2220181</v>
      </c>
      <c r="I27" s="4" t="str">
        <f>VLOOKUP(A27,HOP!A:T,20,0)</f>
        <v>直连</v>
      </c>
    </row>
    <row r="28" s="4" customFormat="1" hidden="1" spans="1:9">
      <c r="A28" s="4">
        <v>16041420431</v>
      </c>
      <c r="B28" s="5">
        <v>44421</v>
      </c>
      <c r="C28" s="5">
        <v>44422</v>
      </c>
      <c r="D28" s="4">
        <v>50</v>
      </c>
      <c r="E28" s="4" t="str">
        <f>VLOOKUP(A28,HOP!A:L,12,0)</f>
        <v>50.00</v>
      </c>
      <c r="F28" s="4" t="str">
        <f>VLOOKUP(A28,HOP!A:C,3,0)</f>
        <v>2220096</v>
      </c>
      <c r="G28" s="4">
        <f>D28-E28</f>
        <v>0</v>
      </c>
      <c r="H28" s="4" t="str">
        <f>$H$1&amp;F28</f>
        <v>，2220096</v>
      </c>
      <c r="I28" s="4" t="str">
        <f>VLOOKUP(A28,HOP!A:T,20,0)</f>
        <v>直连</v>
      </c>
    </row>
    <row r="29" s="4" customFormat="1" hidden="1" spans="1:9">
      <c r="A29" s="4">
        <v>16044640740</v>
      </c>
      <c r="B29" s="5">
        <v>44421</v>
      </c>
      <c r="C29" s="5">
        <v>44422</v>
      </c>
      <c r="D29" s="4">
        <v>118</v>
      </c>
      <c r="E29" s="4" t="str">
        <f>VLOOKUP(A29,HOP!A:L,12,0)</f>
        <v>118.00</v>
      </c>
      <c r="F29" s="4" t="str">
        <f>VLOOKUP(A29,HOP!A:C,3,0)</f>
        <v>2220187</v>
      </c>
      <c r="G29" s="4">
        <f>D29-E29</f>
        <v>0</v>
      </c>
      <c r="H29" s="4" t="str">
        <f>$H$1&amp;F29</f>
        <v>，2220187</v>
      </c>
      <c r="I29" s="4" t="str">
        <f>VLOOKUP(A29,HOP!A:T,20,0)</f>
        <v>直连</v>
      </c>
    </row>
    <row r="30" s="4" customFormat="1" hidden="1" spans="1:9">
      <c r="A30" s="4">
        <v>16044603452</v>
      </c>
      <c r="B30" s="5">
        <v>44421</v>
      </c>
      <c r="C30" s="5">
        <v>44422</v>
      </c>
      <c r="D30" s="4">
        <v>183</v>
      </c>
      <c r="E30" s="4" t="str">
        <f>VLOOKUP(A30,HOP!A:L,12,0)</f>
        <v>183.00</v>
      </c>
      <c r="F30" s="4" t="str">
        <f>VLOOKUP(A30,HOP!A:C,3,0)</f>
        <v>2220177</v>
      </c>
      <c r="G30" s="4">
        <f>D30-E30</f>
        <v>0</v>
      </c>
      <c r="H30" s="4" t="str">
        <f>$H$1&amp;F30</f>
        <v>，2220177</v>
      </c>
      <c r="I30" s="4" t="str">
        <f>VLOOKUP(A30,HOP!A:T,20,0)</f>
        <v>直连</v>
      </c>
    </row>
    <row r="31" s="4" customFormat="1" hidden="1" spans="1:9">
      <c r="A31" s="4">
        <v>16046959109</v>
      </c>
      <c r="B31" s="5">
        <v>44421</v>
      </c>
      <c r="C31" s="5">
        <v>44422</v>
      </c>
      <c r="D31" s="4">
        <v>61</v>
      </c>
      <c r="E31" s="4" t="str">
        <f>VLOOKUP(A31,HOP!A:L,12,0)</f>
        <v>61.00</v>
      </c>
      <c r="F31" s="4" t="str">
        <f>VLOOKUP(A31,HOP!A:C,3,0)</f>
        <v>2220495</v>
      </c>
      <c r="G31" s="4">
        <f>D31-E31</f>
        <v>0</v>
      </c>
      <c r="H31" s="4" t="str">
        <f>$H$1&amp;F31</f>
        <v>，2220495</v>
      </c>
      <c r="I31" s="4" t="str">
        <f>VLOOKUP(A31,HOP!A:T,20,0)</f>
        <v>直连</v>
      </c>
    </row>
    <row r="32" s="4" customFormat="1" hidden="1" spans="1:9">
      <c r="A32" s="4">
        <v>16047058347</v>
      </c>
      <c r="B32" s="5">
        <v>44421</v>
      </c>
      <c r="C32" s="5">
        <v>44422</v>
      </c>
      <c r="D32" s="4">
        <v>150</v>
      </c>
      <c r="E32" s="4" t="str">
        <f>VLOOKUP(A32,HOP!A:L,12,0)</f>
        <v>150.00</v>
      </c>
      <c r="F32" s="4" t="str">
        <f>VLOOKUP(A32,HOP!A:C,3,0)</f>
        <v>2220514</v>
      </c>
      <c r="G32" s="4">
        <f>D32-E32</f>
        <v>0</v>
      </c>
      <c r="H32" s="4" t="str">
        <f>$H$1&amp;F32</f>
        <v>，2220514</v>
      </c>
      <c r="I32" s="4" t="str">
        <f>VLOOKUP(A32,HOP!A:T,20,0)</f>
        <v>直连</v>
      </c>
    </row>
    <row r="33" s="4" customFormat="1" hidden="1" spans="1:9">
      <c r="A33" s="4">
        <v>16047727234</v>
      </c>
      <c r="B33" s="5">
        <v>44421</v>
      </c>
      <c r="C33" s="5">
        <v>44422</v>
      </c>
      <c r="D33" s="4">
        <v>50</v>
      </c>
      <c r="E33" s="4" t="str">
        <f>VLOOKUP(A33,HOP!A:L,12,0)</f>
        <v>50.00</v>
      </c>
      <c r="F33" s="4" t="str">
        <f>VLOOKUP(A33,HOP!A:C,3,0)</f>
        <v>2220618</v>
      </c>
      <c r="G33" s="4">
        <f>D33-E33</f>
        <v>0</v>
      </c>
      <c r="H33" s="4" t="str">
        <f>$H$1&amp;F33</f>
        <v>，2220618</v>
      </c>
      <c r="I33" s="4" t="str">
        <f>VLOOKUP(A33,HOP!A:T,20,0)</f>
        <v>直连</v>
      </c>
    </row>
    <row r="34" s="4" customFormat="1" hidden="1" spans="1:9">
      <c r="A34" s="4">
        <v>16047991030</v>
      </c>
      <c r="B34" s="5">
        <v>44421</v>
      </c>
      <c r="C34" s="5">
        <v>44422</v>
      </c>
      <c r="D34" s="4">
        <v>59</v>
      </c>
      <c r="E34" s="4" t="str">
        <f>VLOOKUP(A34,HOP!A:L,12,0)</f>
        <v>59.00</v>
      </c>
      <c r="F34" s="4" t="str">
        <f>VLOOKUP(A34,HOP!A:C,3,0)</f>
        <v>2220670</v>
      </c>
      <c r="G34" s="4">
        <f t="shared" ref="G34:G65" si="2">D34-E34</f>
        <v>0</v>
      </c>
      <c r="H34" s="4" t="str">
        <f t="shared" ref="H34:H65" si="3">$H$1&amp;F34</f>
        <v>，2220670</v>
      </c>
      <c r="I34" s="4" t="str">
        <f>VLOOKUP(A34,HOP!A:T,20,0)</f>
        <v>直连</v>
      </c>
    </row>
    <row r="35" s="4" customFormat="1" hidden="1" spans="1:9">
      <c r="A35" s="4">
        <v>16048097782</v>
      </c>
      <c r="B35" s="5">
        <v>44421</v>
      </c>
      <c r="C35" s="5">
        <v>44422</v>
      </c>
      <c r="D35" s="4">
        <v>198</v>
      </c>
      <c r="E35" s="4" t="str">
        <f>VLOOKUP(A35,HOP!A:L,12,0)</f>
        <v>198.00</v>
      </c>
      <c r="F35" s="4" t="str">
        <f>VLOOKUP(A35,HOP!A:C,3,0)</f>
        <v>2220691</v>
      </c>
      <c r="G35" s="4">
        <f t="shared" si="2"/>
        <v>0</v>
      </c>
      <c r="H35" s="4" t="str">
        <f t="shared" si="3"/>
        <v>，2220691</v>
      </c>
      <c r="I35" s="4" t="str">
        <f>VLOOKUP(A35,HOP!A:T,20,0)</f>
        <v>直连</v>
      </c>
    </row>
    <row r="36" s="4" customFormat="1" hidden="1" spans="1:9">
      <c r="A36" s="4">
        <v>16048357840</v>
      </c>
      <c r="B36" s="5">
        <v>44421</v>
      </c>
      <c r="C36" s="5">
        <v>44422</v>
      </c>
      <c r="D36" s="4">
        <v>118</v>
      </c>
      <c r="E36" s="4" t="str">
        <f>VLOOKUP(A36,HOP!A:L,12,0)</f>
        <v>118.00</v>
      </c>
      <c r="F36" s="4" t="str">
        <f>VLOOKUP(A36,HOP!A:C,3,0)</f>
        <v>2220740</v>
      </c>
      <c r="G36" s="4">
        <f t="shared" si="2"/>
        <v>0</v>
      </c>
      <c r="H36" s="4" t="str">
        <f t="shared" si="3"/>
        <v>，2220740</v>
      </c>
      <c r="I36" s="4" t="str">
        <f>VLOOKUP(A36,HOP!A:T,20,0)</f>
        <v>直连</v>
      </c>
    </row>
    <row r="37" s="4" customFormat="1" hidden="1" spans="1:9">
      <c r="A37" s="4">
        <v>16048676329</v>
      </c>
      <c r="B37" s="5">
        <v>44421</v>
      </c>
      <c r="C37" s="5">
        <v>44422</v>
      </c>
      <c r="D37" s="4">
        <v>213</v>
      </c>
      <c r="E37" s="4" t="str">
        <f>VLOOKUP(A37,HOP!A:L,12,0)</f>
        <v>213.00</v>
      </c>
      <c r="F37" s="4" t="str">
        <f>VLOOKUP(A37,HOP!A:C,3,0)</f>
        <v>2220813</v>
      </c>
      <c r="G37" s="4">
        <f t="shared" si="2"/>
        <v>0</v>
      </c>
      <c r="H37" s="4" t="str">
        <f t="shared" si="3"/>
        <v>，2220813</v>
      </c>
      <c r="I37" s="4" t="str">
        <f>VLOOKUP(A37,HOP!A:T,20,0)</f>
        <v>直连</v>
      </c>
    </row>
    <row r="38" s="4" customFormat="1" hidden="1" spans="1:9">
      <c r="A38" s="4">
        <v>16050456476</v>
      </c>
      <c r="B38" s="5">
        <v>44421</v>
      </c>
      <c r="C38" s="5">
        <v>44422</v>
      </c>
      <c r="D38" s="4">
        <v>41</v>
      </c>
      <c r="E38" s="4" t="str">
        <f>VLOOKUP(A38,HOP!A:L,12,0)</f>
        <v>41.00</v>
      </c>
      <c r="F38" s="4" t="str">
        <f>VLOOKUP(A38,HOP!A:C,3,0)</f>
        <v>2221097</v>
      </c>
      <c r="G38" s="4">
        <f t="shared" si="2"/>
        <v>0</v>
      </c>
      <c r="H38" s="4" t="str">
        <f t="shared" si="3"/>
        <v>，2221097</v>
      </c>
      <c r="I38" s="4" t="str">
        <f>VLOOKUP(A38,HOP!A:T,20,0)</f>
        <v>直连</v>
      </c>
    </row>
    <row r="39" s="4" customFormat="1" hidden="1" spans="1:9">
      <c r="A39" s="4">
        <v>16050565077</v>
      </c>
      <c r="B39" s="5">
        <v>44421</v>
      </c>
      <c r="C39" s="5">
        <v>44422</v>
      </c>
      <c r="D39" s="4">
        <v>291</v>
      </c>
      <c r="E39" s="4" t="str">
        <f>VLOOKUP(A39,HOP!A:L,12,0)</f>
        <v>291.00</v>
      </c>
      <c r="F39" s="4" t="str">
        <f>VLOOKUP(A39,HOP!A:C,3,0)</f>
        <v>2221126</v>
      </c>
      <c r="G39" s="4">
        <f t="shared" si="2"/>
        <v>0</v>
      </c>
      <c r="H39" s="4" t="str">
        <f t="shared" si="3"/>
        <v>，2221126</v>
      </c>
      <c r="I39" s="4" t="str">
        <f>VLOOKUP(A39,HOP!A:T,20,0)</f>
        <v>直连</v>
      </c>
    </row>
    <row r="40" s="4" customFormat="1" hidden="1" spans="1:9">
      <c r="A40" s="4">
        <v>16053846839</v>
      </c>
      <c r="B40" s="5">
        <v>44421</v>
      </c>
      <c r="C40" s="5">
        <v>44422</v>
      </c>
      <c r="D40" s="4">
        <v>166</v>
      </c>
      <c r="E40" s="4" t="str">
        <f>VLOOKUP(A40,HOP!A:L,12,0)</f>
        <v>166.00</v>
      </c>
      <c r="F40" s="4" t="str">
        <f>VLOOKUP(A40,HOP!A:C,3,0)</f>
        <v>2221159</v>
      </c>
      <c r="G40" s="4">
        <f t="shared" si="2"/>
        <v>0</v>
      </c>
      <c r="H40" s="4" t="str">
        <f t="shared" si="3"/>
        <v>，2221159</v>
      </c>
      <c r="I40" s="4" t="str">
        <f>VLOOKUP(A40,HOP!A:T,20,0)</f>
        <v>直连</v>
      </c>
    </row>
    <row r="41" s="4" customFormat="1" spans="1:10">
      <c r="A41" s="4">
        <v>15955479675</v>
      </c>
      <c r="B41" s="5">
        <v>44420</v>
      </c>
      <c r="C41" s="5">
        <v>44422</v>
      </c>
      <c r="D41" s="4">
        <v>-161</v>
      </c>
      <c r="E41" s="4" t="e">
        <f>VLOOKUP(A41,HOP!A:L,12,0)</f>
        <v>#N/A</v>
      </c>
      <c r="F41" s="4">
        <v>2210548</v>
      </c>
      <c r="G41" s="4" t="e">
        <f t="shared" si="2"/>
        <v>#N/A</v>
      </c>
      <c r="H41" s="4" t="str">
        <f t="shared" si="3"/>
        <v>，2210548</v>
      </c>
      <c r="I41" s="4" t="e">
        <f>VLOOKUP(A41,HOP!A:T,20,0)</f>
        <v>#N/A</v>
      </c>
      <c r="J41" s="4" t="s">
        <v>243</v>
      </c>
    </row>
    <row r="42" s="4" customFormat="1" hidden="1" spans="1:9">
      <c r="A42" s="4">
        <v>16054389745</v>
      </c>
      <c r="B42" s="5">
        <v>44421</v>
      </c>
      <c r="C42" s="5">
        <v>44422</v>
      </c>
      <c r="D42" s="4">
        <v>50</v>
      </c>
      <c r="E42" s="4" t="str">
        <f>VLOOKUP(A42,HOP!A:L,12,0)</f>
        <v>50.00</v>
      </c>
      <c r="F42" s="4" t="str">
        <f>VLOOKUP(A42,HOP!A:C,3,0)</f>
        <v>2221216</v>
      </c>
      <c r="G42" s="4">
        <f t="shared" si="2"/>
        <v>0</v>
      </c>
      <c r="H42" s="4" t="str">
        <f t="shared" si="3"/>
        <v>，2221216</v>
      </c>
      <c r="I42" s="4" t="str">
        <f>VLOOKUP(A42,HOP!A:T,20,0)</f>
        <v>直连</v>
      </c>
    </row>
    <row r="43" s="4" customFormat="1" hidden="1" spans="1:9">
      <c r="A43" s="4">
        <v>16055144545</v>
      </c>
      <c r="B43" s="5">
        <v>44421</v>
      </c>
      <c r="C43" s="5">
        <v>44422</v>
      </c>
      <c r="D43" s="4">
        <v>126</v>
      </c>
      <c r="E43" s="4" t="str">
        <f>VLOOKUP(A43,HOP!A:L,12,0)</f>
        <v>126.00</v>
      </c>
      <c r="F43" s="4" t="str">
        <f>VLOOKUP(A43,HOP!A:C,3,0)</f>
        <v>2221291</v>
      </c>
      <c r="G43" s="4">
        <f t="shared" si="2"/>
        <v>0</v>
      </c>
      <c r="H43" s="4" t="str">
        <f t="shared" si="3"/>
        <v>，2221291</v>
      </c>
      <c r="I43" s="4" t="str">
        <f>VLOOKUP(A43,HOP!A:T,20,0)</f>
        <v>直连</v>
      </c>
    </row>
    <row r="44" s="4" customFormat="1" hidden="1" spans="1:9">
      <c r="A44" s="4">
        <v>16055196979</v>
      </c>
      <c r="B44" s="5">
        <v>44421</v>
      </c>
      <c r="C44" s="5">
        <v>44422</v>
      </c>
      <c r="D44" s="4">
        <v>124</v>
      </c>
      <c r="E44" s="4" t="str">
        <f>VLOOKUP(A44,HOP!A:L,12,0)</f>
        <v>124.00</v>
      </c>
      <c r="F44" s="4" t="str">
        <f>VLOOKUP(A44,HOP!A:C,3,0)</f>
        <v>2221296</v>
      </c>
      <c r="G44" s="4">
        <f t="shared" si="2"/>
        <v>0</v>
      </c>
      <c r="H44" s="4" t="str">
        <f t="shared" si="3"/>
        <v>，2221296</v>
      </c>
      <c r="I44" s="4" t="str">
        <f>VLOOKUP(A44,HOP!A:T,20,0)</f>
        <v>直连</v>
      </c>
    </row>
    <row r="45" s="4" customFormat="1" hidden="1" spans="1:9">
      <c r="A45" s="4">
        <v>16055490714</v>
      </c>
      <c r="B45" s="5">
        <v>44421</v>
      </c>
      <c r="C45" s="5">
        <v>44422</v>
      </c>
      <c r="D45" s="4">
        <v>365</v>
      </c>
      <c r="E45" s="4" t="str">
        <f>VLOOKUP(A45,HOP!A:L,12,0)</f>
        <v>365.00</v>
      </c>
      <c r="F45" s="4" t="str">
        <f>VLOOKUP(A45,HOP!A:C,3,0)</f>
        <v>2221347</v>
      </c>
      <c r="G45" s="4">
        <f t="shared" si="2"/>
        <v>0</v>
      </c>
      <c r="H45" s="4" t="str">
        <f t="shared" si="3"/>
        <v>，2221347</v>
      </c>
      <c r="I45" s="4" t="str">
        <f>VLOOKUP(A45,HOP!A:T,20,0)</f>
        <v>直连</v>
      </c>
    </row>
    <row r="46" s="4" customFormat="1" hidden="1" spans="1:9">
      <c r="A46" s="4">
        <v>16055628533</v>
      </c>
      <c r="B46" s="5">
        <v>44420</v>
      </c>
      <c r="C46" s="5">
        <v>44422</v>
      </c>
      <c r="D46" s="4">
        <v>859</v>
      </c>
      <c r="E46" s="4" t="str">
        <f>VLOOKUP(A46,HOP!A:L,12,0)</f>
        <v>859.00</v>
      </c>
      <c r="F46" s="4" t="str">
        <f>VLOOKUP(A46,HOP!A:C,3,0)</f>
        <v>2221413</v>
      </c>
      <c r="G46" s="4">
        <f t="shared" si="2"/>
        <v>0</v>
      </c>
      <c r="H46" s="4" t="str">
        <f t="shared" si="3"/>
        <v>，2221413</v>
      </c>
      <c r="I46" s="4" t="str">
        <f>VLOOKUP(A46,HOP!A:T,20,0)</f>
        <v>直连</v>
      </c>
    </row>
    <row r="47" s="4" customFormat="1" hidden="1" spans="1:9">
      <c r="A47" s="4">
        <v>16055625985</v>
      </c>
      <c r="B47" s="5">
        <v>44421</v>
      </c>
      <c r="C47" s="5">
        <v>44422</v>
      </c>
      <c r="D47" s="4">
        <v>158</v>
      </c>
      <c r="E47" s="4" t="str">
        <f>VLOOKUP(A47,HOP!A:L,12,0)</f>
        <v>158.00</v>
      </c>
      <c r="F47" s="4" t="str">
        <f>VLOOKUP(A47,HOP!A:C,3,0)</f>
        <v>2221416</v>
      </c>
      <c r="G47" s="4">
        <f t="shared" si="2"/>
        <v>0</v>
      </c>
      <c r="H47" s="4" t="str">
        <f t="shared" si="3"/>
        <v>，2221416</v>
      </c>
      <c r="I47" s="4" t="str">
        <f>VLOOKUP(A47,HOP!A:T,20,0)</f>
        <v>直连</v>
      </c>
    </row>
    <row r="48" s="4" customFormat="1" hidden="1" spans="1:9">
      <c r="A48" s="4">
        <v>16055653495</v>
      </c>
      <c r="B48" s="5">
        <v>44421</v>
      </c>
      <c r="C48" s="5">
        <v>44422</v>
      </c>
      <c r="D48" s="4">
        <v>91</v>
      </c>
      <c r="E48" s="4" t="str">
        <f>VLOOKUP(A48,HOP!A:L,12,0)</f>
        <v>91.00</v>
      </c>
      <c r="F48" s="4" t="str">
        <f>VLOOKUP(A48,HOP!A:C,3,0)</f>
        <v>2221421</v>
      </c>
      <c r="G48" s="4">
        <f t="shared" si="2"/>
        <v>0</v>
      </c>
      <c r="H48" s="4" t="str">
        <f t="shared" si="3"/>
        <v>，2221421</v>
      </c>
      <c r="I48" s="4" t="str">
        <f>VLOOKUP(A48,HOP!A:T,20,0)</f>
        <v>直连</v>
      </c>
    </row>
    <row r="49" s="4" customFormat="1" hidden="1" spans="1:9">
      <c r="A49" s="4">
        <v>16056301101</v>
      </c>
      <c r="B49" s="5">
        <v>44421</v>
      </c>
      <c r="C49" s="5">
        <v>44422</v>
      </c>
      <c r="D49" s="4">
        <v>152</v>
      </c>
      <c r="E49" s="4" t="str">
        <f>VLOOKUP(A49,HOP!A:L,12,0)</f>
        <v>152.00</v>
      </c>
      <c r="F49" s="4" t="str">
        <f>VLOOKUP(A49,HOP!A:C,3,0)</f>
        <v>2221564</v>
      </c>
      <c r="G49" s="4">
        <f t="shared" si="2"/>
        <v>0</v>
      </c>
      <c r="H49" s="4" t="str">
        <f t="shared" si="3"/>
        <v>，2221564</v>
      </c>
      <c r="I49" s="4" t="str">
        <f>VLOOKUP(A49,HOP!A:T,20,0)</f>
        <v>直连</v>
      </c>
    </row>
    <row r="50" s="4" customFormat="1" hidden="1" spans="1:9">
      <c r="A50" s="4">
        <v>16057201524</v>
      </c>
      <c r="B50" s="5">
        <v>44421</v>
      </c>
      <c r="C50" s="5">
        <v>44422</v>
      </c>
      <c r="D50" s="4">
        <v>369</v>
      </c>
      <c r="E50" s="4" t="str">
        <f>VLOOKUP(A50,HOP!A:L,12,0)</f>
        <v>369.00</v>
      </c>
      <c r="F50" s="4" t="str">
        <f>VLOOKUP(A50,HOP!A:C,3,0)</f>
        <v>2221771</v>
      </c>
      <c r="G50" s="4">
        <f t="shared" si="2"/>
        <v>0</v>
      </c>
      <c r="H50" s="4" t="str">
        <f t="shared" si="3"/>
        <v>，2221771</v>
      </c>
      <c r="I50" s="4" t="str">
        <f>VLOOKUP(A50,HOP!A:T,20,0)</f>
        <v>直连</v>
      </c>
    </row>
    <row r="51" s="4" customFormat="1" hidden="1" spans="1:9">
      <c r="A51" s="4">
        <v>16057470361</v>
      </c>
      <c r="B51" s="5">
        <v>44421</v>
      </c>
      <c r="C51" s="5">
        <v>44422</v>
      </c>
      <c r="D51" s="4">
        <v>40</v>
      </c>
      <c r="E51" s="4" t="str">
        <f>VLOOKUP(A51,HOP!A:L,12,0)</f>
        <v>40.00</v>
      </c>
      <c r="F51" s="4" t="str">
        <f>VLOOKUP(A51,HOP!A:C,3,0)</f>
        <v>2221849</v>
      </c>
      <c r="G51" s="4">
        <f t="shared" si="2"/>
        <v>0</v>
      </c>
      <c r="H51" s="4" t="str">
        <f t="shared" si="3"/>
        <v>，2221849</v>
      </c>
      <c r="I51" s="4" t="str">
        <f>VLOOKUP(A51,HOP!A:T,20,0)</f>
        <v>直连</v>
      </c>
    </row>
    <row r="52" s="4" customFormat="1" hidden="1" spans="1:9">
      <c r="A52" s="4">
        <v>16057791783</v>
      </c>
      <c r="B52" s="5">
        <v>44421</v>
      </c>
      <c r="C52" s="5">
        <v>44422</v>
      </c>
      <c r="D52" s="4">
        <v>199</v>
      </c>
      <c r="E52" s="4" t="str">
        <f>VLOOKUP(A52,HOP!A:L,12,0)</f>
        <v>199.00</v>
      </c>
      <c r="F52" s="4" t="str">
        <f>VLOOKUP(A52,HOP!A:C,3,0)</f>
        <v>2221948</v>
      </c>
      <c r="G52" s="4">
        <f t="shared" si="2"/>
        <v>0</v>
      </c>
      <c r="H52" s="4" t="str">
        <f t="shared" si="3"/>
        <v>，2221948</v>
      </c>
      <c r="I52" s="4" t="str">
        <f>VLOOKUP(A52,HOP!A:T,20,0)</f>
        <v>直连</v>
      </c>
    </row>
    <row r="53" s="4" customFormat="1" hidden="1" spans="1:9">
      <c r="A53" s="4">
        <v>16057828858</v>
      </c>
      <c r="B53" s="5">
        <v>44421</v>
      </c>
      <c r="C53" s="5">
        <v>44422</v>
      </c>
      <c r="D53" s="4">
        <v>34</v>
      </c>
      <c r="E53" s="4" t="str">
        <f>VLOOKUP(A53,HOP!A:L,12,0)</f>
        <v>34.00</v>
      </c>
      <c r="F53" s="4" t="str">
        <f>VLOOKUP(A53,HOP!A:C,3,0)</f>
        <v>2221959</v>
      </c>
      <c r="G53" s="4">
        <f t="shared" si="2"/>
        <v>0</v>
      </c>
      <c r="H53" s="4" t="str">
        <f t="shared" si="3"/>
        <v>，2221959</v>
      </c>
      <c r="I53" s="4" t="str">
        <f>VLOOKUP(A53,HOP!A:T,20,0)</f>
        <v>直连</v>
      </c>
    </row>
    <row r="54" s="4" customFormat="1" hidden="1" spans="1:9">
      <c r="A54" s="4">
        <v>16057833231</v>
      </c>
      <c r="B54" s="5">
        <v>44421</v>
      </c>
      <c r="C54" s="5">
        <v>44422</v>
      </c>
      <c r="D54" s="4">
        <v>84</v>
      </c>
      <c r="E54" s="4" t="str">
        <f>VLOOKUP(A54,HOP!A:L,12,0)</f>
        <v>84.00</v>
      </c>
      <c r="F54" s="4" t="str">
        <f>VLOOKUP(A54,HOP!A:C,3,0)</f>
        <v>2221963</v>
      </c>
      <c r="G54" s="4">
        <f t="shared" si="2"/>
        <v>0</v>
      </c>
      <c r="H54" s="4" t="str">
        <f t="shared" si="3"/>
        <v>，2221963</v>
      </c>
      <c r="I54" s="4" t="str">
        <f>VLOOKUP(A54,HOP!A:T,20,0)</f>
        <v>直连</v>
      </c>
    </row>
    <row r="55" s="4" customFormat="1" hidden="1" spans="1:9">
      <c r="A55" s="4">
        <v>16057918437</v>
      </c>
      <c r="B55" s="5">
        <v>44421</v>
      </c>
      <c r="C55" s="5">
        <v>44422</v>
      </c>
      <c r="D55" s="4">
        <v>182</v>
      </c>
      <c r="E55" s="4" t="str">
        <f>VLOOKUP(A55,HOP!A:L,12,0)</f>
        <v>182.00</v>
      </c>
      <c r="F55" s="4" t="str">
        <f>VLOOKUP(A55,HOP!A:C,3,0)</f>
        <v>2221993</v>
      </c>
      <c r="G55" s="4">
        <f t="shared" si="2"/>
        <v>0</v>
      </c>
      <c r="H55" s="4" t="str">
        <f t="shared" si="3"/>
        <v>，2221993</v>
      </c>
      <c r="I55" s="4" t="str">
        <f>VLOOKUP(A55,HOP!A:T,20,0)</f>
        <v>直连</v>
      </c>
    </row>
    <row r="56" s="4" customFormat="1" hidden="1" spans="1:9">
      <c r="A56" s="4">
        <v>16058033575</v>
      </c>
      <c r="B56" s="5">
        <v>44421</v>
      </c>
      <c r="C56" s="5">
        <v>44422</v>
      </c>
      <c r="D56" s="4">
        <v>89</v>
      </c>
      <c r="E56" s="4" t="str">
        <f>VLOOKUP(A56,HOP!A:L,12,0)</f>
        <v>89.00</v>
      </c>
      <c r="F56" s="4" t="str">
        <f>VLOOKUP(A56,HOP!A:C,3,0)</f>
        <v>2222023</v>
      </c>
      <c r="G56" s="4">
        <f t="shared" si="2"/>
        <v>0</v>
      </c>
      <c r="H56" s="4" t="str">
        <f t="shared" si="3"/>
        <v>，2222023</v>
      </c>
      <c r="I56" s="4" t="str">
        <f>VLOOKUP(A56,HOP!A:T,20,0)</f>
        <v>直连</v>
      </c>
    </row>
    <row r="57" s="4" customFormat="1" hidden="1" spans="1:9">
      <c r="A57" s="4">
        <v>16058131794</v>
      </c>
      <c r="B57" s="5">
        <v>44421</v>
      </c>
      <c r="C57" s="5">
        <v>44422</v>
      </c>
      <c r="D57" s="4">
        <v>43</v>
      </c>
      <c r="E57" s="4" t="str">
        <f>VLOOKUP(A57,HOP!A:L,12,0)</f>
        <v>43.00</v>
      </c>
      <c r="F57" s="4" t="str">
        <f>VLOOKUP(A57,HOP!A:C,3,0)</f>
        <v>2222055</v>
      </c>
      <c r="G57" s="4">
        <f t="shared" si="2"/>
        <v>0</v>
      </c>
      <c r="H57" s="4" t="str">
        <f t="shared" si="3"/>
        <v>，2222055</v>
      </c>
      <c r="I57" s="4" t="str">
        <f>VLOOKUP(A57,HOP!A:T,20,0)</f>
        <v>直连</v>
      </c>
    </row>
    <row r="58" s="4" customFormat="1" hidden="1" spans="1:9">
      <c r="A58" s="4">
        <v>16058195832</v>
      </c>
      <c r="B58" s="5">
        <v>44421</v>
      </c>
      <c r="C58" s="5">
        <v>44422</v>
      </c>
      <c r="D58" s="4">
        <v>61</v>
      </c>
      <c r="E58" s="4" t="str">
        <f>VLOOKUP(A58,HOP!A:L,12,0)</f>
        <v>61.00</v>
      </c>
      <c r="F58" s="4" t="str">
        <f>VLOOKUP(A58,HOP!A:C,3,0)</f>
        <v>2222071</v>
      </c>
      <c r="G58" s="4">
        <f t="shared" si="2"/>
        <v>0</v>
      </c>
      <c r="H58" s="4" t="str">
        <f t="shared" si="3"/>
        <v>，2222071</v>
      </c>
      <c r="I58" s="4" t="str">
        <f>VLOOKUP(A58,HOP!A:T,20,0)</f>
        <v>直连</v>
      </c>
    </row>
    <row r="59" s="4" customFormat="1" hidden="1" spans="1:9">
      <c r="A59" s="4">
        <v>16058390393</v>
      </c>
      <c r="B59" s="5">
        <v>44421</v>
      </c>
      <c r="C59" s="5">
        <v>44422</v>
      </c>
      <c r="D59" s="4">
        <v>116</v>
      </c>
      <c r="E59" s="4" t="str">
        <f>VLOOKUP(A59,HOP!A:L,12,0)</f>
        <v>116.00</v>
      </c>
      <c r="F59" s="4" t="str">
        <f>VLOOKUP(A59,HOP!A:C,3,0)</f>
        <v>2222123</v>
      </c>
      <c r="G59" s="4">
        <f t="shared" si="2"/>
        <v>0</v>
      </c>
      <c r="H59" s="4" t="str">
        <f t="shared" si="3"/>
        <v>，2222123</v>
      </c>
      <c r="I59" s="4" t="str">
        <f>VLOOKUP(A59,HOP!A:T,20,0)</f>
        <v>直连</v>
      </c>
    </row>
    <row r="60" s="4" customFormat="1" hidden="1" spans="1:9">
      <c r="A60" s="4">
        <v>16058707182</v>
      </c>
      <c r="B60" s="5">
        <v>44421</v>
      </c>
      <c r="C60" s="5">
        <v>44422</v>
      </c>
      <c r="D60" s="4">
        <v>301</v>
      </c>
      <c r="E60" s="4" t="str">
        <f>VLOOKUP(A60,HOP!A:L,12,0)</f>
        <v>301.00</v>
      </c>
      <c r="F60" s="4" t="str">
        <f>VLOOKUP(A60,HOP!A:C,3,0)</f>
        <v>2222198</v>
      </c>
      <c r="G60" s="4">
        <f t="shared" si="2"/>
        <v>0</v>
      </c>
      <c r="H60" s="4" t="str">
        <f t="shared" si="3"/>
        <v>，2222198</v>
      </c>
      <c r="I60" s="4" t="str">
        <f>VLOOKUP(A60,HOP!A:T,20,0)</f>
        <v>直连</v>
      </c>
    </row>
    <row r="61" s="4" customFormat="1" hidden="1" spans="1:9">
      <c r="A61" s="4">
        <v>16058804814</v>
      </c>
      <c r="B61" s="5">
        <v>44421</v>
      </c>
      <c r="C61" s="5">
        <v>44422</v>
      </c>
      <c r="D61" s="4">
        <v>234</v>
      </c>
      <c r="E61" s="4" t="str">
        <f>VLOOKUP(A61,HOP!A:L,12,0)</f>
        <v>234.00</v>
      </c>
      <c r="F61" s="4" t="str">
        <f>VLOOKUP(A61,HOP!A:C,3,0)</f>
        <v>2222222</v>
      </c>
      <c r="G61" s="4">
        <f t="shared" si="2"/>
        <v>0</v>
      </c>
      <c r="H61" s="4" t="str">
        <f t="shared" si="3"/>
        <v>，2222222</v>
      </c>
      <c r="I61" s="4" t="str">
        <f>VLOOKUP(A61,HOP!A:T,20,0)</f>
        <v>直连</v>
      </c>
    </row>
    <row r="62" s="4" customFormat="1" hidden="1" spans="1:9">
      <c r="A62" s="4">
        <v>16058900092</v>
      </c>
      <c r="B62" s="5">
        <v>44421</v>
      </c>
      <c r="C62" s="5">
        <v>44422</v>
      </c>
      <c r="D62" s="4">
        <v>148</v>
      </c>
      <c r="E62" s="4" t="str">
        <f>VLOOKUP(A62,HOP!A:L,12,0)</f>
        <v>148.00</v>
      </c>
      <c r="F62" s="4" t="str">
        <f>VLOOKUP(A62,HOP!A:C,3,0)</f>
        <v>2222249</v>
      </c>
      <c r="G62" s="4">
        <f t="shared" si="2"/>
        <v>0</v>
      </c>
      <c r="H62" s="4" t="str">
        <f t="shared" si="3"/>
        <v>，2222249</v>
      </c>
      <c r="I62" s="4" t="str">
        <f>VLOOKUP(A62,HOP!A:T,20,0)</f>
        <v>直连</v>
      </c>
    </row>
    <row r="63" s="4" customFormat="1" hidden="1" spans="1:9">
      <c r="A63" s="4">
        <v>16058994636</v>
      </c>
      <c r="B63" s="5">
        <v>44421</v>
      </c>
      <c r="C63" s="5">
        <v>44422</v>
      </c>
      <c r="D63" s="4">
        <v>78</v>
      </c>
      <c r="E63" s="4" t="str">
        <f>VLOOKUP(A63,HOP!A:L,12,0)</f>
        <v>78.00</v>
      </c>
      <c r="F63" s="4" t="str">
        <f>VLOOKUP(A63,HOP!A:C,3,0)</f>
        <v>2222281</v>
      </c>
      <c r="G63" s="4">
        <f t="shared" si="2"/>
        <v>0</v>
      </c>
      <c r="H63" s="4" t="str">
        <f t="shared" si="3"/>
        <v>，2222281</v>
      </c>
      <c r="I63" s="4" t="str">
        <f>VLOOKUP(A63,HOP!A:T,20,0)</f>
        <v>直连</v>
      </c>
    </row>
    <row r="64" s="4" customFormat="1" hidden="1" spans="1:9">
      <c r="A64" s="4">
        <v>16058988668</v>
      </c>
      <c r="B64" s="5">
        <v>44421</v>
      </c>
      <c r="C64" s="5">
        <v>44422</v>
      </c>
      <c r="D64" s="4">
        <v>205</v>
      </c>
      <c r="E64" s="4" t="str">
        <f>VLOOKUP(A64,HOP!A:L,12,0)</f>
        <v>205.00</v>
      </c>
      <c r="F64" s="4" t="str">
        <f>VLOOKUP(A64,HOP!A:C,3,0)</f>
        <v>2222278</v>
      </c>
      <c r="G64" s="4">
        <f t="shared" si="2"/>
        <v>0</v>
      </c>
      <c r="H64" s="4" t="str">
        <f t="shared" si="3"/>
        <v>，2222278</v>
      </c>
      <c r="I64" s="4" t="str">
        <f>VLOOKUP(A64,HOP!A:T,20,0)</f>
        <v>直连</v>
      </c>
    </row>
    <row r="65" s="4" customFormat="1" hidden="1" spans="1:9">
      <c r="A65" s="4">
        <v>16059066734</v>
      </c>
      <c r="B65" s="5">
        <v>44421</v>
      </c>
      <c r="C65" s="5">
        <v>44422</v>
      </c>
      <c r="D65" s="4">
        <v>172</v>
      </c>
      <c r="E65" s="4" t="str">
        <f>VLOOKUP(A65,HOP!A:L,12,0)</f>
        <v>172.00</v>
      </c>
      <c r="F65" s="4" t="str">
        <f>VLOOKUP(A65,HOP!A:C,3,0)</f>
        <v>2222310</v>
      </c>
      <c r="G65" s="4">
        <f t="shared" si="2"/>
        <v>0</v>
      </c>
      <c r="H65" s="4" t="str">
        <f t="shared" si="3"/>
        <v>，2222310</v>
      </c>
      <c r="I65" s="4" t="str">
        <f>VLOOKUP(A65,HOP!A:T,20,0)</f>
        <v>直连</v>
      </c>
    </row>
    <row r="66" s="4" customFormat="1" hidden="1" spans="1:9">
      <c r="A66" s="4">
        <v>16059141220</v>
      </c>
      <c r="B66" s="5">
        <v>44421</v>
      </c>
      <c r="C66" s="5">
        <v>44422</v>
      </c>
      <c r="D66" s="4">
        <v>78</v>
      </c>
      <c r="E66" s="4" t="str">
        <f>VLOOKUP(A66,HOP!A:L,12,0)</f>
        <v>78.00</v>
      </c>
      <c r="F66" s="4" t="str">
        <f>VLOOKUP(A66,HOP!A:C,3,0)</f>
        <v>2222340</v>
      </c>
      <c r="G66" s="4">
        <f t="shared" ref="G66:G81" si="4">D66-E66</f>
        <v>0</v>
      </c>
      <c r="H66" s="4" t="str">
        <f t="shared" ref="H66:H81" si="5">$H$1&amp;F66</f>
        <v>，2222340</v>
      </c>
      <c r="I66" s="4" t="str">
        <f>VLOOKUP(A66,HOP!A:T,20,0)</f>
        <v>直连</v>
      </c>
    </row>
    <row r="67" s="4" customFormat="1" hidden="1" spans="1:9">
      <c r="A67" s="4">
        <v>16059403933</v>
      </c>
      <c r="B67" s="5">
        <v>44421</v>
      </c>
      <c r="C67" s="5">
        <v>44422</v>
      </c>
      <c r="D67" s="4">
        <v>208</v>
      </c>
      <c r="E67" s="4" t="str">
        <f>VLOOKUP(A67,HOP!A:L,12,0)</f>
        <v>208.00</v>
      </c>
      <c r="F67" s="4" t="str">
        <f>VLOOKUP(A67,HOP!A:C,3,0)</f>
        <v>2222413</v>
      </c>
      <c r="G67" s="4">
        <f t="shared" si="4"/>
        <v>0</v>
      </c>
      <c r="H67" s="4" t="str">
        <f t="shared" si="5"/>
        <v>，2222413</v>
      </c>
      <c r="I67" s="4" t="str">
        <f>VLOOKUP(A67,HOP!A:T,20,0)</f>
        <v>直连</v>
      </c>
    </row>
    <row r="68" s="4" customFormat="1" hidden="1" spans="1:9">
      <c r="A68" s="4">
        <v>16059437081</v>
      </c>
      <c r="B68" s="5">
        <v>44421</v>
      </c>
      <c r="C68" s="5">
        <v>44422</v>
      </c>
      <c r="D68" s="4">
        <v>110</v>
      </c>
      <c r="E68" s="4" t="str">
        <f>VLOOKUP(A68,HOP!A:L,12,0)</f>
        <v>110.00</v>
      </c>
      <c r="F68" s="4" t="str">
        <f>VLOOKUP(A68,HOP!A:C,3,0)</f>
        <v>2222420</v>
      </c>
      <c r="G68" s="4">
        <f t="shared" si="4"/>
        <v>0</v>
      </c>
      <c r="H68" s="4" t="str">
        <f t="shared" si="5"/>
        <v>，2222420</v>
      </c>
      <c r="I68" s="4" t="str">
        <f>VLOOKUP(A68,HOP!A:T,20,0)</f>
        <v>直连</v>
      </c>
    </row>
    <row r="69" s="4" customFormat="1" hidden="1" spans="1:9">
      <c r="A69" s="4">
        <v>16060046988</v>
      </c>
      <c r="B69" s="5">
        <v>44421</v>
      </c>
      <c r="C69" s="5">
        <v>44422</v>
      </c>
      <c r="D69" s="4">
        <v>43</v>
      </c>
      <c r="E69" s="4" t="str">
        <f>VLOOKUP(A69,HOP!A:L,12,0)</f>
        <v>43.00</v>
      </c>
      <c r="F69" s="4" t="str">
        <f>VLOOKUP(A69,HOP!A:C,3,0)</f>
        <v>2222600</v>
      </c>
      <c r="G69" s="4">
        <f t="shared" si="4"/>
        <v>0</v>
      </c>
      <c r="H69" s="4" t="str">
        <f t="shared" si="5"/>
        <v>，2222600</v>
      </c>
      <c r="I69" s="4" t="str">
        <f>VLOOKUP(A69,HOP!A:T,20,0)</f>
        <v>直连</v>
      </c>
    </row>
    <row r="70" s="4" customFormat="1" hidden="1" spans="1:9">
      <c r="A70" s="4">
        <v>16060178537</v>
      </c>
      <c r="B70" s="5">
        <v>44421</v>
      </c>
      <c r="C70" s="5">
        <v>44422</v>
      </c>
      <c r="D70" s="4">
        <v>43</v>
      </c>
      <c r="E70" s="4" t="str">
        <f>VLOOKUP(A70,HOP!A:L,12,0)</f>
        <v>43.00</v>
      </c>
      <c r="F70" s="4" t="str">
        <f>VLOOKUP(A70,HOP!A:C,3,0)</f>
        <v>2222638</v>
      </c>
      <c r="G70" s="4">
        <f t="shared" si="4"/>
        <v>0</v>
      </c>
      <c r="H70" s="4" t="str">
        <f t="shared" si="5"/>
        <v>，2222638</v>
      </c>
      <c r="I70" s="4" t="str">
        <f>VLOOKUP(A70,HOP!A:T,20,0)</f>
        <v>直连</v>
      </c>
    </row>
    <row r="71" s="4" customFormat="1" hidden="1" spans="1:9">
      <c r="A71" s="4">
        <v>16060269966</v>
      </c>
      <c r="B71" s="5">
        <v>44421</v>
      </c>
      <c r="C71" s="5">
        <v>44422</v>
      </c>
      <c r="D71" s="4">
        <v>103</v>
      </c>
      <c r="E71" s="4" t="str">
        <f>VLOOKUP(A71,HOP!A:L,12,0)</f>
        <v>103.00</v>
      </c>
      <c r="F71" s="4" t="str">
        <f>VLOOKUP(A71,HOP!A:C,3,0)</f>
        <v>2222650</v>
      </c>
      <c r="G71" s="4">
        <f t="shared" si="4"/>
        <v>0</v>
      </c>
      <c r="H71" s="4" t="str">
        <f t="shared" si="5"/>
        <v>，2222650</v>
      </c>
      <c r="I71" s="4" t="str">
        <f>VLOOKUP(A71,HOP!A:T,20,0)</f>
        <v>直连</v>
      </c>
    </row>
    <row r="72" s="4" customFormat="1" hidden="1" spans="1:9">
      <c r="A72" s="4">
        <v>16060300239</v>
      </c>
      <c r="B72" s="5">
        <v>44421</v>
      </c>
      <c r="C72" s="5">
        <v>44422</v>
      </c>
      <c r="D72" s="4">
        <v>58</v>
      </c>
      <c r="E72" s="4" t="str">
        <f>VLOOKUP(A72,HOP!A:L,12,0)</f>
        <v>58.00</v>
      </c>
      <c r="F72" s="4" t="str">
        <f>VLOOKUP(A72,HOP!A:C,3,0)</f>
        <v>2222665</v>
      </c>
      <c r="G72" s="4">
        <f t="shared" si="4"/>
        <v>0</v>
      </c>
      <c r="H72" s="4" t="str">
        <f t="shared" si="5"/>
        <v>，2222665</v>
      </c>
      <c r="I72" s="4" t="str">
        <f>VLOOKUP(A72,HOP!A:T,20,0)</f>
        <v>直连</v>
      </c>
    </row>
    <row r="73" s="4" customFormat="1" hidden="1" spans="1:9">
      <c r="A73" s="4">
        <v>16060339955</v>
      </c>
      <c r="B73" s="5">
        <v>44421</v>
      </c>
      <c r="C73" s="5">
        <v>44422</v>
      </c>
      <c r="D73" s="4">
        <v>53</v>
      </c>
      <c r="E73" s="4" t="str">
        <f>VLOOKUP(A73,HOP!A:L,12,0)</f>
        <v>53.00</v>
      </c>
      <c r="F73" s="4" t="str">
        <f>VLOOKUP(A73,HOP!A:C,3,0)</f>
        <v>2222676</v>
      </c>
      <c r="G73" s="4">
        <f t="shared" si="4"/>
        <v>0</v>
      </c>
      <c r="H73" s="4" t="str">
        <f t="shared" si="5"/>
        <v>，2222676</v>
      </c>
      <c r="I73" s="4" t="str">
        <f>VLOOKUP(A73,HOP!A:T,20,0)</f>
        <v>直连</v>
      </c>
    </row>
    <row r="74" s="4" customFormat="1" hidden="1" spans="1:9">
      <c r="A74" s="4">
        <v>16064180784</v>
      </c>
      <c r="B74" s="5">
        <v>44421</v>
      </c>
      <c r="C74" s="5">
        <v>44422</v>
      </c>
      <c r="D74" s="4">
        <v>32</v>
      </c>
      <c r="E74" s="4" t="str">
        <f>VLOOKUP(A74,HOP!A:L,12,0)</f>
        <v>32.00</v>
      </c>
      <c r="F74" s="4" t="str">
        <f>VLOOKUP(A74,HOP!A:C,3,0)</f>
        <v>2222752</v>
      </c>
      <c r="G74" s="4">
        <f t="shared" si="4"/>
        <v>0</v>
      </c>
      <c r="H74" s="4" t="str">
        <f t="shared" si="5"/>
        <v>，2222752</v>
      </c>
      <c r="I74" s="4" t="str">
        <f>VLOOKUP(A74,HOP!A:T,20,0)</f>
        <v>直连</v>
      </c>
    </row>
    <row r="75" s="4" customFormat="1" hidden="1" spans="1:9">
      <c r="A75" s="4">
        <v>16064397984</v>
      </c>
      <c r="B75" s="5">
        <v>44421</v>
      </c>
      <c r="C75" s="5">
        <v>44422</v>
      </c>
      <c r="D75" s="4">
        <v>48</v>
      </c>
      <c r="E75" s="4" t="str">
        <f>VLOOKUP(A75,HOP!A:L,12,0)</f>
        <v>48.00</v>
      </c>
      <c r="F75" s="4" t="str">
        <f>VLOOKUP(A75,HOP!A:C,3,0)</f>
        <v>2222778</v>
      </c>
      <c r="G75" s="4">
        <f t="shared" si="4"/>
        <v>0</v>
      </c>
      <c r="H75" s="4" t="str">
        <f t="shared" si="5"/>
        <v>，2222778</v>
      </c>
      <c r="I75" s="4" t="str">
        <f>VLOOKUP(A75,HOP!A:T,20,0)</f>
        <v>直连</v>
      </c>
    </row>
    <row r="76" s="4" customFormat="1" hidden="1" spans="1:9">
      <c r="A76" s="4">
        <v>16064548246</v>
      </c>
      <c r="B76" s="5">
        <v>44421</v>
      </c>
      <c r="C76" s="5">
        <v>44422</v>
      </c>
      <c r="D76" s="4">
        <v>304</v>
      </c>
      <c r="E76" s="4" t="str">
        <f>VLOOKUP(A76,HOP!A:L,12,0)</f>
        <v>304.00</v>
      </c>
      <c r="F76" s="4" t="str">
        <f>VLOOKUP(A76,HOP!A:C,3,0)</f>
        <v>2222789</v>
      </c>
      <c r="G76" s="4">
        <f t="shared" si="4"/>
        <v>0</v>
      </c>
      <c r="H76" s="4" t="str">
        <f t="shared" si="5"/>
        <v>，2222789</v>
      </c>
      <c r="I76" s="4" t="str">
        <f>VLOOKUP(A76,HOP!A:T,20,0)</f>
        <v>直连</v>
      </c>
    </row>
    <row r="77" s="4" customFormat="1" hidden="1" spans="1:9">
      <c r="A77" s="4">
        <v>16065549421</v>
      </c>
      <c r="B77" s="5">
        <v>44421</v>
      </c>
      <c r="C77" s="5">
        <v>44422</v>
      </c>
      <c r="D77" s="4">
        <v>84</v>
      </c>
      <c r="E77" s="4" t="str">
        <f>VLOOKUP(A77,HOP!A:L,12,0)</f>
        <v>84.00</v>
      </c>
      <c r="F77" s="4" t="str">
        <f>VLOOKUP(A77,HOP!A:C,3,0)</f>
        <v>2223016</v>
      </c>
      <c r="G77" s="4">
        <f t="shared" si="4"/>
        <v>0</v>
      </c>
      <c r="H77" s="4" t="str">
        <f t="shared" si="5"/>
        <v>，2223016</v>
      </c>
      <c r="I77" s="4" t="str">
        <f>VLOOKUP(A77,HOP!A:T,20,0)</f>
        <v>直连</v>
      </c>
    </row>
    <row r="78" s="4" customFormat="1" hidden="1" spans="1:9">
      <c r="A78" s="4">
        <v>16066015291</v>
      </c>
      <c r="B78" s="5">
        <v>44421</v>
      </c>
      <c r="C78" s="5">
        <v>44422</v>
      </c>
      <c r="D78" s="4">
        <v>0</v>
      </c>
      <c r="E78" s="4" t="str">
        <f>VLOOKUP(A78,HOP!A:L,12,0)</f>
        <v>0.00</v>
      </c>
      <c r="F78" s="4" t="str">
        <f>VLOOKUP(A78,HOP!A:C,3,0)</f>
        <v>2223147</v>
      </c>
      <c r="G78" s="4">
        <f t="shared" si="4"/>
        <v>0</v>
      </c>
      <c r="H78" s="4" t="str">
        <f t="shared" si="5"/>
        <v>，2223147</v>
      </c>
      <c r="I78" s="4" t="str">
        <f>VLOOKUP(A78,HOP!A:T,20,0)</f>
        <v>直连</v>
      </c>
    </row>
    <row r="79" s="4" customFormat="1" hidden="1" spans="1:9">
      <c r="A79" s="4">
        <v>16066094253</v>
      </c>
      <c r="B79" s="5">
        <v>44421</v>
      </c>
      <c r="C79" s="5">
        <v>44422</v>
      </c>
      <c r="D79" s="4">
        <v>35</v>
      </c>
      <c r="E79" s="4" t="str">
        <f>VLOOKUP(A79,HOP!A:L,12,0)</f>
        <v>35.00</v>
      </c>
      <c r="F79" s="4" t="str">
        <f>VLOOKUP(A79,HOP!A:C,3,0)</f>
        <v>2223165</v>
      </c>
      <c r="G79" s="4">
        <f t="shared" si="4"/>
        <v>0</v>
      </c>
      <c r="H79" s="4" t="str">
        <f t="shared" si="5"/>
        <v>，2223165</v>
      </c>
      <c r="I79" s="4" t="str">
        <f>VLOOKUP(A79,HOP!A:T,20,0)</f>
        <v>直连</v>
      </c>
    </row>
    <row r="80" s="4" customFormat="1" spans="1:10">
      <c r="A80" s="4">
        <v>15955666922</v>
      </c>
      <c r="B80" s="5">
        <v>44408</v>
      </c>
      <c r="C80" s="5">
        <v>44410</v>
      </c>
      <c r="D80" s="4">
        <v>-219</v>
      </c>
      <c r="E80" s="4" t="e">
        <f>VLOOKUP(A80,HOP!A:L,12,0)</f>
        <v>#N/A</v>
      </c>
      <c r="F80" s="4">
        <v>2210595</v>
      </c>
      <c r="G80" s="4" t="e">
        <f>D80-E80</f>
        <v>#N/A</v>
      </c>
      <c r="H80" s="4" t="str">
        <f>$H$1&amp;F80</f>
        <v>，2210595</v>
      </c>
      <c r="I80" s="4" t="e">
        <f>VLOOKUP(A80,HOP!A:T,20,0)</f>
        <v>#N/A</v>
      </c>
      <c r="J80" s="4" t="s">
        <v>244</v>
      </c>
    </row>
    <row r="82" spans="4:4">
      <c r="D82" s="4">
        <f>SUM(D2:D81)</f>
        <v>10708</v>
      </c>
    </row>
    <row r="85" spans="1:1">
      <c r="A85" s="4" t="s">
        <v>245</v>
      </c>
    </row>
    <row r="86" spans="1:1">
      <c r="A86" s="4" t="s">
        <v>246</v>
      </c>
    </row>
    <row r="87" spans="1:1">
      <c r="A87" s="4" t="s">
        <v>247</v>
      </c>
    </row>
    <row r="88" spans="1:1">
      <c r="A88" s="4" t="s">
        <v>248</v>
      </c>
    </row>
  </sheetData>
  <autoFilter ref="A1:XFD88">
    <filterColumn colId="3">
      <filters blank="1">
        <filter val="201"/>
        <filter val="301"/>
        <filter val="103"/>
        <filter val="304"/>
        <filter val="205"/>
        <filter val="208"/>
        <filter val="10708"/>
        <filter val="110"/>
        <filter val="213"/>
        <filter val="116"/>
        <filter val="118"/>
        <filter val="-219"/>
        <filter val="122"/>
        <filter val="124"/>
        <filter val="126"/>
        <filter val="-126"/>
        <filter val="32"/>
        <filter val="133"/>
        <filter val="34"/>
        <filter val="234"/>
        <filter val="35"/>
        <filter val="136"/>
        <filter val="40"/>
        <filter val="41"/>
        <filter val="42"/>
        <filter val="43"/>
        <filter val="343"/>
        <filter val="48"/>
        <filter val="148"/>
        <filter val="149"/>
        <filter val="50"/>
        <filter val="150"/>
        <filter val="152"/>
        <filter val="53"/>
        <filter val="156"/>
        <filter val="58"/>
        <filter val="158"/>
        <filter val="59"/>
        <filter val="859"/>
        <filter val="360"/>
        <filter val="61"/>
        <filter val="-161"/>
        <filter val="162"/>
        <filter val="365"/>
        <filter val="166"/>
        <filter val="369"/>
        <filter val="172"/>
        <filter val="75"/>
        <filter val="78"/>
        <filter val="79"/>
        <filter val="182"/>
        <filter val="382"/>
        <filter val="183"/>
        <filter val="84"/>
        <filter val="86"/>
        <filter val="89"/>
        <filter val="490"/>
        <filter val="91"/>
        <filter val="291"/>
        <filter val="92"/>
        <filter val="97"/>
        <filter val="198"/>
        <filter val="99"/>
        <filter val="19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249</v>
      </c>
      <c r="B1" s="2" t="s">
        <v>250</v>
      </c>
      <c r="C1" s="2" t="s">
        <v>251</v>
      </c>
      <c r="D1" s="2" t="s">
        <v>252</v>
      </c>
      <c r="E1" s="2" t="s">
        <v>13</v>
      </c>
      <c r="F1" s="2" t="s">
        <v>5</v>
      </c>
      <c r="G1" s="2" t="s">
        <v>6</v>
      </c>
      <c r="H1" s="2" t="s">
        <v>253</v>
      </c>
      <c r="I1" s="2" t="s">
        <v>254</v>
      </c>
      <c r="J1" s="2" t="s">
        <v>255</v>
      </c>
      <c r="K1" s="2" t="s">
        <v>256</v>
      </c>
      <c r="L1" s="2" t="s">
        <v>257</v>
      </c>
      <c r="M1" s="2" t="s">
        <v>258</v>
      </c>
      <c r="N1" s="2" t="s">
        <v>259</v>
      </c>
      <c r="O1" s="2" t="s">
        <v>260</v>
      </c>
      <c r="P1" s="2" t="s">
        <v>261</v>
      </c>
      <c r="Q1" s="2" t="s">
        <v>262</v>
      </c>
      <c r="R1" s="2" t="s">
        <v>263</v>
      </c>
      <c r="S1" s="2" t="s">
        <v>264</v>
      </c>
      <c r="T1" s="2" t="s">
        <v>265</v>
      </c>
    </row>
    <row r="2" s="1" customFormat="1" spans="1:20">
      <c r="A2" s="3">
        <v>16066094253</v>
      </c>
      <c r="B2" s="1" t="s">
        <v>266</v>
      </c>
      <c r="C2" s="1" t="s">
        <v>267</v>
      </c>
      <c r="D2" s="1" t="s">
        <v>268</v>
      </c>
      <c r="E2" s="1" t="s">
        <v>269</v>
      </c>
      <c r="F2" s="1" t="s">
        <v>266</v>
      </c>
      <c r="G2" s="1" t="s">
        <v>270</v>
      </c>
      <c r="H2" s="1" t="s">
        <v>271</v>
      </c>
      <c r="I2" s="1" t="s">
        <v>272</v>
      </c>
      <c r="J2" s="1" t="s">
        <v>29</v>
      </c>
      <c r="K2" s="1" t="s">
        <v>273</v>
      </c>
      <c r="L2" s="1" t="s">
        <v>273</v>
      </c>
      <c r="M2" s="1" t="s">
        <v>274</v>
      </c>
      <c r="N2" s="1" t="s">
        <v>274</v>
      </c>
      <c r="O2" s="1" t="s">
        <v>275</v>
      </c>
      <c r="P2" s="1" t="s">
        <v>276</v>
      </c>
      <c r="Q2" s="1" t="s">
        <v>277</v>
      </c>
      <c r="R2" s="1" t="s">
        <v>278</v>
      </c>
      <c r="S2" s="1" t="s">
        <v>279</v>
      </c>
      <c r="T2" s="1" t="s">
        <v>280</v>
      </c>
    </row>
    <row r="3" s="1" customFormat="1" spans="1:20">
      <c r="A3" s="3">
        <v>16066015291</v>
      </c>
      <c r="B3" s="1" t="s">
        <v>266</v>
      </c>
      <c r="C3" s="1" t="s">
        <v>281</v>
      </c>
      <c r="D3" s="1" t="s">
        <v>282</v>
      </c>
      <c r="E3" s="1" t="s">
        <v>283</v>
      </c>
      <c r="F3" s="1" t="s">
        <v>266</v>
      </c>
      <c r="G3" s="1" t="s">
        <v>270</v>
      </c>
      <c r="H3" s="1" t="s">
        <v>271</v>
      </c>
      <c r="I3" s="1" t="s">
        <v>284</v>
      </c>
      <c r="J3" s="1" t="s">
        <v>29</v>
      </c>
      <c r="K3" s="1" t="s">
        <v>285</v>
      </c>
      <c r="L3" s="1" t="s">
        <v>275</v>
      </c>
      <c r="M3" s="1" t="s">
        <v>286</v>
      </c>
      <c r="N3" s="1" t="s">
        <v>287</v>
      </c>
      <c r="O3" s="1" t="s">
        <v>275</v>
      </c>
      <c r="P3" s="1" t="s">
        <v>276</v>
      </c>
      <c r="Q3" s="1" t="s">
        <v>288</v>
      </c>
      <c r="R3" s="1" t="s">
        <v>278</v>
      </c>
      <c r="S3" s="1" t="s">
        <v>279</v>
      </c>
      <c r="T3" s="1" t="s">
        <v>280</v>
      </c>
    </row>
    <row r="4" s="1" customFormat="1" spans="1:20">
      <c r="A4" s="3">
        <v>16065549421</v>
      </c>
      <c r="B4" s="1" t="s">
        <v>266</v>
      </c>
      <c r="C4" s="1" t="s">
        <v>289</v>
      </c>
      <c r="D4" s="1" t="s">
        <v>290</v>
      </c>
      <c r="E4" s="1" t="s">
        <v>291</v>
      </c>
      <c r="F4" s="1" t="s">
        <v>266</v>
      </c>
      <c r="G4" s="1" t="s">
        <v>270</v>
      </c>
      <c r="H4" s="1" t="s">
        <v>271</v>
      </c>
      <c r="I4" s="1" t="s">
        <v>292</v>
      </c>
      <c r="J4" s="1" t="s">
        <v>29</v>
      </c>
      <c r="K4" s="1" t="s">
        <v>293</v>
      </c>
      <c r="L4" s="1" t="s">
        <v>293</v>
      </c>
      <c r="M4" s="1" t="s">
        <v>274</v>
      </c>
      <c r="N4" s="1" t="s">
        <v>274</v>
      </c>
      <c r="O4" s="1" t="s">
        <v>275</v>
      </c>
      <c r="P4" s="1" t="s">
        <v>276</v>
      </c>
      <c r="Q4" s="1" t="s">
        <v>294</v>
      </c>
      <c r="R4" s="1" t="s">
        <v>278</v>
      </c>
      <c r="S4" s="1" t="s">
        <v>279</v>
      </c>
      <c r="T4" s="1" t="s">
        <v>280</v>
      </c>
    </row>
    <row r="5" s="1" customFormat="1" spans="1:20">
      <c r="A5" s="3">
        <v>16064548246</v>
      </c>
      <c r="B5" s="1" t="s">
        <v>266</v>
      </c>
      <c r="C5" s="1" t="s">
        <v>295</v>
      </c>
      <c r="D5" s="1" t="s">
        <v>296</v>
      </c>
      <c r="E5" s="1" t="s">
        <v>297</v>
      </c>
      <c r="F5" s="1" t="s">
        <v>266</v>
      </c>
      <c r="G5" s="1" t="s">
        <v>270</v>
      </c>
      <c r="H5" s="1" t="s">
        <v>271</v>
      </c>
      <c r="I5" s="1" t="s">
        <v>298</v>
      </c>
      <c r="J5" s="1" t="s">
        <v>29</v>
      </c>
      <c r="K5" s="1" t="s">
        <v>299</v>
      </c>
      <c r="L5" s="1" t="s">
        <v>299</v>
      </c>
      <c r="M5" s="1" t="s">
        <v>274</v>
      </c>
      <c r="N5" s="1" t="s">
        <v>274</v>
      </c>
      <c r="O5" s="1" t="s">
        <v>275</v>
      </c>
      <c r="P5" s="1" t="s">
        <v>276</v>
      </c>
      <c r="Q5" s="1" t="s">
        <v>300</v>
      </c>
      <c r="R5" s="1" t="s">
        <v>278</v>
      </c>
      <c r="S5" s="1" t="s">
        <v>279</v>
      </c>
      <c r="T5" s="1" t="s">
        <v>280</v>
      </c>
    </row>
    <row r="6" s="1" customFormat="1" spans="1:20">
      <c r="A6" s="3">
        <v>16064397984</v>
      </c>
      <c r="B6" s="1" t="s">
        <v>266</v>
      </c>
      <c r="C6" s="1" t="s">
        <v>301</v>
      </c>
      <c r="D6" s="1" t="s">
        <v>302</v>
      </c>
      <c r="E6" s="1" t="s">
        <v>303</v>
      </c>
      <c r="F6" s="1" t="s">
        <v>266</v>
      </c>
      <c r="G6" s="1" t="s">
        <v>270</v>
      </c>
      <c r="H6" s="1" t="s">
        <v>271</v>
      </c>
      <c r="I6" s="1" t="s">
        <v>304</v>
      </c>
      <c r="J6" s="1" t="s">
        <v>29</v>
      </c>
      <c r="K6" s="1" t="s">
        <v>305</v>
      </c>
      <c r="L6" s="1" t="s">
        <v>305</v>
      </c>
      <c r="M6" s="1" t="s">
        <v>274</v>
      </c>
      <c r="N6" s="1" t="s">
        <v>274</v>
      </c>
      <c r="O6" s="1" t="s">
        <v>275</v>
      </c>
      <c r="P6" s="1" t="s">
        <v>276</v>
      </c>
      <c r="Q6" s="1" t="s">
        <v>306</v>
      </c>
      <c r="R6" s="1" t="s">
        <v>278</v>
      </c>
      <c r="S6" s="1" t="s">
        <v>279</v>
      </c>
      <c r="T6" s="1" t="s">
        <v>280</v>
      </c>
    </row>
    <row r="7" s="1" customFormat="1" spans="1:20">
      <c r="A7" s="3">
        <v>16064180784</v>
      </c>
      <c r="B7" s="1" t="s">
        <v>266</v>
      </c>
      <c r="C7" s="1" t="s">
        <v>307</v>
      </c>
      <c r="D7" s="1" t="s">
        <v>308</v>
      </c>
      <c r="E7" s="1" t="s">
        <v>309</v>
      </c>
      <c r="F7" s="1" t="s">
        <v>266</v>
      </c>
      <c r="G7" s="1" t="s">
        <v>270</v>
      </c>
      <c r="H7" s="1" t="s">
        <v>271</v>
      </c>
      <c r="I7" s="1" t="s">
        <v>310</v>
      </c>
      <c r="J7" s="1" t="s">
        <v>29</v>
      </c>
      <c r="K7" s="1" t="s">
        <v>311</v>
      </c>
      <c r="L7" s="1" t="s">
        <v>311</v>
      </c>
      <c r="M7" s="1" t="s">
        <v>274</v>
      </c>
      <c r="N7" s="1" t="s">
        <v>274</v>
      </c>
      <c r="O7" s="1" t="s">
        <v>275</v>
      </c>
      <c r="P7" s="1" t="s">
        <v>276</v>
      </c>
      <c r="Q7" s="1" t="s">
        <v>312</v>
      </c>
      <c r="R7" s="1" t="s">
        <v>278</v>
      </c>
      <c r="S7" s="1" t="s">
        <v>279</v>
      </c>
      <c r="T7" s="1" t="s">
        <v>280</v>
      </c>
    </row>
    <row r="8" s="1" customFormat="1" spans="1:20">
      <c r="A8" s="3">
        <v>16060339955</v>
      </c>
      <c r="B8" s="1" t="s">
        <v>266</v>
      </c>
      <c r="C8" s="1" t="s">
        <v>313</v>
      </c>
      <c r="D8" s="1" t="s">
        <v>314</v>
      </c>
      <c r="E8" s="1" t="s">
        <v>315</v>
      </c>
      <c r="F8" s="1" t="s">
        <v>266</v>
      </c>
      <c r="G8" s="1" t="s">
        <v>270</v>
      </c>
      <c r="H8" s="1" t="s">
        <v>271</v>
      </c>
      <c r="I8" s="1" t="s">
        <v>316</v>
      </c>
      <c r="J8" s="1" t="s">
        <v>29</v>
      </c>
      <c r="K8" s="1" t="s">
        <v>317</v>
      </c>
      <c r="L8" s="1" t="s">
        <v>317</v>
      </c>
      <c r="M8" s="1" t="s">
        <v>274</v>
      </c>
      <c r="N8" s="1" t="s">
        <v>274</v>
      </c>
      <c r="O8" s="1" t="s">
        <v>275</v>
      </c>
      <c r="P8" s="1" t="s">
        <v>276</v>
      </c>
      <c r="Q8" s="1" t="s">
        <v>318</v>
      </c>
      <c r="R8" s="1" t="s">
        <v>278</v>
      </c>
      <c r="S8" s="1" t="s">
        <v>279</v>
      </c>
      <c r="T8" s="1" t="s">
        <v>280</v>
      </c>
    </row>
    <row r="9" s="1" customFormat="1" spans="1:20">
      <c r="A9" s="3">
        <v>16060300239</v>
      </c>
      <c r="B9" s="1" t="s">
        <v>266</v>
      </c>
      <c r="C9" s="1" t="s">
        <v>319</v>
      </c>
      <c r="D9" s="1" t="s">
        <v>320</v>
      </c>
      <c r="E9" s="1" t="s">
        <v>321</v>
      </c>
      <c r="F9" s="1" t="s">
        <v>266</v>
      </c>
      <c r="G9" s="1" t="s">
        <v>270</v>
      </c>
      <c r="H9" s="1" t="s">
        <v>271</v>
      </c>
      <c r="I9" s="1" t="s">
        <v>322</v>
      </c>
      <c r="J9" s="1" t="s">
        <v>29</v>
      </c>
      <c r="K9" s="1" t="s">
        <v>323</v>
      </c>
      <c r="L9" s="1" t="s">
        <v>323</v>
      </c>
      <c r="M9" s="1" t="s">
        <v>274</v>
      </c>
      <c r="N9" s="1" t="s">
        <v>274</v>
      </c>
      <c r="O9" s="1" t="s">
        <v>275</v>
      </c>
      <c r="P9" s="1" t="s">
        <v>276</v>
      </c>
      <c r="Q9" s="1" t="s">
        <v>324</v>
      </c>
      <c r="R9" s="1" t="s">
        <v>278</v>
      </c>
      <c r="S9" s="1" t="s">
        <v>279</v>
      </c>
      <c r="T9" s="1" t="s">
        <v>280</v>
      </c>
    </row>
    <row r="10" s="1" customFormat="1" spans="1:20">
      <c r="A10" s="3">
        <v>16060269966</v>
      </c>
      <c r="B10" s="1" t="s">
        <v>266</v>
      </c>
      <c r="C10" s="1" t="s">
        <v>325</v>
      </c>
      <c r="D10" s="1" t="s">
        <v>326</v>
      </c>
      <c r="E10" s="1" t="s">
        <v>327</v>
      </c>
      <c r="F10" s="1" t="s">
        <v>266</v>
      </c>
      <c r="G10" s="1" t="s">
        <v>270</v>
      </c>
      <c r="H10" s="1" t="s">
        <v>271</v>
      </c>
      <c r="I10" s="1" t="s">
        <v>328</v>
      </c>
      <c r="J10" s="1" t="s">
        <v>29</v>
      </c>
      <c r="K10" s="1" t="s">
        <v>329</v>
      </c>
      <c r="L10" s="1" t="s">
        <v>329</v>
      </c>
      <c r="M10" s="1" t="s">
        <v>274</v>
      </c>
      <c r="N10" s="1" t="s">
        <v>274</v>
      </c>
      <c r="O10" s="1" t="s">
        <v>275</v>
      </c>
      <c r="P10" s="1" t="s">
        <v>276</v>
      </c>
      <c r="Q10" s="1" t="s">
        <v>330</v>
      </c>
      <c r="R10" s="1" t="s">
        <v>278</v>
      </c>
      <c r="S10" s="1" t="s">
        <v>279</v>
      </c>
      <c r="T10" s="1" t="s">
        <v>280</v>
      </c>
    </row>
    <row r="11" s="1" customFormat="1" spans="1:20">
      <c r="A11" s="3">
        <v>16060178537</v>
      </c>
      <c r="B11" s="1" t="s">
        <v>266</v>
      </c>
      <c r="C11" s="1" t="s">
        <v>331</v>
      </c>
      <c r="D11" s="1" t="s">
        <v>332</v>
      </c>
      <c r="E11" s="1" t="s">
        <v>333</v>
      </c>
      <c r="F11" s="1" t="s">
        <v>266</v>
      </c>
      <c r="G11" s="1" t="s">
        <v>270</v>
      </c>
      <c r="H11" s="1" t="s">
        <v>271</v>
      </c>
      <c r="I11" s="1" t="s">
        <v>334</v>
      </c>
      <c r="J11" s="1" t="s">
        <v>29</v>
      </c>
      <c r="K11" s="1" t="s">
        <v>335</v>
      </c>
      <c r="L11" s="1" t="s">
        <v>335</v>
      </c>
      <c r="M11" s="1" t="s">
        <v>274</v>
      </c>
      <c r="N11" s="1" t="s">
        <v>274</v>
      </c>
      <c r="O11" s="1" t="s">
        <v>275</v>
      </c>
      <c r="P11" s="1" t="s">
        <v>276</v>
      </c>
      <c r="Q11" s="1" t="s">
        <v>336</v>
      </c>
      <c r="R11" s="1" t="s">
        <v>278</v>
      </c>
      <c r="S11" s="1" t="s">
        <v>279</v>
      </c>
      <c r="T11" s="1" t="s">
        <v>280</v>
      </c>
    </row>
    <row r="12" s="1" customFormat="1" spans="1:20">
      <c r="A12" s="3">
        <v>16060046988</v>
      </c>
      <c r="B12" s="1" t="s">
        <v>266</v>
      </c>
      <c r="C12" s="1" t="s">
        <v>337</v>
      </c>
      <c r="D12" s="1" t="s">
        <v>338</v>
      </c>
      <c r="E12" s="1" t="s">
        <v>339</v>
      </c>
      <c r="F12" s="1" t="s">
        <v>266</v>
      </c>
      <c r="G12" s="1" t="s">
        <v>270</v>
      </c>
      <c r="H12" s="1" t="s">
        <v>271</v>
      </c>
      <c r="I12" s="1" t="s">
        <v>334</v>
      </c>
      <c r="J12" s="1" t="s">
        <v>29</v>
      </c>
      <c r="K12" s="1" t="s">
        <v>335</v>
      </c>
      <c r="L12" s="1" t="s">
        <v>335</v>
      </c>
      <c r="M12" s="1" t="s">
        <v>274</v>
      </c>
      <c r="N12" s="1" t="s">
        <v>274</v>
      </c>
      <c r="O12" s="1" t="s">
        <v>275</v>
      </c>
      <c r="P12" s="1" t="s">
        <v>276</v>
      </c>
      <c r="Q12" s="1" t="s">
        <v>340</v>
      </c>
      <c r="R12" s="1" t="s">
        <v>278</v>
      </c>
      <c r="S12" s="1" t="s">
        <v>279</v>
      </c>
      <c r="T12" s="1" t="s">
        <v>280</v>
      </c>
    </row>
    <row r="13" s="1" customFormat="1" spans="1:20">
      <c r="A13" s="3">
        <v>16059437081</v>
      </c>
      <c r="B13" s="1" t="s">
        <v>266</v>
      </c>
      <c r="C13" s="1" t="s">
        <v>341</v>
      </c>
      <c r="D13" s="1" t="s">
        <v>342</v>
      </c>
      <c r="E13" s="1" t="s">
        <v>343</v>
      </c>
      <c r="F13" s="1" t="s">
        <v>266</v>
      </c>
      <c r="G13" s="1" t="s">
        <v>270</v>
      </c>
      <c r="H13" s="1" t="s">
        <v>271</v>
      </c>
      <c r="I13" s="1" t="s">
        <v>344</v>
      </c>
      <c r="J13" s="1" t="s">
        <v>29</v>
      </c>
      <c r="K13" s="1" t="s">
        <v>345</v>
      </c>
      <c r="L13" s="1" t="s">
        <v>345</v>
      </c>
      <c r="M13" s="1" t="s">
        <v>274</v>
      </c>
      <c r="N13" s="1" t="s">
        <v>274</v>
      </c>
      <c r="O13" s="1" t="s">
        <v>275</v>
      </c>
      <c r="P13" s="1" t="s">
        <v>276</v>
      </c>
      <c r="Q13" s="1" t="s">
        <v>346</v>
      </c>
      <c r="R13" s="1" t="s">
        <v>278</v>
      </c>
      <c r="S13" s="1" t="s">
        <v>279</v>
      </c>
      <c r="T13" s="1" t="s">
        <v>280</v>
      </c>
    </row>
    <row r="14" s="1" customFormat="1" spans="1:20">
      <c r="A14" s="3">
        <v>16059403933</v>
      </c>
      <c r="B14" s="1" t="s">
        <v>266</v>
      </c>
      <c r="C14" s="1" t="s">
        <v>347</v>
      </c>
      <c r="D14" s="1" t="s">
        <v>348</v>
      </c>
      <c r="E14" s="1" t="s">
        <v>349</v>
      </c>
      <c r="F14" s="1" t="s">
        <v>266</v>
      </c>
      <c r="G14" s="1" t="s">
        <v>270</v>
      </c>
      <c r="H14" s="1" t="s">
        <v>271</v>
      </c>
      <c r="I14" s="1" t="s">
        <v>350</v>
      </c>
      <c r="J14" s="1" t="s">
        <v>29</v>
      </c>
      <c r="K14" s="1" t="s">
        <v>351</v>
      </c>
      <c r="L14" s="1" t="s">
        <v>351</v>
      </c>
      <c r="M14" s="1" t="s">
        <v>274</v>
      </c>
      <c r="N14" s="1" t="s">
        <v>274</v>
      </c>
      <c r="O14" s="1" t="s">
        <v>275</v>
      </c>
      <c r="P14" s="1" t="s">
        <v>276</v>
      </c>
      <c r="Q14" s="1" t="s">
        <v>352</v>
      </c>
      <c r="R14" s="1" t="s">
        <v>278</v>
      </c>
      <c r="S14" s="1" t="s">
        <v>279</v>
      </c>
      <c r="T14" s="1" t="s">
        <v>280</v>
      </c>
    </row>
    <row r="15" s="1" customFormat="1" spans="1:20">
      <c r="A15" s="3">
        <v>16059141220</v>
      </c>
      <c r="B15" s="1" t="s">
        <v>266</v>
      </c>
      <c r="C15" s="1" t="s">
        <v>353</v>
      </c>
      <c r="D15" s="1" t="s">
        <v>354</v>
      </c>
      <c r="E15" s="1" t="s">
        <v>355</v>
      </c>
      <c r="F15" s="1" t="s">
        <v>266</v>
      </c>
      <c r="G15" s="1" t="s">
        <v>270</v>
      </c>
      <c r="H15" s="1" t="s">
        <v>271</v>
      </c>
      <c r="I15" s="1" t="s">
        <v>356</v>
      </c>
      <c r="J15" s="1" t="s">
        <v>29</v>
      </c>
      <c r="K15" s="1" t="s">
        <v>357</v>
      </c>
      <c r="L15" s="1" t="s">
        <v>357</v>
      </c>
      <c r="M15" s="1" t="s">
        <v>274</v>
      </c>
      <c r="N15" s="1" t="s">
        <v>274</v>
      </c>
      <c r="O15" s="1" t="s">
        <v>275</v>
      </c>
      <c r="P15" s="1" t="s">
        <v>276</v>
      </c>
      <c r="Q15" s="1" t="s">
        <v>358</v>
      </c>
      <c r="R15" s="1" t="s">
        <v>278</v>
      </c>
      <c r="S15" s="1" t="s">
        <v>279</v>
      </c>
      <c r="T15" s="1" t="s">
        <v>280</v>
      </c>
    </row>
    <row r="16" s="1" customFormat="1" spans="1:20">
      <c r="A16" s="3">
        <v>16059066734</v>
      </c>
      <c r="B16" s="1" t="s">
        <v>266</v>
      </c>
      <c r="C16" s="1" t="s">
        <v>359</v>
      </c>
      <c r="D16" s="1" t="s">
        <v>360</v>
      </c>
      <c r="E16" s="1" t="s">
        <v>361</v>
      </c>
      <c r="F16" s="1" t="s">
        <v>266</v>
      </c>
      <c r="G16" s="1" t="s">
        <v>270</v>
      </c>
      <c r="H16" s="1" t="s">
        <v>271</v>
      </c>
      <c r="I16" s="1" t="s">
        <v>362</v>
      </c>
      <c r="J16" s="1" t="s">
        <v>29</v>
      </c>
      <c r="K16" s="1" t="s">
        <v>363</v>
      </c>
      <c r="L16" s="1" t="s">
        <v>363</v>
      </c>
      <c r="M16" s="1" t="s">
        <v>274</v>
      </c>
      <c r="N16" s="1" t="s">
        <v>274</v>
      </c>
      <c r="O16" s="1" t="s">
        <v>275</v>
      </c>
      <c r="P16" s="1" t="s">
        <v>276</v>
      </c>
      <c r="Q16" s="1" t="s">
        <v>364</v>
      </c>
      <c r="R16" s="1" t="s">
        <v>278</v>
      </c>
      <c r="S16" s="1" t="s">
        <v>279</v>
      </c>
      <c r="T16" s="1" t="s">
        <v>280</v>
      </c>
    </row>
    <row r="17" s="1" customFormat="1" spans="1:20">
      <c r="A17" s="3">
        <v>16058994636</v>
      </c>
      <c r="B17" s="1" t="s">
        <v>266</v>
      </c>
      <c r="C17" s="1" t="s">
        <v>365</v>
      </c>
      <c r="D17" s="1" t="s">
        <v>366</v>
      </c>
      <c r="E17" s="1" t="s">
        <v>367</v>
      </c>
      <c r="F17" s="1" t="s">
        <v>266</v>
      </c>
      <c r="G17" s="1" t="s">
        <v>270</v>
      </c>
      <c r="H17" s="1" t="s">
        <v>271</v>
      </c>
      <c r="I17" s="1" t="s">
        <v>356</v>
      </c>
      <c r="J17" s="1" t="s">
        <v>29</v>
      </c>
      <c r="K17" s="1" t="s">
        <v>357</v>
      </c>
      <c r="L17" s="1" t="s">
        <v>357</v>
      </c>
      <c r="M17" s="1" t="s">
        <v>274</v>
      </c>
      <c r="N17" s="1" t="s">
        <v>274</v>
      </c>
      <c r="O17" s="1" t="s">
        <v>275</v>
      </c>
      <c r="P17" s="1" t="s">
        <v>276</v>
      </c>
      <c r="Q17" s="1" t="s">
        <v>368</v>
      </c>
      <c r="R17" s="1" t="s">
        <v>278</v>
      </c>
      <c r="S17" s="1" t="s">
        <v>279</v>
      </c>
      <c r="T17" s="1" t="s">
        <v>280</v>
      </c>
    </row>
    <row r="18" s="1" customFormat="1" spans="1:20">
      <c r="A18" s="3">
        <v>16058988668</v>
      </c>
      <c r="B18" s="1" t="s">
        <v>266</v>
      </c>
      <c r="C18" s="1" t="s">
        <v>369</v>
      </c>
      <c r="D18" s="1" t="s">
        <v>370</v>
      </c>
      <c r="E18" s="1" t="s">
        <v>371</v>
      </c>
      <c r="F18" s="1" t="s">
        <v>266</v>
      </c>
      <c r="G18" s="1" t="s">
        <v>270</v>
      </c>
      <c r="H18" s="1" t="s">
        <v>271</v>
      </c>
      <c r="I18" s="1" t="s">
        <v>372</v>
      </c>
      <c r="J18" s="1" t="s">
        <v>29</v>
      </c>
      <c r="K18" s="1" t="s">
        <v>373</v>
      </c>
      <c r="L18" s="1" t="s">
        <v>373</v>
      </c>
      <c r="M18" s="1" t="s">
        <v>274</v>
      </c>
      <c r="N18" s="1" t="s">
        <v>274</v>
      </c>
      <c r="O18" s="1" t="s">
        <v>275</v>
      </c>
      <c r="P18" s="1" t="s">
        <v>276</v>
      </c>
      <c r="Q18" s="1" t="s">
        <v>374</v>
      </c>
      <c r="R18" s="1" t="s">
        <v>278</v>
      </c>
      <c r="S18" s="1" t="s">
        <v>279</v>
      </c>
      <c r="T18" s="1" t="s">
        <v>280</v>
      </c>
    </row>
    <row r="19" s="1" customFormat="1" spans="1:20">
      <c r="A19" s="3">
        <v>16058900092</v>
      </c>
      <c r="B19" s="1" t="s">
        <v>266</v>
      </c>
      <c r="C19" s="1" t="s">
        <v>375</v>
      </c>
      <c r="D19" s="1" t="s">
        <v>376</v>
      </c>
      <c r="E19" s="1" t="s">
        <v>377</v>
      </c>
      <c r="F19" s="1" t="s">
        <v>266</v>
      </c>
      <c r="G19" s="1" t="s">
        <v>270</v>
      </c>
      <c r="H19" s="1" t="s">
        <v>271</v>
      </c>
      <c r="I19" s="1" t="s">
        <v>378</v>
      </c>
      <c r="J19" s="1" t="s">
        <v>29</v>
      </c>
      <c r="K19" s="1" t="s">
        <v>379</v>
      </c>
      <c r="L19" s="1" t="s">
        <v>379</v>
      </c>
      <c r="M19" s="1" t="s">
        <v>274</v>
      </c>
      <c r="N19" s="1" t="s">
        <v>274</v>
      </c>
      <c r="O19" s="1" t="s">
        <v>275</v>
      </c>
      <c r="P19" s="1" t="s">
        <v>276</v>
      </c>
      <c r="Q19" s="1" t="s">
        <v>380</v>
      </c>
      <c r="R19" s="1" t="s">
        <v>278</v>
      </c>
      <c r="S19" s="1" t="s">
        <v>279</v>
      </c>
      <c r="T19" s="1" t="s">
        <v>280</v>
      </c>
    </row>
    <row r="20" s="1" customFormat="1" spans="1:20">
      <c r="A20" s="3">
        <v>16058804814</v>
      </c>
      <c r="B20" s="1" t="s">
        <v>266</v>
      </c>
      <c r="C20" s="1" t="s">
        <v>381</v>
      </c>
      <c r="D20" s="1" t="s">
        <v>382</v>
      </c>
      <c r="E20" s="1" t="s">
        <v>383</v>
      </c>
      <c r="F20" s="1" t="s">
        <v>266</v>
      </c>
      <c r="G20" s="1" t="s">
        <v>270</v>
      </c>
      <c r="H20" s="1" t="s">
        <v>271</v>
      </c>
      <c r="I20" s="1" t="s">
        <v>384</v>
      </c>
      <c r="J20" s="1" t="s">
        <v>29</v>
      </c>
      <c r="K20" s="1" t="s">
        <v>385</v>
      </c>
      <c r="L20" s="1" t="s">
        <v>385</v>
      </c>
      <c r="M20" s="1" t="s">
        <v>274</v>
      </c>
      <c r="N20" s="1" t="s">
        <v>274</v>
      </c>
      <c r="O20" s="1" t="s">
        <v>275</v>
      </c>
      <c r="P20" s="1" t="s">
        <v>276</v>
      </c>
      <c r="Q20" s="1" t="s">
        <v>386</v>
      </c>
      <c r="R20" s="1" t="s">
        <v>278</v>
      </c>
      <c r="S20" s="1" t="s">
        <v>279</v>
      </c>
      <c r="T20" s="1" t="s">
        <v>280</v>
      </c>
    </row>
    <row r="21" s="1" customFormat="1" spans="1:20">
      <c r="A21" s="3">
        <v>16058707182</v>
      </c>
      <c r="B21" s="1" t="s">
        <v>387</v>
      </c>
      <c r="C21" s="1" t="s">
        <v>388</v>
      </c>
      <c r="D21" s="1" t="s">
        <v>389</v>
      </c>
      <c r="E21" s="1" t="s">
        <v>390</v>
      </c>
      <c r="F21" s="1" t="s">
        <v>266</v>
      </c>
      <c r="G21" s="1" t="s">
        <v>270</v>
      </c>
      <c r="H21" s="1" t="s">
        <v>271</v>
      </c>
      <c r="I21" s="1" t="s">
        <v>391</v>
      </c>
      <c r="J21" s="1" t="s">
        <v>29</v>
      </c>
      <c r="K21" s="1" t="s">
        <v>392</v>
      </c>
      <c r="L21" s="1" t="s">
        <v>392</v>
      </c>
      <c r="M21" s="1" t="s">
        <v>274</v>
      </c>
      <c r="N21" s="1" t="s">
        <v>274</v>
      </c>
      <c r="O21" s="1" t="s">
        <v>275</v>
      </c>
      <c r="P21" s="1" t="s">
        <v>276</v>
      </c>
      <c r="Q21" s="1" t="s">
        <v>393</v>
      </c>
      <c r="R21" s="1" t="s">
        <v>278</v>
      </c>
      <c r="S21" s="1" t="s">
        <v>279</v>
      </c>
      <c r="T21" s="1" t="s">
        <v>280</v>
      </c>
    </row>
    <row r="22" s="1" customFormat="1" spans="1:20">
      <c r="A22" s="3">
        <v>16058390393</v>
      </c>
      <c r="B22" s="1" t="s">
        <v>387</v>
      </c>
      <c r="C22" s="1" t="s">
        <v>394</v>
      </c>
      <c r="D22" s="1" t="s">
        <v>395</v>
      </c>
      <c r="E22" s="1" t="s">
        <v>396</v>
      </c>
      <c r="F22" s="1" t="s">
        <v>266</v>
      </c>
      <c r="G22" s="1" t="s">
        <v>270</v>
      </c>
      <c r="H22" s="1" t="s">
        <v>271</v>
      </c>
      <c r="I22" s="1" t="s">
        <v>397</v>
      </c>
      <c r="J22" s="1" t="s">
        <v>29</v>
      </c>
      <c r="K22" s="1" t="s">
        <v>398</v>
      </c>
      <c r="L22" s="1" t="s">
        <v>398</v>
      </c>
      <c r="M22" s="1" t="s">
        <v>274</v>
      </c>
      <c r="N22" s="1" t="s">
        <v>274</v>
      </c>
      <c r="O22" s="1" t="s">
        <v>275</v>
      </c>
      <c r="P22" s="1" t="s">
        <v>276</v>
      </c>
      <c r="Q22" s="1" t="s">
        <v>399</v>
      </c>
      <c r="R22" s="1" t="s">
        <v>278</v>
      </c>
      <c r="S22" s="1" t="s">
        <v>279</v>
      </c>
      <c r="T22" s="1" t="s">
        <v>280</v>
      </c>
    </row>
    <row r="23" s="1" customFormat="1" spans="1:20">
      <c r="A23" s="3">
        <v>16058195832</v>
      </c>
      <c r="B23" s="1" t="s">
        <v>387</v>
      </c>
      <c r="C23" s="1" t="s">
        <v>400</v>
      </c>
      <c r="D23" s="1" t="s">
        <v>401</v>
      </c>
      <c r="E23" s="1" t="s">
        <v>402</v>
      </c>
      <c r="F23" s="1" t="s">
        <v>266</v>
      </c>
      <c r="G23" s="1" t="s">
        <v>270</v>
      </c>
      <c r="H23" s="1" t="s">
        <v>271</v>
      </c>
      <c r="I23" s="1" t="s">
        <v>403</v>
      </c>
      <c r="J23" s="1" t="s">
        <v>29</v>
      </c>
      <c r="K23" s="1" t="s">
        <v>404</v>
      </c>
      <c r="L23" s="1" t="s">
        <v>404</v>
      </c>
      <c r="M23" s="1" t="s">
        <v>274</v>
      </c>
      <c r="N23" s="1" t="s">
        <v>274</v>
      </c>
      <c r="O23" s="1" t="s">
        <v>275</v>
      </c>
      <c r="P23" s="1" t="s">
        <v>276</v>
      </c>
      <c r="Q23" s="1" t="s">
        <v>405</v>
      </c>
      <c r="R23" s="1" t="s">
        <v>278</v>
      </c>
      <c r="S23" s="1" t="s">
        <v>279</v>
      </c>
      <c r="T23" s="1" t="s">
        <v>280</v>
      </c>
    </row>
    <row r="24" s="1" customFormat="1" spans="1:20">
      <c r="A24" s="3">
        <v>16058131794</v>
      </c>
      <c r="B24" s="1" t="s">
        <v>387</v>
      </c>
      <c r="C24" s="1" t="s">
        <v>406</v>
      </c>
      <c r="D24" s="1" t="s">
        <v>332</v>
      </c>
      <c r="E24" s="1" t="s">
        <v>407</v>
      </c>
      <c r="F24" s="1" t="s">
        <v>266</v>
      </c>
      <c r="G24" s="1" t="s">
        <v>270</v>
      </c>
      <c r="H24" s="1" t="s">
        <v>271</v>
      </c>
      <c r="I24" s="1" t="s">
        <v>408</v>
      </c>
      <c r="J24" s="1" t="s">
        <v>29</v>
      </c>
      <c r="K24" s="1" t="s">
        <v>335</v>
      </c>
      <c r="L24" s="1" t="s">
        <v>335</v>
      </c>
      <c r="M24" s="1" t="s">
        <v>274</v>
      </c>
      <c r="N24" s="1" t="s">
        <v>274</v>
      </c>
      <c r="O24" s="1" t="s">
        <v>275</v>
      </c>
      <c r="P24" s="1" t="s">
        <v>276</v>
      </c>
      <c r="Q24" s="1" t="s">
        <v>409</v>
      </c>
      <c r="R24" s="1" t="s">
        <v>278</v>
      </c>
      <c r="S24" s="1" t="s">
        <v>279</v>
      </c>
      <c r="T24" s="1" t="s">
        <v>280</v>
      </c>
    </row>
    <row r="25" s="1" customFormat="1" spans="1:20">
      <c r="A25" s="3">
        <v>16058033575</v>
      </c>
      <c r="B25" s="1" t="s">
        <v>387</v>
      </c>
      <c r="C25" s="1" t="s">
        <v>410</v>
      </c>
      <c r="D25" s="1" t="s">
        <v>411</v>
      </c>
      <c r="E25" s="1" t="s">
        <v>412</v>
      </c>
      <c r="F25" s="1" t="s">
        <v>266</v>
      </c>
      <c r="G25" s="1" t="s">
        <v>270</v>
      </c>
      <c r="H25" s="1" t="s">
        <v>271</v>
      </c>
      <c r="I25" s="1" t="s">
        <v>413</v>
      </c>
      <c r="J25" s="1" t="s">
        <v>29</v>
      </c>
      <c r="K25" s="1" t="s">
        <v>414</v>
      </c>
      <c r="L25" s="1" t="s">
        <v>414</v>
      </c>
      <c r="M25" s="1" t="s">
        <v>274</v>
      </c>
      <c r="N25" s="1" t="s">
        <v>274</v>
      </c>
      <c r="O25" s="1" t="s">
        <v>275</v>
      </c>
      <c r="P25" s="1" t="s">
        <v>276</v>
      </c>
      <c r="Q25" s="1" t="s">
        <v>415</v>
      </c>
      <c r="R25" s="1" t="s">
        <v>278</v>
      </c>
      <c r="S25" s="1" t="s">
        <v>279</v>
      </c>
      <c r="T25" s="1" t="s">
        <v>280</v>
      </c>
    </row>
    <row r="26" s="1" customFormat="1" spans="1:20">
      <c r="A26" s="3">
        <v>16057918437</v>
      </c>
      <c r="B26" s="1" t="s">
        <v>387</v>
      </c>
      <c r="C26" s="1" t="s">
        <v>416</v>
      </c>
      <c r="D26" s="1" t="s">
        <v>417</v>
      </c>
      <c r="E26" s="1" t="s">
        <v>418</v>
      </c>
      <c r="F26" s="1" t="s">
        <v>266</v>
      </c>
      <c r="G26" s="1" t="s">
        <v>270</v>
      </c>
      <c r="H26" s="1" t="s">
        <v>271</v>
      </c>
      <c r="I26" s="1" t="s">
        <v>419</v>
      </c>
      <c r="J26" s="1" t="s">
        <v>29</v>
      </c>
      <c r="K26" s="1" t="s">
        <v>420</v>
      </c>
      <c r="L26" s="1" t="s">
        <v>420</v>
      </c>
      <c r="M26" s="1" t="s">
        <v>274</v>
      </c>
      <c r="N26" s="1" t="s">
        <v>274</v>
      </c>
      <c r="O26" s="1" t="s">
        <v>275</v>
      </c>
      <c r="P26" s="1" t="s">
        <v>276</v>
      </c>
      <c r="Q26" s="1" t="s">
        <v>421</v>
      </c>
      <c r="R26" s="1" t="s">
        <v>278</v>
      </c>
      <c r="S26" s="1" t="s">
        <v>279</v>
      </c>
      <c r="T26" s="1" t="s">
        <v>280</v>
      </c>
    </row>
    <row r="27" s="1" customFormat="1" spans="1:20">
      <c r="A27" s="3">
        <v>16057833231</v>
      </c>
      <c r="B27" s="1" t="s">
        <v>387</v>
      </c>
      <c r="C27" s="1" t="s">
        <v>422</v>
      </c>
      <c r="D27" s="1" t="s">
        <v>423</v>
      </c>
      <c r="E27" s="1" t="s">
        <v>424</v>
      </c>
      <c r="F27" s="1" t="s">
        <v>266</v>
      </c>
      <c r="G27" s="1" t="s">
        <v>270</v>
      </c>
      <c r="H27" s="1" t="s">
        <v>271</v>
      </c>
      <c r="I27" s="1" t="s">
        <v>425</v>
      </c>
      <c r="J27" s="1" t="s">
        <v>29</v>
      </c>
      <c r="K27" s="1" t="s">
        <v>293</v>
      </c>
      <c r="L27" s="1" t="s">
        <v>293</v>
      </c>
      <c r="M27" s="1" t="s">
        <v>274</v>
      </c>
      <c r="N27" s="1" t="s">
        <v>274</v>
      </c>
      <c r="O27" s="1" t="s">
        <v>275</v>
      </c>
      <c r="P27" s="1" t="s">
        <v>276</v>
      </c>
      <c r="Q27" s="1" t="s">
        <v>426</v>
      </c>
      <c r="R27" s="1" t="s">
        <v>278</v>
      </c>
      <c r="S27" s="1" t="s">
        <v>279</v>
      </c>
      <c r="T27" s="1" t="s">
        <v>280</v>
      </c>
    </row>
    <row r="28" s="1" customFormat="1" spans="1:20">
      <c r="A28" s="3">
        <v>16057828858</v>
      </c>
      <c r="B28" s="1" t="s">
        <v>387</v>
      </c>
      <c r="C28" s="1" t="s">
        <v>427</v>
      </c>
      <c r="D28" s="1" t="s">
        <v>428</v>
      </c>
      <c r="E28" s="1" t="s">
        <v>429</v>
      </c>
      <c r="F28" s="1" t="s">
        <v>266</v>
      </c>
      <c r="G28" s="1" t="s">
        <v>270</v>
      </c>
      <c r="H28" s="1" t="s">
        <v>271</v>
      </c>
      <c r="I28" s="1" t="s">
        <v>430</v>
      </c>
      <c r="J28" s="1" t="s">
        <v>29</v>
      </c>
      <c r="K28" s="1" t="s">
        <v>431</v>
      </c>
      <c r="L28" s="1" t="s">
        <v>431</v>
      </c>
      <c r="M28" s="1" t="s">
        <v>274</v>
      </c>
      <c r="N28" s="1" t="s">
        <v>274</v>
      </c>
      <c r="O28" s="1" t="s">
        <v>275</v>
      </c>
      <c r="P28" s="1" t="s">
        <v>276</v>
      </c>
      <c r="Q28" s="1" t="s">
        <v>432</v>
      </c>
      <c r="R28" s="1" t="s">
        <v>278</v>
      </c>
      <c r="S28" s="1" t="s">
        <v>279</v>
      </c>
      <c r="T28" s="1" t="s">
        <v>280</v>
      </c>
    </row>
    <row r="29" s="1" customFormat="1" spans="1:20">
      <c r="A29" s="3">
        <v>16057791783</v>
      </c>
      <c r="B29" s="1" t="s">
        <v>387</v>
      </c>
      <c r="C29" s="1" t="s">
        <v>433</v>
      </c>
      <c r="D29" s="1" t="s">
        <v>434</v>
      </c>
      <c r="E29" s="1" t="s">
        <v>435</v>
      </c>
      <c r="F29" s="1" t="s">
        <v>266</v>
      </c>
      <c r="G29" s="1" t="s">
        <v>270</v>
      </c>
      <c r="H29" s="1" t="s">
        <v>271</v>
      </c>
      <c r="I29" s="1" t="s">
        <v>436</v>
      </c>
      <c r="J29" s="1" t="s">
        <v>29</v>
      </c>
      <c r="K29" s="1" t="s">
        <v>437</v>
      </c>
      <c r="L29" s="1" t="s">
        <v>437</v>
      </c>
      <c r="M29" s="1" t="s">
        <v>274</v>
      </c>
      <c r="N29" s="1" t="s">
        <v>274</v>
      </c>
      <c r="O29" s="1" t="s">
        <v>275</v>
      </c>
      <c r="P29" s="1" t="s">
        <v>276</v>
      </c>
      <c r="Q29" s="1" t="s">
        <v>438</v>
      </c>
      <c r="R29" s="1" t="s">
        <v>278</v>
      </c>
      <c r="S29" s="1" t="s">
        <v>279</v>
      </c>
      <c r="T29" s="1" t="s">
        <v>280</v>
      </c>
    </row>
    <row r="30" s="1" customFormat="1" spans="1:20">
      <c r="A30" s="3">
        <v>16057470361</v>
      </c>
      <c r="B30" s="1" t="s">
        <v>387</v>
      </c>
      <c r="C30" s="1" t="s">
        <v>439</v>
      </c>
      <c r="D30" s="1" t="s">
        <v>338</v>
      </c>
      <c r="E30" s="1" t="s">
        <v>440</v>
      </c>
      <c r="F30" s="1" t="s">
        <v>266</v>
      </c>
      <c r="G30" s="1" t="s">
        <v>270</v>
      </c>
      <c r="H30" s="1" t="s">
        <v>271</v>
      </c>
      <c r="I30" s="1" t="s">
        <v>441</v>
      </c>
      <c r="J30" s="1" t="s">
        <v>29</v>
      </c>
      <c r="K30" s="1" t="s">
        <v>442</v>
      </c>
      <c r="L30" s="1" t="s">
        <v>442</v>
      </c>
      <c r="M30" s="1" t="s">
        <v>274</v>
      </c>
      <c r="N30" s="1" t="s">
        <v>274</v>
      </c>
      <c r="O30" s="1" t="s">
        <v>275</v>
      </c>
      <c r="P30" s="1" t="s">
        <v>276</v>
      </c>
      <c r="Q30" s="1" t="s">
        <v>443</v>
      </c>
      <c r="R30" s="1" t="s">
        <v>278</v>
      </c>
      <c r="S30" s="1" t="s">
        <v>279</v>
      </c>
      <c r="T30" s="1" t="s">
        <v>280</v>
      </c>
    </row>
    <row r="31" s="1" customFormat="1" spans="1:20">
      <c r="A31" s="3">
        <v>16057201524</v>
      </c>
      <c r="B31" s="1" t="s">
        <v>387</v>
      </c>
      <c r="C31" s="1" t="s">
        <v>444</v>
      </c>
      <c r="D31" s="1" t="s">
        <v>445</v>
      </c>
      <c r="E31" s="1" t="s">
        <v>446</v>
      </c>
      <c r="F31" s="1" t="s">
        <v>266</v>
      </c>
      <c r="G31" s="1" t="s">
        <v>270</v>
      </c>
      <c r="H31" s="1" t="s">
        <v>271</v>
      </c>
      <c r="I31" s="1" t="s">
        <v>447</v>
      </c>
      <c r="J31" s="1" t="s">
        <v>29</v>
      </c>
      <c r="K31" s="1" t="s">
        <v>448</v>
      </c>
      <c r="L31" s="1" t="s">
        <v>448</v>
      </c>
      <c r="M31" s="1" t="s">
        <v>274</v>
      </c>
      <c r="N31" s="1" t="s">
        <v>274</v>
      </c>
      <c r="O31" s="1" t="s">
        <v>275</v>
      </c>
      <c r="P31" s="1" t="s">
        <v>276</v>
      </c>
      <c r="Q31" s="1" t="s">
        <v>449</v>
      </c>
      <c r="R31" s="1" t="s">
        <v>278</v>
      </c>
      <c r="S31" s="1" t="s">
        <v>279</v>
      </c>
      <c r="T31" s="1" t="s">
        <v>280</v>
      </c>
    </row>
    <row r="32" s="1" customFormat="1" spans="1:20">
      <c r="A32" s="3">
        <v>16056301101</v>
      </c>
      <c r="B32" s="1" t="s">
        <v>387</v>
      </c>
      <c r="C32" s="1" t="s">
        <v>450</v>
      </c>
      <c r="D32" s="1" t="s">
        <v>451</v>
      </c>
      <c r="E32" s="1" t="s">
        <v>452</v>
      </c>
      <c r="F32" s="1" t="s">
        <v>266</v>
      </c>
      <c r="G32" s="1" t="s">
        <v>270</v>
      </c>
      <c r="H32" s="1" t="s">
        <v>271</v>
      </c>
      <c r="I32" s="1" t="s">
        <v>453</v>
      </c>
      <c r="J32" s="1" t="s">
        <v>29</v>
      </c>
      <c r="K32" s="1" t="s">
        <v>454</v>
      </c>
      <c r="L32" s="1" t="s">
        <v>454</v>
      </c>
      <c r="M32" s="1" t="s">
        <v>274</v>
      </c>
      <c r="N32" s="1" t="s">
        <v>274</v>
      </c>
      <c r="O32" s="1" t="s">
        <v>275</v>
      </c>
      <c r="P32" s="1" t="s">
        <v>276</v>
      </c>
      <c r="Q32" s="1" t="s">
        <v>455</v>
      </c>
      <c r="R32" s="1" t="s">
        <v>278</v>
      </c>
      <c r="S32" s="1" t="s">
        <v>279</v>
      </c>
      <c r="T32" s="1" t="s">
        <v>280</v>
      </c>
    </row>
    <row r="33" s="1" customFormat="1" spans="1:20">
      <c r="A33" s="3">
        <v>16055653495</v>
      </c>
      <c r="B33" s="1" t="s">
        <v>387</v>
      </c>
      <c r="C33" s="1" t="s">
        <v>456</v>
      </c>
      <c r="D33" s="1" t="s">
        <v>457</v>
      </c>
      <c r="E33" s="1" t="s">
        <v>458</v>
      </c>
      <c r="F33" s="1" t="s">
        <v>266</v>
      </c>
      <c r="G33" s="1" t="s">
        <v>270</v>
      </c>
      <c r="H33" s="1" t="s">
        <v>271</v>
      </c>
      <c r="I33" s="1" t="s">
        <v>459</v>
      </c>
      <c r="J33" s="1" t="s">
        <v>29</v>
      </c>
      <c r="K33" s="1" t="s">
        <v>460</v>
      </c>
      <c r="L33" s="1" t="s">
        <v>460</v>
      </c>
      <c r="M33" s="1" t="s">
        <v>274</v>
      </c>
      <c r="N33" s="1" t="s">
        <v>274</v>
      </c>
      <c r="O33" s="1" t="s">
        <v>275</v>
      </c>
      <c r="P33" s="1" t="s">
        <v>276</v>
      </c>
      <c r="Q33" s="1" t="s">
        <v>461</v>
      </c>
      <c r="R33" s="1" t="s">
        <v>278</v>
      </c>
      <c r="S33" s="1" t="s">
        <v>279</v>
      </c>
      <c r="T33" s="1" t="s">
        <v>280</v>
      </c>
    </row>
    <row r="34" s="1" customFormat="1" spans="1:20">
      <c r="A34" s="3">
        <v>16055625985</v>
      </c>
      <c r="B34" s="1" t="s">
        <v>387</v>
      </c>
      <c r="C34" s="1" t="s">
        <v>462</v>
      </c>
      <c r="D34" s="1" t="s">
        <v>463</v>
      </c>
      <c r="E34" s="1" t="s">
        <v>464</v>
      </c>
      <c r="F34" s="1" t="s">
        <v>266</v>
      </c>
      <c r="G34" s="1" t="s">
        <v>270</v>
      </c>
      <c r="H34" s="1" t="s">
        <v>271</v>
      </c>
      <c r="I34" s="1" t="s">
        <v>465</v>
      </c>
      <c r="J34" s="1" t="s">
        <v>29</v>
      </c>
      <c r="K34" s="1" t="s">
        <v>466</v>
      </c>
      <c r="L34" s="1" t="s">
        <v>466</v>
      </c>
      <c r="M34" s="1" t="s">
        <v>274</v>
      </c>
      <c r="N34" s="1" t="s">
        <v>274</v>
      </c>
      <c r="O34" s="1" t="s">
        <v>275</v>
      </c>
      <c r="P34" s="1" t="s">
        <v>276</v>
      </c>
      <c r="Q34" s="1" t="s">
        <v>467</v>
      </c>
      <c r="R34" s="1" t="s">
        <v>278</v>
      </c>
      <c r="S34" s="1" t="s">
        <v>279</v>
      </c>
      <c r="T34" s="1" t="s">
        <v>280</v>
      </c>
    </row>
    <row r="35" s="1" customFormat="1" spans="1:20">
      <c r="A35" s="3">
        <v>16055628533</v>
      </c>
      <c r="B35" s="1" t="s">
        <v>387</v>
      </c>
      <c r="C35" s="1" t="s">
        <v>468</v>
      </c>
      <c r="D35" s="1" t="s">
        <v>469</v>
      </c>
      <c r="E35" s="1" t="s">
        <v>470</v>
      </c>
      <c r="F35" s="1" t="s">
        <v>387</v>
      </c>
      <c r="G35" s="1" t="s">
        <v>270</v>
      </c>
      <c r="H35" s="1" t="s">
        <v>271</v>
      </c>
      <c r="I35" s="1" t="s">
        <v>471</v>
      </c>
      <c r="J35" s="1" t="s">
        <v>29</v>
      </c>
      <c r="K35" s="1" t="s">
        <v>472</v>
      </c>
      <c r="L35" s="1" t="s">
        <v>472</v>
      </c>
      <c r="M35" s="1" t="s">
        <v>274</v>
      </c>
      <c r="N35" s="1" t="s">
        <v>274</v>
      </c>
      <c r="O35" s="1" t="s">
        <v>275</v>
      </c>
      <c r="P35" s="1" t="s">
        <v>276</v>
      </c>
      <c r="Q35" s="1" t="s">
        <v>473</v>
      </c>
      <c r="R35" s="1" t="s">
        <v>278</v>
      </c>
      <c r="S35" s="1" t="s">
        <v>279</v>
      </c>
      <c r="T35" s="1" t="s">
        <v>280</v>
      </c>
    </row>
    <row r="36" s="1" customFormat="1" spans="1:20">
      <c r="A36" s="3">
        <v>16055490714</v>
      </c>
      <c r="B36" s="1" t="s">
        <v>387</v>
      </c>
      <c r="C36" s="1" t="s">
        <v>474</v>
      </c>
      <c r="D36" s="1" t="s">
        <v>475</v>
      </c>
      <c r="E36" s="1" t="s">
        <v>476</v>
      </c>
      <c r="F36" s="1" t="s">
        <v>266</v>
      </c>
      <c r="G36" s="1" t="s">
        <v>270</v>
      </c>
      <c r="H36" s="1" t="s">
        <v>271</v>
      </c>
      <c r="I36" s="1" t="s">
        <v>477</v>
      </c>
      <c r="J36" s="1" t="s">
        <v>29</v>
      </c>
      <c r="K36" s="1" t="s">
        <v>478</v>
      </c>
      <c r="L36" s="1" t="s">
        <v>478</v>
      </c>
      <c r="M36" s="1" t="s">
        <v>274</v>
      </c>
      <c r="N36" s="1" t="s">
        <v>274</v>
      </c>
      <c r="O36" s="1" t="s">
        <v>275</v>
      </c>
      <c r="P36" s="1" t="s">
        <v>276</v>
      </c>
      <c r="Q36" s="1" t="s">
        <v>479</v>
      </c>
      <c r="R36" s="1" t="s">
        <v>278</v>
      </c>
      <c r="S36" s="1" t="s">
        <v>279</v>
      </c>
      <c r="T36" s="1" t="s">
        <v>280</v>
      </c>
    </row>
    <row r="37" s="1" customFormat="1" spans="1:20">
      <c r="A37" s="3">
        <v>16055196979</v>
      </c>
      <c r="B37" s="1" t="s">
        <v>480</v>
      </c>
      <c r="C37" s="1" t="s">
        <v>481</v>
      </c>
      <c r="D37" s="1" t="s">
        <v>482</v>
      </c>
      <c r="E37" s="1" t="s">
        <v>483</v>
      </c>
      <c r="F37" s="1" t="s">
        <v>266</v>
      </c>
      <c r="G37" s="1" t="s">
        <v>270</v>
      </c>
      <c r="H37" s="1" t="s">
        <v>271</v>
      </c>
      <c r="I37" s="1" t="s">
        <v>484</v>
      </c>
      <c r="J37" s="1" t="s">
        <v>29</v>
      </c>
      <c r="K37" s="1" t="s">
        <v>485</v>
      </c>
      <c r="L37" s="1" t="s">
        <v>485</v>
      </c>
      <c r="M37" s="1" t="s">
        <v>274</v>
      </c>
      <c r="N37" s="1" t="s">
        <v>274</v>
      </c>
      <c r="O37" s="1" t="s">
        <v>275</v>
      </c>
      <c r="P37" s="1" t="s">
        <v>276</v>
      </c>
      <c r="Q37" s="1" t="s">
        <v>486</v>
      </c>
      <c r="R37" s="1" t="s">
        <v>278</v>
      </c>
      <c r="S37" s="1" t="s">
        <v>279</v>
      </c>
      <c r="T37" s="1" t="s">
        <v>280</v>
      </c>
    </row>
    <row r="38" s="1" customFormat="1" spans="1:20">
      <c r="A38" s="3">
        <v>16055144545</v>
      </c>
      <c r="B38" s="1" t="s">
        <v>480</v>
      </c>
      <c r="C38" s="1" t="s">
        <v>487</v>
      </c>
      <c r="D38" s="1" t="s">
        <v>488</v>
      </c>
      <c r="E38" s="1" t="s">
        <v>489</v>
      </c>
      <c r="F38" s="1" t="s">
        <v>266</v>
      </c>
      <c r="G38" s="1" t="s">
        <v>270</v>
      </c>
      <c r="H38" s="1" t="s">
        <v>271</v>
      </c>
      <c r="I38" s="1" t="s">
        <v>490</v>
      </c>
      <c r="J38" s="1" t="s">
        <v>29</v>
      </c>
      <c r="K38" s="1" t="s">
        <v>491</v>
      </c>
      <c r="L38" s="1" t="s">
        <v>491</v>
      </c>
      <c r="M38" s="1" t="s">
        <v>274</v>
      </c>
      <c r="N38" s="1" t="s">
        <v>274</v>
      </c>
      <c r="O38" s="1" t="s">
        <v>275</v>
      </c>
      <c r="P38" s="1" t="s">
        <v>276</v>
      </c>
      <c r="Q38" s="1" t="s">
        <v>492</v>
      </c>
      <c r="R38" s="1" t="s">
        <v>278</v>
      </c>
      <c r="S38" s="1" t="s">
        <v>279</v>
      </c>
      <c r="T38" s="1" t="s">
        <v>280</v>
      </c>
    </row>
    <row r="39" s="1" customFormat="1" spans="1:20">
      <c r="A39" s="3">
        <v>16054389745</v>
      </c>
      <c r="B39" s="1" t="s">
        <v>480</v>
      </c>
      <c r="C39" s="1" t="s">
        <v>493</v>
      </c>
      <c r="D39" s="1" t="s">
        <v>494</v>
      </c>
      <c r="E39" s="1" t="s">
        <v>495</v>
      </c>
      <c r="F39" s="1" t="s">
        <v>266</v>
      </c>
      <c r="G39" s="1" t="s">
        <v>270</v>
      </c>
      <c r="H39" s="1" t="s">
        <v>271</v>
      </c>
      <c r="I39" s="1" t="s">
        <v>496</v>
      </c>
      <c r="J39" s="1" t="s">
        <v>29</v>
      </c>
      <c r="K39" s="1" t="s">
        <v>497</v>
      </c>
      <c r="L39" s="1" t="s">
        <v>497</v>
      </c>
      <c r="M39" s="1" t="s">
        <v>274</v>
      </c>
      <c r="N39" s="1" t="s">
        <v>274</v>
      </c>
      <c r="O39" s="1" t="s">
        <v>275</v>
      </c>
      <c r="P39" s="1" t="s">
        <v>276</v>
      </c>
      <c r="Q39" s="1" t="s">
        <v>498</v>
      </c>
      <c r="R39" s="1" t="s">
        <v>278</v>
      </c>
      <c r="S39" s="1" t="s">
        <v>279</v>
      </c>
      <c r="T39" s="1" t="s">
        <v>280</v>
      </c>
    </row>
    <row r="40" s="1" customFormat="1" spans="1:20">
      <c r="A40" s="3">
        <v>16053846839</v>
      </c>
      <c r="B40" s="1" t="s">
        <v>480</v>
      </c>
      <c r="C40" s="1" t="s">
        <v>499</v>
      </c>
      <c r="D40" s="1" t="s">
        <v>500</v>
      </c>
      <c r="E40" s="1" t="s">
        <v>501</v>
      </c>
      <c r="F40" s="1" t="s">
        <v>266</v>
      </c>
      <c r="G40" s="1" t="s">
        <v>270</v>
      </c>
      <c r="H40" s="1" t="s">
        <v>271</v>
      </c>
      <c r="I40" s="1" t="s">
        <v>502</v>
      </c>
      <c r="J40" s="1" t="s">
        <v>29</v>
      </c>
      <c r="K40" s="1" t="s">
        <v>503</v>
      </c>
      <c r="L40" s="1" t="s">
        <v>503</v>
      </c>
      <c r="M40" s="1" t="s">
        <v>274</v>
      </c>
      <c r="N40" s="1" t="s">
        <v>274</v>
      </c>
      <c r="O40" s="1" t="s">
        <v>275</v>
      </c>
      <c r="P40" s="1" t="s">
        <v>276</v>
      </c>
      <c r="Q40" s="1" t="s">
        <v>504</v>
      </c>
      <c r="R40" s="1" t="s">
        <v>278</v>
      </c>
      <c r="S40" s="1" t="s">
        <v>279</v>
      </c>
      <c r="T40" s="1" t="s">
        <v>280</v>
      </c>
    </row>
    <row r="41" s="1" customFormat="1" spans="1:20">
      <c r="A41" s="3">
        <v>16050565077</v>
      </c>
      <c r="B41" s="1" t="s">
        <v>480</v>
      </c>
      <c r="C41" s="1" t="s">
        <v>505</v>
      </c>
      <c r="D41" s="1" t="s">
        <v>506</v>
      </c>
      <c r="E41" s="1" t="s">
        <v>507</v>
      </c>
      <c r="F41" s="1" t="s">
        <v>266</v>
      </c>
      <c r="G41" s="1" t="s">
        <v>270</v>
      </c>
      <c r="H41" s="1" t="s">
        <v>271</v>
      </c>
      <c r="I41" s="1" t="s">
        <v>508</v>
      </c>
      <c r="J41" s="1" t="s">
        <v>29</v>
      </c>
      <c r="K41" s="1" t="s">
        <v>509</v>
      </c>
      <c r="L41" s="1" t="s">
        <v>509</v>
      </c>
      <c r="M41" s="1" t="s">
        <v>274</v>
      </c>
      <c r="N41" s="1" t="s">
        <v>274</v>
      </c>
      <c r="O41" s="1" t="s">
        <v>275</v>
      </c>
      <c r="P41" s="1" t="s">
        <v>276</v>
      </c>
      <c r="Q41" s="1" t="s">
        <v>510</v>
      </c>
      <c r="R41" s="1" t="s">
        <v>278</v>
      </c>
      <c r="S41" s="1" t="s">
        <v>279</v>
      </c>
      <c r="T41" s="1" t="s">
        <v>280</v>
      </c>
    </row>
    <row r="42" s="1" customFormat="1" spans="1:20">
      <c r="A42" s="3">
        <v>16050456476</v>
      </c>
      <c r="B42" s="1" t="s">
        <v>480</v>
      </c>
      <c r="C42" s="1" t="s">
        <v>511</v>
      </c>
      <c r="D42" s="1" t="s">
        <v>332</v>
      </c>
      <c r="E42" s="1" t="s">
        <v>512</v>
      </c>
      <c r="F42" s="1" t="s">
        <v>266</v>
      </c>
      <c r="G42" s="1" t="s">
        <v>270</v>
      </c>
      <c r="H42" s="1" t="s">
        <v>271</v>
      </c>
      <c r="I42" s="1" t="s">
        <v>513</v>
      </c>
      <c r="J42" s="1" t="s">
        <v>29</v>
      </c>
      <c r="K42" s="1" t="s">
        <v>514</v>
      </c>
      <c r="L42" s="1" t="s">
        <v>514</v>
      </c>
      <c r="M42" s="1" t="s">
        <v>274</v>
      </c>
      <c r="N42" s="1" t="s">
        <v>274</v>
      </c>
      <c r="O42" s="1" t="s">
        <v>275</v>
      </c>
      <c r="P42" s="1" t="s">
        <v>276</v>
      </c>
      <c r="Q42" s="1" t="s">
        <v>515</v>
      </c>
      <c r="R42" s="1" t="s">
        <v>278</v>
      </c>
      <c r="S42" s="1" t="s">
        <v>279</v>
      </c>
      <c r="T42" s="1" t="s">
        <v>280</v>
      </c>
    </row>
    <row r="43" s="1" customFormat="1" spans="1:20">
      <c r="A43" s="3">
        <v>16048676329</v>
      </c>
      <c r="B43" s="1" t="s">
        <v>480</v>
      </c>
      <c r="C43" s="1" t="s">
        <v>516</v>
      </c>
      <c r="D43" s="1" t="s">
        <v>517</v>
      </c>
      <c r="E43" s="1" t="s">
        <v>518</v>
      </c>
      <c r="F43" s="1" t="s">
        <v>266</v>
      </c>
      <c r="G43" s="1" t="s">
        <v>270</v>
      </c>
      <c r="H43" s="1" t="s">
        <v>271</v>
      </c>
      <c r="I43" s="1" t="s">
        <v>519</v>
      </c>
      <c r="J43" s="1" t="s">
        <v>29</v>
      </c>
      <c r="K43" s="1" t="s">
        <v>520</v>
      </c>
      <c r="L43" s="1" t="s">
        <v>520</v>
      </c>
      <c r="M43" s="1" t="s">
        <v>274</v>
      </c>
      <c r="N43" s="1" t="s">
        <v>274</v>
      </c>
      <c r="O43" s="1" t="s">
        <v>275</v>
      </c>
      <c r="P43" s="1" t="s">
        <v>276</v>
      </c>
      <c r="Q43" s="1" t="s">
        <v>521</v>
      </c>
      <c r="R43" s="1" t="s">
        <v>278</v>
      </c>
      <c r="S43" s="1" t="s">
        <v>279</v>
      </c>
      <c r="T43" s="1" t="s">
        <v>280</v>
      </c>
    </row>
    <row r="44" s="1" customFormat="1" spans="1:20">
      <c r="A44" s="3">
        <v>16048357840</v>
      </c>
      <c r="B44" s="1" t="s">
        <v>480</v>
      </c>
      <c r="C44" s="1" t="s">
        <v>522</v>
      </c>
      <c r="D44" s="1" t="s">
        <v>523</v>
      </c>
      <c r="E44" s="1" t="s">
        <v>524</v>
      </c>
      <c r="F44" s="1" t="s">
        <v>266</v>
      </c>
      <c r="G44" s="1" t="s">
        <v>270</v>
      </c>
      <c r="H44" s="1" t="s">
        <v>271</v>
      </c>
      <c r="I44" s="1" t="s">
        <v>525</v>
      </c>
      <c r="J44" s="1" t="s">
        <v>29</v>
      </c>
      <c r="K44" s="1" t="s">
        <v>526</v>
      </c>
      <c r="L44" s="1" t="s">
        <v>526</v>
      </c>
      <c r="M44" s="1" t="s">
        <v>274</v>
      </c>
      <c r="N44" s="1" t="s">
        <v>274</v>
      </c>
      <c r="O44" s="1" t="s">
        <v>275</v>
      </c>
      <c r="P44" s="1" t="s">
        <v>276</v>
      </c>
      <c r="Q44" s="1" t="s">
        <v>527</v>
      </c>
      <c r="R44" s="1" t="s">
        <v>278</v>
      </c>
      <c r="S44" s="1" t="s">
        <v>279</v>
      </c>
      <c r="T44" s="1" t="s">
        <v>280</v>
      </c>
    </row>
    <row r="45" s="1" customFormat="1" spans="1:20">
      <c r="A45" s="3">
        <v>16048097782</v>
      </c>
      <c r="B45" s="1" t="s">
        <v>528</v>
      </c>
      <c r="C45" s="1" t="s">
        <v>529</v>
      </c>
      <c r="D45" s="1" t="s">
        <v>530</v>
      </c>
      <c r="E45" s="1" t="s">
        <v>531</v>
      </c>
      <c r="F45" s="1" t="s">
        <v>266</v>
      </c>
      <c r="G45" s="1" t="s">
        <v>270</v>
      </c>
      <c r="H45" s="1" t="s">
        <v>271</v>
      </c>
      <c r="I45" s="1" t="s">
        <v>532</v>
      </c>
      <c r="J45" s="1" t="s">
        <v>29</v>
      </c>
      <c r="K45" s="1" t="s">
        <v>533</v>
      </c>
      <c r="L45" s="1" t="s">
        <v>533</v>
      </c>
      <c r="M45" s="1" t="s">
        <v>274</v>
      </c>
      <c r="N45" s="1" t="s">
        <v>274</v>
      </c>
      <c r="O45" s="1" t="s">
        <v>275</v>
      </c>
      <c r="P45" s="1" t="s">
        <v>276</v>
      </c>
      <c r="Q45" s="1" t="s">
        <v>534</v>
      </c>
      <c r="R45" s="1" t="s">
        <v>278</v>
      </c>
      <c r="S45" s="1" t="s">
        <v>279</v>
      </c>
      <c r="T45" s="1" t="s">
        <v>280</v>
      </c>
    </row>
    <row r="46" s="1" customFormat="1" spans="1:20">
      <c r="A46" s="3">
        <v>16047991030</v>
      </c>
      <c r="B46" s="1" t="s">
        <v>528</v>
      </c>
      <c r="C46" s="1" t="s">
        <v>535</v>
      </c>
      <c r="D46" s="1" t="s">
        <v>536</v>
      </c>
      <c r="E46" s="1" t="s">
        <v>537</v>
      </c>
      <c r="F46" s="1" t="s">
        <v>266</v>
      </c>
      <c r="G46" s="1" t="s">
        <v>270</v>
      </c>
      <c r="H46" s="1" t="s">
        <v>271</v>
      </c>
      <c r="I46" s="1" t="s">
        <v>538</v>
      </c>
      <c r="J46" s="1" t="s">
        <v>29</v>
      </c>
      <c r="K46" s="1" t="s">
        <v>539</v>
      </c>
      <c r="L46" s="1" t="s">
        <v>539</v>
      </c>
      <c r="M46" s="1" t="s">
        <v>274</v>
      </c>
      <c r="N46" s="1" t="s">
        <v>274</v>
      </c>
      <c r="O46" s="1" t="s">
        <v>275</v>
      </c>
      <c r="P46" s="1" t="s">
        <v>276</v>
      </c>
      <c r="Q46" s="1" t="s">
        <v>540</v>
      </c>
      <c r="R46" s="1" t="s">
        <v>278</v>
      </c>
      <c r="S46" s="1" t="s">
        <v>279</v>
      </c>
      <c r="T46" s="1" t="s">
        <v>280</v>
      </c>
    </row>
    <row r="47" s="1" customFormat="1" spans="1:20">
      <c r="A47" s="3">
        <v>16047727234</v>
      </c>
      <c r="B47" s="1" t="s">
        <v>528</v>
      </c>
      <c r="C47" s="1" t="s">
        <v>541</v>
      </c>
      <c r="D47" s="1" t="s">
        <v>542</v>
      </c>
      <c r="E47" s="1" t="s">
        <v>543</v>
      </c>
      <c r="F47" s="1" t="s">
        <v>266</v>
      </c>
      <c r="G47" s="1" t="s">
        <v>270</v>
      </c>
      <c r="H47" s="1" t="s">
        <v>271</v>
      </c>
      <c r="I47" s="1" t="s">
        <v>496</v>
      </c>
      <c r="J47" s="1" t="s">
        <v>29</v>
      </c>
      <c r="K47" s="1" t="s">
        <v>497</v>
      </c>
      <c r="L47" s="1" t="s">
        <v>497</v>
      </c>
      <c r="M47" s="1" t="s">
        <v>274</v>
      </c>
      <c r="N47" s="1" t="s">
        <v>274</v>
      </c>
      <c r="O47" s="1" t="s">
        <v>275</v>
      </c>
      <c r="P47" s="1" t="s">
        <v>276</v>
      </c>
      <c r="Q47" s="1" t="s">
        <v>544</v>
      </c>
      <c r="R47" s="1" t="s">
        <v>278</v>
      </c>
      <c r="S47" s="1" t="s">
        <v>279</v>
      </c>
      <c r="T47" s="1" t="s">
        <v>280</v>
      </c>
    </row>
    <row r="48" s="1" customFormat="1" spans="1:20">
      <c r="A48" s="3">
        <v>16047058347</v>
      </c>
      <c r="B48" s="1" t="s">
        <v>528</v>
      </c>
      <c r="C48" s="1" t="s">
        <v>545</v>
      </c>
      <c r="D48" s="1" t="s">
        <v>546</v>
      </c>
      <c r="E48" s="1" t="s">
        <v>547</v>
      </c>
      <c r="F48" s="1" t="s">
        <v>266</v>
      </c>
      <c r="G48" s="1" t="s">
        <v>270</v>
      </c>
      <c r="H48" s="1" t="s">
        <v>271</v>
      </c>
      <c r="I48" s="1" t="s">
        <v>548</v>
      </c>
      <c r="J48" s="1" t="s">
        <v>29</v>
      </c>
      <c r="K48" s="1" t="s">
        <v>549</v>
      </c>
      <c r="L48" s="1" t="s">
        <v>549</v>
      </c>
      <c r="M48" s="1" t="s">
        <v>274</v>
      </c>
      <c r="N48" s="1" t="s">
        <v>274</v>
      </c>
      <c r="O48" s="1" t="s">
        <v>275</v>
      </c>
      <c r="P48" s="1" t="s">
        <v>276</v>
      </c>
      <c r="Q48" s="1" t="s">
        <v>550</v>
      </c>
      <c r="R48" s="1" t="s">
        <v>278</v>
      </c>
      <c r="S48" s="1" t="s">
        <v>279</v>
      </c>
      <c r="T48" s="1" t="s">
        <v>280</v>
      </c>
    </row>
    <row r="49" s="1" customFormat="1" spans="1:20">
      <c r="A49" s="3">
        <v>16046959109</v>
      </c>
      <c r="B49" s="1" t="s">
        <v>528</v>
      </c>
      <c r="C49" s="1" t="s">
        <v>551</v>
      </c>
      <c r="D49" s="1" t="s">
        <v>552</v>
      </c>
      <c r="E49" s="1" t="s">
        <v>553</v>
      </c>
      <c r="F49" s="1" t="s">
        <v>266</v>
      </c>
      <c r="G49" s="1" t="s">
        <v>270</v>
      </c>
      <c r="H49" s="1" t="s">
        <v>271</v>
      </c>
      <c r="I49" s="1" t="s">
        <v>554</v>
      </c>
      <c r="J49" s="1" t="s">
        <v>29</v>
      </c>
      <c r="K49" s="1" t="s">
        <v>404</v>
      </c>
      <c r="L49" s="1" t="s">
        <v>404</v>
      </c>
      <c r="M49" s="1" t="s">
        <v>274</v>
      </c>
      <c r="N49" s="1" t="s">
        <v>274</v>
      </c>
      <c r="O49" s="1" t="s">
        <v>275</v>
      </c>
      <c r="P49" s="1" t="s">
        <v>276</v>
      </c>
      <c r="Q49" s="1" t="s">
        <v>555</v>
      </c>
      <c r="R49" s="1" t="s">
        <v>278</v>
      </c>
      <c r="S49" s="1" t="s">
        <v>279</v>
      </c>
      <c r="T49" s="1" t="s">
        <v>280</v>
      </c>
    </row>
    <row r="50" s="1" customFormat="1" spans="1:20">
      <c r="A50" s="3">
        <v>16044640740</v>
      </c>
      <c r="B50" s="1" t="s">
        <v>528</v>
      </c>
      <c r="C50" s="1" t="s">
        <v>556</v>
      </c>
      <c r="D50" s="1" t="s">
        <v>557</v>
      </c>
      <c r="E50" s="1" t="s">
        <v>558</v>
      </c>
      <c r="F50" s="1" t="s">
        <v>266</v>
      </c>
      <c r="G50" s="1" t="s">
        <v>270</v>
      </c>
      <c r="H50" s="1" t="s">
        <v>271</v>
      </c>
      <c r="I50" s="1" t="s">
        <v>525</v>
      </c>
      <c r="J50" s="1" t="s">
        <v>29</v>
      </c>
      <c r="K50" s="1" t="s">
        <v>526</v>
      </c>
      <c r="L50" s="1" t="s">
        <v>526</v>
      </c>
      <c r="M50" s="1" t="s">
        <v>274</v>
      </c>
      <c r="N50" s="1" t="s">
        <v>274</v>
      </c>
      <c r="O50" s="1" t="s">
        <v>275</v>
      </c>
      <c r="P50" s="1" t="s">
        <v>276</v>
      </c>
      <c r="Q50" s="1" t="s">
        <v>559</v>
      </c>
      <c r="R50" s="1" t="s">
        <v>278</v>
      </c>
      <c r="S50" s="1" t="s">
        <v>279</v>
      </c>
      <c r="T50" s="1" t="s">
        <v>280</v>
      </c>
    </row>
    <row r="51" s="1" customFormat="1" spans="1:20">
      <c r="A51" s="3">
        <v>16044611850</v>
      </c>
      <c r="B51" s="1" t="s">
        <v>528</v>
      </c>
      <c r="C51" s="1" t="s">
        <v>560</v>
      </c>
      <c r="D51" s="1" t="s">
        <v>561</v>
      </c>
      <c r="E51" s="1" t="s">
        <v>562</v>
      </c>
      <c r="F51" s="1" t="s">
        <v>266</v>
      </c>
      <c r="G51" s="1" t="s">
        <v>270</v>
      </c>
      <c r="H51" s="1" t="s">
        <v>271</v>
      </c>
      <c r="I51" s="1" t="s">
        <v>563</v>
      </c>
      <c r="J51" s="1" t="s">
        <v>29</v>
      </c>
      <c r="K51" s="1" t="s">
        <v>564</v>
      </c>
      <c r="L51" s="1" t="s">
        <v>564</v>
      </c>
      <c r="M51" s="1" t="s">
        <v>274</v>
      </c>
      <c r="N51" s="1" t="s">
        <v>274</v>
      </c>
      <c r="O51" s="1" t="s">
        <v>275</v>
      </c>
      <c r="P51" s="1" t="s">
        <v>276</v>
      </c>
      <c r="Q51" s="1" t="s">
        <v>565</v>
      </c>
      <c r="R51" s="1" t="s">
        <v>278</v>
      </c>
      <c r="S51" s="1" t="s">
        <v>279</v>
      </c>
      <c r="T51" s="1" t="s">
        <v>280</v>
      </c>
    </row>
    <row r="52" s="1" customFormat="1" spans="1:20">
      <c r="A52" s="3">
        <v>16044603452</v>
      </c>
      <c r="B52" s="1" t="s">
        <v>528</v>
      </c>
      <c r="C52" s="1" t="s">
        <v>566</v>
      </c>
      <c r="D52" s="1" t="s">
        <v>567</v>
      </c>
      <c r="E52" s="1" t="s">
        <v>568</v>
      </c>
      <c r="F52" s="1" t="s">
        <v>266</v>
      </c>
      <c r="G52" s="1" t="s">
        <v>270</v>
      </c>
      <c r="H52" s="1" t="s">
        <v>271</v>
      </c>
      <c r="I52" s="1" t="s">
        <v>569</v>
      </c>
      <c r="J52" s="1" t="s">
        <v>29</v>
      </c>
      <c r="K52" s="1" t="s">
        <v>570</v>
      </c>
      <c r="L52" s="1" t="s">
        <v>570</v>
      </c>
      <c r="M52" s="1" t="s">
        <v>274</v>
      </c>
      <c r="N52" s="1" t="s">
        <v>274</v>
      </c>
      <c r="O52" s="1" t="s">
        <v>275</v>
      </c>
      <c r="P52" s="1" t="s">
        <v>276</v>
      </c>
      <c r="Q52" s="1" t="s">
        <v>571</v>
      </c>
      <c r="R52" s="1" t="s">
        <v>278</v>
      </c>
      <c r="S52" s="1" t="s">
        <v>279</v>
      </c>
      <c r="T52" s="1" t="s">
        <v>280</v>
      </c>
    </row>
    <row r="53" s="1" customFormat="1" spans="1:20">
      <c r="A53" s="3">
        <v>16044468793</v>
      </c>
      <c r="B53" s="1" t="s">
        <v>528</v>
      </c>
      <c r="C53" s="1" t="s">
        <v>572</v>
      </c>
      <c r="D53" s="1" t="s">
        <v>573</v>
      </c>
      <c r="E53" s="1" t="s">
        <v>574</v>
      </c>
      <c r="F53" s="1" t="s">
        <v>387</v>
      </c>
      <c r="G53" s="1" t="s">
        <v>270</v>
      </c>
      <c r="H53" s="1" t="s">
        <v>271</v>
      </c>
      <c r="I53" s="1" t="s">
        <v>575</v>
      </c>
      <c r="J53" s="1" t="s">
        <v>29</v>
      </c>
      <c r="K53" s="1" t="s">
        <v>576</v>
      </c>
      <c r="L53" s="1" t="s">
        <v>576</v>
      </c>
      <c r="M53" s="1" t="s">
        <v>274</v>
      </c>
      <c r="N53" s="1" t="s">
        <v>274</v>
      </c>
      <c r="O53" s="1" t="s">
        <v>275</v>
      </c>
      <c r="P53" s="1" t="s">
        <v>276</v>
      </c>
      <c r="Q53" s="1" t="s">
        <v>577</v>
      </c>
      <c r="R53" s="1" t="s">
        <v>278</v>
      </c>
      <c r="S53" s="1" t="s">
        <v>279</v>
      </c>
      <c r="T53" s="1" t="s">
        <v>280</v>
      </c>
    </row>
    <row r="54" s="1" customFormat="1" spans="1:20">
      <c r="A54" s="3">
        <v>16044459245</v>
      </c>
      <c r="B54" s="1" t="s">
        <v>528</v>
      </c>
      <c r="C54" s="1" t="s">
        <v>578</v>
      </c>
      <c r="D54" s="1" t="s">
        <v>579</v>
      </c>
      <c r="E54" s="1" t="s">
        <v>580</v>
      </c>
      <c r="F54" s="1" t="s">
        <v>480</v>
      </c>
      <c r="G54" s="1" t="s">
        <v>270</v>
      </c>
      <c r="H54" s="1" t="s">
        <v>271</v>
      </c>
      <c r="I54" s="1" t="s">
        <v>581</v>
      </c>
      <c r="J54" s="1" t="s">
        <v>29</v>
      </c>
      <c r="K54" s="1" t="s">
        <v>582</v>
      </c>
      <c r="L54" s="1" t="s">
        <v>582</v>
      </c>
      <c r="M54" s="1" t="s">
        <v>274</v>
      </c>
      <c r="N54" s="1" t="s">
        <v>274</v>
      </c>
      <c r="O54" s="1" t="s">
        <v>275</v>
      </c>
      <c r="P54" s="1" t="s">
        <v>276</v>
      </c>
      <c r="Q54" s="1" t="s">
        <v>583</v>
      </c>
      <c r="R54" s="1" t="s">
        <v>278</v>
      </c>
      <c r="S54" s="1" t="s">
        <v>279</v>
      </c>
      <c r="T54" s="1" t="s">
        <v>280</v>
      </c>
    </row>
    <row r="55" s="1" customFormat="1" spans="1:20">
      <c r="A55" s="3">
        <v>16044200849</v>
      </c>
      <c r="B55" s="1" t="s">
        <v>528</v>
      </c>
      <c r="C55" s="1" t="s">
        <v>584</v>
      </c>
      <c r="D55" s="1" t="s">
        <v>585</v>
      </c>
      <c r="E55" s="1" t="s">
        <v>586</v>
      </c>
      <c r="F55" s="1" t="s">
        <v>266</v>
      </c>
      <c r="G55" s="1" t="s">
        <v>270</v>
      </c>
      <c r="H55" s="1" t="s">
        <v>271</v>
      </c>
      <c r="I55" s="1" t="s">
        <v>587</v>
      </c>
      <c r="J55" s="1" t="s">
        <v>29</v>
      </c>
      <c r="K55" s="1" t="s">
        <v>588</v>
      </c>
      <c r="L55" s="1" t="s">
        <v>588</v>
      </c>
      <c r="M55" s="1" t="s">
        <v>274</v>
      </c>
      <c r="N55" s="1" t="s">
        <v>274</v>
      </c>
      <c r="O55" s="1" t="s">
        <v>275</v>
      </c>
      <c r="P55" s="1" t="s">
        <v>276</v>
      </c>
      <c r="Q55" s="1" t="s">
        <v>589</v>
      </c>
      <c r="R55" s="1" t="s">
        <v>278</v>
      </c>
      <c r="S55" s="1" t="s">
        <v>279</v>
      </c>
      <c r="T55" s="1" t="s">
        <v>280</v>
      </c>
    </row>
    <row r="56" s="1" customFormat="1" spans="1:20">
      <c r="A56" s="3">
        <v>16041426733</v>
      </c>
      <c r="B56" s="1" t="s">
        <v>528</v>
      </c>
      <c r="C56" s="1" t="s">
        <v>590</v>
      </c>
      <c r="D56" s="1" t="s">
        <v>591</v>
      </c>
      <c r="E56" s="1" t="s">
        <v>592</v>
      </c>
      <c r="F56" s="1" t="s">
        <v>266</v>
      </c>
      <c r="G56" s="1" t="s">
        <v>270</v>
      </c>
      <c r="H56" s="1" t="s">
        <v>271</v>
      </c>
      <c r="I56" s="1" t="s">
        <v>593</v>
      </c>
      <c r="J56" s="1" t="s">
        <v>29</v>
      </c>
      <c r="K56" s="1" t="s">
        <v>594</v>
      </c>
      <c r="L56" s="1" t="s">
        <v>594</v>
      </c>
      <c r="M56" s="1" t="s">
        <v>274</v>
      </c>
      <c r="N56" s="1" t="s">
        <v>274</v>
      </c>
      <c r="O56" s="1" t="s">
        <v>275</v>
      </c>
      <c r="P56" s="1" t="s">
        <v>276</v>
      </c>
      <c r="Q56" s="1" t="s">
        <v>595</v>
      </c>
      <c r="R56" s="1" t="s">
        <v>278</v>
      </c>
      <c r="S56" s="1" t="s">
        <v>279</v>
      </c>
      <c r="T56" s="1" t="s">
        <v>280</v>
      </c>
    </row>
    <row r="57" s="1" customFormat="1" spans="1:20">
      <c r="A57" s="3">
        <v>16041420431</v>
      </c>
      <c r="B57" s="1" t="s">
        <v>528</v>
      </c>
      <c r="C57" s="1" t="s">
        <v>596</v>
      </c>
      <c r="D57" s="1" t="s">
        <v>494</v>
      </c>
      <c r="E57" s="1" t="s">
        <v>597</v>
      </c>
      <c r="F57" s="1" t="s">
        <v>266</v>
      </c>
      <c r="G57" s="1" t="s">
        <v>270</v>
      </c>
      <c r="H57" s="1" t="s">
        <v>271</v>
      </c>
      <c r="I57" s="1" t="s">
        <v>598</v>
      </c>
      <c r="J57" s="1" t="s">
        <v>29</v>
      </c>
      <c r="K57" s="1" t="s">
        <v>497</v>
      </c>
      <c r="L57" s="1" t="s">
        <v>497</v>
      </c>
      <c r="M57" s="1" t="s">
        <v>274</v>
      </c>
      <c r="N57" s="1" t="s">
        <v>274</v>
      </c>
      <c r="O57" s="1" t="s">
        <v>275</v>
      </c>
      <c r="P57" s="1" t="s">
        <v>276</v>
      </c>
      <c r="Q57" s="1" t="s">
        <v>599</v>
      </c>
      <c r="R57" s="1" t="s">
        <v>278</v>
      </c>
      <c r="S57" s="1" t="s">
        <v>279</v>
      </c>
      <c r="T57" s="1" t="s">
        <v>280</v>
      </c>
    </row>
    <row r="58" s="1" customFormat="1" spans="1:20">
      <c r="A58" s="3">
        <v>16041396785</v>
      </c>
      <c r="B58" s="1" t="s">
        <v>528</v>
      </c>
      <c r="C58" s="1" t="s">
        <v>600</v>
      </c>
      <c r="D58" s="1" t="s">
        <v>601</v>
      </c>
      <c r="E58" s="1" t="s">
        <v>602</v>
      </c>
      <c r="F58" s="1" t="s">
        <v>266</v>
      </c>
      <c r="G58" s="1" t="s">
        <v>270</v>
      </c>
      <c r="H58" s="1" t="s">
        <v>271</v>
      </c>
      <c r="I58" s="1" t="s">
        <v>603</v>
      </c>
      <c r="J58" s="1" t="s">
        <v>29</v>
      </c>
      <c r="K58" s="1" t="s">
        <v>520</v>
      </c>
      <c r="L58" s="1" t="s">
        <v>520</v>
      </c>
      <c r="M58" s="1" t="s">
        <v>274</v>
      </c>
      <c r="N58" s="1" t="s">
        <v>274</v>
      </c>
      <c r="O58" s="1" t="s">
        <v>275</v>
      </c>
      <c r="P58" s="1" t="s">
        <v>276</v>
      </c>
      <c r="Q58" s="1" t="s">
        <v>604</v>
      </c>
      <c r="R58" s="1" t="s">
        <v>278</v>
      </c>
      <c r="S58" s="1" t="s">
        <v>279</v>
      </c>
      <c r="T58" s="1" t="s">
        <v>280</v>
      </c>
    </row>
    <row r="59" s="1" customFormat="1" spans="1:20">
      <c r="A59" s="3">
        <v>16041196845</v>
      </c>
      <c r="B59" s="1" t="s">
        <v>605</v>
      </c>
      <c r="C59" s="1" t="s">
        <v>606</v>
      </c>
      <c r="D59" s="1" t="s">
        <v>607</v>
      </c>
      <c r="E59" s="1" t="s">
        <v>608</v>
      </c>
      <c r="F59" s="1" t="s">
        <v>266</v>
      </c>
      <c r="G59" s="1" t="s">
        <v>270</v>
      </c>
      <c r="H59" s="1" t="s">
        <v>271</v>
      </c>
      <c r="I59" s="1" t="s">
        <v>609</v>
      </c>
      <c r="J59" s="1" t="s">
        <v>29</v>
      </c>
      <c r="K59" s="1" t="s">
        <v>610</v>
      </c>
      <c r="L59" s="1" t="s">
        <v>610</v>
      </c>
      <c r="M59" s="1" t="s">
        <v>274</v>
      </c>
      <c r="N59" s="1" t="s">
        <v>274</v>
      </c>
      <c r="O59" s="1" t="s">
        <v>275</v>
      </c>
      <c r="P59" s="1" t="s">
        <v>276</v>
      </c>
      <c r="Q59" s="1" t="s">
        <v>611</v>
      </c>
      <c r="R59" s="1" t="s">
        <v>278</v>
      </c>
      <c r="S59" s="1" t="s">
        <v>279</v>
      </c>
      <c r="T59" s="1" t="s">
        <v>280</v>
      </c>
    </row>
    <row r="60" s="1" customFormat="1" spans="1:20">
      <c r="A60" s="3">
        <v>16041173303</v>
      </c>
      <c r="B60" s="1" t="s">
        <v>605</v>
      </c>
      <c r="C60" s="1" t="s">
        <v>612</v>
      </c>
      <c r="D60" s="1" t="s">
        <v>613</v>
      </c>
      <c r="E60" s="1" t="s">
        <v>614</v>
      </c>
      <c r="F60" s="1" t="s">
        <v>387</v>
      </c>
      <c r="G60" s="1" t="s">
        <v>270</v>
      </c>
      <c r="H60" s="1" t="s">
        <v>271</v>
      </c>
      <c r="I60" s="1" t="s">
        <v>615</v>
      </c>
      <c r="J60" s="1" t="s">
        <v>29</v>
      </c>
      <c r="K60" s="1" t="s">
        <v>582</v>
      </c>
      <c r="L60" s="1" t="s">
        <v>582</v>
      </c>
      <c r="M60" s="1" t="s">
        <v>274</v>
      </c>
      <c r="N60" s="1" t="s">
        <v>274</v>
      </c>
      <c r="O60" s="1" t="s">
        <v>275</v>
      </c>
      <c r="P60" s="1" t="s">
        <v>276</v>
      </c>
      <c r="Q60" s="1" t="s">
        <v>616</v>
      </c>
      <c r="R60" s="1" t="s">
        <v>278</v>
      </c>
      <c r="S60" s="1" t="s">
        <v>279</v>
      </c>
      <c r="T60" s="1" t="s">
        <v>280</v>
      </c>
    </row>
    <row r="61" s="1" customFormat="1" spans="1:20">
      <c r="A61" s="3">
        <v>16041041602</v>
      </c>
      <c r="B61" s="1" t="s">
        <v>605</v>
      </c>
      <c r="C61" s="1" t="s">
        <v>617</v>
      </c>
      <c r="D61" s="1" t="s">
        <v>618</v>
      </c>
      <c r="E61" s="1" t="s">
        <v>619</v>
      </c>
      <c r="F61" s="1" t="s">
        <v>266</v>
      </c>
      <c r="G61" s="1" t="s">
        <v>270</v>
      </c>
      <c r="H61" s="1" t="s">
        <v>271</v>
      </c>
      <c r="I61" s="1" t="s">
        <v>620</v>
      </c>
      <c r="J61" s="1" t="s">
        <v>29</v>
      </c>
      <c r="K61" s="1" t="s">
        <v>621</v>
      </c>
      <c r="L61" s="1" t="s">
        <v>621</v>
      </c>
      <c r="M61" s="1" t="s">
        <v>274</v>
      </c>
      <c r="N61" s="1" t="s">
        <v>274</v>
      </c>
      <c r="O61" s="1" t="s">
        <v>275</v>
      </c>
      <c r="P61" s="1" t="s">
        <v>276</v>
      </c>
      <c r="Q61" s="1" t="s">
        <v>622</v>
      </c>
      <c r="R61" s="1" t="s">
        <v>278</v>
      </c>
      <c r="S61" s="1" t="s">
        <v>279</v>
      </c>
      <c r="T61" s="1" t="s">
        <v>280</v>
      </c>
    </row>
    <row r="62" s="1" customFormat="1" spans="1:20">
      <c r="A62" s="3">
        <v>16037030099</v>
      </c>
      <c r="B62" s="1" t="s">
        <v>623</v>
      </c>
      <c r="C62" s="1" t="s">
        <v>624</v>
      </c>
      <c r="D62" s="1" t="s">
        <v>625</v>
      </c>
      <c r="E62" s="1" t="s">
        <v>626</v>
      </c>
      <c r="F62" s="1" t="s">
        <v>266</v>
      </c>
      <c r="G62" s="1" t="s">
        <v>270</v>
      </c>
      <c r="H62" s="1" t="s">
        <v>271</v>
      </c>
      <c r="I62" s="1" t="s">
        <v>627</v>
      </c>
      <c r="J62" s="1" t="s">
        <v>29</v>
      </c>
      <c r="K62" s="1" t="s">
        <v>628</v>
      </c>
      <c r="L62" s="1" t="s">
        <v>628</v>
      </c>
      <c r="M62" s="1" t="s">
        <v>274</v>
      </c>
      <c r="N62" s="1" t="s">
        <v>274</v>
      </c>
      <c r="O62" s="1" t="s">
        <v>275</v>
      </c>
      <c r="P62" s="1" t="s">
        <v>276</v>
      </c>
      <c r="Q62" s="1" t="s">
        <v>629</v>
      </c>
      <c r="R62" s="1" t="s">
        <v>278</v>
      </c>
      <c r="S62" s="1" t="s">
        <v>279</v>
      </c>
      <c r="T62" s="1" t="s">
        <v>280</v>
      </c>
    </row>
    <row r="63" s="1" customFormat="1" spans="1:20">
      <c r="A63" s="3">
        <v>16028304806</v>
      </c>
      <c r="B63" s="1" t="s">
        <v>630</v>
      </c>
      <c r="C63" s="1" t="s">
        <v>631</v>
      </c>
      <c r="D63" s="1" t="s">
        <v>632</v>
      </c>
      <c r="E63" s="1" t="s">
        <v>633</v>
      </c>
      <c r="F63" s="1" t="s">
        <v>266</v>
      </c>
      <c r="G63" s="1" t="s">
        <v>270</v>
      </c>
      <c r="H63" s="1" t="s">
        <v>271</v>
      </c>
      <c r="I63" s="1" t="s">
        <v>634</v>
      </c>
      <c r="J63" s="1" t="s">
        <v>29</v>
      </c>
      <c r="K63" s="1" t="s">
        <v>635</v>
      </c>
      <c r="L63" s="1" t="s">
        <v>635</v>
      </c>
      <c r="M63" s="1" t="s">
        <v>274</v>
      </c>
      <c r="N63" s="1" t="s">
        <v>274</v>
      </c>
      <c r="O63" s="1" t="s">
        <v>275</v>
      </c>
      <c r="P63" s="1" t="s">
        <v>276</v>
      </c>
      <c r="Q63" s="1" t="s">
        <v>636</v>
      </c>
      <c r="R63" s="1" t="s">
        <v>278</v>
      </c>
      <c r="S63" s="1" t="s">
        <v>279</v>
      </c>
      <c r="T63" s="1" t="s">
        <v>280</v>
      </c>
    </row>
    <row r="64" s="1" customFormat="1" spans="1:20">
      <c r="A64" s="3">
        <v>16027441924</v>
      </c>
      <c r="B64" s="1" t="s">
        <v>630</v>
      </c>
      <c r="C64" s="1" t="s">
        <v>637</v>
      </c>
      <c r="D64" s="1" t="s">
        <v>638</v>
      </c>
      <c r="E64" s="1" t="s">
        <v>639</v>
      </c>
      <c r="F64" s="1" t="s">
        <v>387</v>
      </c>
      <c r="G64" s="1" t="s">
        <v>270</v>
      </c>
      <c r="H64" s="1" t="s">
        <v>271</v>
      </c>
      <c r="I64" s="1" t="s">
        <v>640</v>
      </c>
      <c r="J64" s="1" t="s">
        <v>29</v>
      </c>
      <c r="K64" s="1" t="s">
        <v>641</v>
      </c>
      <c r="L64" s="1" t="s">
        <v>641</v>
      </c>
      <c r="M64" s="1" t="s">
        <v>274</v>
      </c>
      <c r="N64" s="1" t="s">
        <v>274</v>
      </c>
      <c r="O64" s="1" t="s">
        <v>275</v>
      </c>
      <c r="P64" s="1" t="s">
        <v>276</v>
      </c>
      <c r="Q64" s="1" t="s">
        <v>642</v>
      </c>
      <c r="R64" s="1" t="s">
        <v>278</v>
      </c>
      <c r="S64" s="1" t="s">
        <v>279</v>
      </c>
      <c r="T64" s="1" t="s">
        <v>280</v>
      </c>
    </row>
    <row r="65" s="1" customFormat="1" spans="1:20">
      <c r="A65" s="3">
        <v>16025589852</v>
      </c>
      <c r="B65" s="1" t="s">
        <v>643</v>
      </c>
      <c r="C65" s="1" t="s">
        <v>644</v>
      </c>
      <c r="D65" s="1" t="s">
        <v>645</v>
      </c>
      <c r="E65" s="1" t="s">
        <v>646</v>
      </c>
      <c r="F65" s="1" t="s">
        <v>266</v>
      </c>
      <c r="G65" s="1" t="s">
        <v>270</v>
      </c>
      <c r="H65" s="1" t="s">
        <v>271</v>
      </c>
      <c r="I65" s="1" t="s">
        <v>647</v>
      </c>
      <c r="J65" s="1" t="s">
        <v>29</v>
      </c>
      <c r="K65" s="1" t="s">
        <v>323</v>
      </c>
      <c r="L65" s="1" t="s">
        <v>323</v>
      </c>
      <c r="M65" s="1" t="s">
        <v>274</v>
      </c>
      <c r="N65" s="1" t="s">
        <v>274</v>
      </c>
      <c r="O65" s="1" t="s">
        <v>275</v>
      </c>
      <c r="P65" s="1" t="s">
        <v>276</v>
      </c>
      <c r="Q65" s="1" t="s">
        <v>648</v>
      </c>
      <c r="R65" s="1" t="s">
        <v>278</v>
      </c>
      <c r="S65" s="1" t="s">
        <v>279</v>
      </c>
      <c r="T65" s="1" t="s">
        <v>280</v>
      </c>
    </row>
    <row r="66" s="1" customFormat="1" spans="1:20">
      <c r="A66" s="3">
        <v>16023543121</v>
      </c>
      <c r="B66" s="1" t="s">
        <v>643</v>
      </c>
      <c r="C66" s="1" t="s">
        <v>649</v>
      </c>
      <c r="D66" s="1" t="s">
        <v>650</v>
      </c>
      <c r="E66" s="1" t="s">
        <v>651</v>
      </c>
      <c r="F66" s="1" t="s">
        <v>266</v>
      </c>
      <c r="G66" s="1" t="s">
        <v>270</v>
      </c>
      <c r="H66" s="1" t="s">
        <v>271</v>
      </c>
      <c r="I66" s="1" t="s">
        <v>652</v>
      </c>
      <c r="J66" s="1" t="s">
        <v>29</v>
      </c>
      <c r="K66" s="1" t="s">
        <v>653</v>
      </c>
      <c r="L66" s="1" t="s">
        <v>653</v>
      </c>
      <c r="M66" s="1" t="s">
        <v>274</v>
      </c>
      <c r="N66" s="1" t="s">
        <v>274</v>
      </c>
      <c r="O66" s="1" t="s">
        <v>275</v>
      </c>
      <c r="P66" s="1" t="s">
        <v>276</v>
      </c>
      <c r="Q66" s="1" t="s">
        <v>654</v>
      </c>
      <c r="R66" s="1" t="s">
        <v>278</v>
      </c>
      <c r="S66" s="1" t="s">
        <v>279</v>
      </c>
      <c r="T66" s="1" t="s">
        <v>280</v>
      </c>
    </row>
    <row r="67" s="1" customFormat="1" spans="1:20">
      <c r="A67" s="3">
        <v>16018182820</v>
      </c>
      <c r="B67" s="1" t="s">
        <v>655</v>
      </c>
      <c r="C67" s="1" t="s">
        <v>656</v>
      </c>
      <c r="D67" s="1" t="s">
        <v>657</v>
      </c>
      <c r="E67" s="1" t="s">
        <v>658</v>
      </c>
      <c r="F67" s="1" t="s">
        <v>266</v>
      </c>
      <c r="G67" s="1" t="s">
        <v>270</v>
      </c>
      <c r="H67" s="1" t="s">
        <v>271</v>
      </c>
      <c r="I67" s="1" t="s">
        <v>659</v>
      </c>
      <c r="J67" s="1" t="s">
        <v>29</v>
      </c>
      <c r="K67" s="1" t="s">
        <v>660</v>
      </c>
      <c r="L67" s="1" t="s">
        <v>660</v>
      </c>
      <c r="M67" s="1" t="s">
        <v>274</v>
      </c>
      <c r="N67" s="1" t="s">
        <v>274</v>
      </c>
      <c r="O67" s="1" t="s">
        <v>275</v>
      </c>
      <c r="P67" s="1" t="s">
        <v>276</v>
      </c>
      <c r="Q67" s="1" t="s">
        <v>661</v>
      </c>
      <c r="R67" s="1" t="s">
        <v>278</v>
      </c>
      <c r="S67" s="1" t="s">
        <v>279</v>
      </c>
      <c r="T67" s="1" t="s">
        <v>280</v>
      </c>
    </row>
    <row r="68" s="1" customFormat="1" spans="1:20">
      <c r="A68" s="3">
        <v>16016409037</v>
      </c>
      <c r="B68" s="1" t="s">
        <v>655</v>
      </c>
      <c r="C68" s="1" t="s">
        <v>662</v>
      </c>
      <c r="D68" s="1" t="s">
        <v>663</v>
      </c>
      <c r="E68" s="1" t="s">
        <v>664</v>
      </c>
      <c r="F68" s="1" t="s">
        <v>266</v>
      </c>
      <c r="G68" s="1" t="s">
        <v>270</v>
      </c>
      <c r="H68" s="1" t="s">
        <v>271</v>
      </c>
      <c r="I68" s="1" t="s">
        <v>665</v>
      </c>
      <c r="J68" s="1" t="s">
        <v>29</v>
      </c>
      <c r="K68" s="1" t="s">
        <v>503</v>
      </c>
      <c r="L68" s="1" t="s">
        <v>503</v>
      </c>
      <c r="M68" s="1" t="s">
        <v>274</v>
      </c>
      <c r="N68" s="1" t="s">
        <v>274</v>
      </c>
      <c r="O68" s="1" t="s">
        <v>275</v>
      </c>
      <c r="P68" s="1" t="s">
        <v>276</v>
      </c>
      <c r="Q68" s="1" t="s">
        <v>666</v>
      </c>
      <c r="R68" s="1" t="s">
        <v>278</v>
      </c>
      <c r="S68" s="1" t="s">
        <v>279</v>
      </c>
      <c r="T68" s="1" t="s">
        <v>280</v>
      </c>
    </row>
    <row r="69" s="1" customFormat="1" spans="1:20">
      <c r="A69" s="3">
        <v>16008207761</v>
      </c>
      <c r="B69" s="1" t="s">
        <v>667</v>
      </c>
      <c r="C69" s="1" t="s">
        <v>668</v>
      </c>
      <c r="D69" s="1" t="s">
        <v>669</v>
      </c>
      <c r="E69" s="1" t="s">
        <v>670</v>
      </c>
      <c r="F69" s="1" t="s">
        <v>266</v>
      </c>
      <c r="G69" s="1" t="s">
        <v>270</v>
      </c>
      <c r="H69" s="1" t="s">
        <v>271</v>
      </c>
      <c r="I69" s="1" t="s">
        <v>671</v>
      </c>
      <c r="J69" s="1" t="s">
        <v>29</v>
      </c>
      <c r="K69" s="1" t="s">
        <v>672</v>
      </c>
      <c r="L69" s="1" t="s">
        <v>672</v>
      </c>
      <c r="M69" s="1" t="s">
        <v>274</v>
      </c>
      <c r="N69" s="1" t="s">
        <v>274</v>
      </c>
      <c r="O69" s="1" t="s">
        <v>275</v>
      </c>
      <c r="P69" s="1" t="s">
        <v>276</v>
      </c>
      <c r="Q69" s="1" t="s">
        <v>673</v>
      </c>
      <c r="R69" s="1" t="s">
        <v>278</v>
      </c>
      <c r="S69" s="1" t="s">
        <v>279</v>
      </c>
      <c r="T69" s="1" t="s">
        <v>280</v>
      </c>
    </row>
    <row r="70" s="1" customFormat="1" spans="1:20">
      <c r="A70" s="3">
        <v>16008189141</v>
      </c>
      <c r="B70" s="1" t="s">
        <v>667</v>
      </c>
      <c r="C70" s="1" t="s">
        <v>674</v>
      </c>
      <c r="D70" s="1" t="s">
        <v>675</v>
      </c>
      <c r="E70" s="1" t="s">
        <v>676</v>
      </c>
      <c r="F70" s="1" t="s">
        <v>387</v>
      </c>
      <c r="G70" s="1" t="s">
        <v>270</v>
      </c>
      <c r="H70" s="1" t="s">
        <v>271</v>
      </c>
      <c r="I70" s="1" t="s">
        <v>677</v>
      </c>
      <c r="J70" s="1" t="s">
        <v>29</v>
      </c>
      <c r="K70" s="1" t="s">
        <v>678</v>
      </c>
      <c r="L70" s="1" t="s">
        <v>678</v>
      </c>
      <c r="M70" s="1" t="s">
        <v>274</v>
      </c>
      <c r="N70" s="1" t="s">
        <v>274</v>
      </c>
      <c r="O70" s="1" t="s">
        <v>275</v>
      </c>
      <c r="P70" s="1" t="s">
        <v>276</v>
      </c>
      <c r="Q70" s="1" t="s">
        <v>679</v>
      </c>
      <c r="R70" s="1" t="s">
        <v>278</v>
      </c>
      <c r="S70" s="1" t="s">
        <v>279</v>
      </c>
      <c r="T70" s="1" t="s">
        <v>280</v>
      </c>
    </row>
    <row r="71" s="1" customFormat="1" spans="1:20">
      <c r="A71" s="3">
        <v>16004500054</v>
      </c>
      <c r="B71" s="1" t="s">
        <v>680</v>
      </c>
      <c r="C71" s="1" t="s">
        <v>681</v>
      </c>
      <c r="D71" s="1" t="s">
        <v>682</v>
      </c>
      <c r="E71" s="1" t="s">
        <v>683</v>
      </c>
      <c r="F71" s="1" t="s">
        <v>266</v>
      </c>
      <c r="G71" s="1" t="s">
        <v>270</v>
      </c>
      <c r="H71" s="1" t="s">
        <v>271</v>
      </c>
      <c r="I71" s="1" t="s">
        <v>684</v>
      </c>
      <c r="J71" s="1" t="s">
        <v>29</v>
      </c>
      <c r="K71" s="1" t="s">
        <v>685</v>
      </c>
      <c r="L71" s="1" t="s">
        <v>685</v>
      </c>
      <c r="M71" s="1" t="s">
        <v>274</v>
      </c>
      <c r="N71" s="1" t="s">
        <v>274</v>
      </c>
      <c r="O71" s="1" t="s">
        <v>275</v>
      </c>
      <c r="P71" s="1" t="s">
        <v>276</v>
      </c>
      <c r="Q71" s="1" t="s">
        <v>686</v>
      </c>
      <c r="R71" s="1" t="s">
        <v>278</v>
      </c>
      <c r="S71" s="1" t="s">
        <v>279</v>
      </c>
      <c r="T71" s="1" t="s">
        <v>280</v>
      </c>
    </row>
    <row r="72" s="1" customFormat="1" spans="1:20">
      <c r="A72" s="3">
        <v>15996203262</v>
      </c>
      <c r="B72" s="1" t="s">
        <v>687</v>
      </c>
      <c r="C72" s="1" t="s">
        <v>688</v>
      </c>
      <c r="D72" s="1" t="s">
        <v>689</v>
      </c>
      <c r="E72" s="1" t="s">
        <v>690</v>
      </c>
      <c r="F72" s="1" t="s">
        <v>387</v>
      </c>
      <c r="G72" s="1" t="s">
        <v>270</v>
      </c>
      <c r="H72" s="1" t="s">
        <v>271</v>
      </c>
      <c r="I72" s="1" t="s">
        <v>691</v>
      </c>
      <c r="J72" s="1" t="s">
        <v>29</v>
      </c>
      <c r="K72" s="1" t="s">
        <v>549</v>
      </c>
      <c r="L72" s="1" t="s">
        <v>549</v>
      </c>
      <c r="M72" s="1" t="s">
        <v>274</v>
      </c>
      <c r="N72" s="1" t="s">
        <v>274</v>
      </c>
      <c r="O72" s="1" t="s">
        <v>275</v>
      </c>
      <c r="P72" s="1" t="s">
        <v>276</v>
      </c>
      <c r="Q72" s="1" t="s">
        <v>692</v>
      </c>
      <c r="R72" s="1" t="s">
        <v>278</v>
      </c>
      <c r="S72" s="1" t="s">
        <v>279</v>
      </c>
      <c r="T72" s="1" t="s">
        <v>280</v>
      </c>
    </row>
    <row r="73" s="1" customFormat="1" spans="1:20">
      <c r="A73" s="3">
        <v>15983444613</v>
      </c>
      <c r="B73" s="1" t="s">
        <v>693</v>
      </c>
      <c r="C73" s="1" t="s">
        <v>694</v>
      </c>
      <c r="D73" s="1" t="s">
        <v>695</v>
      </c>
      <c r="E73" s="1" t="s">
        <v>696</v>
      </c>
      <c r="F73" s="1" t="s">
        <v>266</v>
      </c>
      <c r="G73" s="1" t="s">
        <v>270</v>
      </c>
      <c r="H73" s="1" t="s">
        <v>271</v>
      </c>
      <c r="I73" s="1" t="s">
        <v>697</v>
      </c>
      <c r="J73" s="1" t="s">
        <v>29</v>
      </c>
      <c r="K73" s="1" t="s">
        <v>698</v>
      </c>
      <c r="L73" s="1" t="s">
        <v>698</v>
      </c>
      <c r="M73" s="1" t="s">
        <v>274</v>
      </c>
      <c r="N73" s="1" t="s">
        <v>274</v>
      </c>
      <c r="O73" s="1" t="s">
        <v>275</v>
      </c>
      <c r="P73" s="1" t="s">
        <v>276</v>
      </c>
      <c r="Q73" s="1" t="s">
        <v>699</v>
      </c>
      <c r="R73" s="1" t="s">
        <v>278</v>
      </c>
      <c r="S73" s="1" t="s">
        <v>279</v>
      </c>
      <c r="T73" s="1" t="s">
        <v>280</v>
      </c>
    </row>
    <row r="74" s="1" customFormat="1" spans="1:20">
      <c r="A74" s="3">
        <v>15970345221</v>
      </c>
      <c r="B74" s="1" t="s">
        <v>700</v>
      </c>
      <c r="C74" s="1" t="s">
        <v>701</v>
      </c>
      <c r="D74" s="1" t="s">
        <v>702</v>
      </c>
      <c r="E74" s="1" t="s">
        <v>703</v>
      </c>
      <c r="F74" s="1" t="s">
        <v>266</v>
      </c>
      <c r="G74" s="1" t="s">
        <v>270</v>
      </c>
      <c r="H74" s="1" t="s">
        <v>271</v>
      </c>
      <c r="I74" s="1" t="s">
        <v>704</v>
      </c>
      <c r="J74" s="1" t="s">
        <v>29</v>
      </c>
      <c r="K74" s="1" t="s">
        <v>705</v>
      </c>
      <c r="L74" s="1" t="s">
        <v>705</v>
      </c>
      <c r="M74" s="1" t="s">
        <v>274</v>
      </c>
      <c r="N74" s="1" t="s">
        <v>274</v>
      </c>
      <c r="O74" s="1" t="s">
        <v>275</v>
      </c>
      <c r="P74" s="1" t="s">
        <v>276</v>
      </c>
      <c r="Q74" s="1" t="s">
        <v>706</v>
      </c>
      <c r="R74" s="1" t="s">
        <v>278</v>
      </c>
      <c r="S74" s="1" t="s">
        <v>279</v>
      </c>
      <c r="T74" s="1" t="s">
        <v>280</v>
      </c>
    </row>
    <row r="75" s="1" customFormat="1" spans="1:20">
      <c r="A75" s="3">
        <v>15966732528</v>
      </c>
      <c r="B75" s="1" t="s">
        <v>700</v>
      </c>
      <c r="C75" s="1" t="s">
        <v>707</v>
      </c>
      <c r="D75" s="1" t="s">
        <v>708</v>
      </c>
      <c r="E75" s="1" t="s">
        <v>709</v>
      </c>
      <c r="F75" s="1" t="s">
        <v>266</v>
      </c>
      <c r="G75" s="1" t="s">
        <v>270</v>
      </c>
      <c r="H75" s="1" t="s">
        <v>271</v>
      </c>
      <c r="I75" s="1" t="s">
        <v>710</v>
      </c>
      <c r="J75" s="1" t="s">
        <v>29</v>
      </c>
      <c r="K75" s="1" t="s">
        <v>293</v>
      </c>
      <c r="L75" s="1" t="s">
        <v>293</v>
      </c>
      <c r="M75" s="1" t="s">
        <v>274</v>
      </c>
      <c r="N75" s="1" t="s">
        <v>274</v>
      </c>
      <c r="O75" s="1" t="s">
        <v>275</v>
      </c>
      <c r="P75" s="1" t="s">
        <v>276</v>
      </c>
      <c r="Q75" s="1" t="s">
        <v>711</v>
      </c>
      <c r="R75" s="1" t="s">
        <v>278</v>
      </c>
      <c r="S75" s="1" t="s">
        <v>279</v>
      </c>
      <c r="T75" s="1" t="s">
        <v>280</v>
      </c>
    </row>
    <row r="76" s="1" customFormat="1" spans="1:20">
      <c r="A76" s="3">
        <v>15964710236</v>
      </c>
      <c r="B76" s="1" t="s">
        <v>712</v>
      </c>
      <c r="C76" s="1" t="s">
        <v>713</v>
      </c>
      <c r="D76" s="1" t="s">
        <v>714</v>
      </c>
      <c r="E76" s="1" t="s">
        <v>715</v>
      </c>
      <c r="F76" s="1" t="s">
        <v>480</v>
      </c>
      <c r="G76" s="1" t="s">
        <v>270</v>
      </c>
      <c r="H76" s="1" t="s">
        <v>271</v>
      </c>
      <c r="I76" s="1" t="s">
        <v>716</v>
      </c>
      <c r="J76" s="1" t="s">
        <v>29</v>
      </c>
      <c r="K76" s="1" t="s">
        <v>717</v>
      </c>
      <c r="L76" s="1" t="s">
        <v>717</v>
      </c>
      <c r="M76" s="1" t="s">
        <v>274</v>
      </c>
      <c r="N76" s="1" t="s">
        <v>274</v>
      </c>
      <c r="O76" s="1" t="s">
        <v>275</v>
      </c>
      <c r="P76" s="1" t="s">
        <v>276</v>
      </c>
      <c r="Q76" s="1" t="s">
        <v>718</v>
      </c>
      <c r="R76" s="1" t="s">
        <v>278</v>
      </c>
      <c r="S76" s="1" t="s">
        <v>279</v>
      </c>
      <c r="T76" s="1" t="s">
        <v>280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2021-08-17T01:35:17Z</dcterms:created>
  <dcterms:modified xsi:type="dcterms:W3CDTF">2021-08-17T01:47:51Z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E7291369229A4E599683191E6C8DA98E</vt:lpwstr>
  </property>
  <property fmtid="{D5CDD505-2E9C-101B-9397-08002B2CF9AE}" pid="3" name="KSOProductBuildVer">
    <vt:lpwstr>2052-11.1.0.10503</vt:lpwstr>
  </property>
</Properties>
</file>