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<sst xmlns="http://schemas.openxmlformats.org/spreadsheetml/2006/main" count="99" uniqueCount="73">
  <si>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</si>
  <si>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</si>
  <si>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</si>
  <si>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</si>
  <si>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</si>
  <si>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</si>
  <si>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</si>
  <si>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</si>
  <si>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</si>
  <si>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</si>
  <si>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</si>
  <si>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</si>
  <si>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</si>
  <si>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</si>
  <si>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</si>
  <si>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</si>
  <si>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</si>
  <si>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</si>
  <si>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</si>
  <si>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</si>
  <si>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</si>
  <si>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</si>
  <si>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</si>
  <si>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</si>
  <si>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</si>
  <si>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</si>
  <si>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</si>
  <si>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[台山]台山古丽精品酒店(69311871)</t>
  </si>
  <si>
    <t>高级大床房&lt;双人入住&gt;&lt;内宾&gt;&lt;预付&gt;&lt;双早&gt;</t>
  </si>
  <si>
    <t>CNY</t>
  </si>
  <si>
    <t>张莹莹</t>
  </si>
  <si>
    <t>CA363210818CNY</t>
  </si>
  <si>
    <t>未提现</t>
  </si>
  <si>
    <t>携程开票</t>
  </si>
  <si>
    <t>[昆山]锦江之星(昆山人民路西街店)(69289572)</t>
  </si>
  <si>
    <t>商务房C&lt;内宾&gt;&lt;双人入住&gt;&lt;预付&gt;&lt;无早&gt;</t>
  </si>
  <si>
    <t>树林</t>
  </si>
  <si>
    <t>取消</t>
  </si>
  <si>
    <t>，</t>
  </si>
  <si>
    <t>A210818092120481</t>
  </si>
  <si>
    <t>CNY / HKD 当前参考汇率: 1.20068428</t>
  </si>
  <si>
    <t>总计：233.71 CNY/
280.61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</si>
  <si>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</si>
  <si>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</si>
  <si>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</si>
  <si>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</si>
  <si>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</si>
  <si>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</si>
  <si>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</si>
  <si>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</si>
  <si>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</si>
  <si>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</si>
  <si>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</si>
  <si>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</si>
  <si>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</si>
  <si>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</si>
  <si>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</si>
  <si>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</si>
  <si>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</si>
  <si>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2021-08-02</t>
  </si>
  <si>
    <t>2215775</t>
  </si>
  <si>
    <t>台山古丽精品酒店</t>
  </si>
  <si>
    <t>2021-08-03</t>
  </si>
  <si>
    <t>退房日周结</t>
  </si>
  <si>
    <t>233.71</t>
  </si>
  <si>
    <t>RMB</t>
  </si>
  <si>
    <t>0</t>
  </si>
  <si>
    <t>0.00</t>
  </si>
  <si>
    <t>携程国内直连(DD)</t>
  </si>
  <si>
    <t>2021-08-02 16:00:05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</si>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</sst>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1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B1" sqref="B$1:E$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15997978267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44410</v>
      </c>
      <c r="G2" s="5">
        <v>44411</v>
      </c>
      <c r="H2" s="4">
        <v>1</v>
      </c>
      <c r="I2" s="4">
        <v>1</v>
      </c>
      <c r="J2" s="4">
        <v>1</v>
      </c>
      <c r="K2" s="4" t="s">
        <v>29</v>
      </c>
      <c r="L2" s="4">
        <v>233.71</v>
      </c>
      <c r="M2" s="4">
        <v>233.71</v>
      </c>
      <c r="N2" s="4" t="s">
        <v>30</v>
      </c>
      <c r="O2" s="4" t="s">
        <v>31</v>
      </c>
      <c r="P2" s="4" t="s">
        <v>32</v>
      </c>
      <c r="Q2" s="4">
        <v>0</v>
      </c>
      <c r="R2" s="6">
        <v>44410</v>
      </c>
      <c r="S2" s="5">
        <v>44426</v>
      </c>
      <c r="T2" s="4" t="s">
        <v>33</v>
      </c>
      <c r="U2" s="4">
        <v>233.71</v>
      </c>
      <c r="V2" s="4">
        <v>0</v>
      </c>
      <c r="W2" s="4">
        <v>0</v>
      </c>
      <c r="X2" s="4">
        <v>2215775</v>
      </c>
    </row>
    <row r="3" s="4" customFormat="1" spans="1:24">
      <c r="A3" s="4">
        <v>16003745968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44410</v>
      </c>
      <c r="G3" s="5">
        <v>44411</v>
      </c>
      <c r="H3" s="4">
        <v>1</v>
      </c>
      <c r="I3" s="4">
        <v>1</v>
      </c>
      <c r="J3" s="4">
        <v>1</v>
      </c>
      <c r="K3" s="4" t="s">
        <v>29</v>
      </c>
      <c r="L3" s="4">
        <v>149.04</v>
      </c>
      <c r="M3" s="4">
        <v>149.04</v>
      </c>
      <c r="N3" s="4" t="s">
        <v>36</v>
      </c>
      <c r="O3" s="4" t="s">
        <v>31</v>
      </c>
      <c r="P3" s="4" t="s">
        <v>32</v>
      </c>
      <c r="Q3" s="4">
        <v>0</v>
      </c>
      <c r="R3" s="6">
        <v>44410</v>
      </c>
      <c r="S3" s="5">
        <v>44426</v>
      </c>
      <c r="T3" s="4" t="s">
        <v>33</v>
      </c>
      <c r="U3" s="4">
        <v>149.04</v>
      </c>
      <c r="V3" s="4">
        <v>0</v>
      </c>
      <c r="W3" s="4">
        <v>0</v>
      </c>
      <c r="X3" s="4">
        <v>2215988</v>
      </c>
    </row>
    <row r="4" s="4" customFormat="1" spans="1:24">
      <c r="A4" s="4">
        <v>16003745968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44410</v>
      </c>
      <c r="G4" s="5">
        <v>44411</v>
      </c>
      <c r="H4" s="4">
        <v>1</v>
      </c>
      <c r="I4" s="4">
        <v>1</v>
      </c>
      <c r="J4" s="4">
        <v>1</v>
      </c>
      <c r="K4" s="4" t="s">
        <v>29</v>
      </c>
      <c r="L4" s="4">
        <v>-149.04</v>
      </c>
      <c r="M4" s="4">
        <v>-149.04</v>
      </c>
      <c r="N4" s="4" t="s">
        <v>36</v>
      </c>
      <c r="O4" s="4" t="s">
        <v>31</v>
      </c>
      <c r="P4" s="4" t="s">
        <v>32</v>
      </c>
      <c r="Q4" s="4">
        <v>0</v>
      </c>
      <c r="R4" s="6">
        <v>44410</v>
      </c>
      <c r="S4" s="5">
        <v>44426</v>
      </c>
      <c r="T4" s="4" t="s">
        <v>33</v>
      </c>
      <c r="U4" s="4">
        <v>-149.04</v>
      </c>
      <c r="V4" s="4">
        <v>0</v>
      </c>
      <c r="W4" s="4">
        <v>0</v>
      </c>
      <c r="X4" s="4">
        <v>2215988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B14" sqref="B14"/>
    </sheetView>
  </sheetViews>
  <sheetFormatPr defaultColWidth="9" defaultRowHeight="13.5"/>
  <cols>
    <col min="1" max="1" width="15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9">
      <c r="A2" s="4">
        <v>15997978267</v>
      </c>
      <c r="B2" s="5">
        <v>44410</v>
      </c>
      <c r="C2" s="5">
        <v>44411</v>
      </c>
      <c r="D2" s="4">
        <v>233.71</v>
      </c>
      <c r="E2" s="4" t="str">
        <f>VLOOKUP(A2,HOP!A:L,12,0)</f>
        <v>233.71</v>
      </c>
      <c r="F2" s="4" t="str">
        <f>VLOOKUP(A2,HOP!A:C,3,0)</f>
        <v>2215775</v>
      </c>
      <c r="G2" s="4">
        <f>D2-E2</f>
        <v>0</v>
      </c>
      <c r="H2" s="4" t="str">
        <f>$H$1&amp;F2</f>
        <v>，2215775</v>
      </c>
      <c r="I2" s="4" t="str">
        <f>VLOOKUP(A2,HOP!A:T,20,0)</f>
        <v>直连</v>
      </c>
    </row>
    <row r="3" s="4" customFormat="1" hidden="1" spans="1:9">
      <c r="A3" s="4">
        <v>16003745968</v>
      </c>
      <c r="B3" s="5">
        <v>44410</v>
      </c>
      <c r="C3" s="5">
        <v>44411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5" spans="4:4">
      <c r="D5" s="4">
        <f>SUM(D2:D4)</f>
        <v>233.71</v>
      </c>
    </row>
    <row r="10" spans="1:1">
      <c r="A10" s="4" t="s">
        <v>39</v>
      </c>
    </row>
    <row r="11" spans="1:1">
      <c r="A11" s="4" t="s">
        <v>40</v>
      </c>
    </row>
    <row r="12" spans="1:1">
      <c r="A12" s="4" t="s">
        <v>41</v>
      </c>
    </row>
  </sheetData>
  <autoFilter ref="A1:XFD5">
    <filterColumn colId="3">
      <customFilters>
        <customFilter operator="equal" val=""/>
        <customFilter operator="equal" val="233.7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15997978267</v>
      </c>
      <c r="B2" s="1" t="s">
        <v>59</v>
      </c>
      <c r="C2" s="1" t="s">
        <v>60</v>
      </c>
      <c r="D2" s="1" t="s">
        <v>61</v>
      </c>
      <c r="E2" s="1" t="s">
        <v>30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2021-08-18T01:15:30Z</dcterms:created>
  <dcterms:modified xsi:type="dcterms:W3CDTF">2021-08-18T01:19:56Z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825B6A1D49E145BF90246ACC98EB0F37</vt:lpwstr>
  </property>
  <property fmtid="{D5CDD505-2E9C-101B-9397-08002B2CF9AE}" pid="3" name="KSOProductBuildVer">
    <vt:lpwstr>2052-11.1.0.10503</vt:lpwstr>
  </property>
</Properties>
</file>