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对账!$1:$60</definedName>
  </definedNames>
  <calcPr calcId="144525"/>
</workbook>
</file>

<file path=xl/sharedStrings.xml><?xml version="1.0" encoding="utf-8"?>
<sst xmlns="http://schemas.openxmlformats.org/spreadsheetml/2006/main" count="1557" uniqueCount="388">
  <si>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</si>
  <si>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</si>
  <si>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</si>
  <si>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</si>
  <si>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</si>
  <si>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</si>
  <si>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</si>
  <si>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</si>
  <si>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</si>
  <si>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</si>
  <si>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</si>
  <si>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</si>
  <si>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</si>
  <si>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</si>
  <si>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</si>
  <si>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</si>
  <si>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</si>
  <si>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</si>
  <si>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</si>
  <si>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</si>
  <si>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</si>
  <si>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</si>
  <si>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</si>
  <si>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</si>
  <si>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</si>
  <si>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</si>
  <si>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</si>
  <si>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[长沙]长沙瑞吉酒店(54626966)</t>
  </si>
  <si>
    <t>豪华大床房&lt;双人入住&gt;&lt;内宾&gt;&lt;预付&gt;&lt;无早&gt;</t>
  </si>
  <si>
    <t>CNY</t>
  </si>
  <si>
    <t>刘浅吟</t>
  </si>
  <si>
    <t>CA11323210818CNY</t>
  </si>
  <si>
    <t>未提现</t>
  </si>
  <si>
    <t>携程开票</t>
  </si>
  <si>
    <t>[上海]格林豪泰(上海奉贤新城地铁站九棵树艺术中心商务酒店)(77385670)</t>
  </si>
  <si>
    <t>套房&lt;双人入住&gt;&lt;内宾&gt;&lt;预付&gt;&lt;无早&gt;</t>
  </si>
  <si>
    <t>陈俊吉</t>
  </si>
  <si>
    <t>[广州]汉庭酒店(广州大石野生动物园店)(70400697)</t>
  </si>
  <si>
    <t>双床房&lt;双人入住&gt;&lt;内宾&gt;&lt;预付&gt;&lt;双早&gt;</t>
  </si>
  <si>
    <t>杨韫</t>
  </si>
  <si>
    <t>取消</t>
  </si>
  <si>
    <t>[上海]汉庭酒店(上海陆家嘴东方路店)(69078282)</t>
  </si>
  <si>
    <t>大床房(无窗)&lt;双人入住&gt;&lt;内宾&gt;&lt;预付&gt;&lt;无早&gt;</t>
  </si>
  <si>
    <t>何军福</t>
  </si>
  <si>
    <t>[香港]香港壹96酒店(One96 Hotel)(64198267)</t>
  </si>
  <si>
    <t>海景城景套房&lt;双人入住&gt;&lt;内宾&gt;&lt;预付&gt;&lt;无早&gt;</t>
  </si>
  <si>
    <t>LI/YINAN</t>
  </si>
  <si>
    <t>[江阴]贝壳酒店（江阴长寿店）(77382337)</t>
  </si>
  <si>
    <t>双床房&lt;双人入住&gt;&lt;内宾&gt;&lt;预付&gt;&lt;无早&gt;</t>
  </si>
  <si>
    <t>顾锦程</t>
  </si>
  <si>
    <t>[弥勒]城市便捷酒店(红河弥勒湖泉温泉店)(71586877)</t>
  </si>
  <si>
    <t>商务大床房&lt;双人入住&gt;&lt;内宾&gt;&lt;预付&gt;&lt;无早&gt;</t>
  </si>
  <si>
    <t>王淼</t>
  </si>
  <si>
    <t>[上海]上海皇廷国际大酒店(60982148)</t>
  </si>
  <si>
    <t>顾召民</t>
  </si>
  <si>
    <t>[北京]IU酒店(北京科技大学北沙滩地铁站店)(71584609)</t>
  </si>
  <si>
    <t>小U超级大床房&lt;内宾&gt;&lt;双人入住&gt;&lt;预付&gt;&lt;无早&gt;</t>
  </si>
  <si>
    <t>李秉斐</t>
  </si>
  <si>
    <t>[潮州]橙客连锁酒店(潮州高铁分店)(73284324)</t>
  </si>
  <si>
    <t>豪华大床房&lt;双人入住&gt;&lt;内宾&gt;&lt;预付&gt;&lt;双早&gt;</t>
  </si>
  <si>
    <t>袁桂培</t>
  </si>
  <si>
    <t>[三亚]三亚保利瑰丽酒店(60983821)</t>
  </si>
  <si>
    <t>至尊海景泳池大床房&lt;双人入住&gt;&lt;内宾&gt;&lt;预付&gt;&lt;双早&gt;</t>
  </si>
  <si>
    <t>罗鑫洣</t>
  </si>
  <si>
    <t>[广州]广州礼顿酒店(51599649)</t>
  </si>
  <si>
    <t>商务客房&lt;双人入住&gt;&lt;内宾&gt;&lt;预付&gt;&lt;无早&gt;</t>
  </si>
  <si>
    <t>蔡燕儿</t>
  </si>
  <si>
    <t>[昆山]贝壳酒店(昆山黄浦家园店)(77382323)</t>
  </si>
  <si>
    <t>大床房&lt;双人入住&gt;&lt;内宾&gt;&lt;预付&gt;&lt;无早&gt;</t>
  </si>
  <si>
    <t>冯超</t>
  </si>
  <si>
    <t>[成都]7天酒店(成都双流广场地铁站塔桥路店)(71451126)</t>
  </si>
  <si>
    <t>精选大床房&lt;双人入住&gt;&lt;内宾&gt;&lt;预付&gt;&lt;无早&gt;</t>
  </si>
  <si>
    <t>杨涛</t>
  </si>
  <si>
    <t>[保定]悦为智酒店(保定高新区保百购物广场店)(71638183)</t>
  </si>
  <si>
    <t>智享精品双床房&lt;双人入住&gt;&lt;内宾&gt;&lt;预付&gt;&lt;无早&gt;</t>
  </si>
  <si>
    <t>宋璐</t>
  </si>
  <si>
    <t>[湛江]湛江君豪酒店(77362158)</t>
  </si>
  <si>
    <t>高级大床房&lt;双人入住&gt;&lt;内宾&gt;&lt;预付&gt;&lt;双早&gt;</t>
  </si>
  <si>
    <t>姚洪杉</t>
  </si>
  <si>
    <t>[南宁]锦江都城酒店（南宁武鸣三月三广场店）(71581080)</t>
  </si>
  <si>
    <t>都会商务套房&lt;双人入住&gt;&lt;内宾&gt;&lt;预付&gt;&lt;无早&gt;</t>
  </si>
  <si>
    <t>丰学源</t>
  </si>
  <si>
    <t>[深圳]桔子酒店(深圳东门店)(71451410)</t>
  </si>
  <si>
    <t>促销大床房&lt;双人入住&gt;&lt;内宾&gt;&lt;预付&gt;&lt;无早&gt;</t>
  </si>
  <si>
    <t>胡健华</t>
  </si>
  <si>
    <t>[贵阳]贵阳盘江诺富特饭店(64185313)</t>
  </si>
  <si>
    <t>标准大床房&lt;双人入住&gt;&lt;内宾&gt;&lt;预付&gt;&lt;无早&gt;</t>
  </si>
  <si>
    <t>江晨玺</t>
  </si>
  <si>
    <t>[沙河]尚客优快捷酒店(沙河纬三路店)(77244013)</t>
  </si>
  <si>
    <t>标准三人房&lt;双人入住&gt;&lt;内宾&gt;&lt;预付&gt;&lt;无早&gt;</t>
  </si>
  <si>
    <t>于留明</t>
  </si>
  <si>
    <t>[威宁]IU酒店(毕节草海店)(71451133)</t>
  </si>
  <si>
    <t>小U·舒适双床房&lt;双人入住&gt;&lt;内宾&gt;&lt;预付&gt;&lt;无早&gt;</t>
  </si>
  <si>
    <t>赵成净</t>
  </si>
  <si>
    <t>[重庆]7天优品酒店(重庆T3航站楼店)(73246746)</t>
  </si>
  <si>
    <t>轻享大床房&lt;双人入住&gt;&lt;内宾&gt;&lt;预付&gt;&lt;无早&gt;</t>
  </si>
  <si>
    <t>骆娅静</t>
  </si>
  <si>
    <t>宋永维</t>
  </si>
  <si>
    <t>[青铜峡]尚客优连锁酒店(青铜峡政务中心店)(76230124)</t>
  </si>
  <si>
    <t>高级双床房&lt;双人入住&gt;&lt;内宾&gt;&lt;预付&gt;&lt;无早&gt;</t>
  </si>
  <si>
    <t>柳启航</t>
  </si>
  <si>
    <t>[宿松]骏怡连锁酒店(安庆宿松县孚玉镇汽车站店)(77243372)</t>
  </si>
  <si>
    <t>麻将双床房&lt;双人入住&gt;&lt;内宾&gt;&lt;预付&gt;&lt;无早&gt;</t>
  </si>
  <si>
    <t>张涛</t>
  </si>
  <si>
    <t>[东莞]尚客优品(东莞常平店)(73281136)</t>
  </si>
  <si>
    <t>优享大床房&lt;双人入住&gt;&lt;内宾&gt;&lt;预付&gt;&lt;无早&gt;</t>
  </si>
  <si>
    <t>卢佳平</t>
  </si>
  <si>
    <t>[遵义]7天优品酒店(遵义丁字口店)(73258340)</t>
  </si>
  <si>
    <t>精选特优房&lt;双人入住&gt;&lt;内宾&gt;&lt;预付&gt;&lt;无早&gt;</t>
  </si>
  <si>
    <t>张永欣</t>
  </si>
  <si>
    <t>王涛</t>
  </si>
  <si>
    <t>毛威</t>
  </si>
  <si>
    <t>[惠东]维也纳国际酒店(惠东红海湾店)(78925090)</t>
  </si>
  <si>
    <t>景观双床房&lt;双人入住&gt;&lt;内宾&gt;&lt;预付&gt;&lt;无早&gt;</t>
  </si>
  <si>
    <t>杨小平</t>
  </si>
  <si>
    <t>[兴义]贝壳酒店(兴义机场店)(77382354)</t>
  </si>
  <si>
    <t>孙浩声</t>
  </si>
  <si>
    <t>[博兴]骏怡连锁酒店(博兴县汽车站店)(78099369)</t>
  </si>
  <si>
    <t>贾英杰</t>
  </si>
  <si>
    <t>[深圳]海友酒店(深圳宝安翻身地铁站店)(72815425)</t>
  </si>
  <si>
    <t>程伟</t>
  </si>
  <si>
    <t>[惠州]城市便捷酒店(惠州湖溪大道店)(71584317)</t>
  </si>
  <si>
    <t>商务双床房&lt;双人入住&gt;&lt;内宾&gt;&lt;预付&gt;&lt;无早&gt;</t>
  </si>
  <si>
    <t>钟文俊</t>
  </si>
  <si>
    <t>[文安]文安郝力克希尔顿启缤精选酒店(78103275)</t>
  </si>
  <si>
    <t>精选大床房&lt;双人入住&gt;&lt;内宾&gt;&lt;预付&gt;&lt;双早&gt;</t>
  </si>
  <si>
    <t>宦东辉</t>
  </si>
  <si>
    <t>李尚清</t>
  </si>
  <si>
    <t>[揭阳]维也纳国际酒店(揭阳阳美玉都店)(79028406)</t>
  </si>
  <si>
    <t>梁烈雄</t>
  </si>
  <si>
    <t>[侯马]尚客优精选酒店(侯马新田广场中心街店)(74988699)</t>
  </si>
  <si>
    <t>影视大床房&lt;双人入住&gt;&lt;内宾&gt;&lt;预付&gt;&lt;无早&gt;</t>
  </si>
  <si>
    <t>王瑜</t>
  </si>
  <si>
    <t>卓蒙蒙</t>
  </si>
  <si>
    <t>[温岭]温岭国际大酒店(69043654)</t>
  </si>
  <si>
    <t>铂尊楼标准双床城景房&lt;双人入住&gt;&lt;内宾&gt;&lt;预付&gt;&lt;双早&gt;</t>
  </si>
  <si>
    <t>杨玉召</t>
  </si>
  <si>
    <t>[深圳]深圳中航城格兰云天大酒店(51625818)</t>
  </si>
  <si>
    <t>高级大床房&lt;双人入住&gt;&lt;内宾&gt;&lt;预付&gt;&lt;无早&gt;</t>
  </si>
  <si>
    <t>李家柱</t>
  </si>
  <si>
    <t>[南宁]格林豪泰酒店(南宁秀峰路地铁站店)(72916920)</t>
  </si>
  <si>
    <t>李碧秀</t>
  </si>
  <si>
    <t>[西安]西安高新希尔顿酒店(60984432)</t>
  </si>
  <si>
    <t>豪华套房&lt;双人入住&gt;&lt;内宾&gt;&lt;预付&gt;&lt;无早&gt;</t>
  </si>
  <si>
    <t>张博</t>
  </si>
  <si>
    <t>[佛山]维也纳国际酒店(佛山北滘新城美的总部店)(79021220)</t>
  </si>
  <si>
    <t>标准单人房&lt;双人入住&gt;&lt;内宾&gt;&lt;预付&gt;&lt;无早&gt;</t>
  </si>
  <si>
    <t>周斌</t>
  </si>
  <si>
    <t>[东莞]康帝俱乐部酒店(东莞国际展览中心店)(64183611)</t>
  </si>
  <si>
    <t>温云</t>
  </si>
  <si>
    <t>[广州]春天里精品酒店(广州燕塘地铁站店)(69028710)</t>
  </si>
  <si>
    <t>春意·3D影音榻榻米房(无窗）&lt;双人入住&gt;&lt;内宾&gt;&lt;预付&gt;&lt;双早&gt;</t>
  </si>
  <si>
    <t>刘磊</t>
  </si>
  <si>
    <t>[张家口]张家口下花园蓝鲸丽呈酒店(78981528)</t>
  </si>
  <si>
    <t>商务标间&lt;双人入住&gt;&lt;内宾&gt;&lt;预付&gt;&lt;无早&gt;</t>
  </si>
  <si>
    <t>李蕾</t>
  </si>
  <si>
    <t>[武平]维也纳酒店(武平万星城店)(72922667)</t>
  </si>
  <si>
    <t>钟茂坤</t>
  </si>
  <si>
    <t>[梧州]格林豪泰酒店(梧州两广市场店)(77385963)</t>
  </si>
  <si>
    <t>标准双床房&lt;双人入住&gt;&lt;内宾&gt;&lt;预付&gt;&lt;无早&gt;</t>
  </si>
  <si>
    <t>蒋艾伶</t>
  </si>
  <si>
    <t>[郴州]城市便捷酒店(郴州友阿国际广场店)(71583965)</t>
  </si>
  <si>
    <t>李炽军</t>
  </si>
  <si>
    <t>[东莞]东莞旗峰山铂尔曼酒店&amp;铂尔曼行政公寓(51591033)</t>
  </si>
  <si>
    <t>贺银秀</t>
  </si>
  <si>
    <t>[南宁]维也纳国际酒店(南宁五一富德店)(79027058)</t>
  </si>
  <si>
    <t>豪华双床房&lt;双人入住&gt;&lt;内宾&gt;&lt;预付&gt;&lt;无早&gt;</t>
  </si>
  <si>
    <t>樊建利</t>
  </si>
  <si>
    <t>[广州]城市便捷酒店(广州汉溪长隆市桥地铁站店)(71584591)</t>
  </si>
  <si>
    <t>商务影视大床房&lt;双人入住&gt;&lt;内宾&gt;&lt;预付&gt;&lt;无早&gt;</t>
  </si>
  <si>
    <t>罗思</t>
  </si>
  <si>
    <t>[宁远]城市便捷酒店(宁远舜帝广场店)(72812905)</t>
  </si>
  <si>
    <t>龙颖</t>
  </si>
  <si>
    <t>[广州]广州珀丽酒店(54888937)</t>
  </si>
  <si>
    <t>豪华双床房&lt;双人入住&gt;&lt;内宾&gt;&lt;预付&gt;&lt;双早&gt;</t>
  </si>
  <si>
    <t>邱芬</t>
  </si>
  <si>
    <t>[陇南]格林联盟酒店(陇南市火车站油橄榄基地店)(70400650)</t>
  </si>
  <si>
    <t>白玉灵</t>
  </si>
  <si>
    <t>周志明</t>
  </si>
  <si>
    <t>，</t>
  </si>
  <si>
    <t>A210818094632481</t>
  </si>
  <si>
    <t>CNY / HKD 当前参考汇率: 1.20068428</t>
  </si>
  <si>
    <t>总计：21328.58 CNY/
25608.89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</si>
  <si>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</si>
  <si>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</si>
  <si>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</si>
  <si>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</si>
  <si>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</si>
  <si>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</si>
  <si>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</si>
  <si>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</si>
  <si>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</si>
  <si>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</si>
  <si>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</si>
  <si>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</si>
  <si>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</si>
  <si>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</si>
  <si>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</si>
  <si>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</si>
  <si>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</si>
  <si>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2021-08-14</t>
  </si>
  <si>
    <t>2224164</t>
  </si>
  <si>
    <t>广州珀丽酒店</t>
  </si>
  <si>
    <t>2021-08-15</t>
  </si>
  <si>
    <t>退房日月结</t>
  </si>
  <si>
    <t>325.56</t>
  </si>
  <si>
    <t>RMB</t>
  </si>
  <si>
    <t>0</t>
  </si>
  <si>
    <t>0.00</t>
  </si>
  <si>
    <t>携程汇智国内直连</t>
  </si>
  <si>
    <t>2021-08-14 23:03:15</t>
  </si>
  <si>
    <t>否</t>
  </si>
  <si>
    <t>汇智国际旅游发展有限公司</t>
  </si>
  <si>
    <t>直连</t>
  </si>
  <si>
    <t>2224143</t>
  </si>
  <si>
    <t>城市便捷酒店(宁远舜帝广场店)</t>
  </si>
  <si>
    <t>160.43</t>
  </si>
  <si>
    <t>2021-08-14 22:43:49</t>
  </si>
  <si>
    <t>2224132</t>
  </si>
  <si>
    <t>城市便捷酒店(广州汉溪长隆市桥地铁站店)</t>
  </si>
  <si>
    <t>178.83</t>
  </si>
  <si>
    <t>2021-08-14 22:34:57</t>
  </si>
  <si>
    <t>2224082</t>
  </si>
  <si>
    <t>城市便捷酒店(郴州友阿国际广场店)</t>
  </si>
  <si>
    <t>205.00</t>
  </si>
  <si>
    <t>2021-08-14 21:54:10</t>
  </si>
  <si>
    <t>2224073</t>
  </si>
  <si>
    <t>格林豪泰酒店(梧州两广市场店)</t>
  </si>
  <si>
    <t>192.08</t>
  </si>
  <si>
    <t>2021-08-14 21:49:48</t>
  </si>
  <si>
    <t>2224069</t>
  </si>
  <si>
    <t>维也纳酒店(武平万星城店)</t>
  </si>
  <si>
    <t>222.67</t>
  </si>
  <si>
    <t>2021-08-14 21:49:09</t>
  </si>
  <si>
    <t>2224068</t>
  </si>
  <si>
    <t>蓝鲸泛海商务酒店(张家口下花园店)</t>
  </si>
  <si>
    <t>177.63</t>
  </si>
  <si>
    <t>2021-08-14 21:47:34</t>
  </si>
  <si>
    <t>2224059</t>
  </si>
  <si>
    <t>春天里精品酒店(广州燕塘地铁站店)</t>
  </si>
  <si>
    <t>242.13</t>
  </si>
  <si>
    <t>2021-08-14 21:40:05</t>
  </si>
  <si>
    <t>2224056</t>
  </si>
  <si>
    <t>康帝俱乐部酒店(东莞国际展览中心店)</t>
  </si>
  <si>
    <t>227.70</t>
  </si>
  <si>
    <t>2021-08-14 21:36:55</t>
  </si>
  <si>
    <t>2224053</t>
  </si>
  <si>
    <t>维也纳国际酒店(佛山北滘新城美的总部店)</t>
  </si>
  <si>
    <t>295.30</t>
  </si>
  <si>
    <t>2021-08-14 21:34:27</t>
  </si>
  <si>
    <t>2224009</t>
  </si>
  <si>
    <t>西安高新希尔顿酒店</t>
  </si>
  <si>
    <t>1751.25</t>
  </si>
  <si>
    <t>2021-08-14 20:47:26</t>
  </si>
  <si>
    <t>2223960</t>
  </si>
  <si>
    <t>格林豪泰酒店(南宁秀峰路地铁站店)</t>
  </si>
  <si>
    <t>165.92</t>
  </si>
  <si>
    <t>2021-08-14 20:16:16</t>
  </si>
  <si>
    <t>2223953</t>
  </si>
  <si>
    <t>深圳中航城格兰云天大酒店</t>
  </si>
  <si>
    <t>421.36</t>
  </si>
  <si>
    <t>2021-08-14 20:10:40</t>
  </si>
  <si>
    <t>2223887</t>
  </si>
  <si>
    <t>温岭国际大酒店</t>
  </si>
  <si>
    <t>557.24</t>
  </si>
  <si>
    <t>2021-08-14 19:04:38</t>
  </si>
  <si>
    <t>2223883</t>
  </si>
  <si>
    <t>尚客优品(东莞常平店)</t>
  </si>
  <si>
    <t>175.60</t>
  </si>
  <si>
    <t>2021-08-14 19:03:01</t>
  </si>
  <si>
    <t>2223846</t>
  </si>
  <si>
    <t>维也纳国际酒店(揭阳阳美玉都店)</t>
  </si>
  <si>
    <t>304.90</t>
  </si>
  <si>
    <t>2021-08-14 18:21:38</t>
  </si>
  <si>
    <t>2223804</t>
  </si>
  <si>
    <t>文安郝力克希尔顿启缤精选酒店</t>
  </si>
  <si>
    <t>644.26</t>
  </si>
  <si>
    <t>2021-08-14 17:43:37</t>
  </si>
  <si>
    <t>2223801</t>
  </si>
  <si>
    <t>2021-08-14 17:41:51</t>
  </si>
  <si>
    <t>2223761</t>
  </si>
  <si>
    <t>城市便捷酒店(惠州湖溪大道店)</t>
  </si>
  <si>
    <t>176.52</t>
  </si>
  <si>
    <t>2021-08-14 17:02:57</t>
  </si>
  <si>
    <t>2223734</t>
  </si>
  <si>
    <t>海友酒店（深圳宝安翻身地铁站店）</t>
  </si>
  <si>
    <t>192.14</t>
  </si>
  <si>
    <t>2021-08-14 16:29:51</t>
  </si>
  <si>
    <t>2223729</t>
  </si>
  <si>
    <t>骏怡连锁酒店(博兴县汽车站店)</t>
  </si>
  <si>
    <t>104.55</t>
  </si>
  <si>
    <t>2021-08-14 16:25:58</t>
  </si>
  <si>
    <t>2223728</t>
  </si>
  <si>
    <t>贝壳酒店(兴义机场店)</t>
  </si>
  <si>
    <t>117.19</t>
  </si>
  <si>
    <t>2021-08-14 16:25:44</t>
  </si>
  <si>
    <t>2223711</t>
  </si>
  <si>
    <t>上海皇廷国际大酒店</t>
  </si>
  <si>
    <t>459.30</t>
  </si>
  <si>
    <t>2021-08-14 16:03:15</t>
  </si>
  <si>
    <t>2223708</t>
  </si>
  <si>
    <t>贵阳盘江诺富特饭店</t>
  </si>
  <si>
    <t>317.25</t>
  </si>
  <si>
    <t>2021-08-14 16:05:05</t>
  </si>
  <si>
    <t>2223707</t>
  </si>
  <si>
    <t>7天优品酒店（遵义丁字口店）</t>
  </si>
  <si>
    <t>114.41</t>
  </si>
  <si>
    <t>2021-08-14 16:00:22</t>
  </si>
  <si>
    <t>2223700</t>
  </si>
  <si>
    <t>2021-08-14 15:49:46</t>
  </si>
  <si>
    <t>2223672</t>
  </si>
  <si>
    <t>骏怡连锁酒店(安庆宿松县孚玉镇汽车站店)</t>
  </si>
  <si>
    <t>117.74</t>
  </si>
  <si>
    <t>2021-08-14 15:14:20</t>
  </si>
  <si>
    <t>2223668</t>
  </si>
  <si>
    <t>尚客优连锁酒店(青铜峡政务中心店)</t>
  </si>
  <si>
    <t>151.24</t>
  </si>
  <si>
    <t>2021-08-14 15:12:12</t>
  </si>
  <si>
    <t>2223644</t>
  </si>
  <si>
    <t>2021-08-14 14:39:57</t>
  </si>
  <si>
    <t>2223594</t>
  </si>
  <si>
    <t>7天优品Premium·重庆江北国际机场T3航站楼店</t>
  </si>
  <si>
    <t>2021-08-14 13:28:23</t>
  </si>
  <si>
    <t>2223553</t>
  </si>
  <si>
    <t>IU酒店(毕节草海店)</t>
  </si>
  <si>
    <t>134.58</t>
  </si>
  <si>
    <t>2021-08-14 12:42:16</t>
  </si>
  <si>
    <t>2223474</t>
  </si>
  <si>
    <t>2021-08-14 11:38:09</t>
  </si>
  <si>
    <t>2223403</t>
  </si>
  <si>
    <t>桔子酒店(深圳东门店)</t>
  </si>
  <si>
    <t>271.26</t>
  </si>
  <si>
    <t>2021-08-14 10:18:41</t>
  </si>
  <si>
    <t>2223377</t>
  </si>
  <si>
    <t>锦江都城酒店（南宁武鸣三月三广场店）</t>
  </si>
  <si>
    <t>329.22</t>
  </si>
  <si>
    <t>2021-08-14 09:45:18</t>
  </si>
  <si>
    <t>2223373</t>
  </si>
  <si>
    <t>湛江君豪酒店</t>
  </si>
  <si>
    <t>521.53</t>
  </si>
  <si>
    <t>2021-08-14 09:39:16</t>
  </si>
  <si>
    <t>2223337</t>
  </si>
  <si>
    <t>7天酒店(成都双流广场地铁站塔桥路店)</t>
  </si>
  <si>
    <t>125.87</t>
  </si>
  <si>
    <t>2021-08-14 08:02:56</t>
  </si>
  <si>
    <t>2223336</t>
  </si>
  <si>
    <t>贝壳酒店(昆山黄浦家园店)</t>
  </si>
  <si>
    <t>115.84</t>
  </si>
  <si>
    <t>2021-08-14 07:58:35</t>
  </si>
  <si>
    <t>2223250</t>
  </si>
  <si>
    <t>广州礼顿酒店</t>
  </si>
  <si>
    <t>426.75</t>
  </si>
  <si>
    <t>2021-08-14 00:54:03</t>
  </si>
  <si>
    <t>2021-08-13</t>
  </si>
  <si>
    <t>2223063</t>
  </si>
  <si>
    <t>三亚保利瑰丽酒店</t>
  </si>
  <si>
    <t>5890.72</t>
  </si>
  <si>
    <t>2021-08-13 20:51:54</t>
  </si>
  <si>
    <t>2222783</t>
  </si>
  <si>
    <t>橙客连锁酒店(潮州高铁分店)</t>
  </si>
  <si>
    <t>149.97</t>
  </si>
  <si>
    <t>2021-08-13 17:09:03</t>
  </si>
  <si>
    <t>2021-08-12</t>
  </si>
  <si>
    <t>2222039</t>
  </si>
  <si>
    <t>459.51</t>
  </si>
  <si>
    <t>2021-08-12 20:39:05</t>
  </si>
  <si>
    <t>2221487</t>
  </si>
  <si>
    <t>城市便捷酒店(红河弥勒湖泉温泉店)</t>
  </si>
  <si>
    <t>312.54</t>
  </si>
  <si>
    <t>2021-08-12 10:34:42</t>
  </si>
  <si>
    <t>2021-08-11</t>
  </si>
  <si>
    <t>2220925</t>
  </si>
  <si>
    <t>贝壳酒店（江阴长寿店）</t>
  </si>
  <si>
    <t>628.80</t>
  </si>
  <si>
    <t>2021-08-11 13:21:32</t>
  </si>
  <si>
    <t>2021-07-31</t>
  </si>
  <si>
    <t>2214588</t>
  </si>
  <si>
    <t>汉庭酒店(广州大石野生动物园店)</t>
  </si>
  <si>
    <t>2021-08-08</t>
  </si>
  <si>
    <t>2021-07-31 18:44:54</t>
  </si>
  <si>
    <t>2214317</t>
  </si>
  <si>
    <t>格林豪泰(上海奉贤新城地铁站九棵树艺术中心商务酒店)</t>
  </si>
  <si>
    <t>2021-07-31 14:23:38</t>
  </si>
  <si>
    <t>2021-07-19</t>
  </si>
  <si>
    <t>2202458</t>
  </si>
  <si>
    <t>长沙瑞吉酒店</t>
  </si>
  <si>
    <t>2250.19</t>
  </si>
  <si>
    <t>2021-07-19 22:17:44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</si>
</sst>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8" borderId="6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19" fillId="15" borderId="3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15858058079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44422</v>
      </c>
      <c r="G2" s="5">
        <v>44423</v>
      </c>
      <c r="H2" s="4">
        <v>1</v>
      </c>
      <c r="I2" s="4">
        <v>1</v>
      </c>
      <c r="J2" s="4">
        <v>1</v>
      </c>
      <c r="K2" s="4" t="s">
        <v>29</v>
      </c>
      <c r="L2" s="4">
        <v>2250.19</v>
      </c>
      <c r="M2" s="4">
        <v>2250.19</v>
      </c>
      <c r="N2" s="4" t="s">
        <v>30</v>
      </c>
      <c r="O2" s="4" t="s">
        <v>31</v>
      </c>
      <c r="P2" s="4" t="s">
        <v>32</v>
      </c>
      <c r="Q2" s="4">
        <v>0</v>
      </c>
      <c r="R2" s="6">
        <v>44396</v>
      </c>
      <c r="S2" s="5">
        <v>44426</v>
      </c>
      <c r="T2" s="4" t="s">
        <v>33</v>
      </c>
      <c r="U2" s="4">
        <v>2250.19</v>
      </c>
      <c r="V2" s="4">
        <v>0</v>
      </c>
      <c r="W2" s="4">
        <v>0</v>
      </c>
      <c r="X2" s="4">
        <v>2202458</v>
      </c>
    </row>
    <row r="3" s="4" customFormat="1" spans="1:24">
      <c r="A3" s="4">
        <v>15985225672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44420</v>
      </c>
      <c r="G3" s="5">
        <v>44423</v>
      </c>
      <c r="H3" s="4">
        <v>1</v>
      </c>
      <c r="I3" s="4">
        <v>3</v>
      </c>
      <c r="J3" s="4">
        <v>3</v>
      </c>
      <c r="K3" s="4" t="s">
        <v>29</v>
      </c>
      <c r="L3" s="4">
        <v>976.46</v>
      </c>
      <c r="M3" s="4">
        <v>976.46</v>
      </c>
      <c r="N3" s="4" t="s">
        <v>36</v>
      </c>
      <c r="O3" s="4" t="s">
        <v>31</v>
      </c>
      <c r="P3" s="4" t="s">
        <v>32</v>
      </c>
      <c r="Q3" s="4">
        <v>0</v>
      </c>
      <c r="R3" s="6">
        <v>44408</v>
      </c>
      <c r="S3" s="5">
        <v>44426</v>
      </c>
      <c r="T3" s="4" t="s">
        <v>33</v>
      </c>
      <c r="U3" s="4">
        <v>976.46</v>
      </c>
      <c r="V3" s="4">
        <v>0</v>
      </c>
      <c r="W3" s="4">
        <v>0</v>
      </c>
      <c r="X3" s="4">
        <v>2214317</v>
      </c>
    </row>
    <row r="4" s="4" customFormat="1" spans="1:24">
      <c r="A4" s="4">
        <v>15986382244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44416</v>
      </c>
      <c r="G4" s="5">
        <v>44423</v>
      </c>
      <c r="H4" s="4">
        <v>1</v>
      </c>
      <c r="I4" s="4">
        <v>7</v>
      </c>
      <c r="J4" s="4">
        <v>7</v>
      </c>
      <c r="K4" s="4" t="s">
        <v>29</v>
      </c>
      <c r="L4" s="4">
        <v>1188.32</v>
      </c>
      <c r="M4" s="4">
        <v>1188.32</v>
      </c>
      <c r="N4" s="4" t="s">
        <v>39</v>
      </c>
      <c r="O4" s="4" t="s">
        <v>31</v>
      </c>
      <c r="P4" s="4" t="s">
        <v>32</v>
      </c>
      <c r="Q4" s="4">
        <v>0</v>
      </c>
      <c r="R4" s="6">
        <v>44408</v>
      </c>
      <c r="S4" s="5">
        <v>44426</v>
      </c>
      <c r="T4" s="4" t="s">
        <v>33</v>
      </c>
      <c r="U4" s="4">
        <v>1188.32</v>
      </c>
      <c r="V4" s="4">
        <v>0</v>
      </c>
      <c r="W4" s="4">
        <v>0</v>
      </c>
      <c r="X4" s="4">
        <v>2214588</v>
      </c>
    </row>
    <row r="5" s="4" customFormat="1" spans="1:24">
      <c r="A5" s="4">
        <v>15986382244</v>
      </c>
      <c r="B5" s="4" t="s">
        <v>25</v>
      </c>
      <c r="C5" s="4" t="s">
        <v>40</v>
      </c>
      <c r="D5" s="4" t="s">
        <v>37</v>
      </c>
      <c r="E5" s="4" t="s">
        <v>38</v>
      </c>
      <c r="F5" s="5">
        <v>44416</v>
      </c>
      <c r="G5" s="5">
        <v>44423</v>
      </c>
      <c r="H5" s="4">
        <v>1</v>
      </c>
      <c r="I5" s="4">
        <v>7</v>
      </c>
      <c r="J5" s="4">
        <v>7</v>
      </c>
      <c r="K5" s="4" t="s">
        <v>29</v>
      </c>
      <c r="L5" s="4">
        <v>-1188.32</v>
      </c>
      <c r="M5" s="4">
        <v>-1188.32</v>
      </c>
      <c r="N5" s="4" t="s">
        <v>39</v>
      </c>
      <c r="O5" s="4" t="s">
        <v>31</v>
      </c>
      <c r="P5" s="4" t="s">
        <v>32</v>
      </c>
      <c r="Q5" s="4">
        <v>0</v>
      </c>
      <c r="R5" s="6">
        <v>44408</v>
      </c>
      <c r="S5" s="5">
        <v>44426</v>
      </c>
      <c r="T5" s="4" t="s">
        <v>33</v>
      </c>
      <c r="U5" s="4">
        <v>-1188.32</v>
      </c>
      <c r="V5" s="4">
        <v>0</v>
      </c>
      <c r="W5" s="4">
        <v>0</v>
      </c>
      <c r="X5" s="4">
        <v>2214588</v>
      </c>
    </row>
    <row r="6" s="4" customFormat="1" spans="1:24">
      <c r="A6" s="4">
        <v>15995191612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44422</v>
      </c>
      <c r="G6" s="5">
        <v>44423</v>
      </c>
      <c r="H6" s="4">
        <v>1</v>
      </c>
      <c r="I6" s="4">
        <v>1</v>
      </c>
      <c r="J6" s="4">
        <v>1</v>
      </c>
      <c r="K6" s="4" t="s">
        <v>29</v>
      </c>
      <c r="L6" s="4">
        <v>253.7</v>
      </c>
      <c r="M6" s="4">
        <v>253.7</v>
      </c>
      <c r="N6" s="4" t="s">
        <v>43</v>
      </c>
      <c r="O6" s="4" t="s">
        <v>31</v>
      </c>
      <c r="P6" s="4" t="s">
        <v>32</v>
      </c>
      <c r="Q6" s="4">
        <v>0</v>
      </c>
      <c r="R6" s="6">
        <v>44409</v>
      </c>
      <c r="S6" s="5">
        <v>44426</v>
      </c>
      <c r="T6" s="4" t="s">
        <v>33</v>
      </c>
      <c r="U6" s="4">
        <v>253.7</v>
      </c>
      <c r="V6" s="4">
        <v>0</v>
      </c>
      <c r="W6" s="4">
        <v>0</v>
      </c>
      <c r="X6" s="4">
        <v>2215383</v>
      </c>
    </row>
    <row r="7" s="4" customFormat="1" spans="1:24">
      <c r="A7" s="4">
        <v>16007751035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44422</v>
      </c>
      <c r="G7" s="5">
        <v>44423</v>
      </c>
      <c r="H7" s="4">
        <v>1</v>
      </c>
      <c r="I7" s="4">
        <v>1</v>
      </c>
      <c r="J7" s="4">
        <v>1</v>
      </c>
      <c r="K7" s="4" t="s">
        <v>29</v>
      </c>
      <c r="L7" s="4">
        <v>1810.23</v>
      </c>
      <c r="M7" s="4">
        <v>1810.23</v>
      </c>
      <c r="N7" s="4" t="s">
        <v>46</v>
      </c>
      <c r="O7" s="4" t="s">
        <v>31</v>
      </c>
      <c r="P7" s="4" t="s">
        <v>32</v>
      </c>
      <c r="Q7" s="4">
        <v>0</v>
      </c>
      <c r="R7" s="6">
        <v>44411</v>
      </c>
      <c r="S7" s="5">
        <v>44426</v>
      </c>
      <c r="T7" s="4" t="s">
        <v>33</v>
      </c>
      <c r="U7" s="4">
        <v>1810.23</v>
      </c>
      <c r="V7" s="4">
        <v>0</v>
      </c>
      <c r="W7" s="4">
        <v>0</v>
      </c>
      <c r="X7" s="4">
        <v>2216585</v>
      </c>
    </row>
    <row r="8" s="4" customFormat="1" spans="1:24">
      <c r="A8" s="4">
        <v>16007751035</v>
      </c>
      <c r="B8" s="4" t="s">
        <v>25</v>
      </c>
      <c r="C8" s="4" t="s">
        <v>40</v>
      </c>
      <c r="D8" s="4" t="s">
        <v>44</v>
      </c>
      <c r="E8" s="4" t="s">
        <v>45</v>
      </c>
      <c r="F8" s="5">
        <v>44422</v>
      </c>
      <c r="G8" s="5">
        <v>44423</v>
      </c>
      <c r="H8" s="4">
        <v>1</v>
      </c>
      <c r="I8" s="4">
        <v>1</v>
      </c>
      <c r="J8" s="4">
        <v>1</v>
      </c>
      <c r="K8" s="4" t="s">
        <v>29</v>
      </c>
      <c r="L8" s="4">
        <v>-1810.23</v>
      </c>
      <c r="M8" s="4">
        <v>-1810.23</v>
      </c>
      <c r="N8" s="4" t="s">
        <v>46</v>
      </c>
      <c r="O8" s="4" t="s">
        <v>31</v>
      </c>
      <c r="P8" s="4" t="s">
        <v>32</v>
      </c>
      <c r="Q8" s="4">
        <v>0</v>
      </c>
      <c r="R8" s="6">
        <v>44411</v>
      </c>
      <c r="S8" s="5">
        <v>44426</v>
      </c>
      <c r="T8" s="4" t="s">
        <v>33</v>
      </c>
      <c r="U8" s="4">
        <v>-1810.23</v>
      </c>
      <c r="V8" s="4">
        <v>0</v>
      </c>
      <c r="W8" s="4">
        <v>0</v>
      </c>
      <c r="X8" s="4">
        <v>2216585</v>
      </c>
    </row>
    <row r="9" s="4" customFormat="1" spans="1:24">
      <c r="A9" s="4">
        <v>15985225672</v>
      </c>
      <c r="B9" s="4" t="s">
        <v>25</v>
      </c>
      <c r="C9" s="4" t="s">
        <v>40</v>
      </c>
      <c r="D9" s="4" t="s">
        <v>34</v>
      </c>
      <c r="E9" s="4" t="s">
        <v>35</v>
      </c>
      <c r="F9" s="5">
        <v>44420</v>
      </c>
      <c r="G9" s="5">
        <v>44423</v>
      </c>
      <c r="H9" s="4">
        <v>1</v>
      </c>
      <c r="I9" s="4">
        <v>3</v>
      </c>
      <c r="J9" s="4">
        <v>3</v>
      </c>
      <c r="K9" s="4" t="s">
        <v>29</v>
      </c>
      <c r="L9" s="4">
        <v>-976.46</v>
      </c>
      <c r="M9" s="4">
        <v>-976.46</v>
      </c>
      <c r="N9" s="4" t="s">
        <v>36</v>
      </c>
      <c r="O9" s="4" t="s">
        <v>31</v>
      </c>
      <c r="P9" s="4" t="s">
        <v>32</v>
      </c>
      <c r="Q9" s="4">
        <v>0</v>
      </c>
      <c r="R9" s="6">
        <v>44408</v>
      </c>
      <c r="S9" s="5">
        <v>44426</v>
      </c>
      <c r="T9" s="4" t="s">
        <v>33</v>
      </c>
      <c r="U9" s="4">
        <v>-976.46</v>
      </c>
      <c r="V9" s="4">
        <v>0</v>
      </c>
      <c r="W9" s="4">
        <v>0</v>
      </c>
      <c r="X9" s="4">
        <v>2214317</v>
      </c>
    </row>
    <row r="10" s="4" customFormat="1" spans="1:24">
      <c r="A10" s="4">
        <v>16049367891</v>
      </c>
      <c r="B10" s="4" t="s">
        <v>25</v>
      </c>
      <c r="C10" s="4" t="s">
        <v>26</v>
      </c>
      <c r="D10" s="4" t="s">
        <v>47</v>
      </c>
      <c r="E10" s="4" t="s">
        <v>48</v>
      </c>
      <c r="F10" s="5">
        <v>44419</v>
      </c>
      <c r="G10" s="5">
        <v>44423</v>
      </c>
      <c r="H10" s="4">
        <v>1</v>
      </c>
      <c r="I10" s="4">
        <v>4</v>
      </c>
      <c r="J10" s="4">
        <v>4</v>
      </c>
      <c r="K10" s="4" t="s">
        <v>29</v>
      </c>
      <c r="L10" s="4">
        <v>628.8</v>
      </c>
      <c r="M10" s="4">
        <v>628.8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44419</v>
      </c>
      <c r="S10" s="5">
        <v>44426</v>
      </c>
      <c r="T10" s="4" t="s">
        <v>33</v>
      </c>
      <c r="U10" s="4">
        <v>628.8</v>
      </c>
      <c r="V10" s="4">
        <v>0</v>
      </c>
      <c r="W10" s="4">
        <v>0</v>
      </c>
      <c r="X10" s="4">
        <v>2220925</v>
      </c>
    </row>
    <row r="11" s="4" customFormat="1" spans="1:24">
      <c r="A11" s="4">
        <v>16055946572</v>
      </c>
      <c r="B11" s="4" t="s">
        <v>25</v>
      </c>
      <c r="C11" s="4" t="s">
        <v>26</v>
      </c>
      <c r="D11" s="4" t="s">
        <v>50</v>
      </c>
      <c r="E11" s="4" t="s">
        <v>51</v>
      </c>
      <c r="F11" s="5">
        <v>44421</v>
      </c>
      <c r="G11" s="5">
        <v>44423</v>
      </c>
      <c r="H11" s="4">
        <v>1</v>
      </c>
      <c r="I11" s="4">
        <v>2</v>
      </c>
      <c r="J11" s="4">
        <v>2</v>
      </c>
      <c r="K11" s="4" t="s">
        <v>29</v>
      </c>
      <c r="L11" s="4">
        <v>312.54</v>
      </c>
      <c r="M11" s="4">
        <v>312.54</v>
      </c>
      <c r="N11" s="4" t="s">
        <v>52</v>
      </c>
      <c r="O11" s="4" t="s">
        <v>31</v>
      </c>
      <c r="P11" s="4" t="s">
        <v>32</v>
      </c>
      <c r="Q11" s="4">
        <v>0</v>
      </c>
      <c r="R11" s="6">
        <v>44420</v>
      </c>
      <c r="S11" s="5">
        <v>44426</v>
      </c>
      <c r="T11" s="4" t="s">
        <v>33</v>
      </c>
      <c r="U11" s="4">
        <v>312.54</v>
      </c>
      <c r="V11" s="4">
        <v>0</v>
      </c>
      <c r="W11" s="4">
        <v>0</v>
      </c>
      <c r="X11" s="4">
        <v>2221487</v>
      </c>
    </row>
    <row r="12" s="4" customFormat="1" spans="1:24">
      <c r="A12" s="4">
        <v>16058091284</v>
      </c>
      <c r="B12" s="4" t="s">
        <v>25</v>
      </c>
      <c r="C12" s="4" t="s">
        <v>26</v>
      </c>
      <c r="D12" s="4" t="s">
        <v>53</v>
      </c>
      <c r="E12" s="4" t="s">
        <v>28</v>
      </c>
      <c r="F12" s="5">
        <v>44422</v>
      </c>
      <c r="G12" s="5">
        <v>44423</v>
      </c>
      <c r="H12" s="4">
        <v>1</v>
      </c>
      <c r="I12" s="4">
        <v>1</v>
      </c>
      <c r="J12" s="4">
        <v>1</v>
      </c>
      <c r="K12" s="4" t="s">
        <v>29</v>
      </c>
      <c r="L12" s="4">
        <v>459.51</v>
      </c>
      <c r="M12" s="4">
        <v>459.51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44420</v>
      </c>
      <c r="S12" s="5">
        <v>44426</v>
      </c>
      <c r="T12" s="4" t="s">
        <v>33</v>
      </c>
      <c r="U12" s="4">
        <v>459.51</v>
      </c>
      <c r="V12" s="4">
        <v>0</v>
      </c>
      <c r="W12" s="4">
        <v>0</v>
      </c>
      <c r="X12" s="4">
        <v>2222039</v>
      </c>
    </row>
    <row r="13" s="4" customFormat="1" spans="1:24">
      <c r="A13" s="4">
        <v>16060317568</v>
      </c>
      <c r="B13" s="4" t="s">
        <v>25</v>
      </c>
      <c r="C13" s="4" t="s">
        <v>26</v>
      </c>
      <c r="D13" s="4" t="s">
        <v>55</v>
      </c>
      <c r="E13" s="4" t="s">
        <v>56</v>
      </c>
      <c r="F13" s="5">
        <v>44422</v>
      </c>
      <c r="G13" s="5">
        <v>44423</v>
      </c>
      <c r="H13" s="4">
        <v>1</v>
      </c>
      <c r="I13" s="4">
        <v>1</v>
      </c>
      <c r="J13" s="4">
        <v>1</v>
      </c>
      <c r="K13" s="4" t="s">
        <v>29</v>
      </c>
      <c r="L13" s="4">
        <v>283</v>
      </c>
      <c r="M13" s="4">
        <v>283</v>
      </c>
      <c r="N13" s="4" t="s">
        <v>57</v>
      </c>
      <c r="O13" s="4" t="s">
        <v>31</v>
      </c>
      <c r="P13" s="4" t="s">
        <v>32</v>
      </c>
      <c r="Q13" s="4">
        <v>0</v>
      </c>
      <c r="R13" s="6">
        <v>44421</v>
      </c>
      <c r="S13" s="5">
        <v>44426</v>
      </c>
      <c r="T13" s="4" t="s">
        <v>33</v>
      </c>
      <c r="U13" s="4">
        <v>283</v>
      </c>
      <c r="V13" s="4">
        <v>0</v>
      </c>
      <c r="W13" s="4">
        <v>0</v>
      </c>
      <c r="X13" s="4">
        <v>2222668</v>
      </c>
    </row>
    <row r="14" s="4" customFormat="1" spans="1:24">
      <c r="A14" s="4">
        <v>16064519201</v>
      </c>
      <c r="B14" s="4" t="s">
        <v>25</v>
      </c>
      <c r="C14" s="4" t="s">
        <v>26</v>
      </c>
      <c r="D14" s="4" t="s">
        <v>58</v>
      </c>
      <c r="E14" s="4" t="s">
        <v>59</v>
      </c>
      <c r="F14" s="5">
        <v>44422</v>
      </c>
      <c r="G14" s="5">
        <v>44423</v>
      </c>
      <c r="H14" s="4">
        <v>1</v>
      </c>
      <c r="I14" s="4">
        <v>1</v>
      </c>
      <c r="J14" s="4">
        <v>1</v>
      </c>
      <c r="K14" s="4" t="s">
        <v>29</v>
      </c>
      <c r="L14" s="4">
        <v>149.97</v>
      </c>
      <c r="M14" s="4">
        <v>149.97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44421</v>
      </c>
      <c r="S14" s="5">
        <v>44426</v>
      </c>
      <c r="T14" s="4" t="s">
        <v>33</v>
      </c>
      <c r="U14" s="4">
        <v>149.97</v>
      </c>
      <c r="V14" s="4">
        <v>0</v>
      </c>
      <c r="W14" s="4">
        <v>0</v>
      </c>
      <c r="X14" s="4">
        <v>2222783</v>
      </c>
    </row>
    <row r="15" s="4" customFormat="1" spans="1:24">
      <c r="A15" s="4">
        <v>16065714369</v>
      </c>
      <c r="B15" s="4" t="s">
        <v>25</v>
      </c>
      <c r="C15" s="4" t="s">
        <v>26</v>
      </c>
      <c r="D15" s="4" t="s">
        <v>61</v>
      </c>
      <c r="E15" s="4" t="s">
        <v>62</v>
      </c>
      <c r="F15" s="5">
        <v>44422</v>
      </c>
      <c r="G15" s="5">
        <v>44423</v>
      </c>
      <c r="H15" s="4">
        <v>1</v>
      </c>
      <c r="I15" s="4">
        <v>1</v>
      </c>
      <c r="J15" s="4">
        <v>1</v>
      </c>
      <c r="K15" s="4" t="s">
        <v>29</v>
      </c>
      <c r="L15" s="4">
        <v>5890.72</v>
      </c>
      <c r="M15" s="4">
        <v>5890.72</v>
      </c>
      <c r="N15" s="4" t="s">
        <v>63</v>
      </c>
      <c r="O15" s="4" t="s">
        <v>31</v>
      </c>
      <c r="P15" s="4" t="s">
        <v>32</v>
      </c>
      <c r="Q15" s="4">
        <v>0</v>
      </c>
      <c r="R15" s="6">
        <v>44421</v>
      </c>
      <c r="S15" s="5">
        <v>44426</v>
      </c>
      <c r="T15" s="4" t="s">
        <v>33</v>
      </c>
      <c r="U15" s="4">
        <v>5890.72</v>
      </c>
      <c r="V15" s="4">
        <v>0</v>
      </c>
      <c r="W15" s="4">
        <v>0</v>
      </c>
      <c r="X15" s="4">
        <v>2223063</v>
      </c>
    </row>
    <row r="16" s="4" customFormat="1" spans="1:24">
      <c r="A16" s="4">
        <v>16060317568</v>
      </c>
      <c r="B16" s="4" t="s">
        <v>25</v>
      </c>
      <c r="C16" s="4" t="s">
        <v>40</v>
      </c>
      <c r="D16" s="4" t="s">
        <v>55</v>
      </c>
      <c r="E16" s="4" t="s">
        <v>56</v>
      </c>
      <c r="F16" s="5">
        <v>44422</v>
      </c>
      <c r="G16" s="5">
        <v>44423</v>
      </c>
      <c r="H16" s="4">
        <v>1</v>
      </c>
      <c r="I16" s="4">
        <v>1</v>
      </c>
      <c r="J16" s="4">
        <v>1</v>
      </c>
      <c r="K16" s="4" t="s">
        <v>29</v>
      </c>
      <c r="L16" s="4">
        <v>-283</v>
      </c>
      <c r="M16" s="4">
        <v>-283</v>
      </c>
      <c r="N16" s="4" t="s">
        <v>57</v>
      </c>
      <c r="O16" s="4" t="s">
        <v>31</v>
      </c>
      <c r="P16" s="4" t="s">
        <v>32</v>
      </c>
      <c r="Q16" s="4">
        <v>0</v>
      </c>
      <c r="R16" s="6">
        <v>44421</v>
      </c>
      <c r="S16" s="5">
        <v>44426</v>
      </c>
      <c r="T16" s="4" t="s">
        <v>33</v>
      </c>
      <c r="U16" s="4">
        <v>-283</v>
      </c>
      <c r="V16" s="4">
        <v>0</v>
      </c>
      <c r="W16" s="4">
        <v>0</v>
      </c>
      <c r="X16" s="4">
        <v>2222668</v>
      </c>
    </row>
    <row r="17" s="4" customFormat="1" spans="1:24">
      <c r="A17" s="4">
        <v>16066547309</v>
      </c>
      <c r="B17" s="4" t="s">
        <v>25</v>
      </c>
      <c r="C17" s="4" t="s">
        <v>26</v>
      </c>
      <c r="D17" s="4" t="s">
        <v>64</v>
      </c>
      <c r="E17" s="4" t="s">
        <v>65</v>
      </c>
      <c r="F17" s="5">
        <v>44422</v>
      </c>
      <c r="G17" s="5">
        <v>44423</v>
      </c>
      <c r="H17" s="4">
        <v>1</v>
      </c>
      <c r="I17" s="4">
        <v>1</v>
      </c>
      <c r="J17" s="4">
        <v>1</v>
      </c>
      <c r="K17" s="4" t="s">
        <v>29</v>
      </c>
      <c r="L17" s="4">
        <v>426.75</v>
      </c>
      <c r="M17" s="4">
        <v>426.75</v>
      </c>
      <c r="N17" s="4" t="s">
        <v>66</v>
      </c>
      <c r="O17" s="4" t="s">
        <v>31</v>
      </c>
      <c r="P17" s="4" t="s">
        <v>32</v>
      </c>
      <c r="Q17" s="4">
        <v>0</v>
      </c>
      <c r="R17" s="6">
        <v>44422</v>
      </c>
      <c r="S17" s="5">
        <v>44426</v>
      </c>
      <c r="T17" s="4" t="s">
        <v>33</v>
      </c>
      <c r="U17" s="4">
        <v>426.75</v>
      </c>
      <c r="V17" s="4">
        <v>0</v>
      </c>
      <c r="W17" s="4">
        <v>0</v>
      </c>
      <c r="X17" s="4">
        <v>2223250</v>
      </c>
    </row>
    <row r="18" s="4" customFormat="1" spans="1:24">
      <c r="A18" s="4">
        <v>16066867127</v>
      </c>
      <c r="B18" s="4" t="s">
        <v>25</v>
      </c>
      <c r="C18" s="4" t="s">
        <v>26</v>
      </c>
      <c r="D18" s="4" t="s">
        <v>67</v>
      </c>
      <c r="E18" s="4" t="s">
        <v>68</v>
      </c>
      <c r="F18" s="5">
        <v>44422</v>
      </c>
      <c r="G18" s="5">
        <v>44423</v>
      </c>
      <c r="H18" s="4">
        <v>1</v>
      </c>
      <c r="I18" s="4">
        <v>1</v>
      </c>
      <c r="J18" s="4">
        <v>1</v>
      </c>
      <c r="K18" s="4" t="s">
        <v>29</v>
      </c>
      <c r="L18" s="4">
        <v>115.84</v>
      </c>
      <c r="M18" s="4">
        <v>115.84</v>
      </c>
      <c r="N18" s="4" t="s">
        <v>69</v>
      </c>
      <c r="O18" s="4" t="s">
        <v>31</v>
      </c>
      <c r="P18" s="4" t="s">
        <v>32</v>
      </c>
      <c r="Q18" s="4">
        <v>0</v>
      </c>
      <c r="R18" s="6">
        <v>44422</v>
      </c>
      <c r="S18" s="5">
        <v>44426</v>
      </c>
      <c r="T18" s="4" t="s">
        <v>33</v>
      </c>
      <c r="U18" s="4">
        <v>115.84</v>
      </c>
      <c r="V18" s="4">
        <v>0</v>
      </c>
      <c r="W18" s="4">
        <v>0</v>
      </c>
      <c r="X18" s="4">
        <v>2223336</v>
      </c>
    </row>
    <row r="19" s="4" customFormat="1" spans="1:24">
      <c r="A19" s="4">
        <v>16066871561</v>
      </c>
      <c r="B19" s="4" t="s">
        <v>25</v>
      </c>
      <c r="C19" s="4" t="s">
        <v>26</v>
      </c>
      <c r="D19" s="4" t="s">
        <v>70</v>
      </c>
      <c r="E19" s="4" t="s">
        <v>71</v>
      </c>
      <c r="F19" s="5">
        <v>44422</v>
      </c>
      <c r="G19" s="5">
        <v>44423</v>
      </c>
      <c r="H19" s="4">
        <v>1</v>
      </c>
      <c r="I19" s="4">
        <v>1</v>
      </c>
      <c r="J19" s="4">
        <v>1</v>
      </c>
      <c r="K19" s="4" t="s">
        <v>29</v>
      </c>
      <c r="L19" s="4">
        <v>125.87</v>
      </c>
      <c r="M19" s="4">
        <v>125.87</v>
      </c>
      <c r="N19" s="4" t="s">
        <v>72</v>
      </c>
      <c r="O19" s="4" t="s">
        <v>31</v>
      </c>
      <c r="P19" s="4" t="s">
        <v>32</v>
      </c>
      <c r="Q19" s="4">
        <v>0</v>
      </c>
      <c r="R19" s="6">
        <v>44422</v>
      </c>
      <c r="S19" s="5">
        <v>44426</v>
      </c>
      <c r="T19" s="4" t="s">
        <v>33</v>
      </c>
      <c r="U19" s="4">
        <v>125.87</v>
      </c>
      <c r="V19" s="4">
        <v>0</v>
      </c>
      <c r="W19" s="4">
        <v>0</v>
      </c>
      <c r="X19" s="4">
        <v>2223337</v>
      </c>
    </row>
    <row r="20" s="4" customFormat="1" spans="1:24">
      <c r="A20" s="4">
        <v>16066949617</v>
      </c>
      <c r="B20" s="4" t="s">
        <v>25</v>
      </c>
      <c r="C20" s="4" t="s">
        <v>26</v>
      </c>
      <c r="D20" s="4" t="s">
        <v>73</v>
      </c>
      <c r="E20" s="4" t="s">
        <v>74</v>
      </c>
      <c r="F20" s="5">
        <v>44422</v>
      </c>
      <c r="G20" s="5">
        <v>44423</v>
      </c>
      <c r="H20" s="4">
        <v>1</v>
      </c>
      <c r="I20" s="4">
        <v>1</v>
      </c>
      <c r="J20" s="4">
        <v>1</v>
      </c>
      <c r="K20" s="4" t="s">
        <v>29</v>
      </c>
      <c r="L20" s="4">
        <v>266.24</v>
      </c>
      <c r="M20" s="4">
        <v>266.24</v>
      </c>
      <c r="N20" s="4" t="s">
        <v>75</v>
      </c>
      <c r="O20" s="4" t="s">
        <v>31</v>
      </c>
      <c r="P20" s="4" t="s">
        <v>32</v>
      </c>
      <c r="Q20" s="4">
        <v>0</v>
      </c>
      <c r="R20" s="6">
        <v>44422</v>
      </c>
      <c r="S20" s="5">
        <v>44426</v>
      </c>
      <c r="T20" s="4" t="s">
        <v>33</v>
      </c>
      <c r="U20" s="4">
        <v>266.24</v>
      </c>
      <c r="V20" s="4">
        <v>0</v>
      </c>
      <c r="W20" s="4">
        <v>0</v>
      </c>
      <c r="X20" s="4">
        <v>2223351</v>
      </c>
    </row>
    <row r="21" s="4" customFormat="1" spans="1:24">
      <c r="A21" s="4">
        <v>16067052063</v>
      </c>
      <c r="B21" s="4" t="s">
        <v>25</v>
      </c>
      <c r="C21" s="4" t="s">
        <v>26</v>
      </c>
      <c r="D21" s="4" t="s">
        <v>76</v>
      </c>
      <c r="E21" s="4" t="s">
        <v>77</v>
      </c>
      <c r="F21" s="5">
        <v>44422</v>
      </c>
      <c r="G21" s="5">
        <v>44423</v>
      </c>
      <c r="H21" s="4">
        <v>1</v>
      </c>
      <c r="I21" s="4">
        <v>1</v>
      </c>
      <c r="J21" s="4">
        <v>1</v>
      </c>
      <c r="K21" s="4" t="s">
        <v>29</v>
      </c>
      <c r="L21" s="4">
        <v>521.53</v>
      </c>
      <c r="M21" s="4">
        <v>521.53</v>
      </c>
      <c r="N21" s="4" t="s">
        <v>78</v>
      </c>
      <c r="O21" s="4" t="s">
        <v>31</v>
      </c>
      <c r="P21" s="4" t="s">
        <v>32</v>
      </c>
      <c r="Q21" s="4">
        <v>0</v>
      </c>
      <c r="R21" s="6">
        <v>44422</v>
      </c>
      <c r="S21" s="5">
        <v>44426</v>
      </c>
      <c r="T21" s="4" t="s">
        <v>33</v>
      </c>
      <c r="U21" s="4">
        <v>521.53</v>
      </c>
      <c r="V21" s="4">
        <v>0</v>
      </c>
      <c r="W21" s="4">
        <v>0</v>
      </c>
      <c r="X21" s="4">
        <v>2223373</v>
      </c>
    </row>
    <row r="22" s="4" customFormat="1" spans="1:24">
      <c r="A22" s="4">
        <v>16067067108</v>
      </c>
      <c r="B22" s="4" t="s">
        <v>25</v>
      </c>
      <c r="C22" s="4" t="s">
        <v>26</v>
      </c>
      <c r="D22" s="4" t="s">
        <v>79</v>
      </c>
      <c r="E22" s="4" t="s">
        <v>80</v>
      </c>
      <c r="F22" s="5">
        <v>44422</v>
      </c>
      <c r="G22" s="5">
        <v>44423</v>
      </c>
      <c r="H22" s="4">
        <v>1</v>
      </c>
      <c r="I22" s="4">
        <v>1</v>
      </c>
      <c r="J22" s="4">
        <v>1</v>
      </c>
      <c r="K22" s="4" t="s">
        <v>29</v>
      </c>
      <c r="L22" s="4">
        <v>329.22</v>
      </c>
      <c r="M22" s="4">
        <v>329.22</v>
      </c>
      <c r="N22" s="4" t="s">
        <v>81</v>
      </c>
      <c r="O22" s="4" t="s">
        <v>31</v>
      </c>
      <c r="P22" s="4" t="s">
        <v>32</v>
      </c>
      <c r="Q22" s="4">
        <v>0</v>
      </c>
      <c r="R22" s="6">
        <v>44422</v>
      </c>
      <c r="S22" s="5">
        <v>44426</v>
      </c>
      <c r="T22" s="4" t="s">
        <v>33</v>
      </c>
      <c r="U22" s="4">
        <v>329.22</v>
      </c>
      <c r="V22" s="4">
        <v>0</v>
      </c>
      <c r="W22" s="4">
        <v>0</v>
      </c>
      <c r="X22" s="4">
        <v>2223377</v>
      </c>
    </row>
    <row r="23" s="4" customFormat="1" spans="1:24">
      <c r="A23" s="4">
        <v>16067155877</v>
      </c>
      <c r="B23" s="4" t="s">
        <v>25</v>
      </c>
      <c r="C23" s="4" t="s">
        <v>26</v>
      </c>
      <c r="D23" s="4" t="s">
        <v>82</v>
      </c>
      <c r="E23" s="4" t="s">
        <v>83</v>
      </c>
      <c r="F23" s="5">
        <v>44422</v>
      </c>
      <c r="G23" s="5">
        <v>44423</v>
      </c>
      <c r="H23" s="4">
        <v>1</v>
      </c>
      <c r="I23" s="4">
        <v>1</v>
      </c>
      <c r="J23" s="4">
        <v>1</v>
      </c>
      <c r="K23" s="4" t="s">
        <v>29</v>
      </c>
      <c r="L23" s="4">
        <v>271.26</v>
      </c>
      <c r="M23" s="4">
        <v>271.26</v>
      </c>
      <c r="N23" s="4" t="s">
        <v>84</v>
      </c>
      <c r="O23" s="4" t="s">
        <v>31</v>
      </c>
      <c r="P23" s="4" t="s">
        <v>32</v>
      </c>
      <c r="Q23" s="4">
        <v>0</v>
      </c>
      <c r="R23" s="6">
        <v>44422</v>
      </c>
      <c r="S23" s="5">
        <v>44426</v>
      </c>
      <c r="T23" s="4" t="s">
        <v>33</v>
      </c>
      <c r="U23" s="4">
        <v>271.26</v>
      </c>
      <c r="V23" s="4">
        <v>0</v>
      </c>
      <c r="W23" s="4">
        <v>0</v>
      </c>
      <c r="X23" s="4">
        <v>2223403</v>
      </c>
    </row>
    <row r="24" s="4" customFormat="1" spans="1:24">
      <c r="A24" s="4">
        <v>15995191612</v>
      </c>
      <c r="B24" s="4" t="s">
        <v>25</v>
      </c>
      <c r="C24" s="4" t="s">
        <v>40</v>
      </c>
      <c r="D24" s="4" t="s">
        <v>41</v>
      </c>
      <c r="E24" s="4" t="s">
        <v>42</v>
      </c>
      <c r="F24" s="5">
        <v>44422</v>
      </c>
      <c r="G24" s="5">
        <v>44423</v>
      </c>
      <c r="H24" s="4">
        <v>1</v>
      </c>
      <c r="I24" s="4">
        <v>1</v>
      </c>
      <c r="J24" s="4">
        <v>1</v>
      </c>
      <c r="K24" s="4" t="s">
        <v>29</v>
      </c>
      <c r="L24" s="4">
        <v>-253.7</v>
      </c>
      <c r="M24" s="4">
        <v>-253.7</v>
      </c>
      <c r="N24" s="4" t="s">
        <v>43</v>
      </c>
      <c r="O24" s="4" t="s">
        <v>31</v>
      </c>
      <c r="P24" s="4" t="s">
        <v>32</v>
      </c>
      <c r="Q24" s="4">
        <v>0</v>
      </c>
      <c r="R24" s="6">
        <v>44409</v>
      </c>
      <c r="S24" s="5">
        <v>44426</v>
      </c>
      <c r="T24" s="4" t="s">
        <v>33</v>
      </c>
      <c r="U24" s="4">
        <v>-253.7</v>
      </c>
      <c r="V24" s="4">
        <v>0</v>
      </c>
      <c r="W24" s="4">
        <v>0</v>
      </c>
      <c r="X24" s="4">
        <v>2215383</v>
      </c>
    </row>
    <row r="25" s="4" customFormat="1" spans="1:24">
      <c r="A25" s="4">
        <v>16067411939</v>
      </c>
      <c r="B25" s="4" t="s">
        <v>25</v>
      </c>
      <c r="C25" s="4" t="s">
        <v>26</v>
      </c>
      <c r="D25" s="4" t="s">
        <v>85</v>
      </c>
      <c r="E25" s="4" t="s">
        <v>86</v>
      </c>
      <c r="F25" s="5">
        <v>44422</v>
      </c>
      <c r="G25" s="5">
        <v>44423</v>
      </c>
      <c r="H25" s="4">
        <v>1</v>
      </c>
      <c r="I25" s="4">
        <v>1</v>
      </c>
      <c r="J25" s="4">
        <v>1</v>
      </c>
      <c r="K25" s="4" t="s">
        <v>29</v>
      </c>
      <c r="L25" s="4">
        <v>317.25</v>
      </c>
      <c r="M25" s="4">
        <v>317.25</v>
      </c>
      <c r="N25" s="4" t="s">
        <v>87</v>
      </c>
      <c r="O25" s="4" t="s">
        <v>31</v>
      </c>
      <c r="P25" s="4" t="s">
        <v>32</v>
      </c>
      <c r="Q25" s="4">
        <v>0</v>
      </c>
      <c r="R25" s="6">
        <v>44422</v>
      </c>
      <c r="S25" s="5">
        <v>44426</v>
      </c>
      <c r="T25" s="4" t="s">
        <v>33</v>
      </c>
      <c r="U25" s="4">
        <v>317.25</v>
      </c>
      <c r="V25" s="4">
        <v>0</v>
      </c>
      <c r="W25" s="4">
        <v>0</v>
      </c>
      <c r="X25" s="4">
        <v>2223474</v>
      </c>
    </row>
    <row r="26" s="4" customFormat="1" spans="1:24">
      <c r="A26" s="4">
        <v>16067476001</v>
      </c>
      <c r="B26" s="4" t="s">
        <v>25</v>
      </c>
      <c r="C26" s="4" t="s">
        <v>26</v>
      </c>
      <c r="D26" s="4" t="s">
        <v>88</v>
      </c>
      <c r="E26" s="4" t="s">
        <v>89</v>
      </c>
      <c r="F26" s="5">
        <v>44422</v>
      </c>
      <c r="G26" s="5">
        <v>44423</v>
      </c>
      <c r="H26" s="4">
        <v>1</v>
      </c>
      <c r="I26" s="4">
        <v>1</v>
      </c>
      <c r="J26" s="4">
        <v>1</v>
      </c>
      <c r="K26" s="4" t="s">
        <v>29</v>
      </c>
      <c r="L26" s="4">
        <v>164.14</v>
      </c>
      <c r="M26" s="4">
        <v>164.14</v>
      </c>
      <c r="N26" s="4" t="s">
        <v>90</v>
      </c>
      <c r="O26" s="4" t="s">
        <v>31</v>
      </c>
      <c r="P26" s="4" t="s">
        <v>32</v>
      </c>
      <c r="Q26" s="4">
        <v>0</v>
      </c>
      <c r="R26" s="6">
        <v>44422</v>
      </c>
      <c r="S26" s="5">
        <v>44426</v>
      </c>
      <c r="T26" s="4" t="s">
        <v>33</v>
      </c>
      <c r="U26" s="4">
        <v>164.14</v>
      </c>
      <c r="V26" s="4">
        <v>0</v>
      </c>
      <c r="W26" s="4">
        <v>0</v>
      </c>
      <c r="X26" s="4">
        <v>2223491</v>
      </c>
    </row>
    <row r="27" s="4" customFormat="1" spans="1:24">
      <c r="A27" s="4">
        <v>16067682729</v>
      </c>
      <c r="B27" s="4" t="s">
        <v>25</v>
      </c>
      <c r="C27" s="4" t="s">
        <v>26</v>
      </c>
      <c r="D27" s="4" t="s">
        <v>91</v>
      </c>
      <c r="E27" s="4" t="s">
        <v>92</v>
      </c>
      <c r="F27" s="5">
        <v>44422</v>
      </c>
      <c r="G27" s="5">
        <v>44423</v>
      </c>
      <c r="H27" s="4">
        <v>1</v>
      </c>
      <c r="I27" s="4">
        <v>1</v>
      </c>
      <c r="J27" s="4">
        <v>1</v>
      </c>
      <c r="K27" s="4" t="s">
        <v>29</v>
      </c>
      <c r="L27" s="4">
        <v>134.58</v>
      </c>
      <c r="M27" s="4">
        <v>134.58</v>
      </c>
      <c r="N27" s="4" t="s">
        <v>93</v>
      </c>
      <c r="O27" s="4" t="s">
        <v>31</v>
      </c>
      <c r="P27" s="4" t="s">
        <v>32</v>
      </c>
      <c r="Q27" s="4">
        <v>0</v>
      </c>
      <c r="R27" s="6">
        <v>44422</v>
      </c>
      <c r="S27" s="5">
        <v>44426</v>
      </c>
      <c r="T27" s="4" t="s">
        <v>33</v>
      </c>
      <c r="U27" s="4">
        <v>134.58</v>
      </c>
      <c r="V27" s="4">
        <v>0</v>
      </c>
      <c r="W27" s="4">
        <v>0</v>
      </c>
      <c r="X27" s="4">
        <v>2223553</v>
      </c>
    </row>
    <row r="28" s="4" customFormat="1" spans="1:24">
      <c r="A28" s="4">
        <v>16067871204</v>
      </c>
      <c r="B28" s="4" t="s">
        <v>25</v>
      </c>
      <c r="C28" s="4" t="s">
        <v>26</v>
      </c>
      <c r="D28" s="4" t="s">
        <v>94</v>
      </c>
      <c r="E28" s="4" t="s">
        <v>95</v>
      </c>
      <c r="F28" s="5">
        <v>44422</v>
      </c>
      <c r="G28" s="5">
        <v>44423</v>
      </c>
      <c r="H28" s="4">
        <v>1</v>
      </c>
      <c r="I28" s="4">
        <v>1</v>
      </c>
      <c r="J28" s="4">
        <v>1</v>
      </c>
      <c r="K28" s="4" t="s">
        <v>29</v>
      </c>
      <c r="L28" s="4">
        <v>117.19</v>
      </c>
      <c r="M28" s="4">
        <v>117.19</v>
      </c>
      <c r="N28" s="4" t="s">
        <v>96</v>
      </c>
      <c r="O28" s="4" t="s">
        <v>31</v>
      </c>
      <c r="P28" s="4" t="s">
        <v>32</v>
      </c>
      <c r="Q28" s="4">
        <v>0</v>
      </c>
      <c r="R28" s="6">
        <v>44422</v>
      </c>
      <c r="S28" s="5">
        <v>44426</v>
      </c>
      <c r="T28" s="4" t="s">
        <v>33</v>
      </c>
      <c r="U28" s="4">
        <v>117.19</v>
      </c>
      <c r="V28" s="4">
        <v>0</v>
      </c>
      <c r="W28" s="4">
        <v>0</v>
      </c>
      <c r="X28" s="4">
        <v>2223594</v>
      </c>
    </row>
    <row r="29" s="4" customFormat="1" spans="1:24">
      <c r="A29" s="4">
        <v>16067476001</v>
      </c>
      <c r="B29" s="4" t="s">
        <v>25</v>
      </c>
      <c r="C29" s="4" t="s">
        <v>40</v>
      </c>
      <c r="D29" s="4" t="s">
        <v>88</v>
      </c>
      <c r="E29" s="4" t="s">
        <v>89</v>
      </c>
      <c r="F29" s="5">
        <v>44422</v>
      </c>
      <c r="G29" s="5">
        <v>44423</v>
      </c>
      <c r="H29" s="4">
        <v>1</v>
      </c>
      <c r="I29" s="4">
        <v>1</v>
      </c>
      <c r="J29" s="4">
        <v>1</v>
      </c>
      <c r="K29" s="4" t="s">
        <v>29</v>
      </c>
      <c r="L29" s="4">
        <v>-164.14</v>
      </c>
      <c r="M29" s="4">
        <v>-164.14</v>
      </c>
      <c r="N29" s="4" t="s">
        <v>90</v>
      </c>
      <c r="O29" s="4" t="s">
        <v>31</v>
      </c>
      <c r="P29" s="4" t="s">
        <v>32</v>
      </c>
      <c r="Q29" s="4">
        <v>0</v>
      </c>
      <c r="R29" s="6">
        <v>44422</v>
      </c>
      <c r="S29" s="5">
        <v>44426</v>
      </c>
      <c r="T29" s="4" t="s">
        <v>33</v>
      </c>
      <c r="U29" s="4">
        <v>-164.14</v>
      </c>
      <c r="V29" s="4">
        <v>0</v>
      </c>
      <c r="W29" s="4">
        <v>0</v>
      </c>
      <c r="X29" s="4">
        <v>2223491</v>
      </c>
    </row>
    <row r="30" s="4" customFormat="1" spans="1:24">
      <c r="A30" s="4">
        <v>16068149272</v>
      </c>
      <c r="B30" s="4" t="s">
        <v>25</v>
      </c>
      <c r="C30" s="4" t="s">
        <v>26</v>
      </c>
      <c r="D30" s="4" t="s">
        <v>53</v>
      </c>
      <c r="E30" s="4" t="s">
        <v>28</v>
      </c>
      <c r="F30" s="5">
        <v>44422</v>
      </c>
      <c r="G30" s="5">
        <v>44423</v>
      </c>
      <c r="H30" s="4">
        <v>1</v>
      </c>
      <c r="I30" s="4">
        <v>1</v>
      </c>
      <c r="J30" s="4">
        <v>1</v>
      </c>
      <c r="K30" s="4" t="s">
        <v>29</v>
      </c>
      <c r="L30" s="4">
        <v>459.3</v>
      </c>
      <c r="M30" s="4">
        <v>459.3</v>
      </c>
      <c r="N30" s="4" t="s">
        <v>97</v>
      </c>
      <c r="O30" s="4" t="s">
        <v>31</v>
      </c>
      <c r="P30" s="4" t="s">
        <v>32</v>
      </c>
      <c r="Q30" s="4">
        <v>0</v>
      </c>
      <c r="R30" s="6">
        <v>44422</v>
      </c>
      <c r="S30" s="5">
        <v>44426</v>
      </c>
      <c r="T30" s="4" t="s">
        <v>33</v>
      </c>
      <c r="U30" s="4">
        <v>459.3</v>
      </c>
      <c r="V30" s="4">
        <v>0</v>
      </c>
      <c r="W30" s="4">
        <v>0</v>
      </c>
      <c r="X30" s="4">
        <v>2223644</v>
      </c>
    </row>
    <row r="31" s="4" customFormat="1" spans="1:24">
      <c r="A31" s="4">
        <v>16068263754</v>
      </c>
      <c r="B31" s="4" t="s">
        <v>25</v>
      </c>
      <c r="C31" s="4" t="s">
        <v>26</v>
      </c>
      <c r="D31" s="4" t="s">
        <v>98</v>
      </c>
      <c r="E31" s="4" t="s">
        <v>99</v>
      </c>
      <c r="F31" s="5">
        <v>44422</v>
      </c>
      <c r="G31" s="5">
        <v>44423</v>
      </c>
      <c r="H31" s="4">
        <v>1</v>
      </c>
      <c r="I31" s="4">
        <v>1</v>
      </c>
      <c r="J31" s="4">
        <v>1</v>
      </c>
      <c r="K31" s="4" t="s">
        <v>29</v>
      </c>
      <c r="L31" s="4">
        <v>151.24</v>
      </c>
      <c r="M31" s="4">
        <v>151.24</v>
      </c>
      <c r="N31" s="4" t="s">
        <v>100</v>
      </c>
      <c r="O31" s="4" t="s">
        <v>31</v>
      </c>
      <c r="P31" s="4" t="s">
        <v>32</v>
      </c>
      <c r="Q31" s="4">
        <v>0</v>
      </c>
      <c r="R31" s="6">
        <v>44422</v>
      </c>
      <c r="S31" s="5">
        <v>44426</v>
      </c>
      <c r="T31" s="4" t="s">
        <v>33</v>
      </c>
      <c r="U31" s="4">
        <v>151.24</v>
      </c>
      <c r="V31" s="4">
        <v>0</v>
      </c>
      <c r="W31" s="4">
        <v>0</v>
      </c>
      <c r="X31" s="4">
        <v>2223668</v>
      </c>
    </row>
    <row r="32" s="4" customFormat="1" spans="1:24">
      <c r="A32" s="4">
        <v>16068271810</v>
      </c>
      <c r="B32" s="4" t="s">
        <v>25</v>
      </c>
      <c r="C32" s="4" t="s">
        <v>26</v>
      </c>
      <c r="D32" s="4" t="s">
        <v>101</v>
      </c>
      <c r="E32" s="4" t="s">
        <v>102</v>
      </c>
      <c r="F32" s="5">
        <v>44422</v>
      </c>
      <c r="G32" s="5">
        <v>44423</v>
      </c>
      <c r="H32" s="4">
        <v>1</v>
      </c>
      <c r="I32" s="4">
        <v>1</v>
      </c>
      <c r="J32" s="4">
        <v>1</v>
      </c>
      <c r="K32" s="4" t="s">
        <v>29</v>
      </c>
      <c r="L32" s="4">
        <v>117.74</v>
      </c>
      <c r="M32" s="4">
        <v>117.74</v>
      </c>
      <c r="N32" s="4" t="s">
        <v>103</v>
      </c>
      <c r="O32" s="4" t="s">
        <v>31</v>
      </c>
      <c r="P32" s="4" t="s">
        <v>32</v>
      </c>
      <c r="Q32" s="4">
        <v>0</v>
      </c>
      <c r="R32" s="6">
        <v>44422</v>
      </c>
      <c r="S32" s="5">
        <v>44426</v>
      </c>
      <c r="T32" s="4" t="s">
        <v>33</v>
      </c>
      <c r="U32" s="4">
        <v>117.74</v>
      </c>
      <c r="V32" s="4">
        <v>0</v>
      </c>
      <c r="W32" s="4">
        <v>0</v>
      </c>
      <c r="X32" s="4">
        <v>2223672</v>
      </c>
    </row>
    <row r="33" s="4" customFormat="1" spans="1:24">
      <c r="A33" s="4">
        <v>16068394575</v>
      </c>
      <c r="B33" s="4" t="s">
        <v>25</v>
      </c>
      <c r="C33" s="4" t="s">
        <v>26</v>
      </c>
      <c r="D33" s="4" t="s">
        <v>104</v>
      </c>
      <c r="E33" s="4" t="s">
        <v>105</v>
      </c>
      <c r="F33" s="5">
        <v>44422</v>
      </c>
      <c r="G33" s="5">
        <v>44423</v>
      </c>
      <c r="H33" s="4">
        <v>1</v>
      </c>
      <c r="I33" s="4">
        <v>1</v>
      </c>
      <c r="J33" s="4">
        <v>1</v>
      </c>
      <c r="K33" s="4" t="s">
        <v>29</v>
      </c>
      <c r="L33" s="4">
        <v>175.6</v>
      </c>
      <c r="M33" s="4">
        <v>175.6</v>
      </c>
      <c r="N33" s="4" t="s">
        <v>106</v>
      </c>
      <c r="O33" s="4" t="s">
        <v>31</v>
      </c>
      <c r="P33" s="4" t="s">
        <v>32</v>
      </c>
      <c r="Q33" s="4">
        <v>0</v>
      </c>
      <c r="R33" s="6">
        <v>44422</v>
      </c>
      <c r="S33" s="5">
        <v>44426</v>
      </c>
      <c r="T33" s="4" t="s">
        <v>33</v>
      </c>
      <c r="U33" s="4">
        <v>175.6</v>
      </c>
      <c r="V33" s="4">
        <v>0</v>
      </c>
      <c r="W33" s="4">
        <v>0</v>
      </c>
      <c r="X33" s="4">
        <v>2223700</v>
      </c>
    </row>
    <row r="34" s="4" customFormat="1" spans="1:24">
      <c r="A34" s="4">
        <v>16068431725</v>
      </c>
      <c r="B34" s="4" t="s">
        <v>25</v>
      </c>
      <c r="C34" s="4" t="s">
        <v>26</v>
      </c>
      <c r="D34" s="4" t="s">
        <v>107</v>
      </c>
      <c r="E34" s="4" t="s">
        <v>108</v>
      </c>
      <c r="F34" s="5">
        <v>44422</v>
      </c>
      <c r="G34" s="5">
        <v>44423</v>
      </c>
      <c r="H34" s="4">
        <v>1</v>
      </c>
      <c r="I34" s="4">
        <v>1</v>
      </c>
      <c r="J34" s="4">
        <v>1</v>
      </c>
      <c r="K34" s="4" t="s">
        <v>29</v>
      </c>
      <c r="L34" s="4">
        <v>114.41</v>
      </c>
      <c r="M34" s="4">
        <v>114.41</v>
      </c>
      <c r="N34" s="4" t="s">
        <v>109</v>
      </c>
      <c r="O34" s="4" t="s">
        <v>31</v>
      </c>
      <c r="P34" s="4" t="s">
        <v>32</v>
      </c>
      <c r="Q34" s="4">
        <v>0</v>
      </c>
      <c r="R34" s="6">
        <v>44422</v>
      </c>
      <c r="S34" s="5">
        <v>44426</v>
      </c>
      <c r="T34" s="4" t="s">
        <v>33</v>
      </c>
      <c r="U34" s="4">
        <v>114.41</v>
      </c>
      <c r="V34" s="4">
        <v>0</v>
      </c>
      <c r="W34" s="4">
        <v>0</v>
      </c>
      <c r="X34" s="4">
        <v>2223707</v>
      </c>
    </row>
    <row r="35" s="4" customFormat="1" spans="1:24">
      <c r="A35" s="4">
        <v>16068441729</v>
      </c>
      <c r="B35" s="4" t="s">
        <v>25</v>
      </c>
      <c r="C35" s="4" t="s">
        <v>26</v>
      </c>
      <c r="D35" s="4" t="s">
        <v>53</v>
      </c>
      <c r="E35" s="4" t="s">
        <v>28</v>
      </c>
      <c r="F35" s="5">
        <v>44422</v>
      </c>
      <c r="G35" s="5">
        <v>44423</v>
      </c>
      <c r="H35" s="4">
        <v>1</v>
      </c>
      <c r="I35" s="4">
        <v>1</v>
      </c>
      <c r="J35" s="4">
        <v>1</v>
      </c>
      <c r="K35" s="4" t="s">
        <v>29</v>
      </c>
      <c r="L35" s="4">
        <v>459.3</v>
      </c>
      <c r="M35" s="4">
        <v>459.3</v>
      </c>
      <c r="N35" s="4" t="s">
        <v>110</v>
      </c>
      <c r="O35" s="4" t="s">
        <v>31</v>
      </c>
      <c r="P35" s="4" t="s">
        <v>32</v>
      </c>
      <c r="Q35" s="4">
        <v>0</v>
      </c>
      <c r="R35" s="6">
        <v>44422</v>
      </c>
      <c r="S35" s="5">
        <v>44426</v>
      </c>
      <c r="T35" s="4" t="s">
        <v>33</v>
      </c>
      <c r="U35" s="4">
        <v>459.3</v>
      </c>
      <c r="V35" s="4">
        <v>0</v>
      </c>
      <c r="W35" s="4">
        <v>0</v>
      </c>
      <c r="X35" s="4">
        <v>2223711</v>
      </c>
    </row>
    <row r="36" s="4" customFormat="1" spans="1:24">
      <c r="A36" s="4">
        <v>16068430931</v>
      </c>
      <c r="B36" s="4" t="s">
        <v>25</v>
      </c>
      <c r="C36" s="4" t="s">
        <v>26</v>
      </c>
      <c r="D36" s="4" t="s">
        <v>85</v>
      </c>
      <c r="E36" s="4" t="s">
        <v>86</v>
      </c>
      <c r="F36" s="5">
        <v>44422</v>
      </c>
      <c r="G36" s="5">
        <v>44423</v>
      </c>
      <c r="H36" s="4">
        <v>1</v>
      </c>
      <c r="I36" s="4">
        <v>1</v>
      </c>
      <c r="J36" s="4">
        <v>1</v>
      </c>
      <c r="K36" s="4" t="s">
        <v>29</v>
      </c>
      <c r="L36" s="4">
        <v>317.25</v>
      </c>
      <c r="M36" s="4">
        <v>317.25</v>
      </c>
      <c r="N36" s="4" t="s">
        <v>111</v>
      </c>
      <c r="O36" s="4" t="s">
        <v>31</v>
      </c>
      <c r="P36" s="4" t="s">
        <v>32</v>
      </c>
      <c r="Q36" s="4">
        <v>0</v>
      </c>
      <c r="R36" s="6">
        <v>44422</v>
      </c>
      <c r="S36" s="5">
        <v>44426</v>
      </c>
      <c r="T36" s="4" t="s">
        <v>33</v>
      </c>
      <c r="U36" s="4">
        <v>317.25</v>
      </c>
      <c r="V36" s="4">
        <v>0</v>
      </c>
      <c r="W36" s="4">
        <v>0</v>
      </c>
      <c r="X36" s="4">
        <v>2223708</v>
      </c>
    </row>
    <row r="37" s="4" customFormat="1" spans="1:24">
      <c r="A37" s="4">
        <v>16068516567</v>
      </c>
      <c r="B37" s="4" t="s">
        <v>25</v>
      </c>
      <c r="C37" s="4" t="s">
        <v>26</v>
      </c>
      <c r="D37" s="4" t="s">
        <v>112</v>
      </c>
      <c r="E37" s="4" t="s">
        <v>113</v>
      </c>
      <c r="F37" s="5">
        <v>44422</v>
      </c>
      <c r="G37" s="5">
        <v>44423</v>
      </c>
      <c r="H37" s="4">
        <v>1</v>
      </c>
      <c r="I37" s="4">
        <v>1</v>
      </c>
      <c r="J37" s="4">
        <v>1</v>
      </c>
      <c r="K37" s="4" t="s">
        <v>29</v>
      </c>
      <c r="L37" s="4">
        <v>304.99</v>
      </c>
      <c r="M37" s="4">
        <v>304.99</v>
      </c>
      <c r="N37" s="4" t="s">
        <v>114</v>
      </c>
      <c r="O37" s="4" t="s">
        <v>31</v>
      </c>
      <c r="P37" s="4" t="s">
        <v>32</v>
      </c>
      <c r="Q37" s="4">
        <v>0</v>
      </c>
      <c r="R37" s="6">
        <v>44422</v>
      </c>
      <c r="S37" s="5">
        <v>44426</v>
      </c>
      <c r="T37" s="4" t="s">
        <v>33</v>
      </c>
      <c r="U37" s="4">
        <v>304.99</v>
      </c>
      <c r="V37" s="4">
        <v>0</v>
      </c>
      <c r="W37" s="4">
        <v>0</v>
      </c>
      <c r="X37" s="4">
        <v>2223727</v>
      </c>
    </row>
    <row r="38" s="4" customFormat="1" spans="1:24">
      <c r="A38" s="4">
        <v>16068519003</v>
      </c>
      <c r="B38" s="4" t="s">
        <v>25</v>
      </c>
      <c r="C38" s="4" t="s">
        <v>26</v>
      </c>
      <c r="D38" s="4" t="s">
        <v>115</v>
      </c>
      <c r="E38" s="4" t="s">
        <v>51</v>
      </c>
      <c r="F38" s="5">
        <v>44422</v>
      </c>
      <c r="G38" s="5">
        <v>44423</v>
      </c>
      <c r="H38" s="4">
        <v>1</v>
      </c>
      <c r="I38" s="4">
        <v>1</v>
      </c>
      <c r="J38" s="4">
        <v>1</v>
      </c>
      <c r="K38" s="4" t="s">
        <v>29</v>
      </c>
      <c r="L38" s="4">
        <v>117.19</v>
      </c>
      <c r="M38" s="4">
        <v>117.19</v>
      </c>
      <c r="N38" s="4" t="s">
        <v>116</v>
      </c>
      <c r="O38" s="4" t="s">
        <v>31</v>
      </c>
      <c r="P38" s="4" t="s">
        <v>32</v>
      </c>
      <c r="Q38" s="4">
        <v>0</v>
      </c>
      <c r="R38" s="6">
        <v>44422</v>
      </c>
      <c r="S38" s="5">
        <v>44426</v>
      </c>
      <c r="T38" s="4" t="s">
        <v>33</v>
      </c>
      <c r="U38" s="4">
        <v>117.19</v>
      </c>
      <c r="V38" s="4">
        <v>0</v>
      </c>
      <c r="W38" s="4">
        <v>0</v>
      </c>
      <c r="X38" s="4">
        <v>2223728</v>
      </c>
    </row>
    <row r="39" s="4" customFormat="1" spans="1:24">
      <c r="A39" s="4">
        <v>16068520277</v>
      </c>
      <c r="B39" s="4" t="s">
        <v>25</v>
      </c>
      <c r="C39" s="4" t="s">
        <v>26</v>
      </c>
      <c r="D39" s="4" t="s">
        <v>117</v>
      </c>
      <c r="E39" s="4" t="s">
        <v>71</v>
      </c>
      <c r="F39" s="5">
        <v>44422</v>
      </c>
      <c r="G39" s="5">
        <v>44423</v>
      </c>
      <c r="H39" s="4">
        <v>1</v>
      </c>
      <c r="I39" s="4">
        <v>1</v>
      </c>
      <c r="J39" s="4">
        <v>1</v>
      </c>
      <c r="K39" s="4" t="s">
        <v>29</v>
      </c>
      <c r="L39" s="4">
        <v>104.55</v>
      </c>
      <c r="M39" s="4">
        <v>104.55</v>
      </c>
      <c r="N39" s="4" t="s">
        <v>118</v>
      </c>
      <c r="O39" s="4" t="s">
        <v>31</v>
      </c>
      <c r="P39" s="4" t="s">
        <v>32</v>
      </c>
      <c r="Q39" s="4">
        <v>0</v>
      </c>
      <c r="R39" s="6">
        <v>44422</v>
      </c>
      <c r="S39" s="5">
        <v>44426</v>
      </c>
      <c r="T39" s="4" t="s">
        <v>33</v>
      </c>
      <c r="U39" s="4">
        <v>104.55</v>
      </c>
      <c r="V39" s="4">
        <v>0</v>
      </c>
      <c r="W39" s="4">
        <v>0</v>
      </c>
      <c r="X39" s="4">
        <v>2223729</v>
      </c>
    </row>
    <row r="40" s="4" customFormat="1" spans="1:24">
      <c r="A40" s="4">
        <v>16068534309</v>
      </c>
      <c r="B40" s="4" t="s">
        <v>25</v>
      </c>
      <c r="C40" s="4" t="s">
        <v>26</v>
      </c>
      <c r="D40" s="4" t="s">
        <v>119</v>
      </c>
      <c r="E40" s="4" t="s">
        <v>48</v>
      </c>
      <c r="F40" s="5">
        <v>44422</v>
      </c>
      <c r="G40" s="5">
        <v>44423</v>
      </c>
      <c r="H40" s="4">
        <v>1</v>
      </c>
      <c r="I40" s="4">
        <v>1</v>
      </c>
      <c r="J40" s="4">
        <v>1</v>
      </c>
      <c r="K40" s="4" t="s">
        <v>29</v>
      </c>
      <c r="L40" s="4">
        <v>192.14</v>
      </c>
      <c r="M40" s="4">
        <v>192.14</v>
      </c>
      <c r="N40" s="4" t="s">
        <v>120</v>
      </c>
      <c r="O40" s="4" t="s">
        <v>31</v>
      </c>
      <c r="P40" s="4" t="s">
        <v>32</v>
      </c>
      <c r="Q40" s="4">
        <v>0</v>
      </c>
      <c r="R40" s="6">
        <v>44422</v>
      </c>
      <c r="S40" s="5">
        <v>44426</v>
      </c>
      <c r="T40" s="4" t="s">
        <v>33</v>
      </c>
      <c r="U40" s="4">
        <v>192.14</v>
      </c>
      <c r="V40" s="4">
        <v>0</v>
      </c>
      <c r="W40" s="4">
        <v>0</v>
      </c>
      <c r="X40" s="4">
        <v>2223734</v>
      </c>
    </row>
    <row r="41" s="4" customFormat="1" spans="1:24">
      <c r="A41" s="4">
        <v>16068651781</v>
      </c>
      <c r="B41" s="4" t="s">
        <v>25</v>
      </c>
      <c r="C41" s="4" t="s">
        <v>26</v>
      </c>
      <c r="D41" s="4" t="s">
        <v>121</v>
      </c>
      <c r="E41" s="4" t="s">
        <v>122</v>
      </c>
      <c r="F41" s="5">
        <v>44422</v>
      </c>
      <c r="G41" s="5">
        <v>44423</v>
      </c>
      <c r="H41" s="4">
        <v>1</v>
      </c>
      <c r="I41" s="4">
        <v>1</v>
      </c>
      <c r="J41" s="4">
        <v>1</v>
      </c>
      <c r="K41" s="4" t="s">
        <v>29</v>
      </c>
      <c r="L41" s="4">
        <v>176.52</v>
      </c>
      <c r="M41" s="4">
        <v>176.52</v>
      </c>
      <c r="N41" s="4" t="s">
        <v>123</v>
      </c>
      <c r="O41" s="4" t="s">
        <v>31</v>
      </c>
      <c r="P41" s="4" t="s">
        <v>32</v>
      </c>
      <c r="Q41" s="4">
        <v>0</v>
      </c>
      <c r="R41" s="6">
        <v>44422</v>
      </c>
      <c r="S41" s="5">
        <v>44426</v>
      </c>
      <c r="T41" s="4" t="s">
        <v>33</v>
      </c>
      <c r="U41" s="4">
        <v>176.52</v>
      </c>
      <c r="V41" s="4">
        <v>0</v>
      </c>
      <c r="W41" s="4">
        <v>0</v>
      </c>
      <c r="X41" s="4">
        <v>2223761</v>
      </c>
    </row>
    <row r="42" s="4" customFormat="1" spans="1:24">
      <c r="A42" s="4">
        <v>16068792977</v>
      </c>
      <c r="B42" s="4" t="s">
        <v>25</v>
      </c>
      <c r="C42" s="4" t="s">
        <v>26</v>
      </c>
      <c r="D42" s="4" t="s">
        <v>124</v>
      </c>
      <c r="E42" s="4" t="s">
        <v>125</v>
      </c>
      <c r="F42" s="5">
        <v>44422</v>
      </c>
      <c r="G42" s="5">
        <v>44423</v>
      </c>
      <c r="H42" s="4">
        <v>1</v>
      </c>
      <c r="I42" s="4">
        <v>1</v>
      </c>
      <c r="J42" s="4">
        <v>1</v>
      </c>
      <c r="K42" s="4" t="s">
        <v>29</v>
      </c>
      <c r="L42" s="4">
        <v>644.26</v>
      </c>
      <c r="M42" s="4">
        <v>644.26</v>
      </c>
      <c r="N42" s="4" t="s">
        <v>126</v>
      </c>
      <c r="O42" s="4" t="s">
        <v>31</v>
      </c>
      <c r="P42" s="4" t="s">
        <v>32</v>
      </c>
      <c r="Q42" s="4">
        <v>0</v>
      </c>
      <c r="R42" s="6">
        <v>44422</v>
      </c>
      <c r="S42" s="5">
        <v>44426</v>
      </c>
      <c r="T42" s="4" t="s">
        <v>33</v>
      </c>
      <c r="U42" s="4">
        <v>644.26</v>
      </c>
      <c r="V42" s="4">
        <v>0</v>
      </c>
      <c r="W42" s="4">
        <v>0</v>
      </c>
      <c r="X42" s="4">
        <v>2223801</v>
      </c>
    </row>
    <row r="43" s="4" customFormat="1" spans="1:24">
      <c r="A43" s="4">
        <v>16068799037</v>
      </c>
      <c r="B43" s="4" t="s">
        <v>25</v>
      </c>
      <c r="C43" s="4" t="s">
        <v>26</v>
      </c>
      <c r="D43" s="4" t="s">
        <v>124</v>
      </c>
      <c r="E43" s="4" t="s">
        <v>125</v>
      </c>
      <c r="F43" s="5">
        <v>44422</v>
      </c>
      <c r="G43" s="5">
        <v>44423</v>
      </c>
      <c r="H43" s="4">
        <v>1</v>
      </c>
      <c r="I43" s="4">
        <v>1</v>
      </c>
      <c r="J43" s="4">
        <v>1</v>
      </c>
      <c r="K43" s="4" t="s">
        <v>29</v>
      </c>
      <c r="L43" s="4">
        <v>644.26</v>
      </c>
      <c r="M43" s="4">
        <v>644.26</v>
      </c>
      <c r="N43" s="4" t="s">
        <v>127</v>
      </c>
      <c r="O43" s="4" t="s">
        <v>31</v>
      </c>
      <c r="P43" s="4" t="s">
        <v>32</v>
      </c>
      <c r="Q43" s="4">
        <v>0</v>
      </c>
      <c r="R43" s="6">
        <v>44422</v>
      </c>
      <c r="S43" s="5">
        <v>44426</v>
      </c>
      <c r="T43" s="4" t="s">
        <v>33</v>
      </c>
      <c r="U43" s="4">
        <v>644.26</v>
      </c>
      <c r="V43" s="4">
        <v>0</v>
      </c>
      <c r="W43" s="4">
        <v>0</v>
      </c>
      <c r="X43" s="4">
        <v>2223804</v>
      </c>
    </row>
    <row r="44" s="4" customFormat="1" spans="1:24">
      <c r="A44" s="4">
        <v>16066949617</v>
      </c>
      <c r="B44" s="4" t="s">
        <v>25</v>
      </c>
      <c r="C44" s="4" t="s">
        <v>40</v>
      </c>
      <c r="D44" s="4" t="s">
        <v>73</v>
      </c>
      <c r="E44" s="4" t="s">
        <v>74</v>
      </c>
      <c r="F44" s="5">
        <v>44422</v>
      </c>
      <c r="G44" s="5">
        <v>44423</v>
      </c>
      <c r="H44" s="4">
        <v>1</v>
      </c>
      <c r="I44" s="4">
        <v>1</v>
      </c>
      <c r="J44" s="4">
        <v>1</v>
      </c>
      <c r="K44" s="4" t="s">
        <v>29</v>
      </c>
      <c r="L44" s="4">
        <v>-266.24</v>
      </c>
      <c r="M44" s="4">
        <v>-266.24</v>
      </c>
      <c r="N44" s="4" t="s">
        <v>75</v>
      </c>
      <c r="O44" s="4" t="s">
        <v>31</v>
      </c>
      <c r="P44" s="4" t="s">
        <v>32</v>
      </c>
      <c r="Q44" s="4">
        <v>0</v>
      </c>
      <c r="R44" s="6">
        <v>44422</v>
      </c>
      <c r="S44" s="5">
        <v>44426</v>
      </c>
      <c r="T44" s="4" t="s">
        <v>33</v>
      </c>
      <c r="U44" s="4">
        <v>-266.24</v>
      </c>
      <c r="V44" s="4">
        <v>0</v>
      </c>
      <c r="W44" s="4">
        <v>0</v>
      </c>
      <c r="X44" s="4">
        <v>2223351</v>
      </c>
    </row>
    <row r="45" s="4" customFormat="1" spans="1:24">
      <c r="A45" s="4">
        <v>16068937604</v>
      </c>
      <c r="B45" s="4" t="s">
        <v>25</v>
      </c>
      <c r="C45" s="4" t="s">
        <v>26</v>
      </c>
      <c r="D45" s="4" t="s">
        <v>128</v>
      </c>
      <c r="E45" s="4" t="s">
        <v>51</v>
      </c>
      <c r="F45" s="5">
        <v>44422</v>
      </c>
      <c r="G45" s="5">
        <v>44423</v>
      </c>
      <c r="H45" s="4">
        <v>1</v>
      </c>
      <c r="I45" s="4">
        <v>1</v>
      </c>
      <c r="J45" s="4">
        <v>1</v>
      </c>
      <c r="K45" s="4" t="s">
        <v>29</v>
      </c>
      <c r="L45" s="4">
        <v>304.9</v>
      </c>
      <c r="M45" s="4">
        <v>304.9</v>
      </c>
      <c r="N45" s="4" t="s">
        <v>129</v>
      </c>
      <c r="O45" s="4" t="s">
        <v>31</v>
      </c>
      <c r="P45" s="4" t="s">
        <v>32</v>
      </c>
      <c r="Q45" s="4">
        <v>0</v>
      </c>
      <c r="R45" s="6">
        <v>44422</v>
      </c>
      <c r="S45" s="5">
        <v>44426</v>
      </c>
      <c r="T45" s="4" t="s">
        <v>33</v>
      </c>
      <c r="U45" s="4">
        <v>304.9</v>
      </c>
      <c r="V45" s="4">
        <v>0</v>
      </c>
      <c r="W45" s="4">
        <v>0</v>
      </c>
      <c r="X45" s="4">
        <v>2223846</v>
      </c>
    </row>
    <row r="46" s="4" customFormat="1" spans="1:24">
      <c r="A46" s="4">
        <v>16068981121</v>
      </c>
      <c r="B46" s="4" t="s">
        <v>25</v>
      </c>
      <c r="C46" s="4" t="s">
        <v>26</v>
      </c>
      <c r="D46" s="4" t="s">
        <v>130</v>
      </c>
      <c r="E46" s="4" t="s">
        <v>131</v>
      </c>
      <c r="F46" s="5">
        <v>44422</v>
      </c>
      <c r="G46" s="5">
        <v>44423</v>
      </c>
      <c r="H46" s="4">
        <v>1</v>
      </c>
      <c r="I46" s="4">
        <v>1</v>
      </c>
      <c r="J46" s="4">
        <v>1</v>
      </c>
      <c r="K46" s="4" t="s">
        <v>29</v>
      </c>
      <c r="L46" s="4">
        <v>179.38</v>
      </c>
      <c r="M46" s="4">
        <v>179.38</v>
      </c>
      <c r="N46" s="4" t="s">
        <v>132</v>
      </c>
      <c r="O46" s="4" t="s">
        <v>31</v>
      </c>
      <c r="P46" s="4" t="s">
        <v>32</v>
      </c>
      <c r="Q46" s="4">
        <v>0</v>
      </c>
      <c r="R46" s="6">
        <v>44422</v>
      </c>
      <c r="S46" s="5">
        <v>44426</v>
      </c>
      <c r="T46" s="4" t="s">
        <v>33</v>
      </c>
      <c r="U46" s="4">
        <v>179.38</v>
      </c>
      <c r="V46" s="4">
        <v>0</v>
      </c>
      <c r="W46" s="4">
        <v>0</v>
      </c>
      <c r="X46" s="4">
        <v>2223855</v>
      </c>
    </row>
    <row r="47" s="4" customFormat="1" spans="1:24">
      <c r="A47" s="4">
        <v>16069093215</v>
      </c>
      <c r="B47" s="4" t="s">
        <v>25</v>
      </c>
      <c r="C47" s="4" t="s">
        <v>26</v>
      </c>
      <c r="D47" s="4" t="s">
        <v>104</v>
      </c>
      <c r="E47" s="4" t="s">
        <v>105</v>
      </c>
      <c r="F47" s="5">
        <v>44422</v>
      </c>
      <c r="G47" s="5">
        <v>44423</v>
      </c>
      <c r="H47" s="4">
        <v>1</v>
      </c>
      <c r="I47" s="4">
        <v>1</v>
      </c>
      <c r="J47" s="4">
        <v>1</v>
      </c>
      <c r="K47" s="4" t="s">
        <v>29</v>
      </c>
      <c r="L47" s="4">
        <v>175.6</v>
      </c>
      <c r="M47" s="4">
        <v>175.6</v>
      </c>
      <c r="N47" s="4" t="s">
        <v>133</v>
      </c>
      <c r="O47" s="4" t="s">
        <v>31</v>
      </c>
      <c r="P47" s="4" t="s">
        <v>32</v>
      </c>
      <c r="Q47" s="4">
        <v>0</v>
      </c>
      <c r="R47" s="6">
        <v>44422</v>
      </c>
      <c r="S47" s="5">
        <v>44426</v>
      </c>
      <c r="T47" s="4" t="s">
        <v>33</v>
      </c>
      <c r="U47" s="4">
        <v>175.6</v>
      </c>
      <c r="V47" s="4">
        <v>0</v>
      </c>
      <c r="W47" s="4">
        <v>0</v>
      </c>
      <c r="X47" s="4">
        <v>2223883</v>
      </c>
    </row>
    <row r="48" s="4" customFormat="1" spans="1:24">
      <c r="A48" s="4">
        <v>16069099035</v>
      </c>
      <c r="B48" s="4" t="s">
        <v>25</v>
      </c>
      <c r="C48" s="4" t="s">
        <v>26</v>
      </c>
      <c r="D48" s="4" t="s">
        <v>134</v>
      </c>
      <c r="E48" s="4" t="s">
        <v>135</v>
      </c>
      <c r="F48" s="5">
        <v>44422</v>
      </c>
      <c r="G48" s="5">
        <v>44423</v>
      </c>
      <c r="H48" s="4">
        <v>1</v>
      </c>
      <c r="I48" s="4">
        <v>1</v>
      </c>
      <c r="J48" s="4">
        <v>1</v>
      </c>
      <c r="K48" s="4" t="s">
        <v>29</v>
      </c>
      <c r="L48" s="4">
        <v>557.24</v>
      </c>
      <c r="M48" s="4">
        <v>557.24</v>
      </c>
      <c r="N48" s="4" t="s">
        <v>136</v>
      </c>
      <c r="O48" s="4" t="s">
        <v>31</v>
      </c>
      <c r="P48" s="4" t="s">
        <v>32</v>
      </c>
      <c r="Q48" s="4">
        <v>0</v>
      </c>
      <c r="R48" s="6">
        <v>44422</v>
      </c>
      <c r="S48" s="5">
        <v>44426</v>
      </c>
      <c r="T48" s="4" t="s">
        <v>33</v>
      </c>
      <c r="U48" s="4">
        <v>557.24</v>
      </c>
      <c r="V48" s="4">
        <v>0</v>
      </c>
      <c r="W48" s="4">
        <v>0</v>
      </c>
      <c r="X48" s="4">
        <v>2223887</v>
      </c>
    </row>
    <row r="49" s="4" customFormat="1" spans="1:24">
      <c r="A49" s="4">
        <v>16069354304</v>
      </c>
      <c r="B49" s="4" t="s">
        <v>25</v>
      </c>
      <c r="C49" s="4" t="s">
        <v>26</v>
      </c>
      <c r="D49" s="4" t="s">
        <v>137</v>
      </c>
      <c r="E49" s="4" t="s">
        <v>138</v>
      </c>
      <c r="F49" s="5">
        <v>44422</v>
      </c>
      <c r="G49" s="5">
        <v>44423</v>
      </c>
      <c r="H49" s="4">
        <v>1</v>
      </c>
      <c r="I49" s="4">
        <v>1</v>
      </c>
      <c r="J49" s="4">
        <v>1</v>
      </c>
      <c r="K49" s="4" t="s">
        <v>29</v>
      </c>
      <c r="L49" s="4">
        <v>421.36</v>
      </c>
      <c r="M49" s="4">
        <v>421.36</v>
      </c>
      <c r="N49" s="4" t="s">
        <v>139</v>
      </c>
      <c r="O49" s="4" t="s">
        <v>31</v>
      </c>
      <c r="P49" s="4" t="s">
        <v>32</v>
      </c>
      <c r="Q49" s="4">
        <v>0</v>
      </c>
      <c r="R49" s="6">
        <v>44422</v>
      </c>
      <c r="S49" s="5">
        <v>44426</v>
      </c>
      <c r="T49" s="4" t="s">
        <v>33</v>
      </c>
      <c r="U49" s="4">
        <v>421.36</v>
      </c>
      <c r="V49" s="4">
        <v>0</v>
      </c>
      <c r="W49" s="4">
        <v>0</v>
      </c>
      <c r="X49" s="4">
        <v>2223953</v>
      </c>
    </row>
    <row r="50" s="4" customFormat="1" spans="1:24">
      <c r="A50" s="4">
        <v>16069376512</v>
      </c>
      <c r="B50" s="4" t="s">
        <v>25</v>
      </c>
      <c r="C50" s="4" t="s">
        <v>26</v>
      </c>
      <c r="D50" s="4" t="s">
        <v>140</v>
      </c>
      <c r="E50" s="4" t="s">
        <v>51</v>
      </c>
      <c r="F50" s="5">
        <v>44422</v>
      </c>
      <c r="G50" s="5">
        <v>44423</v>
      </c>
      <c r="H50" s="4">
        <v>1</v>
      </c>
      <c r="I50" s="4">
        <v>1</v>
      </c>
      <c r="J50" s="4">
        <v>1</v>
      </c>
      <c r="K50" s="4" t="s">
        <v>29</v>
      </c>
      <c r="L50" s="4">
        <v>165.92</v>
      </c>
      <c r="M50" s="4">
        <v>165.92</v>
      </c>
      <c r="N50" s="4" t="s">
        <v>141</v>
      </c>
      <c r="O50" s="4" t="s">
        <v>31</v>
      </c>
      <c r="P50" s="4" t="s">
        <v>32</v>
      </c>
      <c r="Q50" s="4">
        <v>0</v>
      </c>
      <c r="R50" s="6">
        <v>44422</v>
      </c>
      <c r="S50" s="5">
        <v>44426</v>
      </c>
      <c r="T50" s="4" t="s">
        <v>33</v>
      </c>
      <c r="U50" s="4">
        <v>165.92</v>
      </c>
      <c r="V50" s="4">
        <v>0</v>
      </c>
      <c r="W50" s="4">
        <v>0</v>
      </c>
      <c r="X50" s="4">
        <v>2223960</v>
      </c>
    </row>
    <row r="51" s="4" customFormat="1" spans="1:24">
      <c r="A51" s="4">
        <v>16068516567</v>
      </c>
      <c r="B51" s="4" t="s">
        <v>25</v>
      </c>
      <c r="C51" s="4" t="s">
        <v>40</v>
      </c>
      <c r="D51" s="4" t="s">
        <v>112</v>
      </c>
      <c r="E51" s="4" t="s">
        <v>113</v>
      </c>
      <c r="F51" s="5">
        <v>44422</v>
      </c>
      <c r="G51" s="5">
        <v>44423</v>
      </c>
      <c r="H51" s="4">
        <v>1</v>
      </c>
      <c r="I51" s="4">
        <v>1</v>
      </c>
      <c r="J51" s="4">
        <v>1</v>
      </c>
      <c r="K51" s="4" t="s">
        <v>29</v>
      </c>
      <c r="L51" s="4">
        <v>-304.99</v>
      </c>
      <c r="M51" s="4">
        <v>-304.99</v>
      </c>
      <c r="N51" s="4" t="s">
        <v>114</v>
      </c>
      <c r="O51" s="4" t="s">
        <v>31</v>
      </c>
      <c r="P51" s="4" t="s">
        <v>32</v>
      </c>
      <c r="Q51" s="4">
        <v>0</v>
      </c>
      <c r="R51" s="6">
        <v>44422</v>
      </c>
      <c r="S51" s="5">
        <v>44426</v>
      </c>
      <c r="T51" s="4" t="s">
        <v>33</v>
      </c>
      <c r="U51" s="4">
        <v>-304.99</v>
      </c>
      <c r="V51" s="4">
        <v>0</v>
      </c>
      <c r="W51" s="4">
        <v>0</v>
      </c>
      <c r="X51" s="4">
        <v>2223727</v>
      </c>
    </row>
    <row r="52" s="4" customFormat="1" spans="1:24">
      <c r="A52" s="4">
        <v>16069499362</v>
      </c>
      <c r="B52" s="4" t="s">
        <v>25</v>
      </c>
      <c r="C52" s="4" t="s">
        <v>26</v>
      </c>
      <c r="D52" s="4" t="s">
        <v>142</v>
      </c>
      <c r="E52" s="4" t="s">
        <v>143</v>
      </c>
      <c r="F52" s="5">
        <v>44422</v>
      </c>
      <c r="G52" s="5">
        <v>44423</v>
      </c>
      <c r="H52" s="4">
        <v>1</v>
      </c>
      <c r="I52" s="4">
        <v>1</v>
      </c>
      <c r="J52" s="4">
        <v>1</v>
      </c>
      <c r="K52" s="4" t="s">
        <v>29</v>
      </c>
      <c r="L52" s="4">
        <v>1751.25</v>
      </c>
      <c r="M52" s="4">
        <v>1751.25</v>
      </c>
      <c r="N52" s="4" t="s">
        <v>144</v>
      </c>
      <c r="O52" s="4" t="s">
        <v>31</v>
      </c>
      <c r="P52" s="4" t="s">
        <v>32</v>
      </c>
      <c r="Q52" s="4">
        <v>0</v>
      </c>
      <c r="R52" s="6">
        <v>44422</v>
      </c>
      <c r="S52" s="5">
        <v>44426</v>
      </c>
      <c r="T52" s="4" t="s">
        <v>33</v>
      </c>
      <c r="U52" s="4">
        <v>1751.25</v>
      </c>
      <c r="V52" s="4">
        <v>0</v>
      </c>
      <c r="W52" s="4">
        <v>0</v>
      </c>
      <c r="X52" s="4">
        <v>2224009</v>
      </c>
    </row>
    <row r="53" s="4" customFormat="1" spans="1:24">
      <c r="A53" s="4">
        <v>16068981121</v>
      </c>
      <c r="B53" s="4" t="s">
        <v>25</v>
      </c>
      <c r="C53" s="4" t="s">
        <v>40</v>
      </c>
      <c r="D53" s="4" t="s">
        <v>130</v>
      </c>
      <c r="E53" s="4" t="s">
        <v>131</v>
      </c>
      <c r="F53" s="5">
        <v>44422</v>
      </c>
      <c r="G53" s="5">
        <v>44423</v>
      </c>
      <c r="H53" s="4">
        <v>1</v>
      </c>
      <c r="I53" s="4">
        <v>1</v>
      </c>
      <c r="J53" s="4">
        <v>1</v>
      </c>
      <c r="K53" s="4" t="s">
        <v>29</v>
      </c>
      <c r="L53" s="4">
        <v>-179.38</v>
      </c>
      <c r="M53" s="4">
        <v>-179.38</v>
      </c>
      <c r="N53" s="4" t="s">
        <v>132</v>
      </c>
      <c r="O53" s="4" t="s">
        <v>31</v>
      </c>
      <c r="P53" s="4" t="s">
        <v>32</v>
      </c>
      <c r="Q53" s="4">
        <v>0</v>
      </c>
      <c r="R53" s="6">
        <v>44422</v>
      </c>
      <c r="S53" s="5">
        <v>44426</v>
      </c>
      <c r="T53" s="4" t="s">
        <v>33</v>
      </c>
      <c r="U53" s="4">
        <v>-179.38</v>
      </c>
      <c r="V53" s="4">
        <v>0</v>
      </c>
      <c r="W53" s="4">
        <v>0</v>
      </c>
      <c r="X53" s="4">
        <v>2223855</v>
      </c>
    </row>
    <row r="54" s="4" customFormat="1" spans="1:24">
      <c r="A54" s="4">
        <v>16069687587</v>
      </c>
      <c r="B54" s="4" t="s">
        <v>25</v>
      </c>
      <c r="C54" s="4" t="s">
        <v>26</v>
      </c>
      <c r="D54" s="4" t="s">
        <v>145</v>
      </c>
      <c r="E54" s="4" t="s">
        <v>146</v>
      </c>
      <c r="F54" s="5">
        <v>44422</v>
      </c>
      <c r="G54" s="5">
        <v>44423</v>
      </c>
      <c r="H54" s="4">
        <v>1</v>
      </c>
      <c r="I54" s="4">
        <v>1</v>
      </c>
      <c r="J54" s="4">
        <v>1</v>
      </c>
      <c r="K54" s="4" t="s">
        <v>29</v>
      </c>
      <c r="L54" s="4">
        <v>295.3</v>
      </c>
      <c r="M54" s="4">
        <v>295.3</v>
      </c>
      <c r="N54" s="4" t="s">
        <v>147</v>
      </c>
      <c r="O54" s="4" t="s">
        <v>31</v>
      </c>
      <c r="P54" s="4" t="s">
        <v>32</v>
      </c>
      <c r="Q54" s="4">
        <v>0</v>
      </c>
      <c r="R54" s="6">
        <v>44422</v>
      </c>
      <c r="S54" s="5">
        <v>44426</v>
      </c>
      <c r="T54" s="4" t="s">
        <v>33</v>
      </c>
      <c r="U54" s="4">
        <v>295.3</v>
      </c>
      <c r="V54" s="4">
        <v>0</v>
      </c>
      <c r="W54" s="4">
        <v>0</v>
      </c>
      <c r="X54" s="4">
        <v>2224053</v>
      </c>
    </row>
    <row r="55" s="4" customFormat="1" spans="1:24">
      <c r="A55" s="4">
        <v>16069697442</v>
      </c>
      <c r="B55" s="4" t="s">
        <v>25</v>
      </c>
      <c r="C55" s="4" t="s">
        <v>26</v>
      </c>
      <c r="D55" s="4" t="s">
        <v>148</v>
      </c>
      <c r="E55" s="4" t="s">
        <v>138</v>
      </c>
      <c r="F55" s="5">
        <v>44422</v>
      </c>
      <c r="G55" s="5">
        <v>44423</v>
      </c>
      <c r="H55" s="4">
        <v>1</v>
      </c>
      <c r="I55" s="4">
        <v>1</v>
      </c>
      <c r="J55" s="4">
        <v>1</v>
      </c>
      <c r="K55" s="4" t="s">
        <v>29</v>
      </c>
      <c r="L55" s="4">
        <v>227.7</v>
      </c>
      <c r="M55" s="4">
        <v>227.7</v>
      </c>
      <c r="N55" s="4" t="s">
        <v>149</v>
      </c>
      <c r="O55" s="4" t="s">
        <v>31</v>
      </c>
      <c r="P55" s="4" t="s">
        <v>32</v>
      </c>
      <c r="Q55" s="4">
        <v>0</v>
      </c>
      <c r="R55" s="6">
        <v>44422</v>
      </c>
      <c r="S55" s="5">
        <v>44426</v>
      </c>
      <c r="T55" s="4" t="s">
        <v>33</v>
      </c>
      <c r="U55" s="4">
        <v>227.7</v>
      </c>
      <c r="V55" s="4">
        <v>0</v>
      </c>
      <c r="W55" s="4">
        <v>0</v>
      </c>
      <c r="X55" s="4">
        <v>2224056</v>
      </c>
    </row>
    <row r="56" s="4" customFormat="1" spans="1:24">
      <c r="A56" s="4">
        <v>16069710193</v>
      </c>
      <c r="B56" s="4" t="s">
        <v>25</v>
      </c>
      <c r="C56" s="4" t="s">
        <v>26</v>
      </c>
      <c r="D56" s="4" t="s">
        <v>150</v>
      </c>
      <c r="E56" s="4" t="s">
        <v>151</v>
      </c>
      <c r="F56" s="5">
        <v>44422</v>
      </c>
      <c r="G56" s="5">
        <v>44423</v>
      </c>
      <c r="H56" s="4">
        <v>1</v>
      </c>
      <c r="I56" s="4">
        <v>1</v>
      </c>
      <c r="J56" s="4">
        <v>1</v>
      </c>
      <c r="K56" s="4" t="s">
        <v>29</v>
      </c>
      <c r="L56" s="4">
        <v>242.13</v>
      </c>
      <c r="M56" s="4">
        <v>242.13</v>
      </c>
      <c r="N56" s="4" t="s">
        <v>152</v>
      </c>
      <c r="O56" s="4" t="s">
        <v>31</v>
      </c>
      <c r="P56" s="4" t="s">
        <v>32</v>
      </c>
      <c r="Q56" s="4">
        <v>0</v>
      </c>
      <c r="R56" s="6">
        <v>44422</v>
      </c>
      <c r="S56" s="5">
        <v>44426</v>
      </c>
      <c r="T56" s="4" t="s">
        <v>33</v>
      </c>
      <c r="U56" s="4">
        <v>242.13</v>
      </c>
      <c r="V56" s="4">
        <v>0</v>
      </c>
      <c r="W56" s="4">
        <v>0</v>
      </c>
      <c r="X56" s="4">
        <v>2224059</v>
      </c>
    </row>
    <row r="57" s="4" customFormat="1" spans="1:24">
      <c r="A57" s="4">
        <v>16069739200</v>
      </c>
      <c r="B57" s="4" t="s">
        <v>25</v>
      </c>
      <c r="C57" s="4" t="s">
        <v>26</v>
      </c>
      <c r="D57" s="4" t="s">
        <v>153</v>
      </c>
      <c r="E57" s="4" t="s">
        <v>154</v>
      </c>
      <c r="F57" s="5">
        <v>44422</v>
      </c>
      <c r="G57" s="5">
        <v>44423</v>
      </c>
      <c r="H57" s="4">
        <v>1</v>
      </c>
      <c r="I57" s="4">
        <v>1</v>
      </c>
      <c r="J57" s="4">
        <v>1</v>
      </c>
      <c r="K57" s="4" t="s">
        <v>29</v>
      </c>
      <c r="L57" s="4">
        <v>177.63</v>
      </c>
      <c r="M57" s="4">
        <v>177.63</v>
      </c>
      <c r="N57" s="4" t="s">
        <v>155</v>
      </c>
      <c r="O57" s="4" t="s">
        <v>31</v>
      </c>
      <c r="P57" s="4" t="s">
        <v>32</v>
      </c>
      <c r="Q57" s="4">
        <v>0</v>
      </c>
      <c r="R57" s="6">
        <v>44422</v>
      </c>
      <c r="S57" s="5">
        <v>44426</v>
      </c>
      <c r="T57" s="4" t="s">
        <v>33</v>
      </c>
      <c r="U57" s="4">
        <v>177.63</v>
      </c>
      <c r="V57" s="4">
        <v>0</v>
      </c>
      <c r="W57" s="4">
        <v>0</v>
      </c>
      <c r="X57" s="4">
        <v>2224068</v>
      </c>
    </row>
    <row r="58" s="4" customFormat="1" spans="1:24">
      <c r="A58" s="4">
        <v>16069744126</v>
      </c>
      <c r="B58" s="4" t="s">
        <v>25</v>
      </c>
      <c r="C58" s="4" t="s">
        <v>26</v>
      </c>
      <c r="D58" s="4" t="s">
        <v>156</v>
      </c>
      <c r="E58" s="4" t="s">
        <v>138</v>
      </c>
      <c r="F58" s="5">
        <v>44422</v>
      </c>
      <c r="G58" s="5">
        <v>44423</v>
      </c>
      <c r="H58" s="4">
        <v>1</v>
      </c>
      <c r="I58" s="4">
        <v>1</v>
      </c>
      <c r="J58" s="4">
        <v>1</v>
      </c>
      <c r="K58" s="4" t="s">
        <v>29</v>
      </c>
      <c r="L58" s="4">
        <v>222.67</v>
      </c>
      <c r="M58" s="4">
        <v>222.67</v>
      </c>
      <c r="N58" s="4" t="s">
        <v>157</v>
      </c>
      <c r="O58" s="4" t="s">
        <v>31</v>
      </c>
      <c r="P58" s="4" t="s">
        <v>32</v>
      </c>
      <c r="Q58" s="4">
        <v>0</v>
      </c>
      <c r="R58" s="6">
        <v>44422</v>
      </c>
      <c r="S58" s="5">
        <v>44426</v>
      </c>
      <c r="T58" s="4" t="s">
        <v>33</v>
      </c>
      <c r="U58" s="4">
        <v>222.67</v>
      </c>
      <c r="V58" s="4">
        <v>0</v>
      </c>
      <c r="W58" s="4">
        <v>0</v>
      </c>
      <c r="X58" s="4">
        <v>2224069</v>
      </c>
    </row>
    <row r="59" s="4" customFormat="1" spans="1:24">
      <c r="A59" s="4">
        <v>16069745368</v>
      </c>
      <c r="B59" s="4" t="s">
        <v>25</v>
      </c>
      <c r="C59" s="4" t="s">
        <v>26</v>
      </c>
      <c r="D59" s="4" t="s">
        <v>158</v>
      </c>
      <c r="E59" s="4" t="s">
        <v>159</v>
      </c>
      <c r="F59" s="5">
        <v>44422</v>
      </c>
      <c r="G59" s="5">
        <v>44423</v>
      </c>
      <c r="H59" s="4">
        <v>1</v>
      </c>
      <c r="I59" s="4">
        <v>1</v>
      </c>
      <c r="J59" s="4">
        <v>1</v>
      </c>
      <c r="K59" s="4" t="s">
        <v>29</v>
      </c>
      <c r="L59" s="4">
        <v>192.08</v>
      </c>
      <c r="M59" s="4">
        <v>192.08</v>
      </c>
      <c r="N59" s="4" t="s">
        <v>160</v>
      </c>
      <c r="O59" s="4" t="s">
        <v>31</v>
      </c>
      <c r="P59" s="4" t="s">
        <v>32</v>
      </c>
      <c r="Q59" s="4">
        <v>0</v>
      </c>
      <c r="R59" s="6">
        <v>44422</v>
      </c>
      <c r="S59" s="5">
        <v>44426</v>
      </c>
      <c r="T59" s="4" t="s">
        <v>33</v>
      </c>
      <c r="U59" s="4">
        <v>192.08</v>
      </c>
      <c r="V59" s="4">
        <v>0</v>
      </c>
      <c r="W59" s="4">
        <v>0</v>
      </c>
      <c r="X59" s="4">
        <v>2224073</v>
      </c>
    </row>
    <row r="60" s="4" customFormat="1" spans="1:24">
      <c r="A60" s="4">
        <v>16069764120</v>
      </c>
      <c r="B60" s="4" t="s">
        <v>25</v>
      </c>
      <c r="C60" s="4" t="s">
        <v>26</v>
      </c>
      <c r="D60" s="4" t="s">
        <v>161</v>
      </c>
      <c r="E60" s="4" t="s">
        <v>159</v>
      </c>
      <c r="F60" s="5">
        <v>44422</v>
      </c>
      <c r="G60" s="5">
        <v>44423</v>
      </c>
      <c r="H60" s="4">
        <v>1</v>
      </c>
      <c r="I60" s="4">
        <v>1</v>
      </c>
      <c r="J60" s="4">
        <v>1</v>
      </c>
      <c r="K60" s="4" t="s">
        <v>29</v>
      </c>
      <c r="L60" s="4">
        <v>205</v>
      </c>
      <c r="M60" s="4">
        <v>205</v>
      </c>
      <c r="N60" s="4" t="s">
        <v>162</v>
      </c>
      <c r="O60" s="4" t="s">
        <v>31</v>
      </c>
      <c r="P60" s="4" t="s">
        <v>32</v>
      </c>
      <c r="Q60" s="4">
        <v>0</v>
      </c>
      <c r="R60" s="6">
        <v>44422</v>
      </c>
      <c r="S60" s="5">
        <v>44426</v>
      </c>
      <c r="T60" s="4" t="s">
        <v>33</v>
      </c>
      <c r="U60" s="4">
        <v>205</v>
      </c>
      <c r="V60" s="4">
        <v>0</v>
      </c>
      <c r="W60" s="4">
        <v>0</v>
      </c>
      <c r="X60" s="4">
        <v>2224082</v>
      </c>
    </row>
    <row r="61" s="4" customFormat="1" spans="1:24">
      <c r="A61" s="4">
        <v>16069802295</v>
      </c>
      <c r="B61" s="4" t="s">
        <v>25</v>
      </c>
      <c r="C61" s="4" t="s">
        <v>26</v>
      </c>
      <c r="D61" s="4" t="s">
        <v>163</v>
      </c>
      <c r="E61" s="4" t="s">
        <v>59</v>
      </c>
      <c r="F61" s="5">
        <v>44422</v>
      </c>
      <c r="G61" s="5">
        <v>44423</v>
      </c>
      <c r="H61" s="4">
        <v>1</v>
      </c>
      <c r="I61" s="4">
        <v>1</v>
      </c>
      <c r="J61" s="4">
        <v>1</v>
      </c>
      <c r="K61" s="4" t="s">
        <v>29</v>
      </c>
      <c r="L61" s="4">
        <v>935.62</v>
      </c>
      <c r="M61" s="4">
        <v>935.62</v>
      </c>
      <c r="N61" s="4" t="s">
        <v>164</v>
      </c>
      <c r="O61" s="4" t="s">
        <v>31</v>
      </c>
      <c r="P61" s="4" t="s">
        <v>32</v>
      </c>
      <c r="Q61" s="4">
        <v>0</v>
      </c>
      <c r="R61" s="6">
        <v>44422</v>
      </c>
      <c r="S61" s="5">
        <v>44426</v>
      </c>
      <c r="T61" s="4" t="s">
        <v>33</v>
      </c>
      <c r="U61" s="4">
        <v>935.62</v>
      </c>
      <c r="V61" s="4">
        <v>0</v>
      </c>
      <c r="W61" s="4">
        <v>0</v>
      </c>
      <c r="X61" s="4">
        <v>2224096</v>
      </c>
    </row>
    <row r="62" s="4" customFormat="1" spans="1:24">
      <c r="A62" s="4">
        <v>16069802295</v>
      </c>
      <c r="B62" s="4" t="s">
        <v>25</v>
      </c>
      <c r="C62" s="4" t="s">
        <v>40</v>
      </c>
      <c r="D62" s="4" t="s">
        <v>163</v>
      </c>
      <c r="E62" s="4" t="s">
        <v>59</v>
      </c>
      <c r="F62" s="5">
        <v>44422</v>
      </c>
      <c r="G62" s="5">
        <v>44423</v>
      </c>
      <c r="H62" s="4">
        <v>1</v>
      </c>
      <c r="I62" s="4">
        <v>1</v>
      </c>
      <c r="J62" s="4">
        <v>1</v>
      </c>
      <c r="K62" s="4" t="s">
        <v>29</v>
      </c>
      <c r="L62" s="4">
        <v>-935.62</v>
      </c>
      <c r="M62" s="4">
        <v>-935.62</v>
      </c>
      <c r="N62" s="4" t="s">
        <v>164</v>
      </c>
      <c r="O62" s="4" t="s">
        <v>31</v>
      </c>
      <c r="P62" s="4" t="s">
        <v>32</v>
      </c>
      <c r="Q62" s="4">
        <v>0</v>
      </c>
      <c r="R62" s="6">
        <v>44422</v>
      </c>
      <c r="S62" s="5">
        <v>44426</v>
      </c>
      <c r="T62" s="4" t="s">
        <v>33</v>
      </c>
      <c r="U62" s="4">
        <v>-935.62</v>
      </c>
      <c r="V62" s="4">
        <v>0</v>
      </c>
      <c r="W62" s="4">
        <v>0</v>
      </c>
      <c r="X62" s="4">
        <v>2224096</v>
      </c>
    </row>
    <row r="63" s="4" customFormat="1" spans="1:24">
      <c r="A63" s="4">
        <v>16069897481</v>
      </c>
      <c r="B63" s="4" t="s">
        <v>25</v>
      </c>
      <c r="C63" s="4" t="s">
        <v>26</v>
      </c>
      <c r="D63" s="4" t="s">
        <v>165</v>
      </c>
      <c r="E63" s="4" t="s">
        <v>166</v>
      </c>
      <c r="F63" s="5">
        <v>44422</v>
      </c>
      <c r="G63" s="5">
        <v>44423</v>
      </c>
      <c r="H63" s="4">
        <v>1</v>
      </c>
      <c r="I63" s="4">
        <v>1</v>
      </c>
      <c r="J63" s="4">
        <v>1</v>
      </c>
      <c r="K63" s="4" t="s">
        <v>29</v>
      </c>
      <c r="L63" s="4">
        <v>253.59</v>
      </c>
      <c r="M63" s="4">
        <v>253.59</v>
      </c>
      <c r="N63" s="4" t="s">
        <v>167</v>
      </c>
      <c r="O63" s="4" t="s">
        <v>31</v>
      </c>
      <c r="P63" s="4" t="s">
        <v>32</v>
      </c>
      <c r="Q63" s="4">
        <v>0</v>
      </c>
      <c r="R63" s="6">
        <v>44422</v>
      </c>
      <c r="S63" s="5">
        <v>44426</v>
      </c>
      <c r="T63" s="4" t="s">
        <v>33</v>
      </c>
      <c r="U63" s="4">
        <v>253.59</v>
      </c>
      <c r="V63" s="4">
        <v>0</v>
      </c>
      <c r="W63" s="4">
        <v>0</v>
      </c>
      <c r="X63" s="4">
        <v>2224124</v>
      </c>
    </row>
    <row r="64" s="4" customFormat="1" spans="1:24">
      <c r="A64" s="4">
        <v>16069921219</v>
      </c>
      <c r="B64" s="4" t="s">
        <v>25</v>
      </c>
      <c r="C64" s="4" t="s">
        <v>26</v>
      </c>
      <c r="D64" s="4" t="s">
        <v>168</v>
      </c>
      <c r="E64" s="4" t="s">
        <v>169</v>
      </c>
      <c r="F64" s="5">
        <v>44422</v>
      </c>
      <c r="G64" s="5">
        <v>44423</v>
      </c>
      <c r="H64" s="4">
        <v>1</v>
      </c>
      <c r="I64" s="4">
        <v>1</v>
      </c>
      <c r="J64" s="4">
        <v>1</v>
      </c>
      <c r="K64" s="4" t="s">
        <v>29</v>
      </c>
      <c r="L64" s="4">
        <v>178.83</v>
      </c>
      <c r="M64" s="4">
        <v>178.83</v>
      </c>
      <c r="N64" s="4" t="s">
        <v>170</v>
      </c>
      <c r="O64" s="4" t="s">
        <v>31</v>
      </c>
      <c r="P64" s="4" t="s">
        <v>32</v>
      </c>
      <c r="Q64" s="4">
        <v>0</v>
      </c>
      <c r="R64" s="6">
        <v>44422</v>
      </c>
      <c r="S64" s="5">
        <v>44426</v>
      </c>
      <c r="T64" s="4" t="s">
        <v>33</v>
      </c>
      <c r="U64" s="4">
        <v>178.83</v>
      </c>
      <c r="V64" s="4">
        <v>0</v>
      </c>
      <c r="W64" s="4">
        <v>0</v>
      </c>
      <c r="X64" s="4">
        <v>2224132</v>
      </c>
    </row>
    <row r="65" s="4" customFormat="1" spans="1:24">
      <c r="A65" s="4">
        <v>16069897481</v>
      </c>
      <c r="B65" s="4" t="s">
        <v>25</v>
      </c>
      <c r="C65" s="4" t="s">
        <v>40</v>
      </c>
      <c r="D65" s="4" t="s">
        <v>165</v>
      </c>
      <c r="E65" s="4" t="s">
        <v>166</v>
      </c>
      <c r="F65" s="5">
        <v>44422</v>
      </c>
      <c r="G65" s="5">
        <v>44423</v>
      </c>
      <c r="H65" s="4">
        <v>1</v>
      </c>
      <c r="I65" s="4">
        <v>1</v>
      </c>
      <c r="J65" s="4">
        <v>1</v>
      </c>
      <c r="K65" s="4" t="s">
        <v>29</v>
      </c>
      <c r="L65" s="4">
        <v>-253.59</v>
      </c>
      <c r="M65" s="4">
        <v>-253.59</v>
      </c>
      <c r="N65" s="4" t="s">
        <v>167</v>
      </c>
      <c r="O65" s="4" t="s">
        <v>31</v>
      </c>
      <c r="P65" s="4" t="s">
        <v>32</v>
      </c>
      <c r="Q65" s="4">
        <v>0</v>
      </c>
      <c r="R65" s="6">
        <v>44422</v>
      </c>
      <c r="S65" s="5">
        <v>44426</v>
      </c>
      <c r="T65" s="4" t="s">
        <v>33</v>
      </c>
      <c r="U65" s="4">
        <v>-253.59</v>
      </c>
      <c r="V65" s="4">
        <v>0</v>
      </c>
      <c r="W65" s="4">
        <v>0</v>
      </c>
      <c r="X65" s="4">
        <v>2224124</v>
      </c>
    </row>
    <row r="66" s="4" customFormat="1" spans="1:24">
      <c r="A66" s="4">
        <v>16069952567</v>
      </c>
      <c r="B66" s="4" t="s">
        <v>25</v>
      </c>
      <c r="C66" s="4" t="s">
        <v>26</v>
      </c>
      <c r="D66" s="4" t="s">
        <v>171</v>
      </c>
      <c r="E66" s="4" t="s">
        <v>71</v>
      </c>
      <c r="F66" s="5">
        <v>44422</v>
      </c>
      <c r="G66" s="5">
        <v>44423</v>
      </c>
      <c r="H66" s="4">
        <v>1</v>
      </c>
      <c r="I66" s="4">
        <v>1</v>
      </c>
      <c r="J66" s="4">
        <v>1</v>
      </c>
      <c r="K66" s="4" t="s">
        <v>29</v>
      </c>
      <c r="L66" s="4">
        <v>160.43</v>
      </c>
      <c r="M66" s="4">
        <v>160.43</v>
      </c>
      <c r="N66" s="4" t="s">
        <v>172</v>
      </c>
      <c r="O66" s="4" t="s">
        <v>31</v>
      </c>
      <c r="P66" s="4" t="s">
        <v>32</v>
      </c>
      <c r="Q66" s="4">
        <v>0</v>
      </c>
      <c r="R66" s="6">
        <v>44422</v>
      </c>
      <c r="S66" s="5">
        <v>44426</v>
      </c>
      <c r="T66" s="4" t="s">
        <v>33</v>
      </c>
      <c r="U66" s="4">
        <v>160.43</v>
      </c>
      <c r="V66" s="4">
        <v>0</v>
      </c>
      <c r="W66" s="4">
        <v>0</v>
      </c>
      <c r="X66" s="4">
        <v>2224143</v>
      </c>
    </row>
    <row r="67" s="4" customFormat="1" spans="1:24">
      <c r="A67" s="4">
        <v>16070012302</v>
      </c>
      <c r="B67" s="4" t="s">
        <v>25</v>
      </c>
      <c r="C67" s="4" t="s">
        <v>26</v>
      </c>
      <c r="D67" s="4" t="s">
        <v>173</v>
      </c>
      <c r="E67" s="4" t="s">
        <v>174</v>
      </c>
      <c r="F67" s="5">
        <v>44422</v>
      </c>
      <c r="G67" s="5">
        <v>44423</v>
      </c>
      <c r="H67" s="4">
        <v>1</v>
      </c>
      <c r="I67" s="4">
        <v>1</v>
      </c>
      <c r="J67" s="4">
        <v>1</v>
      </c>
      <c r="K67" s="4" t="s">
        <v>29</v>
      </c>
      <c r="L67" s="4">
        <v>325.56</v>
      </c>
      <c r="M67" s="4">
        <v>325.56</v>
      </c>
      <c r="N67" s="4" t="s">
        <v>175</v>
      </c>
      <c r="O67" s="4" t="s">
        <v>31</v>
      </c>
      <c r="P67" s="4" t="s">
        <v>32</v>
      </c>
      <c r="Q67" s="4">
        <v>0</v>
      </c>
      <c r="R67" s="6">
        <v>44422</v>
      </c>
      <c r="S67" s="5">
        <v>44426</v>
      </c>
      <c r="T67" s="4" t="s">
        <v>33</v>
      </c>
      <c r="U67" s="4">
        <v>325.56</v>
      </c>
      <c r="V67" s="4">
        <v>0</v>
      </c>
      <c r="W67" s="4">
        <v>0</v>
      </c>
      <c r="X67" s="4">
        <v>2224164</v>
      </c>
    </row>
    <row r="68" s="4" customFormat="1" spans="1:24">
      <c r="A68" s="4">
        <v>16070050152</v>
      </c>
      <c r="B68" s="4" t="s">
        <v>25</v>
      </c>
      <c r="C68" s="4" t="s">
        <v>26</v>
      </c>
      <c r="D68" s="4" t="s">
        <v>176</v>
      </c>
      <c r="E68" s="4" t="s">
        <v>138</v>
      </c>
      <c r="F68" s="5">
        <v>44422</v>
      </c>
      <c r="G68" s="5">
        <v>44423</v>
      </c>
      <c r="H68" s="4">
        <v>1</v>
      </c>
      <c r="I68" s="4">
        <v>1</v>
      </c>
      <c r="J68" s="4">
        <v>1</v>
      </c>
      <c r="K68" s="4" t="s">
        <v>29</v>
      </c>
      <c r="L68" s="4">
        <v>172.05</v>
      </c>
      <c r="M68" s="4">
        <v>172.05</v>
      </c>
      <c r="N68" s="4" t="s">
        <v>177</v>
      </c>
      <c r="O68" s="4" t="s">
        <v>31</v>
      </c>
      <c r="P68" s="4" t="s">
        <v>32</v>
      </c>
      <c r="Q68" s="4">
        <v>0</v>
      </c>
      <c r="R68" s="6">
        <v>44422</v>
      </c>
      <c r="S68" s="5">
        <v>44426</v>
      </c>
      <c r="T68" s="4" t="s">
        <v>33</v>
      </c>
      <c r="U68" s="4">
        <v>172.05</v>
      </c>
      <c r="V68" s="4">
        <v>0</v>
      </c>
      <c r="W68" s="4">
        <v>0</v>
      </c>
      <c r="X68" s="4">
        <v>2224171</v>
      </c>
    </row>
    <row r="69" s="4" customFormat="1" spans="1:24">
      <c r="A69" s="4">
        <v>16070061640</v>
      </c>
      <c r="B69" s="4" t="s">
        <v>25</v>
      </c>
      <c r="C69" s="4" t="s">
        <v>26</v>
      </c>
      <c r="D69" s="4" t="s">
        <v>137</v>
      </c>
      <c r="E69" s="4" t="s">
        <v>138</v>
      </c>
      <c r="F69" s="5">
        <v>44422</v>
      </c>
      <c r="G69" s="5">
        <v>44423</v>
      </c>
      <c r="H69" s="4">
        <v>1</v>
      </c>
      <c r="I69" s="4">
        <v>1</v>
      </c>
      <c r="J69" s="4">
        <v>1</v>
      </c>
      <c r="K69" s="4" t="s">
        <v>29</v>
      </c>
      <c r="L69" s="4">
        <v>421.36</v>
      </c>
      <c r="M69" s="4">
        <v>421.36</v>
      </c>
      <c r="N69" s="4" t="s">
        <v>178</v>
      </c>
      <c r="O69" s="4" t="s">
        <v>31</v>
      </c>
      <c r="P69" s="4" t="s">
        <v>32</v>
      </c>
      <c r="Q69" s="4">
        <v>0</v>
      </c>
      <c r="R69" s="6">
        <v>44422</v>
      </c>
      <c r="S69" s="5">
        <v>44426</v>
      </c>
      <c r="T69" s="4" t="s">
        <v>33</v>
      </c>
      <c r="U69" s="4">
        <v>421.36</v>
      </c>
      <c r="V69" s="4">
        <v>0</v>
      </c>
      <c r="W69" s="4">
        <v>0</v>
      </c>
      <c r="X69" s="4">
        <v>2224174</v>
      </c>
    </row>
    <row r="70" s="4" customFormat="1" spans="1:24">
      <c r="A70" s="4">
        <v>16070050152</v>
      </c>
      <c r="B70" s="4" t="s">
        <v>25</v>
      </c>
      <c r="C70" s="4" t="s">
        <v>40</v>
      </c>
      <c r="D70" s="4" t="s">
        <v>176</v>
      </c>
      <c r="E70" s="4" t="s">
        <v>138</v>
      </c>
      <c r="F70" s="5">
        <v>44422</v>
      </c>
      <c r="G70" s="5">
        <v>44423</v>
      </c>
      <c r="H70" s="4">
        <v>1</v>
      </c>
      <c r="I70" s="4">
        <v>1</v>
      </c>
      <c r="J70" s="4">
        <v>1</v>
      </c>
      <c r="K70" s="4" t="s">
        <v>29</v>
      </c>
      <c r="L70" s="4">
        <v>-172.05</v>
      </c>
      <c r="M70" s="4">
        <v>-172.05</v>
      </c>
      <c r="N70" s="4" t="s">
        <v>177</v>
      </c>
      <c r="O70" s="4" t="s">
        <v>31</v>
      </c>
      <c r="P70" s="4" t="s">
        <v>32</v>
      </c>
      <c r="Q70" s="4">
        <v>0</v>
      </c>
      <c r="R70" s="6">
        <v>44422</v>
      </c>
      <c r="S70" s="5">
        <v>44426</v>
      </c>
      <c r="T70" s="4" t="s">
        <v>33</v>
      </c>
      <c r="U70" s="4">
        <v>-172.05</v>
      </c>
      <c r="V70" s="4">
        <v>0</v>
      </c>
      <c r="W70" s="4">
        <v>0</v>
      </c>
      <c r="X70" s="4">
        <v>2224171</v>
      </c>
    </row>
    <row r="71" s="4" customFormat="1" spans="1:24">
      <c r="A71" s="4">
        <v>16070061640</v>
      </c>
      <c r="B71" s="4" t="s">
        <v>25</v>
      </c>
      <c r="C71" s="4" t="s">
        <v>40</v>
      </c>
      <c r="D71" s="4" t="s">
        <v>137</v>
      </c>
      <c r="E71" s="4" t="s">
        <v>138</v>
      </c>
      <c r="F71" s="5">
        <v>44422</v>
      </c>
      <c r="G71" s="5">
        <v>44423</v>
      </c>
      <c r="H71" s="4">
        <v>1</v>
      </c>
      <c r="I71" s="4">
        <v>1</v>
      </c>
      <c r="J71" s="4">
        <v>1</v>
      </c>
      <c r="K71" s="4" t="s">
        <v>29</v>
      </c>
      <c r="L71" s="4">
        <v>-421.36</v>
      </c>
      <c r="M71" s="4">
        <v>-421.36</v>
      </c>
      <c r="N71" s="4" t="s">
        <v>178</v>
      </c>
      <c r="O71" s="4" t="s">
        <v>31</v>
      </c>
      <c r="P71" s="4" t="s">
        <v>32</v>
      </c>
      <c r="Q71" s="4">
        <v>0</v>
      </c>
      <c r="R71" s="6">
        <v>44422</v>
      </c>
      <c r="S71" s="5">
        <v>44426</v>
      </c>
      <c r="T71" s="4" t="s">
        <v>33</v>
      </c>
      <c r="U71" s="4">
        <v>-421.36</v>
      </c>
      <c r="V71" s="4">
        <v>0</v>
      </c>
      <c r="W71" s="4">
        <v>0</v>
      </c>
      <c r="X71" s="4">
        <v>2224174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7"/>
  <sheetViews>
    <sheetView tabSelected="1" topLeftCell="A30" workbookViewId="0">
      <selection activeCell="E68" sqref="E68"/>
    </sheetView>
  </sheetViews>
  <sheetFormatPr defaultColWidth="9" defaultRowHeight="13.5"/>
  <cols>
    <col min="1" max="1" width="13.62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179</v>
      </c>
    </row>
    <row r="2" s="4" customFormat="1" spans="1:9">
      <c r="A2" s="4">
        <v>15858058079</v>
      </c>
      <c r="B2" s="5">
        <v>44422</v>
      </c>
      <c r="C2" s="5">
        <v>44423</v>
      </c>
      <c r="D2" s="4">
        <v>2250.19</v>
      </c>
      <c r="E2" s="4" t="str">
        <f>VLOOKUP(A2,HOP!A:L,12,0)</f>
        <v>2250.19</v>
      </c>
      <c r="F2" s="4" t="str">
        <f>VLOOKUP(A2,HOP!A:C,3,0)</f>
        <v>2202458</v>
      </c>
      <c r="G2" s="4">
        <f>D2-E2</f>
        <v>0</v>
      </c>
      <c r="H2" s="4" t="str">
        <f>$H$1&amp;F2</f>
        <v>，2202458</v>
      </c>
      <c r="I2" s="4" t="str">
        <f>VLOOKUP(A2,HOP!A:T,20,0)</f>
        <v>直连</v>
      </c>
    </row>
    <row r="3" s="4" customFormat="1" hidden="1" spans="1:9">
      <c r="A3" s="4">
        <v>15985225672</v>
      </c>
      <c r="B3" s="5">
        <v>44420</v>
      </c>
      <c r="C3" s="5">
        <v>44423</v>
      </c>
      <c r="D3" s="4">
        <v>0</v>
      </c>
      <c r="E3" s="4" t="str">
        <f>VLOOKUP(A3,HOP!A:L,12,0)</f>
        <v>0.00</v>
      </c>
      <c r="F3" s="4" t="str">
        <f>VLOOKUP(A3,HOP!A:C,3,0)</f>
        <v>2214317</v>
      </c>
      <c r="G3" s="4">
        <f>D3-E3</f>
        <v>0</v>
      </c>
      <c r="H3" s="4" t="str">
        <f>$H$1&amp;F3</f>
        <v>，2214317</v>
      </c>
      <c r="I3" s="4" t="str">
        <f>VLOOKUP(A3,HOP!A:T,20,0)</f>
        <v>直连</v>
      </c>
    </row>
    <row r="4" s="4" customFormat="1" hidden="1" spans="1:9">
      <c r="A4" s="4">
        <v>15986382244</v>
      </c>
      <c r="B4" s="5">
        <v>44416</v>
      </c>
      <c r="C4" s="5">
        <v>44423</v>
      </c>
      <c r="D4" s="4">
        <v>0</v>
      </c>
      <c r="E4" s="4" t="str">
        <f>VLOOKUP(A4,HOP!A:L,12,0)</f>
        <v>0.00</v>
      </c>
      <c r="F4" s="4" t="str">
        <f>VLOOKUP(A4,HOP!A:C,3,0)</f>
        <v>2214588</v>
      </c>
      <c r="G4" s="4">
        <f>D4-E4</f>
        <v>0</v>
      </c>
      <c r="H4" s="4" t="str">
        <f>$H$1&amp;F4</f>
        <v>，2214588</v>
      </c>
      <c r="I4" s="4" t="str">
        <f>VLOOKUP(A4,HOP!A:T,20,0)</f>
        <v>直连</v>
      </c>
    </row>
    <row r="5" s="4" customFormat="1" hidden="1" spans="1:9">
      <c r="A5" s="4">
        <v>15995191612</v>
      </c>
      <c r="B5" s="5">
        <v>44422</v>
      </c>
      <c r="C5" s="5">
        <v>44423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VLOOKUP(A5,HOP!A:T,20,0)</f>
        <v>#N/A</v>
      </c>
    </row>
    <row r="6" s="4" customFormat="1" hidden="1" spans="1:9">
      <c r="A6" s="4">
        <v>16007751035</v>
      </c>
      <c r="B6" s="5">
        <v>44422</v>
      </c>
      <c r="C6" s="5">
        <v>44423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VLOOKUP(A6,HOP!A:T,20,0)</f>
        <v>#N/A</v>
      </c>
    </row>
    <row r="7" s="4" customFormat="1" spans="1:9">
      <c r="A7" s="4">
        <v>16049367891</v>
      </c>
      <c r="B7" s="5">
        <v>44419</v>
      </c>
      <c r="C7" s="5">
        <v>44423</v>
      </c>
      <c r="D7" s="4">
        <v>628.8</v>
      </c>
      <c r="E7" s="4" t="str">
        <f>VLOOKUP(A7,HOP!A:L,12,0)</f>
        <v>628.80</v>
      </c>
      <c r="F7" s="4" t="str">
        <f>VLOOKUP(A7,HOP!A:C,3,0)</f>
        <v>2220925</v>
      </c>
      <c r="G7" s="4">
        <f>D7-E7</f>
        <v>0</v>
      </c>
      <c r="H7" s="4" t="str">
        <f>$H$1&amp;F7</f>
        <v>，2220925</v>
      </c>
      <c r="I7" s="4" t="str">
        <f>VLOOKUP(A7,HOP!A:T,20,0)</f>
        <v>直连</v>
      </c>
    </row>
    <row r="8" s="4" customFormat="1" spans="1:9">
      <c r="A8" s="4">
        <v>16055946572</v>
      </c>
      <c r="B8" s="5">
        <v>44421</v>
      </c>
      <c r="C8" s="5">
        <v>44423</v>
      </c>
      <c r="D8" s="4">
        <v>312.54</v>
      </c>
      <c r="E8" s="4" t="str">
        <f>VLOOKUP(A8,HOP!A:L,12,0)</f>
        <v>312.54</v>
      </c>
      <c r="F8" s="4" t="str">
        <f>VLOOKUP(A8,HOP!A:C,3,0)</f>
        <v>2221487</v>
      </c>
      <c r="G8" s="4">
        <f>D8-E8</f>
        <v>0</v>
      </c>
      <c r="H8" s="4" t="str">
        <f>$H$1&amp;F8</f>
        <v>，2221487</v>
      </c>
      <c r="I8" s="4" t="str">
        <f>VLOOKUP(A8,HOP!A:T,20,0)</f>
        <v>直连</v>
      </c>
    </row>
    <row r="9" s="4" customFormat="1" spans="1:9">
      <c r="A9" s="4">
        <v>16058091284</v>
      </c>
      <c r="B9" s="5">
        <v>44422</v>
      </c>
      <c r="C9" s="5">
        <v>44423</v>
      </c>
      <c r="D9" s="4">
        <v>459.51</v>
      </c>
      <c r="E9" s="4" t="str">
        <f>VLOOKUP(A9,HOP!A:L,12,0)</f>
        <v>459.51</v>
      </c>
      <c r="F9" s="4" t="str">
        <f>VLOOKUP(A9,HOP!A:C,3,0)</f>
        <v>2222039</v>
      </c>
      <c r="G9" s="4">
        <f>D9-E9</f>
        <v>0</v>
      </c>
      <c r="H9" s="4" t="str">
        <f>$H$1&amp;F9</f>
        <v>，2222039</v>
      </c>
      <c r="I9" s="4" t="str">
        <f>VLOOKUP(A9,HOP!A:T,20,0)</f>
        <v>直连</v>
      </c>
    </row>
    <row r="10" s="4" customFormat="1" hidden="1" spans="1:9">
      <c r="A10" s="4">
        <v>16060317568</v>
      </c>
      <c r="B10" s="5">
        <v>44422</v>
      </c>
      <c r="C10" s="5">
        <v>44423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>D10-E10</f>
        <v>#N/A</v>
      </c>
      <c r="H10" s="4" t="e">
        <f>$H$1&amp;F10</f>
        <v>#N/A</v>
      </c>
      <c r="I10" s="4" t="e">
        <f>VLOOKUP(A10,HOP!A:T,20,0)</f>
        <v>#N/A</v>
      </c>
    </row>
    <row r="11" s="4" customFormat="1" spans="1:9">
      <c r="A11" s="4">
        <v>16064519201</v>
      </c>
      <c r="B11" s="5">
        <v>44422</v>
      </c>
      <c r="C11" s="5">
        <v>44423</v>
      </c>
      <c r="D11" s="4">
        <v>149.97</v>
      </c>
      <c r="E11" s="4" t="str">
        <f>VLOOKUP(A11,HOP!A:L,12,0)</f>
        <v>149.97</v>
      </c>
      <c r="F11" s="4" t="str">
        <f>VLOOKUP(A11,HOP!A:C,3,0)</f>
        <v>2222783</v>
      </c>
      <c r="G11" s="4">
        <f>D11-E11</f>
        <v>0</v>
      </c>
      <c r="H11" s="4" t="str">
        <f>$H$1&amp;F11</f>
        <v>，2222783</v>
      </c>
      <c r="I11" s="4" t="str">
        <f>VLOOKUP(A11,HOP!A:T,20,0)</f>
        <v>直连</v>
      </c>
    </row>
    <row r="12" s="4" customFormat="1" spans="1:9">
      <c r="A12" s="4">
        <v>16065714369</v>
      </c>
      <c r="B12" s="5">
        <v>44422</v>
      </c>
      <c r="C12" s="5">
        <v>44423</v>
      </c>
      <c r="D12" s="4">
        <v>5890.72</v>
      </c>
      <c r="E12" s="4" t="str">
        <f>VLOOKUP(A12,HOP!A:L,12,0)</f>
        <v>5890.72</v>
      </c>
      <c r="F12" s="4" t="str">
        <f>VLOOKUP(A12,HOP!A:C,3,0)</f>
        <v>2223063</v>
      </c>
      <c r="G12" s="4">
        <f>D12-E12</f>
        <v>0</v>
      </c>
      <c r="H12" s="4" t="str">
        <f>$H$1&amp;F12</f>
        <v>，2223063</v>
      </c>
      <c r="I12" s="4" t="str">
        <f>VLOOKUP(A12,HOP!A:T,20,0)</f>
        <v>直连</v>
      </c>
    </row>
    <row r="13" s="4" customFormat="1" spans="1:9">
      <c r="A13" s="4">
        <v>16066547309</v>
      </c>
      <c r="B13" s="5">
        <v>44422</v>
      </c>
      <c r="C13" s="5">
        <v>44423</v>
      </c>
      <c r="D13" s="4">
        <v>426.75</v>
      </c>
      <c r="E13" s="4" t="str">
        <f>VLOOKUP(A13,HOP!A:L,12,0)</f>
        <v>426.75</v>
      </c>
      <c r="F13" s="4" t="str">
        <f>VLOOKUP(A13,HOP!A:C,3,0)</f>
        <v>2223250</v>
      </c>
      <c r="G13" s="4">
        <f>D13-E13</f>
        <v>0</v>
      </c>
      <c r="H13" s="4" t="str">
        <f>$H$1&amp;F13</f>
        <v>，2223250</v>
      </c>
      <c r="I13" s="4" t="str">
        <f>VLOOKUP(A13,HOP!A:T,20,0)</f>
        <v>直连</v>
      </c>
    </row>
    <row r="14" s="4" customFormat="1" spans="1:9">
      <c r="A14" s="4">
        <v>16066867127</v>
      </c>
      <c r="B14" s="5">
        <v>44422</v>
      </c>
      <c r="C14" s="5">
        <v>44423</v>
      </c>
      <c r="D14" s="4">
        <v>115.84</v>
      </c>
      <c r="E14" s="4" t="str">
        <f>VLOOKUP(A14,HOP!A:L,12,0)</f>
        <v>115.84</v>
      </c>
      <c r="F14" s="4" t="str">
        <f>VLOOKUP(A14,HOP!A:C,3,0)</f>
        <v>2223336</v>
      </c>
      <c r="G14" s="4">
        <f>D14-E14</f>
        <v>0</v>
      </c>
      <c r="H14" s="4" t="str">
        <f>$H$1&amp;F14</f>
        <v>，2223336</v>
      </c>
      <c r="I14" s="4" t="str">
        <f>VLOOKUP(A14,HOP!A:T,20,0)</f>
        <v>直连</v>
      </c>
    </row>
    <row r="15" s="4" customFormat="1" spans="1:9">
      <c r="A15" s="4">
        <v>16066871561</v>
      </c>
      <c r="B15" s="5">
        <v>44422</v>
      </c>
      <c r="C15" s="5">
        <v>44423</v>
      </c>
      <c r="D15" s="4">
        <v>125.87</v>
      </c>
      <c r="E15" s="4" t="str">
        <f>VLOOKUP(A15,HOP!A:L,12,0)</f>
        <v>125.87</v>
      </c>
      <c r="F15" s="4" t="str">
        <f>VLOOKUP(A15,HOP!A:C,3,0)</f>
        <v>2223337</v>
      </c>
      <c r="G15" s="4">
        <f>D15-E15</f>
        <v>0</v>
      </c>
      <c r="H15" s="4" t="str">
        <f>$H$1&amp;F15</f>
        <v>，2223337</v>
      </c>
      <c r="I15" s="4" t="str">
        <f>VLOOKUP(A15,HOP!A:T,20,0)</f>
        <v>直连</v>
      </c>
    </row>
    <row r="16" s="4" customFormat="1" hidden="1" spans="1:9">
      <c r="A16" s="4">
        <v>16066949617</v>
      </c>
      <c r="B16" s="5">
        <v>44422</v>
      </c>
      <c r="C16" s="5">
        <v>44423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>D16-E16</f>
        <v>#N/A</v>
      </c>
      <c r="H16" s="4" t="e">
        <f>$H$1&amp;F16</f>
        <v>#N/A</v>
      </c>
      <c r="I16" s="4" t="e">
        <f>VLOOKUP(A16,HOP!A:T,20,0)</f>
        <v>#N/A</v>
      </c>
    </row>
    <row r="17" s="4" customFormat="1" spans="1:9">
      <c r="A17" s="4">
        <v>16067052063</v>
      </c>
      <c r="B17" s="5">
        <v>44422</v>
      </c>
      <c r="C17" s="5">
        <v>44423</v>
      </c>
      <c r="D17" s="4">
        <v>521.53</v>
      </c>
      <c r="E17" s="4" t="str">
        <f>VLOOKUP(A17,HOP!A:L,12,0)</f>
        <v>521.53</v>
      </c>
      <c r="F17" s="4" t="str">
        <f>VLOOKUP(A17,HOP!A:C,3,0)</f>
        <v>2223373</v>
      </c>
      <c r="G17" s="4">
        <f>D17-E17</f>
        <v>0</v>
      </c>
      <c r="H17" s="4" t="str">
        <f>$H$1&amp;F17</f>
        <v>，2223373</v>
      </c>
      <c r="I17" s="4" t="str">
        <f>VLOOKUP(A17,HOP!A:T,20,0)</f>
        <v>直连</v>
      </c>
    </row>
    <row r="18" s="4" customFormat="1" spans="1:9">
      <c r="A18" s="4">
        <v>16067067108</v>
      </c>
      <c r="B18" s="5">
        <v>44422</v>
      </c>
      <c r="C18" s="5">
        <v>44423</v>
      </c>
      <c r="D18" s="4">
        <v>329.22</v>
      </c>
      <c r="E18" s="4" t="str">
        <f>VLOOKUP(A18,HOP!A:L,12,0)</f>
        <v>329.22</v>
      </c>
      <c r="F18" s="4" t="str">
        <f>VLOOKUP(A18,HOP!A:C,3,0)</f>
        <v>2223377</v>
      </c>
      <c r="G18" s="4">
        <f>D18-E18</f>
        <v>0</v>
      </c>
      <c r="H18" s="4" t="str">
        <f>$H$1&amp;F18</f>
        <v>，2223377</v>
      </c>
      <c r="I18" s="4" t="str">
        <f>VLOOKUP(A18,HOP!A:T,20,0)</f>
        <v>直连</v>
      </c>
    </row>
    <row r="19" s="4" customFormat="1" spans="1:9">
      <c r="A19" s="4">
        <v>16067155877</v>
      </c>
      <c r="B19" s="5">
        <v>44422</v>
      </c>
      <c r="C19" s="5">
        <v>44423</v>
      </c>
      <c r="D19" s="4">
        <v>271.26</v>
      </c>
      <c r="E19" s="4" t="str">
        <f>VLOOKUP(A19,HOP!A:L,12,0)</f>
        <v>271.26</v>
      </c>
      <c r="F19" s="4" t="str">
        <f>VLOOKUP(A19,HOP!A:C,3,0)</f>
        <v>2223403</v>
      </c>
      <c r="G19" s="4">
        <f>D19-E19</f>
        <v>0</v>
      </c>
      <c r="H19" s="4" t="str">
        <f>$H$1&amp;F19</f>
        <v>，2223403</v>
      </c>
      <c r="I19" s="4" t="str">
        <f>VLOOKUP(A19,HOP!A:T,20,0)</f>
        <v>直连</v>
      </c>
    </row>
    <row r="20" s="4" customFormat="1" spans="1:9">
      <c r="A20" s="4">
        <v>16067411939</v>
      </c>
      <c r="B20" s="5">
        <v>44422</v>
      </c>
      <c r="C20" s="5">
        <v>44423</v>
      </c>
      <c r="D20" s="4">
        <v>317.25</v>
      </c>
      <c r="E20" s="4" t="str">
        <f>VLOOKUP(A20,HOP!A:L,12,0)</f>
        <v>317.25</v>
      </c>
      <c r="F20" s="4" t="str">
        <f>VLOOKUP(A20,HOP!A:C,3,0)</f>
        <v>2223474</v>
      </c>
      <c r="G20" s="4">
        <f>D20-E20</f>
        <v>0</v>
      </c>
      <c r="H20" s="4" t="str">
        <f>$H$1&amp;F20</f>
        <v>，2223474</v>
      </c>
      <c r="I20" s="4" t="str">
        <f>VLOOKUP(A20,HOP!A:T,20,0)</f>
        <v>直连</v>
      </c>
    </row>
    <row r="21" s="4" customFormat="1" hidden="1" spans="1:9">
      <c r="A21" s="4">
        <v>16067476001</v>
      </c>
      <c r="B21" s="5">
        <v>44422</v>
      </c>
      <c r="C21" s="5">
        <v>44423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>D21-E21</f>
        <v>#N/A</v>
      </c>
      <c r="H21" s="4" t="e">
        <f>$H$1&amp;F21</f>
        <v>#N/A</v>
      </c>
      <c r="I21" s="4" t="e">
        <f>VLOOKUP(A21,HOP!A:T,20,0)</f>
        <v>#N/A</v>
      </c>
    </row>
    <row r="22" s="4" customFormat="1" spans="1:9">
      <c r="A22" s="4">
        <v>16067682729</v>
      </c>
      <c r="B22" s="5">
        <v>44422</v>
      </c>
      <c r="C22" s="5">
        <v>44423</v>
      </c>
      <c r="D22" s="4">
        <v>134.58</v>
      </c>
      <c r="E22" s="4" t="str">
        <f>VLOOKUP(A22,HOP!A:L,12,0)</f>
        <v>134.58</v>
      </c>
      <c r="F22" s="4" t="str">
        <f>VLOOKUP(A22,HOP!A:C,3,0)</f>
        <v>2223553</v>
      </c>
      <c r="G22" s="4">
        <f>D22-E22</f>
        <v>0</v>
      </c>
      <c r="H22" s="4" t="str">
        <f>$H$1&amp;F22</f>
        <v>，2223553</v>
      </c>
      <c r="I22" s="4" t="str">
        <f>VLOOKUP(A22,HOP!A:T,20,0)</f>
        <v>直连</v>
      </c>
    </row>
    <row r="23" s="4" customFormat="1" spans="1:9">
      <c r="A23" s="4">
        <v>16067871204</v>
      </c>
      <c r="B23" s="5">
        <v>44422</v>
      </c>
      <c r="C23" s="5">
        <v>44423</v>
      </c>
      <c r="D23" s="4">
        <v>117.19</v>
      </c>
      <c r="E23" s="4" t="str">
        <f>VLOOKUP(A23,HOP!A:L,12,0)</f>
        <v>117.19</v>
      </c>
      <c r="F23" s="4" t="str">
        <f>VLOOKUP(A23,HOP!A:C,3,0)</f>
        <v>2223594</v>
      </c>
      <c r="G23" s="4">
        <f>D23-E23</f>
        <v>0</v>
      </c>
      <c r="H23" s="4" t="str">
        <f>$H$1&amp;F23</f>
        <v>，2223594</v>
      </c>
      <c r="I23" s="4" t="str">
        <f>VLOOKUP(A23,HOP!A:T,20,0)</f>
        <v>直连</v>
      </c>
    </row>
    <row r="24" s="4" customFormat="1" spans="1:9">
      <c r="A24" s="4">
        <v>16068149272</v>
      </c>
      <c r="B24" s="5">
        <v>44422</v>
      </c>
      <c r="C24" s="5">
        <v>44423</v>
      </c>
      <c r="D24" s="4">
        <v>459.3</v>
      </c>
      <c r="E24" s="4" t="str">
        <f>VLOOKUP(A24,HOP!A:L,12,0)</f>
        <v>459.30</v>
      </c>
      <c r="F24" s="4" t="str">
        <f>VLOOKUP(A24,HOP!A:C,3,0)</f>
        <v>2223644</v>
      </c>
      <c r="G24" s="4">
        <f>D24-E24</f>
        <v>0</v>
      </c>
      <c r="H24" s="4" t="str">
        <f>$H$1&amp;F24</f>
        <v>，2223644</v>
      </c>
      <c r="I24" s="4" t="str">
        <f>VLOOKUP(A24,HOP!A:T,20,0)</f>
        <v>直连</v>
      </c>
    </row>
    <row r="25" s="4" customFormat="1" spans="1:9">
      <c r="A25" s="4">
        <v>16068263754</v>
      </c>
      <c r="B25" s="5">
        <v>44422</v>
      </c>
      <c r="C25" s="5">
        <v>44423</v>
      </c>
      <c r="D25" s="4">
        <v>151.24</v>
      </c>
      <c r="E25" s="4" t="str">
        <f>VLOOKUP(A25,HOP!A:L,12,0)</f>
        <v>151.24</v>
      </c>
      <c r="F25" s="4" t="str">
        <f>VLOOKUP(A25,HOP!A:C,3,0)</f>
        <v>2223668</v>
      </c>
      <c r="G25" s="4">
        <f>D25-E25</f>
        <v>0</v>
      </c>
      <c r="H25" s="4" t="str">
        <f>$H$1&amp;F25</f>
        <v>，2223668</v>
      </c>
      <c r="I25" s="4" t="str">
        <f>VLOOKUP(A25,HOP!A:T,20,0)</f>
        <v>直连</v>
      </c>
    </row>
    <row r="26" s="4" customFormat="1" spans="1:9">
      <c r="A26" s="4">
        <v>16068271810</v>
      </c>
      <c r="B26" s="5">
        <v>44422</v>
      </c>
      <c r="C26" s="5">
        <v>44423</v>
      </c>
      <c r="D26" s="4">
        <v>117.74</v>
      </c>
      <c r="E26" s="4" t="str">
        <f>VLOOKUP(A26,HOP!A:L,12,0)</f>
        <v>117.74</v>
      </c>
      <c r="F26" s="4" t="str">
        <f>VLOOKUP(A26,HOP!A:C,3,0)</f>
        <v>2223672</v>
      </c>
      <c r="G26" s="4">
        <f>D26-E26</f>
        <v>0</v>
      </c>
      <c r="H26" s="4" t="str">
        <f>$H$1&amp;F26</f>
        <v>，2223672</v>
      </c>
      <c r="I26" s="4" t="str">
        <f>VLOOKUP(A26,HOP!A:T,20,0)</f>
        <v>直连</v>
      </c>
    </row>
    <row r="27" s="4" customFormat="1" spans="1:9">
      <c r="A27" s="4">
        <v>16068394575</v>
      </c>
      <c r="B27" s="5">
        <v>44422</v>
      </c>
      <c r="C27" s="5">
        <v>44423</v>
      </c>
      <c r="D27" s="4">
        <v>175.6</v>
      </c>
      <c r="E27" s="4" t="str">
        <f>VLOOKUP(A27,HOP!A:L,12,0)</f>
        <v>175.60</v>
      </c>
      <c r="F27" s="4" t="str">
        <f>VLOOKUP(A27,HOP!A:C,3,0)</f>
        <v>2223700</v>
      </c>
      <c r="G27" s="4">
        <f>D27-E27</f>
        <v>0</v>
      </c>
      <c r="H27" s="4" t="str">
        <f>$H$1&amp;F27</f>
        <v>，2223700</v>
      </c>
      <c r="I27" s="4" t="str">
        <f>VLOOKUP(A27,HOP!A:T,20,0)</f>
        <v>直连</v>
      </c>
    </row>
    <row r="28" s="4" customFormat="1" spans="1:9">
      <c r="A28" s="4">
        <v>16068431725</v>
      </c>
      <c r="B28" s="5">
        <v>44422</v>
      </c>
      <c r="C28" s="5">
        <v>44423</v>
      </c>
      <c r="D28" s="4">
        <v>114.41</v>
      </c>
      <c r="E28" s="4" t="str">
        <f>VLOOKUP(A28,HOP!A:L,12,0)</f>
        <v>114.41</v>
      </c>
      <c r="F28" s="4" t="str">
        <f>VLOOKUP(A28,HOP!A:C,3,0)</f>
        <v>2223707</v>
      </c>
      <c r="G28" s="4">
        <f>D28-E28</f>
        <v>0</v>
      </c>
      <c r="H28" s="4" t="str">
        <f>$H$1&amp;F28</f>
        <v>，2223707</v>
      </c>
      <c r="I28" s="4" t="str">
        <f>VLOOKUP(A28,HOP!A:T,20,0)</f>
        <v>直连</v>
      </c>
    </row>
    <row r="29" s="4" customFormat="1" spans="1:9">
      <c r="A29" s="4">
        <v>16068441729</v>
      </c>
      <c r="B29" s="5">
        <v>44422</v>
      </c>
      <c r="C29" s="5">
        <v>44423</v>
      </c>
      <c r="D29" s="4">
        <v>459.3</v>
      </c>
      <c r="E29" s="4" t="str">
        <f>VLOOKUP(A29,HOP!A:L,12,0)</f>
        <v>459.30</v>
      </c>
      <c r="F29" s="4" t="str">
        <f>VLOOKUP(A29,HOP!A:C,3,0)</f>
        <v>2223711</v>
      </c>
      <c r="G29" s="4">
        <f>D29-E29</f>
        <v>0</v>
      </c>
      <c r="H29" s="4" t="str">
        <f>$H$1&amp;F29</f>
        <v>，2223711</v>
      </c>
      <c r="I29" s="4" t="str">
        <f>VLOOKUP(A29,HOP!A:T,20,0)</f>
        <v>直连</v>
      </c>
    </row>
    <row r="30" s="4" customFormat="1" spans="1:9">
      <c r="A30" s="4">
        <v>16068430931</v>
      </c>
      <c r="B30" s="5">
        <v>44422</v>
      </c>
      <c r="C30" s="5">
        <v>44423</v>
      </c>
      <c r="D30" s="4">
        <v>317.25</v>
      </c>
      <c r="E30" s="4" t="str">
        <f>VLOOKUP(A30,HOP!A:L,12,0)</f>
        <v>317.25</v>
      </c>
      <c r="F30" s="4" t="str">
        <f>VLOOKUP(A30,HOP!A:C,3,0)</f>
        <v>2223708</v>
      </c>
      <c r="G30" s="4">
        <f>D30-E30</f>
        <v>0</v>
      </c>
      <c r="H30" s="4" t="str">
        <f>$H$1&amp;F30</f>
        <v>，2223708</v>
      </c>
      <c r="I30" s="4" t="str">
        <f>VLOOKUP(A30,HOP!A:T,20,0)</f>
        <v>直连</v>
      </c>
    </row>
    <row r="31" s="4" customFormat="1" hidden="1" spans="1:9">
      <c r="A31" s="4">
        <v>16068516567</v>
      </c>
      <c r="B31" s="5">
        <v>44422</v>
      </c>
      <c r="C31" s="5">
        <v>44423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>D31-E31</f>
        <v>#N/A</v>
      </c>
      <c r="H31" s="4" t="e">
        <f>$H$1&amp;F31</f>
        <v>#N/A</v>
      </c>
      <c r="I31" s="4" t="e">
        <f>VLOOKUP(A31,HOP!A:T,20,0)</f>
        <v>#N/A</v>
      </c>
    </row>
    <row r="32" s="4" customFormat="1" spans="1:9">
      <c r="A32" s="4">
        <v>16068519003</v>
      </c>
      <c r="B32" s="5">
        <v>44422</v>
      </c>
      <c r="C32" s="5">
        <v>44423</v>
      </c>
      <c r="D32" s="4">
        <v>117.19</v>
      </c>
      <c r="E32" s="4" t="str">
        <f>VLOOKUP(A32,HOP!A:L,12,0)</f>
        <v>117.19</v>
      </c>
      <c r="F32" s="4" t="str">
        <f>VLOOKUP(A32,HOP!A:C,3,0)</f>
        <v>2223728</v>
      </c>
      <c r="G32" s="4">
        <f>D32-E32</f>
        <v>0</v>
      </c>
      <c r="H32" s="4" t="str">
        <f>$H$1&amp;F32</f>
        <v>，2223728</v>
      </c>
      <c r="I32" s="4" t="str">
        <f>VLOOKUP(A32,HOP!A:T,20,0)</f>
        <v>直连</v>
      </c>
    </row>
    <row r="33" s="4" customFormat="1" spans="1:9">
      <c r="A33" s="4">
        <v>16068520277</v>
      </c>
      <c r="B33" s="5">
        <v>44422</v>
      </c>
      <c r="C33" s="5">
        <v>44423</v>
      </c>
      <c r="D33" s="4">
        <v>104.55</v>
      </c>
      <c r="E33" s="4" t="str">
        <f>VLOOKUP(A33,HOP!A:L,12,0)</f>
        <v>104.55</v>
      </c>
      <c r="F33" s="4" t="str">
        <f>VLOOKUP(A33,HOP!A:C,3,0)</f>
        <v>2223729</v>
      </c>
      <c r="G33" s="4">
        <f>D33-E33</f>
        <v>0</v>
      </c>
      <c r="H33" s="4" t="str">
        <f>$H$1&amp;F33</f>
        <v>，2223729</v>
      </c>
      <c r="I33" s="4" t="str">
        <f>VLOOKUP(A33,HOP!A:T,20,0)</f>
        <v>直连</v>
      </c>
    </row>
    <row r="34" s="4" customFormat="1" spans="1:9">
      <c r="A34" s="4">
        <v>16068534309</v>
      </c>
      <c r="B34" s="5">
        <v>44422</v>
      </c>
      <c r="C34" s="5">
        <v>44423</v>
      </c>
      <c r="D34" s="4">
        <v>192.14</v>
      </c>
      <c r="E34" s="4" t="str">
        <f>VLOOKUP(A34,HOP!A:L,12,0)</f>
        <v>192.14</v>
      </c>
      <c r="F34" s="4" t="str">
        <f>VLOOKUP(A34,HOP!A:C,3,0)</f>
        <v>2223734</v>
      </c>
      <c r="G34" s="4">
        <f>D34-E34</f>
        <v>0</v>
      </c>
      <c r="H34" s="4" t="str">
        <f>$H$1&amp;F34</f>
        <v>，2223734</v>
      </c>
      <c r="I34" s="4" t="str">
        <f>VLOOKUP(A34,HOP!A:T,20,0)</f>
        <v>直连</v>
      </c>
    </row>
    <row r="35" s="4" customFormat="1" spans="1:9">
      <c r="A35" s="4">
        <v>16068651781</v>
      </c>
      <c r="B35" s="5">
        <v>44422</v>
      </c>
      <c r="C35" s="5">
        <v>44423</v>
      </c>
      <c r="D35" s="4">
        <v>176.52</v>
      </c>
      <c r="E35" s="4" t="str">
        <f>VLOOKUP(A35,HOP!A:L,12,0)</f>
        <v>176.52</v>
      </c>
      <c r="F35" s="4" t="str">
        <f>VLOOKUP(A35,HOP!A:C,3,0)</f>
        <v>2223761</v>
      </c>
      <c r="G35" s="4">
        <f>D35-E35</f>
        <v>0</v>
      </c>
      <c r="H35" s="4" t="str">
        <f>$H$1&amp;F35</f>
        <v>，2223761</v>
      </c>
      <c r="I35" s="4" t="str">
        <f>VLOOKUP(A35,HOP!A:T,20,0)</f>
        <v>直连</v>
      </c>
    </row>
    <row r="36" s="4" customFormat="1" spans="1:9">
      <c r="A36" s="4">
        <v>16068792977</v>
      </c>
      <c r="B36" s="5">
        <v>44422</v>
      </c>
      <c r="C36" s="5">
        <v>44423</v>
      </c>
      <c r="D36" s="4">
        <v>644.26</v>
      </c>
      <c r="E36" s="4" t="str">
        <f>VLOOKUP(A36,HOP!A:L,12,0)</f>
        <v>644.26</v>
      </c>
      <c r="F36" s="4" t="str">
        <f>VLOOKUP(A36,HOP!A:C,3,0)</f>
        <v>2223801</v>
      </c>
      <c r="G36" s="4">
        <f>D36-E36</f>
        <v>0</v>
      </c>
      <c r="H36" s="4" t="str">
        <f>$H$1&amp;F36</f>
        <v>，2223801</v>
      </c>
      <c r="I36" s="4" t="str">
        <f>VLOOKUP(A36,HOP!A:T,20,0)</f>
        <v>直连</v>
      </c>
    </row>
    <row r="37" s="4" customFormat="1" spans="1:9">
      <c r="A37" s="4">
        <v>16068799037</v>
      </c>
      <c r="B37" s="5">
        <v>44422</v>
      </c>
      <c r="C37" s="5">
        <v>44423</v>
      </c>
      <c r="D37" s="4">
        <v>644.26</v>
      </c>
      <c r="E37" s="4" t="str">
        <f>VLOOKUP(A37,HOP!A:L,12,0)</f>
        <v>644.26</v>
      </c>
      <c r="F37" s="4" t="str">
        <f>VLOOKUP(A37,HOP!A:C,3,0)</f>
        <v>2223804</v>
      </c>
      <c r="G37" s="4">
        <f>D37-E37</f>
        <v>0</v>
      </c>
      <c r="H37" s="4" t="str">
        <f>$H$1&amp;F37</f>
        <v>，2223804</v>
      </c>
      <c r="I37" s="4" t="str">
        <f>VLOOKUP(A37,HOP!A:T,20,0)</f>
        <v>直连</v>
      </c>
    </row>
    <row r="38" s="4" customFormat="1" spans="1:9">
      <c r="A38" s="4">
        <v>16068937604</v>
      </c>
      <c r="B38" s="5">
        <v>44422</v>
      </c>
      <c r="C38" s="5">
        <v>44423</v>
      </c>
      <c r="D38" s="4">
        <v>304.9</v>
      </c>
      <c r="E38" s="4" t="str">
        <f>VLOOKUP(A38,HOP!A:L,12,0)</f>
        <v>304.90</v>
      </c>
      <c r="F38" s="4" t="str">
        <f>VLOOKUP(A38,HOP!A:C,3,0)</f>
        <v>2223846</v>
      </c>
      <c r="G38" s="4">
        <f>D38-E38</f>
        <v>0</v>
      </c>
      <c r="H38" s="4" t="str">
        <f>$H$1&amp;F38</f>
        <v>，2223846</v>
      </c>
      <c r="I38" s="4" t="str">
        <f>VLOOKUP(A38,HOP!A:T,20,0)</f>
        <v>直连</v>
      </c>
    </row>
    <row r="39" s="4" customFormat="1" hidden="1" spans="1:9">
      <c r="A39" s="4">
        <v>16068981121</v>
      </c>
      <c r="B39" s="5">
        <v>44422</v>
      </c>
      <c r="C39" s="5">
        <v>44423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>D39-E39</f>
        <v>#N/A</v>
      </c>
      <c r="H39" s="4" t="e">
        <f>$H$1&amp;F39</f>
        <v>#N/A</v>
      </c>
      <c r="I39" s="4" t="e">
        <f>VLOOKUP(A39,HOP!A:T,20,0)</f>
        <v>#N/A</v>
      </c>
    </row>
    <row r="40" s="4" customFormat="1" spans="1:9">
      <c r="A40" s="4">
        <v>16069093215</v>
      </c>
      <c r="B40" s="5">
        <v>44422</v>
      </c>
      <c r="C40" s="5">
        <v>44423</v>
      </c>
      <c r="D40" s="4">
        <v>175.6</v>
      </c>
      <c r="E40" s="4" t="str">
        <f>VLOOKUP(A40,HOP!A:L,12,0)</f>
        <v>175.60</v>
      </c>
      <c r="F40" s="4" t="str">
        <f>VLOOKUP(A40,HOP!A:C,3,0)</f>
        <v>2223883</v>
      </c>
      <c r="G40" s="4">
        <f>D40-E40</f>
        <v>0</v>
      </c>
      <c r="H40" s="4" t="str">
        <f>$H$1&amp;F40</f>
        <v>，2223883</v>
      </c>
      <c r="I40" s="4" t="str">
        <f>VLOOKUP(A40,HOP!A:T,20,0)</f>
        <v>直连</v>
      </c>
    </row>
    <row r="41" s="4" customFormat="1" spans="1:9">
      <c r="A41" s="4">
        <v>16069099035</v>
      </c>
      <c r="B41" s="5">
        <v>44422</v>
      </c>
      <c r="C41" s="5">
        <v>44423</v>
      </c>
      <c r="D41" s="4">
        <v>557.24</v>
      </c>
      <c r="E41" s="4" t="str">
        <f>VLOOKUP(A41,HOP!A:L,12,0)</f>
        <v>557.24</v>
      </c>
      <c r="F41" s="4" t="str">
        <f>VLOOKUP(A41,HOP!A:C,3,0)</f>
        <v>2223887</v>
      </c>
      <c r="G41" s="4">
        <f>D41-E41</f>
        <v>0</v>
      </c>
      <c r="H41" s="4" t="str">
        <f>$H$1&amp;F41</f>
        <v>，2223887</v>
      </c>
      <c r="I41" s="4" t="str">
        <f>VLOOKUP(A41,HOP!A:T,20,0)</f>
        <v>直连</v>
      </c>
    </row>
    <row r="42" s="4" customFormat="1" spans="1:9">
      <c r="A42" s="4">
        <v>16069354304</v>
      </c>
      <c r="B42" s="5">
        <v>44422</v>
      </c>
      <c r="C42" s="5">
        <v>44423</v>
      </c>
      <c r="D42" s="4">
        <v>421.36</v>
      </c>
      <c r="E42" s="4" t="str">
        <f>VLOOKUP(A42,HOP!A:L,12,0)</f>
        <v>421.36</v>
      </c>
      <c r="F42" s="4" t="str">
        <f>VLOOKUP(A42,HOP!A:C,3,0)</f>
        <v>2223953</v>
      </c>
      <c r="G42" s="4">
        <f>D42-E42</f>
        <v>0</v>
      </c>
      <c r="H42" s="4" t="str">
        <f>$H$1&amp;F42</f>
        <v>，2223953</v>
      </c>
      <c r="I42" s="4" t="str">
        <f>VLOOKUP(A42,HOP!A:T,20,0)</f>
        <v>直连</v>
      </c>
    </row>
    <row r="43" s="4" customFormat="1" spans="1:9">
      <c r="A43" s="4">
        <v>16069376512</v>
      </c>
      <c r="B43" s="5">
        <v>44422</v>
      </c>
      <c r="C43" s="5">
        <v>44423</v>
      </c>
      <c r="D43" s="4">
        <v>165.92</v>
      </c>
      <c r="E43" s="4" t="str">
        <f>VLOOKUP(A43,HOP!A:L,12,0)</f>
        <v>165.92</v>
      </c>
      <c r="F43" s="4" t="str">
        <f>VLOOKUP(A43,HOP!A:C,3,0)</f>
        <v>2223960</v>
      </c>
      <c r="G43" s="4">
        <f>D43-E43</f>
        <v>0</v>
      </c>
      <c r="H43" s="4" t="str">
        <f>$H$1&amp;F43</f>
        <v>，2223960</v>
      </c>
      <c r="I43" s="4" t="str">
        <f>VLOOKUP(A43,HOP!A:T,20,0)</f>
        <v>直连</v>
      </c>
    </row>
    <row r="44" s="4" customFormat="1" spans="1:9">
      <c r="A44" s="4">
        <v>16069499362</v>
      </c>
      <c r="B44" s="5">
        <v>44422</v>
      </c>
      <c r="C44" s="5">
        <v>44423</v>
      </c>
      <c r="D44" s="4">
        <v>1751.25</v>
      </c>
      <c r="E44" s="4" t="str">
        <f>VLOOKUP(A44,HOP!A:L,12,0)</f>
        <v>1751.25</v>
      </c>
      <c r="F44" s="4" t="str">
        <f>VLOOKUP(A44,HOP!A:C,3,0)</f>
        <v>2224009</v>
      </c>
      <c r="G44" s="4">
        <f>D44-E44</f>
        <v>0</v>
      </c>
      <c r="H44" s="4" t="str">
        <f>$H$1&amp;F44</f>
        <v>，2224009</v>
      </c>
      <c r="I44" s="4" t="str">
        <f>VLOOKUP(A44,HOP!A:T,20,0)</f>
        <v>直连</v>
      </c>
    </row>
    <row r="45" s="4" customFormat="1" spans="1:9">
      <c r="A45" s="4">
        <v>16069687587</v>
      </c>
      <c r="B45" s="5">
        <v>44422</v>
      </c>
      <c r="C45" s="5">
        <v>44423</v>
      </c>
      <c r="D45" s="4">
        <v>295.3</v>
      </c>
      <c r="E45" s="4" t="str">
        <f>VLOOKUP(A45,HOP!A:L,12,0)</f>
        <v>295.30</v>
      </c>
      <c r="F45" s="4" t="str">
        <f>VLOOKUP(A45,HOP!A:C,3,0)</f>
        <v>2224053</v>
      </c>
      <c r="G45" s="4">
        <f t="shared" ref="G45:G57" si="0">D45-E45</f>
        <v>0</v>
      </c>
      <c r="H45" s="4" t="str">
        <f t="shared" ref="H45:H57" si="1">$H$1&amp;F45</f>
        <v>，2224053</v>
      </c>
      <c r="I45" s="4" t="str">
        <f>VLOOKUP(A45,HOP!A:T,20,0)</f>
        <v>直连</v>
      </c>
    </row>
    <row r="46" s="4" customFormat="1" spans="1:9">
      <c r="A46" s="4">
        <v>16069697442</v>
      </c>
      <c r="B46" s="5">
        <v>44422</v>
      </c>
      <c r="C46" s="5">
        <v>44423</v>
      </c>
      <c r="D46" s="4">
        <v>227.7</v>
      </c>
      <c r="E46" s="4" t="str">
        <f>VLOOKUP(A46,HOP!A:L,12,0)</f>
        <v>227.70</v>
      </c>
      <c r="F46" s="4" t="str">
        <f>VLOOKUP(A46,HOP!A:C,3,0)</f>
        <v>2224056</v>
      </c>
      <c r="G46" s="4">
        <f t="shared" si="0"/>
        <v>0</v>
      </c>
      <c r="H46" s="4" t="str">
        <f t="shared" si="1"/>
        <v>，2224056</v>
      </c>
      <c r="I46" s="4" t="str">
        <f>VLOOKUP(A46,HOP!A:T,20,0)</f>
        <v>直连</v>
      </c>
    </row>
    <row r="47" s="4" customFormat="1" spans="1:9">
      <c r="A47" s="4">
        <v>16069710193</v>
      </c>
      <c r="B47" s="5">
        <v>44422</v>
      </c>
      <c r="C47" s="5">
        <v>44423</v>
      </c>
      <c r="D47" s="4">
        <v>242.13</v>
      </c>
      <c r="E47" s="4" t="str">
        <f>VLOOKUP(A47,HOP!A:L,12,0)</f>
        <v>242.13</v>
      </c>
      <c r="F47" s="4" t="str">
        <f>VLOOKUP(A47,HOP!A:C,3,0)</f>
        <v>2224059</v>
      </c>
      <c r="G47" s="4">
        <f t="shared" si="0"/>
        <v>0</v>
      </c>
      <c r="H47" s="4" t="str">
        <f t="shared" si="1"/>
        <v>，2224059</v>
      </c>
      <c r="I47" s="4" t="str">
        <f>VLOOKUP(A47,HOP!A:T,20,0)</f>
        <v>直连</v>
      </c>
    </row>
    <row r="48" s="4" customFormat="1" spans="1:9">
      <c r="A48" s="4">
        <v>16069739200</v>
      </c>
      <c r="B48" s="5">
        <v>44422</v>
      </c>
      <c r="C48" s="5">
        <v>44423</v>
      </c>
      <c r="D48" s="4">
        <v>177.63</v>
      </c>
      <c r="E48" s="4" t="str">
        <f>VLOOKUP(A48,HOP!A:L,12,0)</f>
        <v>177.63</v>
      </c>
      <c r="F48" s="4" t="str">
        <f>VLOOKUP(A48,HOP!A:C,3,0)</f>
        <v>2224068</v>
      </c>
      <c r="G48" s="4">
        <f t="shared" si="0"/>
        <v>0</v>
      </c>
      <c r="H48" s="4" t="str">
        <f t="shared" si="1"/>
        <v>，2224068</v>
      </c>
      <c r="I48" s="4" t="str">
        <f>VLOOKUP(A48,HOP!A:T,20,0)</f>
        <v>直连</v>
      </c>
    </row>
    <row r="49" s="4" customFormat="1" spans="1:9">
      <c r="A49" s="4">
        <v>16069744126</v>
      </c>
      <c r="B49" s="5">
        <v>44422</v>
      </c>
      <c r="C49" s="5">
        <v>44423</v>
      </c>
      <c r="D49" s="4">
        <v>222.67</v>
      </c>
      <c r="E49" s="4" t="str">
        <f>VLOOKUP(A49,HOP!A:L,12,0)</f>
        <v>222.67</v>
      </c>
      <c r="F49" s="4" t="str">
        <f>VLOOKUP(A49,HOP!A:C,3,0)</f>
        <v>2224069</v>
      </c>
      <c r="G49" s="4">
        <f t="shared" si="0"/>
        <v>0</v>
      </c>
      <c r="H49" s="4" t="str">
        <f t="shared" si="1"/>
        <v>，2224069</v>
      </c>
      <c r="I49" s="4" t="str">
        <f>VLOOKUP(A49,HOP!A:T,20,0)</f>
        <v>直连</v>
      </c>
    </row>
    <row r="50" s="4" customFormat="1" spans="1:9">
      <c r="A50" s="4">
        <v>16069745368</v>
      </c>
      <c r="B50" s="5">
        <v>44422</v>
      </c>
      <c r="C50" s="5">
        <v>44423</v>
      </c>
      <c r="D50" s="4">
        <v>192.08</v>
      </c>
      <c r="E50" s="4" t="str">
        <f>VLOOKUP(A50,HOP!A:L,12,0)</f>
        <v>192.08</v>
      </c>
      <c r="F50" s="4" t="str">
        <f>VLOOKUP(A50,HOP!A:C,3,0)</f>
        <v>2224073</v>
      </c>
      <c r="G50" s="4">
        <f t="shared" si="0"/>
        <v>0</v>
      </c>
      <c r="H50" s="4" t="str">
        <f t="shared" si="1"/>
        <v>，2224073</v>
      </c>
      <c r="I50" s="4" t="str">
        <f>VLOOKUP(A50,HOP!A:T,20,0)</f>
        <v>直连</v>
      </c>
    </row>
    <row r="51" s="4" customFormat="1" spans="1:9">
      <c r="A51" s="4">
        <v>16069764120</v>
      </c>
      <c r="B51" s="5">
        <v>44422</v>
      </c>
      <c r="C51" s="5">
        <v>44423</v>
      </c>
      <c r="D51" s="4">
        <v>205</v>
      </c>
      <c r="E51" s="4" t="str">
        <f>VLOOKUP(A51,HOP!A:L,12,0)</f>
        <v>205.00</v>
      </c>
      <c r="F51" s="4" t="str">
        <f>VLOOKUP(A51,HOP!A:C,3,0)</f>
        <v>2224082</v>
      </c>
      <c r="G51" s="4">
        <f t="shared" si="0"/>
        <v>0</v>
      </c>
      <c r="H51" s="4" t="str">
        <f t="shared" si="1"/>
        <v>，2224082</v>
      </c>
      <c r="I51" s="4" t="str">
        <f>VLOOKUP(A51,HOP!A:T,20,0)</f>
        <v>直连</v>
      </c>
    </row>
    <row r="52" s="4" customFormat="1" hidden="1" spans="1:9">
      <c r="A52" s="4">
        <v>16069802295</v>
      </c>
      <c r="B52" s="5">
        <v>44422</v>
      </c>
      <c r="C52" s="5">
        <v>44423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VLOOKUP(A52,HOP!A:T,20,0)</f>
        <v>#N/A</v>
      </c>
    </row>
    <row r="53" s="4" customFormat="1" hidden="1" spans="1:9">
      <c r="A53" s="4">
        <v>16069897481</v>
      </c>
      <c r="B53" s="5">
        <v>44422</v>
      </c>
      <c r="C53" s="5">
        <v>44423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>D53-E53</f>
        <v>#N/A</v>
      </c>
      <c r="H53" s="4" t="e">
        <f>$H$1&amp;F53</f>
        <v>#N/A</v>
      </c>
      <c r="I53" s="4" t="e">
        <f>VLOOKUP(A53,HOP!A:T,20,0)</f>
        <v>#N/A</v>
      </c>
    </row>
    <row r="54" s="4" customFormat="1" spans="1:9">
      <c r="A54" s="4">
        <v>16069921219</v>
      </c>
      <c r="B54" s="5">
        <v>44422</v>
      </c>
      <c r="C54" s="5">
        <v>44423</v>
      </c>
      <c r="D54" s="4">
        <v>178.83</v>
      </c>
      <c r="E54" s="4" t="str">
        <f>VLOOKUP(A54,HOP!A:L,12,0)</f>
        <v>178.83</v>
      </c>
      <c r="F54" s="4" t="str">
        <f>VLOOKUP(A54,HOP!A:C,3,0)</f>
        <v>2224132</v>
      </c>
      <c r="G54" s="4">
        <f>D54-E54</f>
        <v>0</v>
      </c>
      <c r="H54" s="4" t="str">
        <f>$H$1&amp;F54</f>
        <v>，2224132</v>
      </c>
      <c r="I54" s="4" t="str">
        <f>VLOOKUP(A54,HOP!A:T,20,0)</f>
        <v>直连</v>
      </c>
    </row>
    <row r="55" s="4" customFormat="1" spans="1:9">
      <c r="A55" s="4">
        <v>16069952567</v>
      </c>
      <c r="B55" s="5">
        <v>44422</v>
      </c>
      <c r="C55" s="5">
        <v>44423</v>
      </c>
      <c r="D55" s="4">
        <v>160.43</v>
      </c>
      <c r="E55" s="4" t="str">
        <f>VLOOKUP(A55,HOP!A:L,12,0)</f>
        <v>160.43</v>
      </c>
      <c r="F55" s="4" t="str">
        <f>VLOOKUP(A55,HOP!A:C,3,0)</f>
        <v>2224143</v>
      </c>
      <c r="G55" s="4">
        <f>D55-E55</f>
        <v>0</v>
      </c>
      <c r="H55" s="4" t="str">
        <f>$H$1&amp;F55</f>
        <v>，2224143</v>
      </c>
      <c r="I55" s="4" t="str">
        <f>VLOOKUP(A55,HOP!A:T,20,0)</f>
        <v>直连</v>
      </c>
    </row>
    <row r="56" s="4" customFormat="1" spans="1:9">
      <c r="A56" s="4">
        <v>16070012302</v>
      </c>
      <c r="B56" s="5">
        <v>44422</v>
      </c>
      <c r="C56" s="5">
        <v>44423</v>
      </c>
      <c r="D56" s="4">
        <v>325.56</v>
      </c>
      <c r="E56" s="4" t="str">
        <f>VLOOKUP(A56,HOP!A:L,12,0)</f>
        <v>325.56</v>
      </c>
      <c r="F56" s="4" t="str">
        <f>VLOOKUP(A56,HOP!A:C,3,0)</f>
        <v>2224164</v>
      </c>
      <c r="G56" s="4">
        <f>D56-E56</f>
        <v>0</v>
      </c>
      <c r="H56" s="4" t="str">
        <f>$H$1&amp;F56</f>
        <v>，2224164</v>
      </c>
      <c r="I56" s="4" t="str">
        <f>VLOOKUP(A56,HOP!A:T,20,0)</f>
        <v>直连</v>
      </c>
    </row>
    <row r="57" s="4" customFormat="1" hidden="1" spans="1:9">
      <c r="A57" s="4">
        <v>16070050152</v>
      </c>
      <c r="B57" s="5">
        <v>44422</v>
      </c>
      <c r="C57" s="5">
        <v>44423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>D57-E57</f>
        <v>#N/A</v>
      </c>
      <c r="H57" s="4" t="e">
        <f>$H$1&amp;F57</f>
        <v>#N/A</v>
      </c>
      <c r="I57" s="4" t="e">
        <f>VLOOKUP(A57,HOP!A:T,20,0)</f>
        <v>#N/A</v>
      </c>
    </row>
    <row r="58" s="4" customFormat="1" hidden="1" spans="1:9">
      <c r="A58" s="4">
        <v>16070061640</v>
      </c>
      <c r="B58" s="5">
        <v>44422</v>
      </c>
      <c r="C58" s="5">
        <v>44423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>D58-E58</f>
        <v>#N/A</v>
      </c>
      <c r="H58" s="4" t="e">
        <f>$H$1&amp;F58</f>
        <v>#N/A</v>
      </c>
      <c r="I58" s="4" t="e">
        <f>VLOOKUP(A58,HOP!A:T,20,0)</f>
        <v>#N/A</v>
      </c>
    </row>
    <row r="60" spans="4:4">
      <c r="D60" s="4">
        <f>SUM(D2:D59)</f>
        <v>21328.58</v>
      </c>
    </row>
    <row r="65" spans="1:1">
      <c r="A65" s="4" t="s">
        <v>180</v>
      </c>
    </row>
    <row r="66" spans="1:1">
      <c r="A66" s="4" t="s">
        <v>181</v>
      </c>
    </row>
    <row r="67" spans="1:1">
      <c r="A67" s="4" t="s">
        <v>182</v>
      </c>
    </row>
  </sheetData>
  <autoFilter ref="A1:XFD60">
    <filterColumn colId="3">
      <filters blank="1">
        <filter val="459.51"/>
        <filter val="165.92"/>
        <filter val="176.52"/>
        <filter val="242.13"/>
        <filter val="521.53"/>
        <filter val="192.14"/>
        <filter val="312.54"/>
        <filter val="104.55"/>
        <filter val="325.56"/>
        <filter val="149.97"/>
        <filter val="134.58"/>
        <filter val="117.19"/>
        <filter val="329.22"/>
        <filter val="5890.72"/>
        <filter val="295.3"/>
        <filter val="459.3"/>
        <filter val="177.63"/>
        <filter val="151.24"/>
        <filter val="557.24"/>
        <filter val="317.25"/>
        <filter val="175.6"/>
        <filter val="271.26"/>
        <filter val="644.26"/>
        <filter val="227.7"/>
        <filter val="222.67"/>
        <filter val="628.8"/>
        <filter val="21328.58"/>
        <filter val="304.9"/>
        <filter val="117.74"/>
        <filter val="426.75"/>
        <filter val="1751.25"/>
        <filter val="421.36"/>
        <filter val="114.41"/>
        <filter val="160.43"/>
        <filter val="178.83"/>
        <filter val="115.84"/>
        <filter val="205"/>
        <filter val="125.87"/>
        <filter val="192.08"/>
        <filter val="2250.1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7"/>
  <sheetViews>
    <sheetView workbookViewId="0">
      <selection activeCell="E23" sqref="E23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183</v>
      </c>
      <c r="B1" s="2" t="s">
        <v>184</v>
      </c>
      <c r="C1" s="2" t="s">
        <v>185</v>
      </c>
      <c r="D1" s="2" t="s">
        <v>186</v>
      </c>
      <c r="E1" s="2" t="s">
        <v>13</v>
      </c>
      <c r="F1" s="2" t="s">
        <v>5</v>
      </c>
      <c r="G1" s="2" t="s">
        <v>6</v>
      </c>
      <c r="H1" s="2" t="s">
        <v>187</v>
      </c>
      <c r="I1" s="2" t="s">
        <v>188</v>
      </c>
      <c r="J1" s="2" t="s">
        <v>189</v>
      </c>
      <c r="K1" s="2" t="s">
        <v>190</v>
      </c>
      <c r="L1" s="2" t="s">
        <v>191</v>
      </c>
      <c r="M1" s="2" t="s">
        <v>192</v>
      </c>
      <c r="N1" s="2" t="s">
        <v>193</v>
      </c>
      <c r="O1" s="2" t="s">
        <v>194</v>
      </c>
      <c r="P1" s="2" t="s">
        <v>195</v>
      </c>
      <c r="Q1" s="2" t="s">
        <v>196</v>
      </c>
      <c r="R1" s="2" t="s">
        <v>197</v>
      </c>
      <c r="S1" s="2" t="s">
        <v>198</v>
      </c>
      <c r="T1" s="2" t="s">
        <v>199</v>
      </c>
    </row>
    <row r="2" s="1" customFormat="1" spans="1:20">
      <c r="A2" s="3">
        <v>16070012302</v>
      </c>
      <c r="B2" s="1" t="s">
        <v>200</v>
      </c>
      <c r="C2" s="1" t="s">
        <v>201</v>
      </c>
      <c r="D2" s="1" t="s">
        <v>202</v>
      </c>
      <c r="E2" s="1" t="s">
        <v>175</v>
      </c>
      <c r="F2" s="1" t="s">
        <v>200</v>
      </c>
      <c r="G2" s="1" t="s">
        <v>203</v>
      </c>
      <c r="H2" s="1" t="s">
        <v>204</v>
      </c>
      <c r="I2" s="1" t="s">
        <v>205</v>
      </c>
      <c r="J2" s="1" t="s">
        <v>206</v>
      </c>
      <c r="K2" s="1" t="s">
        <v>205</v>
      </c>
      <c r="L2" s="1" t="s">
        <v>205</v>
      </c>
      <c r="M2" s="1" t="s">
        <v>207</v>
      </c>
      <c r="N2" s="1" t="s">
        <v>207</v>
      </c>
      <c r="O2" s="1" t="s">
        <v>208</v>
      </c>
      <c r="P2" s="1" t="s">
        <v>209</v>
      </c>
      <c r="Q2" s="1" t="s">
        <v>210</v>
      </c>
      <c r="R2" s="1" t="s">
        <v>211</v>
      </c>
      <c r="S2" s="1" t="s">
        <v>212</v>
      </c>
      <c r="T2" s="1" t="s">
        <v>213</v>
      </c>
    </row>
    <row r="3" s="1" customFormat="1" spans="1:20">
      <c r="A3" s="3">
        <v>16069952567</v>
      </c>
      <c r="B3" s="1" t="s">
        <v>200</v>
      </c>
      <c r="C3" s="1" t="s">
        <v>214</v>
      </c>
      <c r="D3" s="1" t="s">
        <v>215</v>
      </c>
      <c r="E3" s="1" t="s">
        <v>172</v>
      </c>
      <c r="F3" s="1" t="s">
        <v>200</v>
      </c>
      <c r="G3" s="1" t="s">
        <v>203</v>
      </c>
      <c r="H3" s="1" t="s">
        <v>204</v>
      </c>
      <c r="I3" s="1" t="s">
        <v>216</v>
      </c>
      <c r="J3" s="1" t="s">
        <v>206</v>
      </c>
      <c r="K3" s="1" t="s">
        <v>216</v>
      </c>
      <c r="L3" s="1" t="s">
        <v>216</v>
      </c>
      <c r="M3" s="1" t="s">
        <v>207</v>
      </c>
      <c r="N3" s="1" t="s">
        <v>207</v>
      </c>
      <c r="O3" s="1" t="s">
        <v>208</v>
      </c>
      <c r="P3" s="1" t="s">
        <v>209</v>
      </c>
      <c r="Q3" s="1" t="s">
        <v>217</v>
      </c>
      <c r="R3" s="1" t="s">
        <v>211</v>
      </c>
      <c r="S3" s="1" t="s">
        <v>212</v>
      </c>
      <c r="T3" s="1" t="s">
        <v>213</v>
      </c>
    </row>
    <row r="4" s="1" customFormat="1" spans="1:20">
      <c r="A4" s="3">
        <v>16069921219</v>
      </c>
      <c r="B4" s="1" t="s">
        <v>200</v>
      </c>
      <c r="C4" s="1" t="s">
        <v>218</v>
      </c>
      <c r="D4" s="1" t="s">
        <v>219</v>
      </c>
      <c r="E4" s="1" t="s">
        <v>170</v>
      </c>
      <c r="F4" s="1" t="s">
        <v>200</v>
      </c>
      <c r="G4" s="1" t="s">
        <v>203</v>
      </c>
      <c r="H4" s="1" t="s">
        <v>204</v>
      </c>
      <c r="I4" s="1" t="s">
        <v>220</v>
      </c>
      <c r="J4" s="1" t="s">
        <v>206</v>
      </c>
      <c r="K4" s="1" t="s">
        <v>220</v>
      </c>
      <c r="L4" s="1" t="s">
        <v>220</v>
      </c>
      <c r="M4" s="1" t="s">
        <v>207</v>
      </c>
      <c r="N4" s="1" t="s">
        <v>207</v>
      </c>
      <c r="O4" s="1" t="s">
        <v>208</v>
      </c>
      <c r="P4" s="1" t="s">
        <v>209</v>
      </c>
      <c r="Q4" s="1" t="s">
        <v>221</v>
      </c>
      <c r="R4" s="1" t="s">
        <v>211</v>
      </c>
      <c r="S4" s="1" t="s">
        <v>212</v>
      </c>
      <c r="T4" s="1" t="s">
        <v>213</v>
      </c>
    </row>
    <row r="5" s="1" customFormat="1" spans="1:20">
      <c r="A5" s="3">
        <v>16069764120</v>
      </c>
      <c r="B5" s="1" t="s">
        <v>200</v>
      </c>
      <c r="C5" s="1" t="s">
        <v>222</v>
      </c>
      <c r="D5" s="1" t="s">
        <v>223</v>
      </c>
      <c r="E5" s="1" t="s">
        <v>162</v>
      </c>
      <c r="F5" s="1" t="s">
        <v>200</v>
      </c>
      <c r="G5" s="1" t="s">
        <v>203</v>
      </c>
      <c r="H5" s="1" t="s">
        <v>204</v>
      </c>
      <c r="I5" s="1" t="s">
        <v>224</v>
      </c>
      <c r="J5" s="1" t="s">
        <v>206</v>
      </c>
      <c r="K5" s="1" t="s">
        <v>224</v>
      </c>
      <c r="L5" s="1" t="s">
        <v>224</v>
      </c>
      <c r="M5" s="1" t="s">
        <v>207</v>
      </c>
      <c r="N5" s="1" t="s">
        <v>207</v>
      </c>
      <c r="O5" s="1" t="s">
        <v>208</v>
      </c>
      <c r="P5" s="1" t="s">
        <v>209</v>
      </c>
      <c r="Q5" s="1" t="s">
        <v>225</v>
      </c>
      <c r="R5" s="1" t="s">
        <v>211</v>
      </c>
      <c r="S5" s="1" t="s">
        <v>212</v>
      </c>
      <c r="T5" s="1" t="s">
        <v>213</v>
      </c>
    </row>
    <row r="6" s="1" customFormat="1" spans="1:20">
      <c r="A6" s="3">
        <v>16069745368</v>
      </c>
      <c r="B6" s="1" t="s">
        <v>200</v>
      </c>
      <c r="C6" s="1" t="s">
        <v>226</v>
      </c>
      <c r="D6" s="1" t="s">
        <v>227</v>
      </c>
      <c r="E6" s="1" t="s">
        <v>160</v>
      </c>
      <c r="F6" s="1" t="s">
        <v>200</v>
      </c>
      <c r="G6" s="1" t="s">
        <v>203</v>
      </c>
      <c r="H6" s="1" t="s">
        <v>204</v>
      </c>
      <c r="I6" s="1" t="s">
        <v>228</v>
      </c>
      <c r="J6" s="1" t="s">
        <v>206</v>
      </c>
      <c r="K6" s="1" t="s">
        <v>228</v>
      </c>
      <c r="L6" s="1" t="s">
        <v>228</v>
      </c>
      <c r="M6" s="1" t="s">
        <v>207</v>
      </c>
      <c r="N6" s="1" t="s">
        <v>207</v>
      </c>
      <c r="O6" s="1" t="s">
        <v>208</v>
      </c>
      <c r="P6" s="1" t="s">
        <v>209</v>
      </c>
      <c r="Q6" s="1" t="s">
        <v>229</v>
      </c>
      <c r="R6" s="1" t="s">
        <v>211</v>
      </c>
      <c r="S6" s="1" t="s">
        <v>212</v>
      </c>
      <c r="T6" s="1" t="s">
        <v>213</v>
      </c>
    </row>
    <row r="7" s="1" customFormat="1" spans="1:20">
      <c r="A7" s="3">
        <v>16069744126</v>
      </c>
      <c r="B7" s="1" t="s">
        <v>200</v>
      </c>
      <c r="C7" s="1" t="s">
        <v>230</v>
      </c>
      <c r="D7" s="1" t="s">
        <v>231</v>
      </c>
      <c r="E7" s="1" t="s">
        <v>157</v>
      </c>
      <c r="F7" s="1" t="s">
        <v>200</v>
      </c>
      <c r="G7" s="1" t="s">
        <v>203</v>
      </c>
      <c r="H7" s="1" t="s">
        <v>204</v>
      </c>
      <c r="I7" s="1" t="s">
        <v>232</v>
      </c>
      <c r="J7" s="1" t="s">
        <v>206</v>
      </c>
      <c r="K7" s="1" t="s">
        <v>232</v>
      </c>
      <c r="L7" s="1" t="s">
        <v>232</v>
      </c>
      <c r="M7" s="1" t="s">
        <v>207</v>
      </c>
      <c r="N7" s="1" t="s">
        <v>207</v>
      </c>
      <c r="O7" s="1" t="s">
        <v>208</v>
      </c>
      <c r="P7" s="1" t="s">
        <v>209</v>
      </c>
      <c r="Q7" s="1" t="s">
        <v>233</v>
      </c>
      <c r="R7" s="1" t="s">
        <v>211</v>
      </c>
      <c r="S7" s="1" t="s">
        <v>212</v>
      </c>
      <c r="T7" s="1" t="s">
        <v>213</v>
      </c>
    </row>
    <row r="8" s="1" customFormat="1" spans="1:20">
      <c r="A8" s="3">
        <v>16069739200</v>
      </c>
      <c r="B8" s="1" t="s">
        <v>200</v>
      </c>
      <c r="C8" s="1" t="s">
        <v>234</v>
      </c>
      <c r="D8" s="1" t="s">
        <v>235</v>
      </c>
      <c r="E8" s="1" t="s">
        <v>155</v>
      </c>
      <c r="F8" s="1" t="s">
        <v>200</v>
      </c>
      <c r="G8" s="1" t="s">
        <v>203</v>
      </c>
      <c r="H8" s="1" t="s">
        <v>204</v>
      </c>
      <c r="I8" s="1" t="s">
        <v>236</v>
      </c>
      <c r="J8" s="1" t="s">
        <v>206</v>
      </c>
      <c r="K8" s="1" t="s">
        <v>236</v>
      </c>
      <c r="L8" s="1" t="s">
        <v>236</v>
      </c>
      <c r="M8" s="1" t="s">
        <v>207</v>
      </c>
      <c r="N8" s="1" t="s">
        <v>207</v>
      </c>
      <c r="O8" s="1" t="s">
        <v>208</v>
      </c>
      <c r="P8" s="1" t="s">
        <v>209</v>
      </c>
      <c r="Q8" s="1" t="s">
        <v>237</v>
      </c>
      <c r="R8" s="1" t="s">
        <v>211</v>
      </c>
      <c r="S8" s="1" t="s">
        <v>212</v>
      </c>
      <c r="T8" s="1" t="s">
        <v>213</v>
      </c>
    </row>
    <row r="9" s="1" customFormat="1" spans="1:20">
      <c r="A9" s="3">
        <v>16069710193</v>
      </c>
      <c r="B9" s="1" t="s">
        <v>200</v>
      </c>
      <c r="C9" s="1" t="s">
        <v>238</v>
      </c>
      <c r="D9" s="1" t="s">
        <v>239</v>
      </c>
      <c r="E9" s="1" t="s">
        <v>152</v>
      </c>
      <c r="F9" s="1" t="s">
        <v>200</v>
      </c>
      <c r="G9" s="1" t="s">
        <v>203</v>
      </c>
      <c r="H9" s="1" t="s">
        <v>204</v>
      </c>
      <c r="I9" s="1" t="s">
        <v>240</v>
      </c>
      <c r="J9" s="1" t="s">
        <v>206</v>
      </c>
      <c r="K9" s="1" t="s">
        <v>240</v>
      </c>
      <c r="L9" s="1" t="s">
        <v>240</v>
      </c>
      <c r="M9" s="1" t="s">
        <v>207</v>
      </c>
      <c r="N9" s="1" t="s">
        <v>207</v>
      </c>
      <c r="O9" s="1" t="s">
        <v>208</v>
      </c>
      <c r="P9" s="1" t="s">
        <v>209</v>
      </c>
      <c r="Q9" s="1" t="s">
        <v>241</v>
      </c>
      <c r="R9" s="1" t="s">
        <v>211</v>
      </c>
      <c r="S9" s="1" t="s">
        <v>212</v>
      </c>
      <c r="T9" s="1" t="s">
        <v>213</v>
      </c>
    </row>
    <row r="10" s="1" customFormat="1" spans="1:20">
      <c r="A10" s="3">
        <v>16069697442</v>
      </c>
      <c r="B10" s="1" t="s">
        <v>200</v>
      </c>
      <c r="C10" s="1" t="s">
        <v>242</v>
      </c>
      <c r="D10" s="1" t="s">
        <v>243</v>
      </c>
      <c r="E10" s="1" t="s">
        <v>149</v>
      </c>
      <c r="F10" s="1" t="s">
        <v>200</v>
      </c>
      <c r="G10" s="1" t="s">
        <v>203</v>
      </c>
      <c r="H10" s="1" t="s">
        <v>204</v>
      </c>
      <c r="I10" s="1" t="s">
        <v>244</v>
      </c>
      <c r="J10" s="1" t="s">
        <v>206</v>
      </c>
      <c r="K10" s="1" t="s">
        <v>244</v>
      </c>
      <c r="L10" s="1" t="s">
        <v>244</v>
      </c>
      <c r="M10" s="1" t="s">
        <v>207</v>
      </c>
      <c r="N10" s="1" t="s">
        <v>207</v>
      </c>
      <c r="O10" s="1" t="s">
        <v>208</v>
      </c>
      <c r="P10" s="1" t="s">
        <v>209</v>
      </c>
      <c r="Q10" s="1" t="s">
        <v>245</v>
      </c>
      <c r="R10" s="1" t="s">
        <v>211</v>
      </c>
      <c r="S10" s="1" t="s">
        <v>212</v>
      </c>
      <c r="T10" s="1" t="s">
        <v>213</v>
      </c>
    </row>
    <row r="11" s="1" customFormat="1" spans="1:20">
      <c r="A11" s="3">
        <v>16069687587</v>
      </c>
      <c r="B11" s="1" t="s">
        <v>200</v>
      </c>
      <c r="C11" s="1" t="s">
        <v>246</v>
      </c>
      <c r="D11" s="1" t="s">
        <v>247</v>
      </c>
      <c r="E11" s="1" t="s">
        <v>147</v>
      </c>
      <c r="F11" s="1" t="s">
        <v>200</v>
      </c>
      <c r="G11" s="1" t="s">
        <v>203</v>
      </c>
      <c r="H11" s="1" t="s">
        <v>204</v>
      </c>
      <c r="I11" s="1" t="s">
        <v>248</v>
      </c>
      <c r="J11" s="1" t="s">
        <v>206</v>
      </c>
      <c r="K11" s="1" t="s">
        <v>248</v>
      </c>
      <c r="L11" s="1" t="s">
        <v>248</v>
      </c>
      <c r="M11" s="1" t="s">
        <v>207</v>
      </c>
      <c r="N11" s="1" t="s">
        <v>207</v>
      </c>
      <c r="O11" s="1" t="s">
        <v>208</v>
      </c>
      <c r="P11" s="1" t="s">
        <v>209</v>
      </c>
      <c r="Q11" s="1" t="s">
        <v>249</v>
      </c>
      <c r="R11" s="1" t="s">
        <v>211</v>
      </c>
      <c r="S11" s="1" t="s">
        <v>212</v>
      </c>
      <c r="T11" s="1" t="s">
        <v>213</v>
      </c>
    </row>
    <row r="12" s="1" customFormat="1" spans="1:20">
      <c r="A12" s="3">
        <v>16069499362</v>
      </c>
      <c r="B12" s="1" t="s">
        <v>200</v>
      </c>
      <c r="C12" s="1" t="s">
        <v>250</v>
      </c>
      <c r="D12" s="1" t="s">
        <v>251</v>
      </c>
      <c r="E12" s="1" t="s">
        <v>144</v>
      </c>
      <c r="F12" s="1" t="s">
        <v>200</v>
      </c>
      <c r="G12" s="1" t="s">
        <v>203</v>
      </c>
      <c r="H12" s="1" t="s">
        <v>204</v>
      </c>
      <c r="I12" s="1" t="s">
        <v>252</v>
      </c>
      <c r="J12" s="1" t="s">
        <v>206</v>
      </c>
      <c r="K12" s="1" t="s">
        <v>252</v>
      </c>
      <c r="L12" s="1" t="s">
        <v>252</v>
      </c>
      <c r="M12" s="1" t="s">
        <v>207</v>
      </c>
      <c r="N12" s="1" t="s">
        <v>207</v>
      </c>
      <c r="O12" s="1" t="s">
        <v>208</v>
      </c>
      <c r="P12" s="1" t="s">
        <v>209</v>
      </c>
      <c r="Q12" s="1" t="s">
        <v>253</v>
      </c>
      <c r="R12" s="1" t="s">
        <v>211</v>
      </c>
      <c r="S12" s="1" t="s">
        <v>212</v>
      </c>
      <c r="T12" s="1" t="s">
        <v>213</v>
      </c>
    </row>
    <row r="13" s="1" customFormat="1" spans="1:20">
      <c r="A13" s="3">
        <v>16069376512</v>
      </c>
      <c r="B13" s="1" t="s">
        <v>200</v>
      </c>
      <c r="C13" s="1" t="s">
        <v>254</v>
      </c>
      <c r="D13" s="1" t="s">
        <v>255</v>
      </c>
      <c r="E13" s="1" t="s">
        <v>141</v>
      </c>
      <c r="F13" s="1" t="s">
        <v>200</v>
      </c>
      <c r="G13" s="1" t="s">
        <v>203</v>
      </c>
      <c r="H13" s="1" t="s">
        <v>204</v>
      </c>
      <c r="I13" s="1" t="s">
        <v>256</v>
      </c>
      <c r="J13" s="1" t="s">
        <v>206</v>
      </c>
      <c r="K13" s="1" t="s">
        <v>256</v>
      </c>
      <c r="L13" s="1" t="s">
        <v>256</v>
      </c>
      <c r="M13" s="1" t="s">
        <v>207</v>
      </c>
      <c r="N13" s="1" t="s">
        <v>207</v>
      </c>
      <c r="O13" s="1" t="s">
        <v>208</v>
      </c>
      <c r="P13" s="1" t="s">
        <v>209</v>
      </c>
      <c r="Q13" s="1" t="s">
        <v>257</v>
      </c>
      <c r="R13" s="1" t="s">
        <v>211</v>
      </c>
      <c r="S13" s="1" t="s">
        <v>212</v>
      </c>
      <c r="T13" s="1" t="s">
        <v>213</v>
      </c>
    </row>
    <row r="14" s="1" customFormat="1" spans="1:20">
      <c r="A14" s="3">
        <v>16069354304</v>
      </c>
      <c r="B14" s="1" t="s">
        <v>200</v>
      </c>
      <c r="C14" s="1" t="s">
        <v>258</v>
      </c>
      <c r="D14" s="1" t="s">
        <v>259</v>
      </c>
      <c r="E14" s="1" t="s">
        <v>139</v>
      </c>
      <c r="F14" s="1" t="s">
        <v>200</v>
      </c>
      <c r="G14" s="1" t="s">
        <v>203</v>
      </c>
      <c r="H14" s="1" t="s">
        <v>204</v>
      </c>
      <c r="I14" s="1" t="s">
        <v>260</v>
      </c>
      <c r="J14" s="1" t="s">
        <v>206</v>
      </c>
      <c r="K14" s="1" t="s">
        <v>260</v>
      </c>
      <c r="L14" s="1" t="s">
        <v>260</v>
      </c>
      <c r="M14" s="1" t="s">
        <v>207</v>
      </c>
      <c r="N14" s="1" t="s">
        <v>207</v>
      </c>
      <c r="O14" s="1" t="s">
        <v>208</v>
      </c>
      <c r="P14" s="1" t="s">
        <v>209</v>
      </c>
      <c r="Q14" s="1" t="s">
        <v>261</v>
      </c>
      <c r="R14" s="1" t="s">
        <v>211</v>
      </c>
      <c r="S14" s="1" t="s">
        <v>212</v>
      </c>
      <c r="T14" s="1" t="s">
        <v>213</v>
      </c>
    </row>
    <row r="15" s="1" customFormat="1" spans="1:20">
      <c r="A15" s="3">
        <v>16069099035</v>
      </c>
      <c r="B15" s="1" t="s">
        <v>200</v>
      </c>
      <c r="C15" s="1" t="s">
        <v>262</v>
      </c>
      <c r="D15" s="1" t="s">
        <v>263</v>
      </c>
      <c r="E15" s="1" t="s">
        <v>136</v>
      </c>
      <c r="F15" s="1" t="s">
        <v>200</v>
      </c>
      <c r="G15" s="1" t="s">
        <v>203</v>
      </c>
      <c r="H15" s="1" t="s">
        <v>204</v>
      </c>
      <c r="I15" s="1" t="s">
        <v>264</v>
      </c>
      <c r="J15" s="1" t="s">
        <v>206</v>
      </c>
      <c r="K15" s="1" t="s">
        <v>264</v>
      </c>
      <c r="L15" s="1" t="s">
        <v>264</v>
      </c>
      <c r="M15" s="1" t="s">
        <v>207</v>
      </c>
      <c r="N15" s="1" t="s">
        <v>207</v>
      </c>
      <c r="O15" s="1" t="s">
        <v>208</v>
      </c>
      <c r="P15" s="1" t="s">
        <v>209</v>
      </c>
      <c r="Q15" s="1" t="s">
        <v>265</v>
      </c>
      <c r="R15" s="1" t="s">
        <v>211</v>
      </c>
      <c r="S15" s="1" t="s">
        <v>212</v>
      </c>
      <c r="T15" s="1" t="s">
        <v>213</v>
      </c>
    </row>
    <row r="16" s="1" customFormat="1" spans="1:20">
      <c r="A16" s="3">
        <v>16069093215</v>
      </c>
      <c r="B16" s="1" t="s">
        <v>200</v>
      </c>
      <c r="C16" s="1" t="s">
        <v>266</v>
      </c>
      <c r="D16" s="1" t="s">
        <v>267</v>
      </c>
      <c r="E16" s="1" t="s">
        <v>133</v>
      </c>
      <c r="F16" s="1" t="s">
        <v>200</v>
      </c>
      <c r="G16" s="1" t="s">
        <v>203</v>
      </c>
      <c r="H16" s="1" t="s">
        <v>204</v>
      </c>
      <c r="I16" s="1" t="s">
        <v>268</v>
      </c>
      <c r="J16" s="1" t="s">
        <v>206</v>
      </c>
      <c r="K16" s="1" t="s">
        <v>268</v>
      </c>
      <c r="L16" s="1" t="s">
        <v>268</v>
      </c>
      <c r="M16" s="1" t="s">
        <v>207</v>
      </c>
      <c r="N16" s="1" t="s">
        <v>207</v>
      </c>
      <c r="O16" s="1" t="s">
        <v>208</v>
      </c>
      <c r="P16" s="1" t="s">
        <v>209</v>
      </c>
      <c r="Q16" s="1" t="s">
        <v>269</v>
      </c>
      <c r="R16" s="1" t="s">
        <v>211</v>
      </c>
      <c r="S16" s="1" t="s">
        <v>212</v>
      </c>
      <c r="T16" s="1" t="s">
        <v>213</v>
      </c>
    </row>
    <row r="17" s="1" customFormat="1" spans="1:20">
      <c r="A17" s="3">
        <v>16068937604</v>
      </c>
      <c r="B17" s="1" t="s">
        <v>200</v>
      </c>
      <c r="C17" s="1" t="s">
        <v>270</v>
      </c>
      <c r="D17" s="1" t="s">
        <v>271</v>
      </c>
      <c r="E17" s="1" t="s">
        <v>129</v>
      </c>
      <c r="F17" s="1" t="s">
        <v>200</v>
      </c>
      <c r="G17" s="1" t="s">
        <v>203</v>
      </c>
      <c r="H17" s="1" t="s">
        <v>204</v>
      </c>
      <c r="I17" s="1" t="s">
        <v>272</v>
      </c>
      <c r="J17" s="1" t="s">
        <v>206</v>
      </c>
      <c r="K17" s="1" t="s">
        <v>272</v>
      </c>
      <c r="L17" s="1" t="s">
        <v>272</v>
      </c>
      <c r="M17" s="1" t="s">
        <v>207</v>
      </c>
      <c r="N17" s="1" t="s">
        <v>207</v>
      </c>
      <c r="O17" s="1" t="s">
        <v>208</v>
      </c>
      <c r="P17" s="1" t="s">
        <v>209</v>
      </c>
      <c r="Q17" s="1" t="s">
        <v>273</v>
      </c>
      <c r="R17" s="1" t="s">
        <v>211</v>
      </c>
      <c r="S17" s="1" t="s">
        <v>212</v>
      </c>
      <c r="T17" s="1" t="s">
        <v>213</v>
      </c>
    </row>
    <row r="18" s="1" customFormat="1" spans="1:20">
      <c r="A18" s="3">
        <v>16068799037</v>
      </c>
      <c r="B18" s="1" t="s">
        <v>200</v>
      </c>
      <c r="C18" s="1" t="s">
        <v>274</v>
      </c>
      <c r="D18" s="1" t="s">
        <v>275</v>
      </c>
      <c r="E18" s="1" t="s">
        <v>127</v>
      </c>
      <c r="F18" s="1" t="s">
        <v>200</v>
      </c>
      <c r="G18" s="1" t="s">
        <v>203</v>
      </c>
      <c r="H18" s="1" t="s">
        <v>204</v>
      </c>
      <c r="I18" s="1" t="s">
        <v>276</v>
      </c>
      <c r="J18" s="1" t="s">
        <v>206</v>
      </c>
      <c r="K18" s="1" t="s">
        <v>276</v>
      </c>
      <c r="L18" s="1" t="s">
        <v>276</v>
      </c>
      <c r="M18" s="1" t="s">
        <v>207</v>
      </c>
      <c r="N18" s="1" t="s">
        <v>207</v>
      </c>
      <c r="O18" s="1" t="s">
        <v>208</v>
      </c>
      <c r="P18" s="1" t="s">
        <v>209</v>
      </c>
      <c r="Q18" s="1" t="s">
        <v>277</v>
      </c>
      <c r="R18" s="1" t="s">
        <v>211</v>
      </c>
      <c r="S18" s="1" t="s">
        <v>212</v>
      </c>
      <c r="T18" s="1" t="s">
        <v>213</v>
      </c>
    </row>
    <row r="19" s="1" customFormat="1" spans="1:20">
      <c r="A19" s="3">
        <v>16068792977</v>
      </c>
      <c r="B19" s="1" t="s">
        <v>200</v>
      </c>
      <c r="C19" s="1" t="s">
        <v>278</v>
      </c>
      <c r="D19" s="1" t="s">
        <v>275</v>
      </c>
      <c r="E19" s="1" t="s">
        <v>126</v>
      </c>
      <c r="F19" s="1" t="s">
        <v>200</v>
      </c>
      <c r="G19" s="1" t="s">
        <v>203</v>
      </c>
      <c r="H19" s="1" t="s">
        <v>204</v>
      </c>
      <c r="I19" s="1" t="s">
        <v>276</v>
      </c>
      <c r="J19" s="1" t="s">
        <v>206</v>
      </c>
      <c r="K19" s="1" t="s">
        <v>276</v>
      </c>
      <c r="L19" s="1" t="s">
        <v>276</v>
      </c>
      <c r="M19" s="1" t="s">
        <v>207</v>
      </c>
      <c r="N19" s="1" t="s">
        <v>207</v>
      </c>
      <c r="O19" s="1" t="s">
        <v>208</v>
      </c>
      <c r="P19" s="1" t="s">
        <v>209</v>
      </c>
      <c r="Q19" s="1" t="s">
        <v>279</v>
      </c>
      <c r="R19" s="1" t="s">
        <v>211</v>
      </c>
      <c r="S19" s="1" t="s">
        <v>212</v>
      </c>
      <c r="T19" s="1" t="s">
        <v>213</v>
      </c>
    </row>
    <row r="20" s="1" customFormat="1" spans="1:20">
      <c r="A20" s="3">
        <v>16068651781</v>
      </c>
      <c r="B20" s="1" t="s">
        <v>200</v>
      </c>
      <c r="C20" s="1" t="s">
        <v>280</v>
      </c>
      <c r="D20" s="1" t="s">
        <v>281</v>
      </c>
      <c r="E20" s="1" t="s">
        <v>123</v>
      </c>
      <c r="F20" s="1" t="s">
        <v>200</v>
      </c>
      <c r="G20" s="1" t="s">
        <v>203</v>
      </c>
      <c r="H20" s="1" t="s">
        <v>204</v>
      </c>
      <c r="I20" s="1" t="s">
        <v>282</v>
      </c>
      <c r="J20" s="1" t="s">
        <v>206</v>
      </c>
      <c r="K20" s="1" t="s">
        <v>282</v>
      </c>
      <c r="L20" s="1" t="s">
        <v>282</v>
      </c>
      <c r="M20" s="1" t="s">
        <v>207</v>
      </c>
      <c r="N20" s="1" t="s">
        <v>207</v>
      </c>
      <c r="O20" s="1" t="s">
        <v>208</v>
      </c>
      <c r="P20" s="1" t="s">
        <v>209</v>
      </c>
      <c r="Q20" s="1" t="s">
        <v>283</v>
      </c>
      <c r="R20" s="1" t="s">
        <v>211</v>
      </c>
      <c r="S20" s="1" t="s">
        <v>212</v>
      </c>
      <c r="T20" s="1" t="s">
        <v>213</v>
      </c>
    </row>
    <row r="21" s="1" customFormat="1" spans="1:20">
      <c r="A21" s="3">
        <v>16068534309</v>
      </c>
      <c r="B21" s="1" t="s">
        <v>200</v>
      </c>
      <c r="C21" s="1" t="s">
        <v>284</v>
      </c>
      <c r="D21" s="1" t="s">
        <v>285</v>
      </c>
      <c r="E21" s="1" t="s">
        <v>120</v>
      </c>
      <c r="F21" s="1" t="s">
        <v>200</v>
      </c>
      <c r="G21" s="1" t="s">
        <v>203</v>
      </c>
      <c r="H21" s="1" t="s">
        <v>204</v>
      </c>
      <c r="I21" s="1" t="s">
        <v>286</v>
      </c>
      <c r="J21" s="1" t="s">
        <v>206</v>
      </c>
      <c r="K21" s="1" t="s">
        <v>286</v>
      </c>
      <c r="L21" s="1" t="s">
        <v>286</v>
      </c>
      <c r="M21" s="1" t="s">
        <v>207</v>
      </c>
      <c r="N21" s="1" t="s">
        <v>207</v>
      </c>
      <c r="O21" s="1" t="s">
        <v>208</v>
      </c>
      <c r="P21" s="1" t="s">
        <v>209</v>
      </c>
      <c r="Q21" s="1" t="s">
        <v>287</v>
      </c>
      <c r="R21" s="1" t="s">
        <v>211</v>
      </c>
      <c r="S21" s="1" t="s">
        <v>212</v>
      </c>
      <c r="T21" s="1" t="s">
        <v>213</v>
      </c>
    </row>
    <row r="22" s="1" customFormat="1" spans="1:20">
      <c r="A22" s="3">
        <v>16068520277</v>
      </c>
      <c r="B22" s="1" t="s">
        <v>200</v>
      </c>
      <c r="C22" s="1" t="s">
        <v>288</v>
      </c>
      <c r="D22" s="1" t="s">
        <v>289</v>
      </c>
      <c r="E22" s="1" t="s">
        <v>118</v>
      </c>
      <c r="F22" s="1" t="s">
        <v>200</v>
      </c>
      <c r="G22" s="1" t="s">
        <v>203</v>
      </c>
      <c r="H22" s="1" t="s">
        <v>204</v>
      </c>
      <c r="I22" s="1" t="s">
        <v>290</v>
      </c>
      <c r="J22" s="1" t="s">
        <v>206</v>
      </c>
      <c r="K22" s="1" t="s">
        <v>290</v>
      </c>
      <c r="L22" s="1" t="s">
        <v>290</v>
      </c>
      <c r="M22" s="1" t="s">
        <v>207</v>
      </c>
      <c r="N22" s="1" t="s">
        <v>207</v>
      </c>
      <c r="O22" s="1" t="s">
        <v>208</v>
      </c>
      <c r="P22" s="1" t="s">
        <v>209</v>
      </c>
      <c r="Q22" s="1" t="s">
        <v>291</v>
      </c>
      <c r="R22" s="1" t="s">
        <v>211</v>
      </c>
      <c r="S22" s="1" t="s">
        <v>212</v>
      </c>
      <c r="T22" s="1" t="s">
        <v>213</v>
      </c>
    </row>
    <row r="23" s="1" customFormat="1" spans="1:20">
      <c r="A23" s="3">
        <v>16068519003</v>
      </c>
      <c r="B23" s="1" t="s">
        <v>200</v>
      </c>
      <c r="C23" s="1" t="s">
        <v>292</v>
      </c>
      <c r="D23" s="1" t="s">
        <v>293</v>
      </c>
      <c r="E23" s="1" t="s">
        <v>116</v>
      </c>
      <c r="F23" s="1" t="s">
        <v>200</v>
      </c>
      <c r="G23" s="1" t="s">
        <v>203</v>
      </c>
      <c r="H23" s="1" t="s">
        <v>204</v>
      </c>
      <c r="I23" s="1" t="s">
        <v>294</v>
      </c>
      <c r="J23" s="1" t="s">
        <v>206</v>
      </c>
      <c r="K23" s="1" t="s">
        <v>294</v>
      </c>
      <c r="L23" s="1" t="s">
        <v>294</v>
      </c>
      <c r="M23" s="1" t="s">
        <v>207</v>
      </c>
      <c r="N23" s="1" t="s">
        <v>207</v>
      </c>
      <c r="O23" s="1" t="s">
        <v>208</v>
      </c>
      <c r="P23" s="1" t="s">
        <v>209</v>
      </c>
      <c r="Q23" s="1" t="s">
        <v>295</v>
      </c>
      <c r="R23" s="1" t="s">
        <v>211</v>
      </c>
      <c r="S23" s="1" t="s">
        <v>212</v>
      </c>
      <c r="T23" s="1" t="s">
        <v>213</v>
      </c>
    </row>
    <row r="24" s="1" customFormat="1" spans="1:20">
      <c r="A24" s="3">
        <v>16068441729</v>
      </c>
      <c r="B24" s="1" t="s">
        <v>200</v>
      </c>
      <c r="C24" s="1" t="s">
        <v>296</v>
      </c>
      <c r="D24" s="1" t="s">
        <v>297</v>
      </c>
      <c r="E24" s="1" t="s">
        <v>110</v>
      </c>
      <c r="F24" s="1" t="s">
        <v>200</v>
      </c>
      <c r="G24" s="1" t="s">
        <v>203</v>
      </c>
      <c r="H24" s="1" t="s">
        <v>204</v>
      </c>
      <c r="I24" s="1" t="s">
        <v>298</v>
      </c>
      <c r="J24" s="1" t="s">
        <v>206</v>
      </c>
      <c r="K24" s="1" t="s">
        <v>298</v>
      </c>
      <c r="L24" s="1" t="s">
        <v>298</v>
      </c>
      <c r="M24" s="1" t="s">
        <v>207</v>
      </c>
      <c r="N24" s="1" t="s">
        <v>207</v>
      </c>
      <c r="O24" s="1" t="s">
        <v>208</v>
      </c>
      <c r="P24" s="1" t="s">
        <v>209</v>
      </c>
      <c r="Q24" s="1" t="s">
        <v>299</v>
      </c>
      <c r="R24" s="1" t="s">
        <v>211</v>
      </c>
      <c r="S24" s="1" t="s">
        <v>212</v>
      </c>
      <c r="T24" s="1" t="s">
        <v>213</v>
      </c>
    </row>
    <row r="25" s="1" customFormat="1" spans="1:20">
      <c r="A25" s="3">
        <v>16068430931</v>
      </c>
      <c r="B25" s="1" t="s">
        <v>200</v>
      </c>
      <c r="C25" s="1" t="s">
        <v>300</v>
      </c>
      <c r="D25" s="1" t="s">
        <v>301</v>
      </c>
      <c r="E25" s="1" t="s">
        <v>111</v>
      </c>
      <c r="F25" s="1" t="s">
        <v>200</v>
      </c>
      <c r="G25" s="1" t="s">
        <v>203</v>
      </c>
      <c r="H25" s="1" t="s">
        <v>204</v>
      </c>
      <c r="I25" s="1" t="s">
        <v>302</v>
      </c>
      <c r="J25" s="1" t="s">
        <v>206</v>
      </c>
      <c r="K25" s="1" t="s">
        <v>302</v>
      </c>
      <c r="L25" s="1" t="s">
        <v>302</v>
      </c>
      <c r="M25" s="1" t="s">
        <v>207</v>
      </c>
      <c r="N25" s="1" t="s">
        <v>207</v>
      </c>
      <c r="O25" s="1" t="s">
        <v>208</v>
      </c>
      <c r="P25" s="1" t="s">
        <v>209</v>
      </c>
      <c r="Q25" s="1" t="s">
        <v>303</v>
      </c>
      <c r="R25" s="1" t="s">
        <v>211</v>
      </c>
      <c r="S25" s="1" t="s">
        <v>212</v>
      </c>
      <c r="T25" s="1" t="s">
        <v>213</v>
      </c>
    </row>
    <row r="26" s="1" customFormat="1" spans="1:20">
      <c r="A26" s="3">
        <v>16068431725</v>
      </c>
      <c r="B26" s="1" t="s">
        <v>200</v>
      </c>
      <c r="C26" s="1" t="s">
        <v>304</v>
      </c>
      <c r="D26" s="1" t="s">
        <v>305</v>
      </c>
      <c r="E26" s="1" t="s">
        <v>109</v>
      </c>
      <c r="F26" s="1" t="s">
        <v>200</v>
      </c>
      <c r="G26" s="1" t="s">
        <v>203</v>
      </c>
      <c r="H26" s="1" t="s">
        <v>204</v>
      </c>
      <c r="I26" s="1" t="s">
        <v>306</v>
      </c>
      <c r="J26" s="1" t="s">
        <v>206</v>
      </c>
      <c r="K26" s="1" t="s">
        <v>306</v>
      </c>
      <c r="L26" s="1" t="s">
        <v>306</v>
      </c>
      <c r="M26" s="1" t="s">
        <v>207</v>
      </c>
      <c r="N26" s="1" t="s">
        <v>207</v>
      </c>
      <c r="O26" s="1" t="s">
        <v>208</v>
      </c>
      <c r="P26" s="1" t="s">
        <v>209</v>
      </c>
      <c r="Q26" s="1" t="s">
        <v>307</v>
      </c>
      <c r="R26" s="1" t="s">
        <v>211</v>
      </c>
      <c r="S26" s="1" t="s">
        <v>212</v>
      </c>
      <c r="T26" s="1" t="s">
        <v>213</v>
      </c>
    </row>
    <row r="27" s="1" customFormat="1" spans="1:20">
      <c r="A27" s="3">
        <v>16068394575</v>
      </c>
      <c r="B27" s="1" t="s">
        <v>200</v>
      </c>
      <c r="C27" s="1" t="s">
        <v>308</v>
      </c>
      <c r="D27" s="1" t="s">
        <v>267</v>
      </c>
      <c r="E27" s="1" t="s">
        <v>106</v>
      </c>
      <c r="F27" s="1" t="s">
        <v>200</v>
      </c>
      <c r="G27" s="1" t="s">
        <v>203</v>
      </c>
      <c r="H27" s="1" t="s">
        <v>204</v>
      </c>
      <c r="I27" s="1" t="s">
        <v>268</v>
      </c>
      <c r="J27" s="1" t="s">
        <v>206</v>
      </c>
      <c r="K27" s="1" t="s">
        <v>268</v>
      </c>
      <c r="L27" s="1" t="s">
        <v>268</v>
      </c>
      <c r="M27" s="1" t="s">
        <v>207</v>
      </c>
      <c r="N27" s="1" t="s">
        <v>207</v>
      </c>
      <c r="O27" s="1" t="s">
        <v>208</v>
      </c>
      <c r="P27" s="1" t="s">
        <v>209</v>
      </c>
      <c r="Q27" s="1" t="s">
        <v>309</v>
      </c>
      <c r="R27" s="1" t="s">
        <v>211</v>
      </c>
      <c r="S27" s="1" t="s">
        <v>212</v>
      </c>
      <c r="T27" s="1" t="s">
        <v>213</v>
      </c>
    </row>
    <row r="28" s="1" customFormat="1" spans="1:20">
      <c r="A28" s="3">
        <v>16068271810</v>
      </c>
      <c r="B28" s="1" t="s">
        <v>200</v>
      </c>
      <c r="C28" s="1" t="s">
        <v>310</v>
      </c>
      <c r="D28" s="1" t="s">
        <v>311</v>
      </c>
      <c r="E28" s="1" t="s">
        <v>103</v>
      </c>
      <c r="F28" s="1" t="s">
        <v>200</v>
      </c>
      <c r="G28" s="1" t="s">
        <v>203</v>
      </c>
      <c r="H28" s="1" t="s">
        <v>204</v>
      </c>
      <c r="I28" s="1" t="s">
        <v>312</v>
      </c>
      <c r="J28" s="1" t="s">
        <v>206</v>
      </c>
      <c r="K28" s="1" t="s">
        <v>312</v>
      </c>
      <c r="L28" s="1" t="s">
        <v>312</v>
      </c>
      <c r="M28" s="1" t="s">
        <v>207</v>
      </c>
      <c r="N28" s="1" t="s">
        <v>207</v>
      </c>
      <c r="O28" s="1" t="s">
        <v>208</v>
      </c>
      <c r="P28" s="1" t="s">
        <v>209</v>
      </c>
      <c r="Q28" s="1" t="s">
        <v>313</v>
      </c>
      <c r="R28" s="1" t="s">
        <v>211</v>
      </c>
      <c r="S28" s="1" t="s">
        <v>212</v>
      </c>
      <c r="T28" s="1" t="s">
        <v>213</v>
      </c>
    </row>
    <row r="29" s="1" customFormat="1" spans="1:20">
      <c r="A29" s="3">
        <v>16068263754</v>
      </c>
      <c r="B29" s="1" t="s">
        <v>200</v>
      </c>
      <c r="C29" s="1" t="s">
        <v>314</v>
      </c>
      <c r="D29" s="1" t="s">
        <v>315</v>
      </c>
      <c r="E29" s="1" t="s">
        <v>100</v>
      </c>
      <c r="F29" s="1" t="s">
        <v>200</v>
      </c>
      <c r="G29" s="1" t="s">
        <v>203</v>
      </c>
      <c r="H29" s="1" t="s">
        <v>204</v>
      </c>
      <c r="I29" s="1" t="s">
        <v>316</v>
      </c>
      <c r="J29" s="1" t="s">
        <v>206</v>
      </c>
      <c r="K29" s="1" t="s">
        <v>316</v>
      </c>
      <c r="L29" s="1" t="s">
        <v>316</v>
      </c>
      <c r="M29" s="1" t="s">
        <v>207</v>
      </c>
      <c r="N29" s="1" t="s">
        <v>207</v>
      </c>
      <c r="O29" s="1" t="s">
        <v>208</v>
      </c>
      <c r="P29" s="1" t="s">
        <v>209</v>
      </c>
      <c r="Q29" s="1" t="s">
        <v>317</v>
      </c>
      <c r="R29" s="1" t="s">
        <v>211</v>
      </c>
      <c r="S29" s="1" t="s">
        <v>212</v>
      </c>
      <c r="T29" s="1" t="s">
        <v>213</v>
      </c>
    </row>
    <row r="30" s="1" customFormat="1" spans="1:20">
      <c r="A30" s="3">
        <v>16068149272</v>
      </c>
      <c r="B30" s="1" t="s">
        <v>200</v>
      </c>
      <c r="C30" s="1" t="s">
        <v>318</v>
      </c>
      <c r="D30" s="1" t="s">
        <v>297</v>
      </c>
      <c r="E30" s="1" t="s">
        <v>97</v>
      </c>
      <c r="F30" s="1" t="s">
        <v>200</v>
      </c>
      <c r="G30" s="1" t="s">
        <v>203</v>
      </c>
      <c r="H30" s="1" t="s">
        <v>204</v>
      </c>
      <c r="I30" s="1" t="s">
        <v>298</v>
      </c>
      <c r="J30" s="1" t="s">
        <v>206</v>
      </c>
      <c r="K30" s="1" t="s">
        <v>298</v>
      </c>
      <c r="L30" s="1" t="s">
        <v>298</v>
      </c>
      <c r="M30" s="1" t="s">
        <v>207</v>
      </c>
      <c r="N30" s="1" t="s">
        <v>207</v>
      </c>
      <c r="O30" s="1" t="s">
        <v>208</v>
      </c>
      <c r="P30" s="1" t="s">
        <v>209</v>
      </c>
      <c r="Q30" s="1" t="s">
        <v>319</v>
      </c>
      <c r="R30" s="1" t="s">
        <v>211</v>
      </c>
      <c r="S30" s="1" t="s">
        <v>212</v>
      </c>
      <c r="T30" s="1" t="s">
        <v>213</v>
      </c>
    </row>
    <row r="31" s="1" customFormat="1" spans="1:20">
      <c r="A31" s="3">
        <v>16067871204</v>
      </c>
      <c r="B31" s="1" t="s">
        <v>200</v>
      </c>
      <c r="C31" s="1" t="s">
        <v>320</v>
      </c>
      <c r="D31" s="1" t="s">
        <v>321</v>
      </c>
      <c r="E31" s="1" t="s">
        <v>96</v>
      </c>
      <c r="F31" s="1" t="s">
        <v>200</v>
      </c>
      <c r="G31" s="1" t="s">
        <v>203</v>
      </c>
      <c r="H31" s="1" t="s">
        <v>204</v>
      </c>
      <c r="I31" s="1" t="s">
        <v>294</v>
      </c>
      <c r="J31" s="1" t="s">
        <v>206</v>
      </c>
      <c r="K31" s="1" t="s">
        <v>294</v>
      </c>
      <c r="L31" s="1" t="s">
        <v>294</v>
      </c>
      <c r="M31" s="1" t="s">
        <v>207</v>
      </c>
      <c r="N31" s="1" t="s">
        <v>207</v>
      </c>
      <c r="O31" s="1" t="s">
        <v>208</v>
      </c>
      <c r="P31" s="1" t="s">
        <v>209</v>
      </c>
      <c r="Q31" s="1" t="s">
        <v>322</v>
      </c>
      <c r="R31" s="1" t="s">
        <v>211</v>
      </c>
      <c r="S31" s="1" t="s">
        <v>212</v>
      </c>
      <c r="T31" s="1" t="s">
        <v>213</v>
      </c>
    </row>
    <row r="32" s="1" customFormat="1" spans="1:20">
      <c r="A32" s="3">
        <v>16067682729</v>
      </c>
      <c r="B32" s="1" t="s">
        <v>200</v>
      </c>
      <c r="C32" s="1" t="s">
        <v>323</v>
      </c>
      <c r="D32" s="1" t="s">
        <v>324</v>
      </c>
      <c r="E32" s="1" t="s">
        <v>93</v>
      </c>
      <c r="F32" s="1" t="s">
        <v>200</v>
      </c>
      <c r="G32" s="1" t="s">
        <v>203</v>
      </c>
      <c r="H32" s="1" t="s">
        <v>204</v>
      </c>
      <c r="I32" s="1" t="s">
        <v>325</v>
      </c>
      <c r="J32" s="1" t="s">
        <v>206</v>
      </c>
      <c r="K32" s="1" t="s">
        <v>325</v>
      </c>
      <c r="L32" s="1" t="s">
        <v>325</v>
      </c>
      <c r="M32" s="1" t="s">
        <v>207</v>
      </c>
      <c r="N32" s="1" t="s">
        <v>207</v>
      </c>
      <c r="O32" s="1" t="s">
        <v>208</v>
      </c>
      <c r="P32" s="1" t="s">
        <v>209</v>
      </c>
      <c r="Q32" s="1" t="s">
        <v>326</v>
      </c>
      <c r="R32" s="1" t="s">
        <v>211</v>
      </c>
      <c r="S32" s="1" t="s">
        <v>212</v>
      </c>
      <c r="T32" s="1" t="s">
        <v>213</v>
      </c>
    </row>
    <row r="33" s="1" customFormat="1" spans="1:20">
      <c r="A33" s="3">
        <v>16067411939</v>
      </c>
      <c r="B33" s="1" t="s">
        <v>200</v>
      </c>
      <c r="C33" s="1" t="s">
        <v>327</v>
      </c>
      <c r="D33" s="1" t="s">
        <v>301</v>
      </c>
      <c r="E33" s="1" t="s">
        <v>87</v>
      </c>
      <c r="F33" s="1" t="s">
        <v>200</v>
      </c>
      <c r="G33" s="1" t="s">
        <v>203</v>
      </c>
      <c r="H33" s="1" t="s">
        <v>204</v>
      </c>
      <c r="I33" s="1" t="s">
        <v>302</v>
      </c>
      <c r="J33" s="1" t="s">
        <v>206</v>
      </c>
      <c r="K33" s="1" t="s">
        <v>302</v>
      </c>
      <c r="L33" s="1" t="s">
        <v>302</v>
      </c>
      <c r="M33" s="1" t="s">
        <v>207</v>
      </c>
      <c r="N33" s="1" t="s">
        <v>207</v>
      </c>
      <c r="O33" s="1" t="s">
        <v>208</v>
      </c>
      <c r="P33" s="1" t="s">
        <v>209</v>
      </c>
      <c r="Q33" s="1" t="s">
        <v>328</v>
      </c>
      <c r="R33" s="1" t="s">
        <v>211</v>
      </c>
      <c r="S33" s="1" t="s">
        <v>212</v>
      </c>
      <c r="T33" s="1" t="s">
        <v>213</v>
      </c>
    </row>
    <row r="34" s="1" customFormat="1" spans="1:20">
      <c r="A34" s="3">
        <v>16067155877</v>
      </c>
      <c r="B34" s="1" t="s">
        <v>200</v>
      </c>
      <c r="C34" s="1" t="s">
        <v>329</v>
      </c>
      <c r="D34" s="1" t="s">
        <v>330</v>
      </c>
      <c r="E34" s="1" t="s">
        <v>84</v>
      </c>
      <c r="F34" s="1" t="s">
        <v>200</v>
      </c>
      <c r="G34" s="1" t="s">
        <v>203</v>
      </c>
      <c r="H34" s="1" t="s">
        <v>204</v>
      </c>
      <c r="I34" s="1" t="s">
        <v>331</v>
      </c>
      <c r="J34" s="1" t="s">
        <v>206</v>
      </c>
      <c r="K34" s="1" t="s">
        <v>331</v>
      </c>
      <c r="L34" s="1" t="s">
        <v>331</v>
      </c>
      <c r="M34" s="1" t="s">
        <v>207</v>
      </c>
      <c r="N34" s="1" t="s">
        <v>207</v>
      </c>
      <c r="O34" s="1" t="s">
        <v>208</v>
      </c>
      <c r="P34" s="1" t="s">
        <v>209</v>
      </c>
      <c r="Q34" s="1" t="s">
        <v>332</v>
      </c>
      <c r="R34" s="1" t="s">
        <v>211</v>
      </c>
      <c r="S34" s="1" t="s">
        <v>212</v>
      </c>
      <c r="T34" s="1" t="s">
        <v>213</v>
      </c>
    </row>
    <row r="35" s="1" customFormat="1" spans="1:20">
      <c r="A35" s="3">
        <v>16067067108</v>
      </c>
      <c r="B35" s="1" t="s">
        <v>200</v>
      </c>
      <c r="C35" s="1" t="s">
        <v>333</v>
      </c>
      <c r="D35" s="1" t="s">
        <v>334</v>
      </c>
      <c r="E35" s="1" t="s">
        <v>81</v>
      </c>
      <c r="F35" s="1" t="s">
        <v>200</v>
      </c>
      <c r="G35" s="1" t="s">
        <v>203</v>
      </c>
      <c r="H35" s="1" t="s">
        <v>204</v>
      </c>
      <c r="I35" s="1" t="s">
        <v>335</v>
      </c>
      <c r="J35" s="1" t="s">
        <v>206</v>
      </c>
      <c r="K35" s="1" t="s">
        <v>335</v>
      </c>
      <c r="L35" s="1" t="s">
        <v>335</v>
      </c>
      <c r="M35" s="1" t="s">
        <v>207</v>
      </c>
      <c r="N35" s="1" t="s">
        <v>207</v>
      </c>
      <c r="O35" s="1" t="s">
        <v>208</v>
      </c>
      <c r="P35" s="1" t="s">
        <v>209</v>
      </c>
      <c r="Q35" s="1" t="s">
        <v>336</v>
      </c>
      <c r="R35" s="1" t="s">
        <v>211</v>
      </c>
      <c r="S35" s="1" t="s">
        <v>212</v>
      </c>
      <c r="T35" s="1" t="s">
        <v>213</v>
      </c>
    </row>
    <row r="36" s="1" customFormat="1" spans="1:20">
      <c r="A36" s="3">
        <v>16067052063</v>
      </c>
      <c r="B36" s="1" t="s">
        <v>200</v>
      </c>
      <c r="C36" s="1" t="s">
        <v>337</v>
      </c>
      <c r="D36" s="1" t="s">
        <v>338</v>
      </c>
      <c r="E36" s="1" t="s">
        <v>78</v>
      </c>
      <c r="F36" s="1" t="s">
        <v>200</v>
      </c>
      <c r="G36" s="1" t="s">
        <v>203</v>
      </c>
      <c r="H36" s="1" t="s">
        <v>204</v>
      </c>
      <c r="I36" s="1" t="s">
        <v>339</v>
      </c>
      <c r="J36" s="1" t="s">
        <v>206</v>
      </c>
      <c r="K36" s="1" t="s">
        <v>339</v>
      </c>
      <c r="L36" s="1" t="s">
        <v>339</v>
      </c>
      <c r="M36" s="1" t="s">
        <v>207</v>
      </c>
      <c r="N36" s="1" t="s">
        <v>207</v>
      </c>
      <c r="O36" s="1" t="s">
        <v>208</v>
      </c>
      <c r="P36" s="1" t="s">
        <v>209</v>
      </c>
      <c r="Q36" s="1" t="s">
        <v>340</v>
      </c>
      <c r="R36" s="1" t="s">
        <v>211</v>
      </c>
      <c r="S36" s="1" t="s">
        <v>212</v>
      </c>
      <c r="T36" s="1" t="s">
        <v>213</v>
      </c>
    </row>
    <row r="37" s="1" customFormat="1" spans="1:20">
      <c r="A37" s="3">
        <v>16066871561</v>
      </c>
      <c r="B37" s="1" t="s">
        <v>200</v>
      </c>
      <c r="C37" s="1" t="s">
        <v>341</v>
      </c>
      <c r="D37" s="1" t="s">
        <v>342</v>
      </c>
      <c r="E37" s="1" t="s">
        <v>72</v>
      </c>
      <c r="F37" s="1" t="s">
        <v>200</v>
      </c>
      <c r="G37" s="1" t="s">
        <v>203</v>
      </c>
      <c r="H37" s="1" t="s">
        <v>204</v>
      </c>
      <c r="I37" s="1" t="s">
        <v>343</v>
      </c>
      <c r="J37" s="1" t="s">
        <v>206</v>
      </c>
      <c r="K37" s="1" t="s">
        <v>343</v>
      </c>
      <c r="L37" s="1" t="s">
        <v>343</v>
      </c>
      <c r="M37" s="1" t="s">
        <v>207</v>
      </c>
      <c r="N37" s="1" t="s">
        <v>207</v>
      </c>
      <c r="O37" s="1" t="s">
        <v>208</v>
      </c>
      <c r="P37" s="1" t="s">
        <v>209</v>
      </c>
      <c r="Q37" s="1" t="s">
        <v>344</v>
      </c>
      <c r="R37" s="1" t="s">
        <v>211</v>
      </c>
      <c r="S37" s="1" t="s">
        <v>212</v>
      </c>
      <c r="T37" s="1" t="s">
        <v>213</v>
      </c>
    </row>
    <row r="38" s="1" customFormat="1" spans="1:20">
      <c r="A38" s="3">
        <v>16066867127</v>
      </c>
      <c r="B38" s="1" t="s">
        <v>200</v>
      </c>
      <c r="C38" s="1" t="s">
        <v>345</v>
      </c>
      <c r="D38" s="1" t="s">
        <v>346</v>
      </c>
      <c r="E38" s="1" t="s">
        <v>69</v>
      </c>
      <c r="F38" s="1" t="s">
        <v>200</v>
      </c>
      <c r="G38" s="1" t="s">
        <v>203</v>
      </c>
      <c r="H38" s="1" t="s">
        <v>204</v>
      </c>
      <c r="I38" s="1" t="s">
        <v>347</v>
      </c>
      <c r="J38" s="1" t="s">
        <v>206</v>
      </c>
      <c r="K38" s="1" t="s">
        <v>347</v>
      </c>
      <c r="L38" s="1" t="s">
        <v>347</v>
      </c>
      <c r="M38" s="1" t="s">
        <v>207</v>
      </c>
      <c r="N38" s="1" t="s">
        <v>207</v>
      </c>
      <c r="O38" s="1" t="s">
        <v>208</v>
      </c>
      <c r="P38" s="1" t="s">
        <v>209</v>
      </c>
      <c r="Q38" s="1" t="s">
        <v>348</v>
      </c>
      <c r="R38" s="1" t="s">
        <v>211</v>
      </c>
      <c r="S38" s="1" t="s">
        <v>212</v>
      </c>
      <c r="T38" s="1" t="s">
        <v>213</v>
      </c>
    </row>
    <row r="39" s="1" customFormat="1" spans="1:20">
      <c r="A39" s="3">
        <v>16066547309</v>
      </c>
      <c r="B39" s="1" t="s">
        <v>200</v>
      </c>
      <c r="C39" s="1" t="s">
        <v>349</v>
      </c>
      <c r="D39" s="1" t="s">
        <v>350</v>
      </c>
      <c r="E39" s="1" t="s">
        <v>66</v>
      </c>
      <c r="F39" s="1" t="s">
        <v>200</v>
      </c>
      <c r="G39" s="1" t="s">
        <v>203</v>
      </c>
      <c r="H39" s="1" t="s">
        <v>204</v>
      </c>
      <c r="I39" s="1" t="s">
        <v>351</v>
      </c>
      <c r="J39" s="1" t="s">
        <v>206</v>
      </c>
      <c r="K39" s="1" t="s">
        <v>351</v>
      </c>
      <c r="L39" s="1" t="s">
        <v>351</v>
      </c>
      <c r="M39" s="1" t="s">
        <v>207</v>
      </c>
      <c r="N39" s="1" t="s">
        <v>207</v>
      </c>
      <c r="O39" s="1" t="s">
        <v>208</v>
      </c>
      <c r="P39" s="1" t="s">
        <v>209</v>
      </c>
      <c r="Q39" s="1" t="s">
        <v>352</v>
      </c>
      <c r="R39" s="1" t="s">
        <v>211</v>
      </c>
      <c r="S39" s="1" t="s">
        <v>212</v>
      </c>
      <c r="T39" s="1" t="s">
        <v>213</v>
      </c>
    </row>
    <row r="40" s="1" customFormat="1" spans="1:20">
      <c r="A40" s="3">
        <v>16065714369</v>
      </c>
      <c r="B40" s="1" t="s">
        <v>353</v>
      </c>
      <c r="C40" s="1" t="s">
        <v>354</v>
      </c>
      <c r="D40" s="1" t="s">
        <v>355</v>
      </c>
      <c r="E40" s="1" t="s">
        <v>63</v>
      </c>
      <c r="F40" s="1" t="s">
        <v>200</v>
      </c>
      <c r="G40" s="1" t="s">
        <v>203</v>
      </c>
      <c r="H40" s="1" t="s">
        <v>204</v>
      </c>
      <c r="I40" s="1" t="s">
        <v>356</v>
      </c>
      <c r="J40" s="1" t="s">
        <v>206</v>
      </c>
      <c r="K40" s="1" t="s">
        <v>356</v>
      </c>
      <c r="L40" s="1" t="s">
        <v>356</v>
      </c>
      <c r="M40" s="1" t="s">
        <v>207</v>
      </c>
      <c r="N40" s="1" t="s">
        <v>207</v>
      </c>
      <c r="O40" s="1" t="s">
        <v>208</v>
      </c>
      <c r="P40" s="1" t="s">
        <v>209</v>
      </c>
      <c r="Q40" s="1" t="s">
        <v>357</v>
      </c>
      <c r="R40" s="1" t="s">
        <v>211</v>
      </c>
      <c r="S40" s="1" t="s">
        <v>212</v>
      </c>
      <c r="T40" s="1" t="s">
        <v>213</v>
      </c>
    </row>
    <row r="41" s="1" customFormat="1" spans="1:20">
      <c r="A41" s="3">
        <v>16064519201</v>
      </c>
      <c r="B41" s="1" t="s">
        <v>353</v>
      </c>
      <c r="C41" s="1" t="s">
        <v>358</v>
      </c>
      <c r="D41" s="1" t="s">
        <v>359</v>
      </c>
      <c r="E41" s="1" t="s">
        <v>60</v>
      </c>
      <c r="F41" s="1" t="s">
        <v>200</v>
      </c>
      <c r="G41" s="1" t="s">
        <v>203</v>
      </c>
      <c r="H41" s="1" t="s">
        <v>204</v>
      </c>
      <c r="I41" s="1" t="s">
        <v>360</v>
      </c>
      <c r="J41" s="1" t="s">
        <v>206</v>
      </c>
      <c r="K41" s="1" t="s">
        <v>360</v>
      </c>
      <c r="L41" s="1" t="s">
        <v>360</v>
      </c>
      <c r="M41" s="1" t="s">
        <v>207</v>
      </c>
      <c r="N41" s="1" t="s">
        <v>207</v>
      </c>
      <c r="O41" s="1" t="s">
        <v>208</v>
      </c>
      <c r="P41" s="1" t="s">
        <v>209</v>
      </c>
      <c r="Q41" s="1" t="s">
        <v>361</v>
      </c>
      <c r="R41" s="1" t="s">
        <v>211</v>
      </c>
      <c r="S41" s="1" t="s">
        <v>212</v>
      </c>
      <c r="T41" s="1" t="s">
        <v>213</v>
      </c>
    </row>
    <row r="42" s="1" customFormat="1" spans="1:20">
      <c r="A42" s="3">
        <v>16058091284</v>
      </c>
      <c r="B42" s="1" t="s">
        <v>362</v>
      </c>
      <c r="C42" s="1" t="s">
        <v>363</v>
      </c>
      <c r="D42" s="1" t="s">
        <v>297</v>
      </c>
      <c r="E42" s="1" t="s">
        <v>54</v>
      </c>
      <c r="F42" s="1" t="s">
        <v>200</v>
      </c>
      <c r="G42" s="1" t="s">
        <v>203</v>
      </c>
      <c r="H42" s="1" t="s">
        <v>204</v>
      </c>
      <c r="I42" s="1" t="s">
        <v>364</v>
      </c>
      <c r="J42" s="1" t="s">
        <v>206</v>
      </c>
      <c r="K42" s="1" t="s">
        <v>364</v>
      </c>
      <c r="L42" s="1" t="s">
        <v>364</v>
      </c>
      <c r="M42" s="1" t="s">
        <v>207</v>
      </c>
      <c r="N42" s="1" t="s">
        <v>207</v>
      </c>
      <c r="O42" s="1" t="s">
        <v>208</v>
      </c>
      <c r="P42" s="1" t="s">
        <v>209</v>
      </c>
      <c r="Q42" s="1" t="s">
        <v>365</v>
      </c>
      <c r="R42" s="1" t="s">
        <v>211</v>
      </c>
      <c r="S42" s="1" t="s">
        <v>212</v>
      </c>
      <c r="T42" s="1" t="s">
        <v>213</v>
      </c>
    </row>
    <row r="43" s="1" customFormat="1" spans="1:20">
      <c r="A43" s="3">
        <v>16055946572</v>
      </c>
      <c r="B43" s="1" t="s">
        <v>362</v>
      </c>
      <c r="C43" s="1" t="s">
        <v>366</v>
      </c>
      <c r="D43" s="1" t="s">
        <v>367</v>
      </c>
      <c r="E43" s="1" t="s">
        <v>52</v>
      </c>
      <c r="F43" s="1" t="s">
        <v>353</v>
      </c>
      <c r="G43" s="1" t="s">
        <v>203</v>
      </c>
      <c r="H43" s="1" t="s">
        <v>204</v>
      </c>
      <c r="I43" s="1" t="s">
        <v>368</v>
      </c>
      <c r="J43" s="1" t="s">
        <v>206</v>
      </c>
      <c r="K43" s="1" t="s">
        <v>368</v>
      </c>
      <c r="L43" s="1" t="s">
        <v>368</v>
      </c>
      <c r="M43" s="1" t="s">
        <v>207</v>
      </c>
      <c r="N43" s="1" t="s">
        <v>207</v>
      </c>
      <c r="O43" s="1" t="s">
        <v>208</v>
      </c>
      <c r="P43" s="1" t="s">
        <v>209</v>
      </c>
      <c r="Q43" s="1" t="s">
        <v>369</v>
      </c>
      <c r="R43" s="1" t="s">
        <v>211</v>
      </c>
      <c r="S43" s="1" t="s">
        <v>212</v>
      </c>
      <c r="T43" s="1" t="s">
        <v>213</v>
      </c>
    </row>
    <row r="44" s="1" customFormat="1" spans="1:20">
      <c r="A44" s="3">
        <v>16049367891</v>
      </c>
      <c r="B44" s="1" t="s">
        <v>370</v>
      </c>
      <c r="C44" s="1" t="s">
        <v>371</v>
      </c>
      <c r="D44" s="1" t="s">
        <v>372</v>
      </c>
      <c r="E44" s="1" t="s">
        <v>49</v>
      </c>
      <c r="F44" s="1" t="s">
        <v>370</v>
      </c>
      <c r="G44" s="1" t="s">
        <v>203</v>
      </c>
      <c r="H44" s="1" t="s">
        <v>204</v>
      </c>
      <c r="I44" s="1" t="s">
        <v>373</v>
      </c>
      <c r="J44" s="1" t="s">
        <v>206</v>
      </c>
      <c r="K44" s="1" t="s">
        <v>373</v>
      </c>
      <c r="L44" s="1" t="s">
        <v>373</v>
      </c>
      <c r="M44" s="1" t="s">
        <v>207</v>
      </c>
      <c r="N44" s="1" t="s">
        <v>207</v>
      </c>
      <c r="O44" s="1" t="s">
        <v>208</v>
      </c>
      <c r="P44" s="1" t="s">
        <v>209</v>
      </c>
      <c r="Q44" s="1" t="s">
        <v>374</v>
      </c>
      <c r="R44" s="1" t="s">
        <v>211</v>
      </c>
      <c r="S44" s="1" t="s">
        <v>212</v>
      </c>
      <c r="T44" s="1" t="s">
        <v>213</v>
      </c>
    </row>
    <row r="45" s="1" customFormat="1" spans="1:20">
      <c r="A45" s="3">
        <v>15986382244</v>
      </c>
      <c r="B45" s="1" t="s">
        <v>375</v>
      </c>
      <c r="C45" s="1" t="s">
        <v>376</v>
      </c>
      <c r="D45" s="1" t="s">
        <v>377</v>
      </c>
      <c r="E45" s="1" t="s">
        <v>39</v>
      </c>
      <c r="F45" s="1" t="s">
        <v>378</v>
      </c>
      <c r="G45" s="1" t="s">
        <v>203</v>
      </c>
      <c r="H45" s="1" t="s">
        <v>204</v>
      </c>
      <c r="I45" s="1" t="s">
        <v>208</v>
      </c>
      <c r="J45" s="1" t="s">
        <v>206</v>
      </c>
      <c r="K45" s="1" t="s">
        <v>208</v>
      </c>
      <c r="L45" s="1" t="s">
        <v>208</v>
      </c>
      <c r="M45" s="1" t="s">
        <v>207</v>
      </c>
      <c r="N45" s="1" t="s">
        <v>207</v>
      </c>
      <c r="O45" s="1" t="s">
        <v>208</v>
      </c>
      <c r="P45" s="1" t="s">
        <v>209</v>
      </c>
      <c r="Q45" s="1" t="s">
        <v>379</v>
      </c>
      <c r="R45" s="1" t="s">
        <v>211</v>
      </c>
      <c r="S45" s="1" t="s">
        <v>212</v>
      </c>
      <c r="T45" s="1" t="s">
        <v>213</v>
      </c>
    </row>
    <row r="46" s="1" customFormat="1" spans="1:20">
      <c r="A46" s="3">
        <v>15985225672</v>
      </c>
      <c r="B46" s="1" t="s">
        <v>375</v>
      </c>
      <c r="C46" s="1" t="s">
        <v>380</v>
      </c>
      <c r="D46" s="1" t="s">
        <v>381</v>
      </c>
      <c r="E46" s="1" t="s">
        <v>36</v>
      </c>
      <c r="F46" s="1" t="s">
        <v>362</v>
      </c>
      <c r="G46" s="1" t="s">
        <v>203</v>
      </c>
      <c r="H46" s="1" t="s">
        <v>204</v>
      </c>
      <c r="I46" s="1" t="s">
        <v>208</v>
      </c>
      <c r="J46" s="1" t="s">
        <v>206</v>
      </c>
      <c r="K46" s="1" t="s">
        <v>208</v>
      </c>
      <c r="L46" s="1" t="s">
        <v>208</v>
      </c>
      <c r="M46" s="1" t="s">
        <v>207</v>
      </c>
      <c r="N46" s="1" t="s">
        <v>207</v>
      </c>
      <c r="O46" s="1" t="s">
        <v>208</v>
      </c>
      <c r="P46" s="1" t="s">
        <v>209</v>
      </c>
      <c r="Q46" s="1" t="s">
        <v>382</v>
      </c>
      <c r="R46" s="1" t="s">
        <v>211</v>
      </c>
      <c r="S46" s="1" t="s">
        <v>212</v>
      </c>
      <c r="T46" s="1" t="s">
        <v>213</v>
      </c>
    </row>
    <row r="47" s="1" customFormat="1" spans="1:20">
      <c r="A47" s="3">
        <v>15858058079</v>
      </c>
      <c r="B47" s="1" t="s">
        <v>383</v>
      </c>
      <c r="C47" s="1" t="s">
        <v>384</v>
      </c>
      <c r="D47" s="1" t="s">
        <v>385</v>
      </c>
      <c r="E47" s="1" t="s">
        <v>30</v>
      </c>
      <c r="F47" s="1" t="s">
        <v>200</v>
      </c>
      <c r="G47" s="1" t="s">
        <v>203</v>
      </c>
      <c r="H47" s="1" t="s">
        <v>204</v>
      </c>
      <c r="I47" s="1" t="s">
        <v>386</v>
      </c>
      <c r="J47" s="1" t="s">
        <v>206</v>
      </c>
      <c r="K47" s="1" t="s">
        <v>386</v>
      </c>
      <c r="L47" s="1" t="s">
        <v>386</v>
      </c>
      <c r="M47" s="1" t="s">
        <v>207</v>
      </c>
      <c r="N47" s="1" t="s">
        <v>207</v>
      </c>
      <c r="O47" s="1" t="s">
        <v>208</v>
      </c>
      <c r="P47" s="1" t="s">
        <v>209</v>
      </c>
      <c r="Q47" s="1" t="s">
        <v>387</v>
      </c>
      <c r="R47" s="1" t="s">
        <v>211</v>
      </c>
      <c r="S47" s="1" t="s">
        <v>212</v>
      </c>
      <c r="T47" s="1" t="s">
        <v>213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2021-08-18T01:23:03Z</dcterms:created>
  <dcterms:modified xsi:type="dcterms:W3CDTF">2021-08-18T01:45:24Z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1C9F9EB520324FAAB723C768AFDC1F55</vt:lpwstr>
  </property>
  <property fmtid="{D5CDD505-2E9C-101B-9397-08002B2CF9AE}" pid="3" name="KSOProductBuildVer">
    <vt:lpwstr>2052-11.1.0.10503</vt:lpwstr>
  </property>
</Properties>
</file>