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对账!$A$1:$I$90</definedName>
  </definedNames>
  <calcPr calcId="144525"/>
</workbook>
</file>

<file path=xl/sharedStrings.xml><?xml version="1.0" encoding="utf-8"?>
<sst xmlns="http://schemas.openxmlformats.org/spreadsheetml/2006/main" count="4827" uniqueCount="1001">
  <si>
    <t>去哪儿网酒店预付对账单</t>
  </si>
  <si>
    <t>供应商名称：</t>
  </si>
  <si>
    <t>遇见时光</t>
  </si>
  <si>
    <t>结算周期：</t>
  </si>
  <si>
    <t>2021-08-16至2021-08-17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</si>
  <si>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</si>
  <si>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</si>
  <si>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</si>
  <si>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</si>
  <si>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</si>
  <si>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</si>
  <si>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</si>
  <si>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</si>
  <si>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</si>
  <si>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</si>
  <si>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</si>
  <si>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</si>
  <si>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</si>
  <si>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</si>
  <si>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</si>
  <si>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¥18,016.00</t>
  </si>
  <si>
    <t>¥2,405.00</t>
  </si>
  <si>
    <t>-¥519.00</t>
  </si>
  <si>
    <t>¥15,092.00</t>
  </si>
  <si>
    <t>分类信息</t>
  </si>
  <si>
    <t>业务类型</t>
  </si>
  <si>
    <t>酒店预付（点击查看明细）</t>
  </si>
  <si>
    <t>¥15,611.00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</si>
  <si>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</si>
  <si>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</si>
  <si>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</si>
  <si>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</si>
  <si>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</si>
  <si>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</si>
  <si>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</si>
  <si>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</si>
  <si>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</si>
  <si>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</si>
  <si>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</si>
  <si>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</si>
  <si>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</si>
  <si>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</si>
  <si>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</si>
  <si>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</si>
  <si>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</si>
  <si>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</si>
  <si>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</si>
  <si>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</si>
  <si>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</si>
  <si>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</si>
  <si>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</si>
  <si>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</si>
  <si>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</si>
  <si>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</si>
  <si>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</si>
  <si>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</si>
  <si>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</si>
  <si>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</si>
  <si>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</si>
  <si>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</si>
  <si>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</si>
  <si>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</si>
  <si>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</si>
  <si>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</si>
  <si>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</si>
  <si>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</si>
  <si>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</si>
  <si>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</si>
  <si>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</si>
  <si>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</si>
  <si>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</si>
  <si>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102722080686</t>
  </si>
  <si>
    <t>酒店预付</t>
  </si>
  <si>
    <t>否</t>
  </si>
  <si>
    <t>普通</t>
  </si>
  <si>
    <t>295805725</t>
  </si>
  <si>
    <t>科逸连锁酒店(苏州汽车南站店)</t>
  </si>
  <si>
    <t>1616855</t>
  </si>
  <si>
    <t>卢史</t>
  </si>
  <si>
    <t>2021-08-12</t>
  </si>
  <si>
    <t>2021-08-13</t>
  </si>
  <si>
    <t>2021-08-17</t>
  </si>
  <si>
    <t>¥376.00</t>
  </si>
  <si>
    <t>¥52.00</t>
  </si>
  <si>
    <t>¥324.00</t>
  </si>
  <si>
    <t>大床房A</t>
  </si>
  <si>
    <t>WEBSITE</t>
  </si>
  <si>
    <t>102724840746</t>
  </si>
  <si>
    <t>277286331</t>
  </si>
  <si>
    <t>格林豪泰(天津渔阳南路鼓楼广场店)</t>
  </si>
  <si>
    <t>张亦驰</t>
  </si>
  <si>
    <t>2021-08-14</t>
  </si>
  <si>
    <t>2021-08-16</t>
  </si>
  <si>
    <t>¥179.00</t>
  </si>
  <si>
    <t>¥24.00</t>
  </si>
  <si>
    <t>¥155.00</t>
  </si>
  <si>
    <t>大床房,1.5m床</t>
  </si>
  <si>
    <t>102725630517</t>
  </si>
  <si>
    <t>277400048</t>
  </si>
  <si>
    <t>IU酒店(吉安汽车站步行街店)</t>
  </si>
  <si>
    <t>张涛</t>
  </si>
  <si>
    <t>2021-08-15</t>
  </si>
  <si>
    <t>¥121.00</t>
  </si>
  <si>
    <t>¥16.00</t>
  </si>
  <si>
    <t>¥105.00</t>
  </si>
  <si>
    <t>小U精致大床房</t>
  </si>
  <si>
    <t>102726144042</t>
  </si>
  <si>
    <t>271514426</t>
  </si>
  <si>
    <t>格林豪泰(上海静安区七浦路天潼路地铁站店)</t>
  </si>
  <si>
    <t>柏友文</t>
  </si>
  <si>
    <t>¥218.00</t>
  </si>
  <si>
    <t>¥29.00</t>
  </si>
  <si>
    <t>¥189.00</t>
  </si>
  <si>
    <t>商务大床房</t>
  </si>
  <si>
    <t>102726865633</t>
  </si>
  <si>
    <t>297711775</t>
  </si>
  <si>
    <t>紫金蓝鼎商务宾馆</t>
  </si>
  <si>
    <t>张汉锋</t>
  </si>
  <si>
    <t>¥98.00</t>
  </si>
  <si>
    <t>¥13.00</t>
  </si>
  <si>
    <t>¥85.00</t>
  </si>
  <si>
    <t>标准大床房</t>
  </si>
  <si>
    <t>102726732220</t>
  </si>
  <si>
    <t>268957760</t>
  </si>
  <si>
    <t>葫芦岛大酒店</t>
  </si>
  <si>
    <t>吴峰|董琴琴</t>
  </si>
  <si>
    <t>¥166.00</t>
  </si>
  <si>
    <t>¥22.00</t>
  </si>
  <si>
    <t>¥144.00</t>
  </si>
  <si>
    <t>商务标准间</t>
  </si>
  <si>
    <t>102726462208</t>
  </si>
  <si>
    <t>293925340</t>
  </si>
  <si>
    <t>格林豪泰酒店(沂水汽车站店)</t>
  </si>
  <si>
    <t>蔡浩</t>
  </si>
  <si>
    <t>¥120.00</t>
  </si>
  <si>
    <t>¥104.00</t>
  </si>
  <si>
    <t>特惠双床房</t>
  </si>
  <si>
    <t>102726274247</t>
  </si>
  <si>
    <t>298079335</t>
  </si>
  <si>
    <t>屯昌金乔假日宾馆</t>
  </si>
  <si>
    <t>顾文强</t>
  </si>
  <si>
    <t>¥72.00</t>
  </si>
  <si>
    <t>¥10.00</t>
  </si>
  <si>
    <t>¥62.00</t>
  </si>
  <si>
    <t>豪华单人房</t>
  </si>
  <si>
    <t>102723469658</t>
  </si>
  <si>
    <t>343002173</t>
  </si>
  <si>
    <t>中山洁轩商务宾馆</t>
  </si>
  <si>
    <t>曾泳诗</t>
  </si>
  <si>
    <t>¥219.00</t>
  </si>
  <si>
    <t>¥30.00</t>
  </si>
  <si>
    <t>特惠房(无窗)</t>
  </si>
  <si>
    <t>102725748784</t>
  </si>
  <si>
    <t>294437095</t>
  </si>
  <si>
    <t>贝壳酒店(日照万平口灯塔景区店)</t>
  </si>
  <si>
    <t>李佩</t>
  </si>
  <si>
    <t>单人房,1.35m 有窗</t>
  </si>
  <si>
    <t>102726476194</t>
  </si>
  <si>
    <t>282708688</t>
  </si>
  <si>
    <t>格林豪泰(蒙城庄子大道快捷店)</t>
  </si>
  <si>
    <t>赖胜华</t>
  </si>
  <si>
    <t>¥157.00</t>
  </si>
  <si>
    <t>¥21.00</t>
  </si>
  <si>
    <t>¥136.00</t>
  </si>
  <si>
    <t>豪华大床房</t>
  </si>
  <si>
    <t>102726609966</t>
  </si>
  <si>
    <t>288637360</t>
  </si>
  <si>
    <t>文昌和林主题酒店</t>
  </si>
  <si>
    <t>赵晓露</t>
  </si>
  <si>
    <t>¥97.00</t>
  </si>
  <si>
    <t>¥84.00</t>
  </si>
  <si>
    <t>情侣大床房</t>
  </si>
  <si>
    <t>102726370204</t>
  </si>
  <si>
    <t>349956860</t>
  </si>
  <si>
    <t>如家联盟·华驿酒店(济宁微山湖景区店)</t>
  </si>
  <si>
    <t>李铭辉</t>
  </si>
  <si>
    <t>¥175.00</t>
  </si>
  <si>
    <t>¥23.00</t>
  </si>
  <si>
    <t>¥152.00</t>
  </si>
  <si>
    <t>三人间</t>
  </si>
  <si>
    <t>102726809366</t>
  </si>
  <si>
    <t>288763366</t>
  </si>
  <si>
    <t>重庆高瑞酒店</t>
  </si>
  <si>
    <t>王丽</t>
  </si>
  <si>
    <t>¥88.00</t>
  </si>
  <si>
    <t>¥12.00</t>
  </si>
  <si>
    <t>¥76.00</t>
  </si>
  <si>
    <t>特色休闲房</t>
  </si>
  <si>
    <t>102723933072</t>
  </si>
  <si>
    <t>277284783</t>
  </si>
  <si>
    <t>都江堰虹口山景豪宜温泉酒店</t>
  </si>
  <si>
    <t>詹祎炜</t>
  </si>
  <si>
    <t>¥1,588.00</t>
  </si>
  <si>
    <t>¥208.00</t>
  </si>
  <si>
    <t>¥1,380.00</t>
  </si>
  <si>
    <t>亲子套房</t>
  </si>
  <si>
    <t>102724766593</t>
  </si>
  <si>
    <t>268945679</t>
  </si>
  <si>
    <t>莫泰酒店(昆明火车站环城南路店)</t>
  </si>
  <si>
    <t>陶钰</t>
  </si>
  <si>
    <t>¥248.00</t>
  </si>
  <si>
    <t>¥34.00</t>
  </si>
  <si>
    <t>¥214.00</t>
  </si>
  <si>
    <t>大床房</t>
  </si>
  <si>
    <t>102724446866</t>
  </si>
  <si>
    <t>288762337</t>
  </si>
  <si>
    <t>杭州和丽旅馆</t>
  </si>
  <si>
    <t>何鹏</t>
  </si>
  <si>
    <t>¥198.00</t>
  </si>
  <si>
    <t>¥27.00</t>
  </si>
  <si>
    <t>¥171.00</t>
  </si>
  <si>
    <t>102725808217</t>
  </si>
  <si>
    <t>296762608</t>
  </si>
  <si>
    <t>津门之星快捷酒店(天津东丽开发区店)</t>
  </si>
  <si>
    <t>罗林</t>
  </si>
  <si>
    <t>¥244.00</t>
  </si>
  <si>
    <t>¥32.00</t>
  </si>
  <si>
    <t>¥212.00</t>
  </si>
  <si>
    <t>标准大床间</t>
  </si>
  <si>
    <t>102726552238</t>
  </si>
  <si>
    <t>294439537</t>
  </si>
  <si>
    <t>格林豪泰(吕梁凤山路中央公园店)</t>
  </si>
  <si>
    <t>艾文琪</t>
  </si>
  <si>
    <t>¥151.00</t>
  </si>
  <si>
    <t>¥20.00</t>
  </si>
  <si>
    <t>¥131.00</t>
  </si>
  <si>
    <t>双床房</t>
  </si>
  <si>
    <t>102725284647</t>
  </si>
  <si>
    <t>294435550</t>
  </si>
  <si>
    <t>格林豪泰智选酒店(南京百家湖店)</t>
  </si>
  <si>
    <t>冷静波</t>
  </si>
  <si>
    <t>¥180.00</t>
  </si>
  <si>
    <t>¥156.00</t>
  </si>
  <si>
    <t>102726403053</t>
  </si>
  <si>
    <t>288633598</t>
  </si>
  <si>
    <t>内江夏布韵酒店</t>
  </si>
  <si>
    <t>张新兴</t>
  </si>
  <si>
    <t>¥134.00</t>
  </si>
  <si>
    <t>¥18.00</t>
  </si>
  <si>
    <t>¥116.00</t>
  </si>
  <si>
    <t>宜丰静雅双床房</t>
  </si>
  <si>
    <t>102726403520</t>
  </si>
  <si>
    <t>297711964</t>
  </si>
  <si>
    <t>邛崃欣雅居快捷酒店</t>
  </si>
  <si>
    <t>刘振军</t>
  </si>
  <si>
    <t>¥80.00</t>
  </si>
  <si>
    <t>¥11.00</t>
  </si>
  <si>
    <t>¥69.00</t>
  </si>
  <si>
    <t>特惠单间</t>
  </si>
  <si>
    <t>102726527926</t>
  </si>
  <si>
    <t>298084144</t>
  </si>
  <si>
    <t>平远维纳便捷酒店</t>
  </si>
  <si>
    <t>何武</t>
  </si>
  <si>
    <t>¥90.00</t>
  </si>
  <si>
    <t>¥78.00</t>
  </si>
  <si>
    <t>102723879926</t>
  </si>
  <si>
    <t>288766729</t>
  </si>
  <si>
    <t>杭州吉驿森林酒店</t>
  </si>
  <si>
    <t>陈玮</t>
  </si>
  <si>
    <t>¥211.00</t>
  </si>
  <si>
    <t>¥28.00</t>
  </si>
  <si>
    <t>¥183.00</t>
  </si>
  <si>
    <t>标准间</t>
  </si>
  <si>
    <t>102722082703</t>
  </si>
  <si>
    <t>297966052</t>
  </si>
  <si>
    <t>冕宁华逸商务酒店</t>
  </si>
  <si>
    <t>唐权威</t>
  </si>
  <si>
    <t>¥560.00</t>
  </si>
  <si>
    <t>¥75.00</t>
  </si>
  <si>
    <t>¥485.00</t>
  </si>
  <si>
    <t>空调标间</t>
  </si>
  <si>
    <t>102725043266</t>
  </si>
  <si>
    <t>赵淑珍</t>
  </si>
  <si>
    <t>102725787134</t>
  </si>
  <si>
    <t>293924911</t>
  </si>
  <si>
    <t>格林豪泰酒店(慈溪杭州湾新区利时广场店)</t>
  </si>
  <si>
    <t>谢扬</t>
  </si>
  <si>
    <t>¥220.00</t>
  </si>
  <si>
    <t>¥191.00</t>
  </si>
  <si>
    <t>商务双床房</t>
  </si>
  <si>
    <t>102726230865</t>
  </si>
  <si>
    <t>277286658</t>
  </si>
  <si>
    <t>格林豪泰酒店(玉山博士大道店)</t>
  </si>
  <si>
    <t>冷允峰</t>
  </si>
  <si>
    <t>¥158.00</t>
  </si>
  <si>
    <t>¥137.00</t>
  </si>
  <si>
    <t>双床房有窗</t>
  </si>
  <si>
    <t>102725411902</t>
  </si>
  <si>
    <t>288629743</t>
  </si>
  <si>
    <t>泉州虹泰商务酒店</t>
  </si>
  <si>
    <t>鲁明玉</t>
  </si>
  <si>
    <t>¥188.00</t>
  </si>
  <si>
    <t>¥26.00</t>
  </si>
  <si>
    <t>¥162.00</t>
  </si>
  <si>
    <t>102726392560</t>
  </si>
  <si>
    <t>293484958</t>
  </si>
  <si>
    <t>漫州酒店(镇雄国际名仕店)</t>
  </si>
  <si>
    <t>吴明峰</t>
  </si>
  <si>
    <t>¥164.00</t>
  </si>
  <si>
    <t>¥142.00</t>
  </si>
  <si>
    <t>舒适标准间</t>
  </si>
  <si>
    <t>102721611110</t>
  </si>
  <si>
    <t>275060565</t>
  </si>
  <si>
    <t>如家酒店(北京万丰路店)</t>
  </si>
  <si>
    <t>王守岗</t>
  </si>
  <si>
    <t>2021-08-11</t>
  </si>
  <si>
    <t>¥310.00</t>
  </si>
  <si>
    <t>¥41.00</t>
  </si>
  <si>
    <t>¥269.00</t>
  </si>
  <si>
    <t>102724224592</t>
  </si>
  <si>
    <t>298083337</t>
  </si>
  <si>
    <t>南昌县晨曦宾馆</t>
  </si>
  <si>
    <t>王子明</t>
  </si>
  <si>
    <t>¥240.00</t>
  </si>
  <si>
    <t>¥33.00</t>
  </si>
  <si>
    <t>¥207.00</t>
  </si>
  <si>
    <t>102725264606</t>
  </si>
  <si>
    <t>298091632</t>
  </si>
  <si>
    <t>杭州圣杭宾馆</t>
  </si>
  <si>
    <t>王海龙</t>
  </si>
  <si>
    <t>¥79.00</t>
  </si>
  <si>
    <t>¥68.00</t>
  </si>
  <si>
    <t>102726827714</t>
  </si>
  <si>
    <t>288641932</t>
  </si>
  <si>
    <t>贵阳田园诗语酒店式公寓</t>
  </si>
  <si>
    <t>唐永江</t>
  </si>
  <si>
    <t>¥58.00</t>
  </si>
  <si>
    <t>¥8.00</t>
  </si>
  <si>
    <t>¥50.00</t>
  </si>
  <si>
    <t>舒适大床房(公共卫浴)</t>
  </si>
  <si>
    <t>102726738944</t>
  </si>
  <si>
    <t>266554436</t>
  </si>
  <si>
    <t>成都浣花溪智选假日酒店</t>
  </si>
  <si>
    <t>吴旭</t>
  </si>
  <si>
    <t>¥365.00</t>
  </si>
  <si>
    <t>¥48.00</t>
  </si>
  <si>
    <t>¥317.00</t>
  </si>
  <si>
    <t>智选标准大床房</t>
  </si>
  <si>
    <t>102726218761</t>
  </si>
  <si>
    <t>294444994</t>
  </si>
  <si>
    <t>格林豪泰智选酒店(临朐骈邑路九福来店)</t>
  </si>
  <si>
    <t>巩磊</t>
  </si>
  <si>
    <t>¥149.00</t>
  </si>
  <si>
    <t>¥129.00</t>
  </si>
  <si>
    <t>高级大床房</t>
  </si>
  <si>
    <t>102724304542</t>
  </si>
  <si>
    <t>298205680</t>
  </si>
  <si>
    <t>嘉祥尚都大酒店</t>
  </si>
  <si>
    <t>何宏军</t>
  </si>
  <si>
    <t>¥336.00</t>
  </si>
  <si>
    <t>¥45.00</t>
  </si>
  <si>
    <t>¥291.00</t>
  </si>
  <si>
    <t>普通大床房</t>
  </si>
  <si>
    <t>102726023990</t>
  </si>
  <si>
    <t>294440848</t>
  </si>
  <si>
    <t>格林豪泰智选酒店(怀宁皖河路店)</t>
  </si>
  <si>
    <t>雷妙斌</t>
  </si>
  <si>
    <t>¥201.00</t>
  </si>
  <si>
    <t>¥174.00</t>
  </si>
  <si>
    <t>102724331046</t>
  </si>
  <si>
    <t>268923785</t>
  </si>
  <si>
    <t>如家酒店(成都金牛万达梁家巷地铁站店)</t>
  </si>
  <si>
    <t>张亚州</t>
  </si>
  <si>
    <t>¥99.00</t>
  </si>
  <si>
    <t>¥86.00</t>
  </si>
  <si>
    <t>全新大床房B</t>
  </si>
  <si>
    <t>102724982989</t>
  </si>
  <si>
    <t>288627745</t>
  </si>
  <si>
    <t>梧州鑫华酒店</t>
  </si>
  <si>
    <t>谭志琨</t>
  </si>
  <si>
    <t>¥264.00</t>
  </si>
  <si>
    <t>¥36.00</t>
  </si>
  <si>
    <t>¥228.00</t>
  </si>
  <si>
    <t>标准单间</t>
  </si>
  <si>
    <t>102725946175</t>
  </si>
  <si>
    <t>297969133</t>
  </si>
  <si>
    <t>罗纳假日宾馆(上饶市中心广场店)</t>
  </si>
  <si>
    <t>陈峰</t>
  </si>
  <si>
    <t>¥159.00</t>
  </si>
  <si>
    <t>经济大床房</t>
  </si>
  <si>
    <t>102725315527</t>
  </si>
  <si>
    <t>268946678</t>
  </si>
  <si>
    <t>西安小时代主题酒店</t>
  </si>
  <si>
    <t>顾洋艺</t>
  </si>
  <si>
    <t>¥224.00</t>
  </si>
  <si>
    <t>¥194.00</t>
  </si>
  <si>
    <t>特惠豪华主题大床房</t>
  </si>
  <si>
    <t>102726755151</t>
  </si>
  <si>
    <t>298091164</t>
  </si>
  <si>
    <t>海口和苑宾馆</t>
  </si>
  <si>
    <t>吴亚桃</t>
  </si>
  <si>
    <t>¥71.00</t>
  </si>
  <si>
    <t>¥61.00</t>
  </si>
  <si>
    <t>特惠房</t>
  </si>
  <si>
    <t>102726956403</t>
  </si>
  <si>
    <t>268926464</t>
  </si>
  <si>
    <t>格林豪泰酒店(成都高新西区龙湖时代天街电子科大店)</t>
  </si>
  <si>
    <t>严颇</t>
  </si>
  <si>
    <t>特惠大床房</t>
  </si>
  <si>
    <t>102726359590</t>
  </si>
  <si>
    <t>294442618</t>
  </si>
  <si>
    <t>格林豪泰酒店(菏泽定陶区汽车小镇店)</t>
  </si>
  <si>
    <t>郑福海</t>
  </si>
  <si>
    <t>102726310145</t>
  </si>
  <si>
    <t>285928525</t>
  </si>
  <si>
    <t>格林豪泰(威海北站海水浴场店)</t>
  </si>
  <si>
    <t>纪旭师</t>
  </si>
  <si>
    <t>¥143.00</t>
  </si>
  <si>
    <t>¥19.00</t>
  </si>
  <si>
    <t>¥124.00</t>
  </si>
  <si>
    <t>客房(双床)</t>
  </si>
  <si>
    <t>102726903360</t>
  </si>
  <si>
    <t>294435532</t>
  </si>
  <si>
    <t>格林豪泰酒店(张北草原天路张库大道店)</t>
  </si>
  <si>
    <t>陈明</t>
  </si>
  <si>
    <t>¥209.00</t>
  </si>
  <si>
    <t>¥181.00</t>
  </si>
  <si>
    <t>102726553682</t>
  </si>
  <si>
    <t>268940747</t>
  </si>
  <si>
    <t>武汉黄陂华美达广场酒店</t>
  </si>
  <si>
    <t>孙燕</t>
  </si>
  <si>
    <t>¥463.00</t>
  </si>
  <si>
    <t>¥402.00</t>
  </si>
  <si>
    <t>102726105428</t>
  </si>
  <si>
    <t>288660028</t>
  </si>
  <si>
    <t>新乡瀚海主题酒店</t>
  </si>
  <si>
    <t>冷亚飞</t>
  </si>
  <si>
    <t>精品大床房</t>
  </si>
  <si>
    <t>102726295608</t>
  </si>
  <si>
    <t>289057591</t>
  </si>
  <si>
    <t>格林豪泰(安庆人民路商业街店)</t>
  </si>
  <si>
    <t>戴超</t>
  </si>
  <si>
    <t>102726023940</t>
  </si>
  <si>
    <t>295813306</t>
  </si>
  <si>
    <t>格林豪泰酒店(济南莱芜颐高国际商贸城店 )</t>
  </si>
  <si>
    <t>李波|赵佳南</t>
  </si>
  <si>
    <t>¥358.00</t>
  </si>
  <si>
    <t>102726193192</t>
  </si>
  <si>
    <t>301610338</t>
  </si>
  <si>
    <t>7天酒店(兴平金城路店)</t>
  </si>
  <si>
    <t>霍兵兵</t>
  </si>
  <si>
    <t>¥122.00</t>
  </si>
  <si>
    <t>¥106.00</t>
  </si>
  <si>
    <t>经济房(无窗)</t>
  </si>
  <si>
    <t>102725592329</t>
  </si>
  <si>
    <t>294440881</t>
  </si>
  <si>
    <t>格林豪泰酒店(九江火车站店)</t>
  </si>
  <si>
    <t>徐智斌</t>
  </si>
  <si>
    <t>安心房</t>
  </si>
  <si>
    <t>102723722482</t>
  </si>
  <si>
    <t>289058188</t>
  </si>
  <si>
    <t>杭州盛捷国际办公中心服务公寓</t>
  </si>
  <si>
    <t>杨晓彤</t>
  </si>
  <si>
    <t>¥685.00</t>
  </si>
  <si>
    <t>¥595.00</t>
  </si>
  <si>
    <t>一房豪华套房</t>
  </si>
  <si>
    <t>102722789048</t>
  </si>
  <si>
    <t>266552645</t>
  </si>
  <si>
    <t>格林豪泰(汕头澄江路店)</t>
  </si>
  <si>
    <t>谢炯</t>
  </si>
  <si>
    <t>¥25.00</t>
  </si>
  <si>
    <t>1.5m大床房</t>
  </si>
  <si>
    <t>102726817060</t>
  </si>
  <si>
    <t>277284345</t>
  </si>
  <si>
    <t>锦江之星(潍坊泰华城东风西街店)</t>
  </si>
  <si>
    <t>张亮亮</t>
  </si>
  <si>
    <t>¥117.00</t>
  </si>
  <si>
    <t>¥101.00</t>
  </si>
  <si>
    <t>标准大小双床城景房</t>
  </si>
  <si>
    <t>102726221482</t>
  </si>
  <si>
    <t>288764296</t>
  </si>
  <si>
    <t>OYU成都金鑫宾馆</t>
  </si>
  <si>
    <t>黄启恒</t>
  </si>
  <si>
    <t>¥110.00</t>
  </si>
  <si>
    <t>¥15.00</t>
  </si>
  <si>
    <t>¥95.00</t>
  </si>
  <si>
    <t>102726274851</t>
  </si>
  <si>
    <t>286757590</t>
  </si>
  <si>
    <t>格林豪泰(大城县政府店)</t>
  </si>
  <si>
    <t>王旭|刘孟华</t>
  </si>
  <si>
    <t>¥298.00</t>
  </si>
  <si>
    <t>¥40.00</t>
  </si>
  <si>
    <t>¥258.00</t>
  </si>
  <si>
    <t>102726783622</t>
  </si>
  <si>
    <t>288642952</t>
  </si>
  <si>
    <t>六安御财商务宾馆</t>
  </si>
  <si>
    <t>刘国新</t>
  </si>
  <si>
    <t>¥102.00</t>
  </si>
  <si>
    <t>¥14.00</t>
  </si>
  <si>
    <t>精品标准间</t>
  </si>
  <si>
    <t>102726853845</t>
  </si>
  <si>
    <t>288637864</t>
  </si>
  <si>
    <t>杭州路客快捷酒店</t>
  </si>
  <si>
    <t>刘刚</t>
  </si>
  <si>
    <t>¥92.00</t>
  </si>
  <si>
    <t>标间</t>
  </si>
  <si>
    <t>102726093415</t>
  </si>
  <si>
    <t>298210840</t>
  </si>
  <si>
    <t>永新禾川宾馆</t>
  </si>
  <si>
    <t>周长志</t>
  </si>
  <si>
    <t>102726252563</t>
  </si>
  <si>
    <t>282708532</t>
  </si>
  <si>
    <t>格林豪泰(亳州利辛徽商市场店)</t>
  </si>
  <si>
    <t>吴小明</t>
  </si>
  <si>
    <t>¥167.00</t>
  </si>
  <si>
    <t>¥145.00</t>
  </si>
  <si>
    <t>高级双床房(健康枕)</t>
  </si>
  <si>
    <t>102726978246</t>
  </si>
  <si>
    <t>298075753</t>
  </si>
  <si>
    <t>会理尚源国际酒店</t>
  </si>
  <si>
    <t>伍华明</t>
  </si>
  <si>
    <t>¥135.00</t>
  </si>
  <si>
    <t>普通标间(无窗)</t>
  </si>
  <si>
    <t>102725880092</t>
  </si>
  <si>
    <t>286758628</t>
  </si>
  <si>
    <t>格林豪泰智选酒店(沧州明珠商城店)</t>
  </si>
  <si>
    <t>张海宽</t>
  </si>
  <si>
    <t>¥284.00</t>
  </si>
  <si>
    <t>¥38.00</t>
  </si>
  <si>
    <t>¥246.00</t>
  </si>
  <si>
    <t>102723161810</t>
  </si>
  <si>
    <t>275069097</t>
  </si>
  <si>
    <t>北京承泰苑酒店</t>
  </si>
  <si>
    <t>耿东亚</t>
  </si>
  <si>
    <t>¥53.00</t>
  </si>
  <si>
    <t>¥349.00</t>
  </si>
  <si>
    <t>普通大床间</t>
  </si>
  <si>
    <t>102725643132</t>
  </si>
  <si>
    <t>298218499</t>
  </si>
  <si>
    <t>天等天怡酒店</t>
  </si>
  <si>
    <t>潘丽芳</t>
  </si>
  <si>
    <t>¥294.00</t>
  </si>
  <si>
    <t>¥254.00</t>
  </si>
  <si>
    <t>豪华单人间</t>
  </si>
  <si>
    <t>102726605200</t>
  </si>
  <si>
    <t>285927763</t>
  </si>
  <si>
    <t>格林豪泰(苏州阳澄湖半岛国际蟹城华谊影城店)</t>
  </si>
  <si>
    <t>赵精辉|窦本磊</t>
  </si>
  <si>
    <t>¥422.00</t>
  </si>
  <si>
    <t>¥56.00</t>
  </si>
  <si>
    <t>¥366.00</t>
  </si>
  <si>
    <t>大床房,1.8m 均压床</t>
  </si>
  <si>
    <t>102726867750</t>
  </si>
  <si>
    <t>286757620</t>
  </si>
  <si>
    <t>格林豪泰快捷酒店(滁州国际商城店)</t>
  </si>
  <si>
    <t>侯大勇</t>
  </si>
  <si>
    <t>¥148.00</t>
  </si>
  <si>
    <t>102725972215</t>
  </si>
  <si>
    <t>298085698</t>
  </si>
  <si>
    <t>汉川星月酒店</t>
  </si>
  <si>
    <t>尹雄平</t>
  </si>
  <si>
    <t>102726755932</t>
  </si>
  <si>
    <t>张加见</t>
  </si>
  <si>
    <t>¥112.00</t>
  </si>
  <si>
    <t>经典大床房</t>
  </si>
  <si>
    <t>102726251492</t>
  </si>
  <si>
    <t>刘奇兵</t>
  </si>
  <si>
    <t>102726835902</t>
  </si>
  <si>
    <t>291216169</t>
  </si>
  <si>
    <t>汾阳康华商务宾馆</t>
  </si>
  <si>
    <t>任岱锋</t>
  </si>
  <si>
    <t>特惠标间</t>
  </si>
  <si>
    <t>102726645953</t>
  </si>
  <si>
    <t>295024456</t>
  </si>
  <si>
    <t>昆明森悦快捷酒店</t>
  </si>
  <si>
    <t>阮尚康</t>
  </si>
  <si>
    <t>102726439612</t>
  </si>
  <si>
    <t>271514267</t>
  </si>
  <si>
    <t>悦间新旅居酒店(南宁万象城店)</t>
  </si>
  <si>
    <t>黄曦</t>
  </si>
  <si>
    <t>¥303.00</t>
  </si>
  <si>
    <t>¥263.00</t>
  </si>
  <si>
    <t>102726093102</t>
  </si>
  <si>
    <t>301611502</t>
  </si>
  <si>
    <t>7天优品酒店(青岛山东路中央商务区店)</t>
  </si>
  <si>
    <t>孙庆磊</t>
  </si>
  <si>
    <t>精选特优房</t>
  </si>
  <si>
    <t>102725945043</t>
  </si>
  <si>
    <t>291214846</t>
  </si>
  <si>
    <t>霸州西城茉莉酒店</t>
  </si>
  <si>
    <t>徐安达</t>
  </si>
  <si>
    <t>¥176.00</t>
  </si>
  <si>
    <t>魅银商务房</t>
  </si>
  <si>
    <t>102725236850</t>
  </si>
  <si>
    <t>296762071</t>
  </si>
  <si>
    <t>凯旋龙连锁酒店(长沙火车站朝阳地铁站店)</t>
  </si>
  <si>
    <t>付怡</t>
  </si>
  <si>
    <t>雅致大床房—特惠风暴</t>
  </si>
  <si>
    <t>102723052980</t>
  </si>
  <si>
    <t>298078654</t>
  </si>
  <si>
    <t>呼和浩特澜景智慧公寓</t>
  </si>
  <si>
    <t>许晓亮</t>
  </si>
  <si>
    <t>欧式大床房</t>
  </si>
  <si>
    <t>102722579060</t>
  </si>
  <si>
    <t>295806946</t>
  </si>
  <si>
    <t>简阳西游宾馆</t>
  </si>
  <si>
    <t>唐浩杰</t>
  </si>
  <si>
    <t>单人间</t>
  </si>
  <si>
    <t>102724201296</t>
  </si>
  <si>
    <t>282708736</t>
  </si>
  <si>
    <t>格林豪泰酒店(长丰北城万达广场双凤工业园店)</t>
  </si>
  <si>
    <t>龙涛</t>
  </si>
  <si>
    <t>¥566.00</t>
  </si>
  <si>
    <t>¥491.00</t>
  </si>
  <si>
    <t>102724703831</t>
  </si>
  <si>
    <t>288643210</t>
  </si>
  <si>
    <t>哈尔滨时尚1+1公寓</t>
  </si>
  <si>
    <t>肖云</t>
  </si>
  <si>
    <t>¥9.00</t>
  </si>
  <si>
    <t>¥59.00</t>
  </si>
  <si>
    <t>舒适大床房</t>
  </si>
  <si>
    <t>102723456764</t>
  </si>
  <si>
    <t>294440590</t>
  </si>
  <si>
    <t>格林豪泰酒店(如皋中交美庐城店)</t>
  </si>
  <si>
    <t>陈桂英</t>
  </si>
  <si>
    <t>¥414.00</t>
  </si>
  <si>
    <t>¥54.00</t>
  </si>
  <si>
    <t>¥360.00</t>
  </si>
  <si>
    <t>102726049682</t>
  </si>
  <si>
    <t>286757656</t>
  </si>
  <si>
    <t>格林豪泰贝壳酒店(天津国家会展中心津南大学城店)</t>
  </si>
  <si>
    <t>王鹏远</t>
  </si>
  <si>
    <t>¥119.00</t>
  </si>
  <si>
    <t>¥103.00</t>
  </si>
  <si>
    <t>102726243036</t>
  </si>
  <si>
    <t>268925033</t>
  </si>
  <si>
    <t>格林豪泰商务酒店(佛山乐从国际会展中心店)</t>
  </si>
  <si>
    <t>周强</t>
  </si>
  <si>
    <t>¥165.00</t>
  </si>
  <si>
    <t>102726044748</t>
  </si>
  <si>
    <t>298076056</t>
  </si>
  <si>
    <t>安阳县顺鑫宾馆</t>
  </si>
  <si>
    <t>候逸飞</t>
  </si>
  <si>
    <t>¥91.00</t>
  </si>
  <si>
    <t>商务标间</t>
  </si>
  <si>
    <t>102726680521</t>
  </si>
  <si>
    <t>298072804</t>
  </si>
  <si>
    <t>尚客优连锁酒店(徐州高铁站大黄山店)</t>
  </si>
  <si>
    <t>王岚钟</t>
  </si>
  <si>
    <t>¥109.00</t>
  </si>
  <si>
    <t>¥94.00</t>
  </si>
  <si>
    <t>102726816127</t>
  </si>
  <si>
    <t>樊勇</t>
  </si>
  <si>
    <t>¥138.00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</si>
  <si>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</si>
  <si>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</si>
  <si>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</si>
  <si>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</si>
  <si>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</si>
  <si>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</si>
  <si>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</si>
  <si>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</si>
  <si>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</si>
  <si>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NIMH20210717081800070377RX0</t>
  </si>
  <si>
    <t>102681175238</t>
  </si>
  <si>
    <t>赔付-房费追回</t>
  </si>
  <si>
    <t>-¥225.00</t>
  </si>
  <si>
    <t>--</t>
  </si>
  <si>
    <t>用户因行程取消最后一晚，酒店同意取消最后一晚#追赔系统-预付扣款直连#</t>
  </si>
  <si>
    <t>NITPH20210717103528501607RX0</t>
  </si>
  <si>
    <t>102692449445</t>
  </si>
  <si>
    <t>-¥294.00</t>
  </si>
  <si>
    <t>酒店屈先生同意免费取消2晚#追赔系统-预付扣款直连#</t>
  </si>
  <si>
    <t>返现日期</t>
  </si>
  <si>
    <t>，</t>
  </si>
  <si>
    <r>
      <t>102725411902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81</t>
    </r>
    <r>
      <rPr>
        <sz val="10"/>
        <rFont val="宋体"/>
        <charset val="134"/>
      </rPr>
      <t>元待退回</t>
    </r>
  </si>
  <si>
    <r>
      <t>102681175238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225</t>
    </r>
    <r>
      <rPr>
        <sz val="10"/>
        <rFont val="宋体"/>
        <charset val="134"/>
      </rPr>
      <t>元退回</t>
    </r>
  </si>
  <si>
    <r>
      <t>102692449445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294</t>
    </r>
    <r>
      <rPr>
        <sz val="10"/>
        <rFont val="宋体"/>
        <charset val="134"/>
      </rPr>
      <t>元退回</t>
    </r>
  </si>
  <si>
    <t>A210818154344481</t>
  </si>
  <si>
    <t>A2108181544042213</t>
  </si>
  <si>
    <t>A2108181544222213</t>
  </si>
  <si>
    <r>
      <t>总计：</t>
    </r>
    <r>
      <rPr>
        <sz val="10"/>
        <rFont val="Arial"/>
        <charset val="134"/>
      </rPr>
      <t>15092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</si>
  <si>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</si>
  <si>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</si>
  <si>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</si>
  <si>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</si>
  <si>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</si>
  <si>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</si>
  <si>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</si>
  <si>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</si>
  <si>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</si>
  <si>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</si>
  <si>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</si>
  <si>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</si>
  <si>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</si>
  <si>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</si>
  <si>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</si>
  <si>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</si>
  <si>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2225364</t>
  </si>
  <si>
    <t>尚源国际酒店</t>
  </si>
  <si>
    <t>退房日周结</t>
  </si>
  <si>
    <t>117.00</t>
  </si>
  <si>
    <t>RMB</t>
  </si>
  <si>
    <t>0</t>
  </si>
  <si>
    <t>0.00</t>
  </si>
  <si>
    <t>龙卷风国内直连</t>
  </si>
  <si>
    <t>2021-08-16 22:38:20</t>
  </si>
  <si>
    <t>汇智国际旅游发展有限公司</t>
  </si>
  <si>
    <t>直连</t>
  </si>
  <si>
    <t>2225350</t>
  </si>
  <si>
    <t>格林豪泰酒店（亳州利辛徽商市场店）</t>
  </si>
  <si>
    <t>145.00</t>
  </si>
  <si>
    <t>2021-08-16 22:16:07</t>
  </si>
  <si>
    <t>2225339</t>
  </si>
  <si>
    <t>95.00</t>
  </si>
  <si>
    <t>2021-08-16 22:03:59</t>
  </si>
  <si>
    <t>2225328</t>
  </si>
  <si>
    <t>84.00</t>
  </si>
  <si>
    <t>2021-08-16 21:40:57</t>
  </si>
  <si>
    <t>2225321</t>
  </si>
  <si>
    <t>悦间新旅居酒店（南宁万象城店）</t>
  </si>
  <si>
    <t>263.00</t>
  </si>
  <si>
    <t>2021-08-16 21:32:20</t>
  </si>
  <si>
    <t>2225309</t>
  </si>
  <si>
    <t>格林豪泰快捷酒店（大城县政府店）</t>
  </si>
  <si>
    <t>王旭,刘孟华</t>
  </si>
  <si>
    <t>258.00</t>
  </si>
  <si>
    <t>2021-08-16 21:14:22</t>
  </si>
  <si>
    <t>2225307</t>
  </si>
  <si>
    <t>2021-08-16 21:17:57</t>
  </si>
  <si>
    <t>2225286</t>
  </si>
  <si>
    <t>星月酒店</t>
  </si>
  <si>
    <t>97.00</t>
  </si>
  <si>
    <t>2021-08-16 20:38:00</t>
  </si>
  <si>
    <t>2225272</t>
  </si>
  <si>
    <t>92.00</t>
  </si>
  <si>
    <t>2021-08-16 20:29:47</t>
  </si>
  <si>
    <t>2225264</t>
  </si>
  <si>
    <t>名仕国际精品酒店</t>
  </si>
  <si>
    <t>142.00</t>
  </si>
  <si>
    <t>2021-08-16 20:24:47</t>
  </si>
  <si>
    <t>2225249</t>
  </si>
  <si>
    <t>181.00</t>
  </si>
  <si>
    <t>2021-08-16 20:00:50</t>
  </si>
  <si>
    <t>2225241</t>
  </si>
  <si>
    <t>蓝鼎商务宾馆</t>
  </si>
  <si>
    <t>85.00</t>
  </si>
  <si>
    <t>2021-08-16 19:49:18</t>
  </si>
  <si>
    <t>2225236</t>
  </si>
  <si>
    <t>88.00</t>
  </si>
  <si>
    <t>2021-08-16 19:42:54</t>
  </si>
  <si>
    <t>2225234</t>
  </si>
  <si>
    <t>317.00</t>
  </si>
  <si>
    <t>2021-08-16 19:40:58</t>
  </si>
  <si>
    <t>2225229</t>
  </si>
  <si>
    <t>137.00</t>
  </si>
  <si>
    <t>2021-08-16 19:32:26</t>
  </si>
  <si>
    <t>2225226</t>
  </si>
  <si>
    <t>欣雅居快捷酒店</t>
  </si>
  <si>
    <t>69.00</t>
  </si>
  <si>
    <t>2021-08-16 19:34:12</t>
  </si>
  <si>
    <t>2225220</t>
  </si>
  <si>
    <t>138.00</t>
  </si>
  <si>
    <t>2021-08-16 19:11:49</t>
  </si>
  <si>
    <t>2225214</t>
  </si>
  <si>
    <t>格林豪泰快捷酒店（安庆人民路商业街店）</t>
  </si>
  <si>
    <t>78.00</t>
  </si>
  <si>
    <t>2021-08-16 19:01:43</t>
  </si>
  <si>
    <t>2225212</t>
  </si>
  <si>
    <t>76.00</t>
  </si>
  <si>
    <t>2021-08-16 18:59:21</t>
  </si>
  <si>
    <t>2225209</t>
  </si>
  <si>
    <t>189.00</t>
  </si>
  <si>
    <t>2021-08-16 18:53:51</t>
  </si>
  <si>
    <t>2225204</t>
  </si>
  <si>
    <t>禾川宾馆</t>
  </si>
  <si>
    <t>90.00</t>
  </si>
  <si>
    <t>2021-08-16 18:53:07</t>
  </si>
  <si>
    <t>2225201</t>
  </si>
  <si>
    <t>康华商务宾馆</t>
  </si>
  <si>
    <t>80.00</t>
  </si>
  <si>
    <t>2021-08-16 18:45:17</t>
  </si>
  <si>
    <t>2225195</t>
  </si>
  <si>
    <t>2021-08-16 18:35:05</t>
  </si>
  <si>
    <t>2225192</t>
  </si>
  <si>
    <t>吴峰,董琴琴</t>
  </si>
  <si>
    <t>144.00</t>
  </si>
  <si>
    <t>2021-08-16 18:27:38</t>
  </si>
  <si>
    <t>2225191</t>
  </si>
  <si>
    <t>顺鑫宾馆</t>
  </si>
  <si>
    <t>91.00</t>
  </si>
  <si>
    <t>2021-08-16 18:27:13</t>
  </si>
  <si>
    <t>2225186</t>
  </si>
  <si>
    <t>维纳便捷酒店</t>
  </si>
  <si>
    <t>2021-08-16 18:20:11</t>
  </si>
  <si>
    <t>2225179</t>
  </si>
  <si>
    <t>尚客优连锁酒店（徐州大黄山店）</t>
  </si>
  <si>
    <t>94.00</t>
  </si>
  <si>
    <t>2021-08-16 18:08:29</t>
  </si>
  <si>
    <t>102726577916</t>
  </si>
  <si>
    <t>2225178</t>
  </si>
  <si>
    <t>淄博亚豪商务宾馆</t>
  </si>
  <si>
    <t>孙曰强</t>
  </si>
  <si>
    <t>2021-08-16 18:15:16</t>
  </si>
  <si>
    <t>2225174</t>
  </si>
  <si>
    <t>152.00</t>
  </si>
  <si>
    <t>2021-08-16 18:04:06</t>
  </si>
  <si>
    <t>2225168</t>
  </si>
  <si>
    <t>68.00</t>
  </si>
  <si>
    <t>2021-08-16 17:53:59</t>
  </si>
  <si>
    <t>2225166</t>
  </si>
  <si>
    <t>62.00</t>
  </si>
  <si>
    <t>2021-08-16 17:49:52</t>
  </si>
  <si>
    <t>2225156</t>
  </si>
  <si>
    <t>402.00</t>
  </si>
  <si>
    <t>2021-08-16 17:36:34</t>
  </si>
  <si>
    <t>2225145</t>
  </si>
  <si>
    <t>124.00</t>
  </si>
  <si>
    <t>2021-08-16 17:15:56</t>
  </si>
  <si>
    <t>2225119</t>
  </si>
  <si>
    <t>106.00</t>
  </si>
  <si>
    <t>2021-08-16 16:14:25</t>
  </si>
  <si>
    <t>2225116</t>
  </si>
  <si>
    <t>174.00</t>
  </si>
  <si>
    <t>2021-08-16 16:10:12</t>
  </si>
  <si>
    <t>2225114</t>
  </si>
  <si>
    <t>李波,赵佳南</t>
  </si>
  <si>
    <t>310.00</t>
  </si>
  <si>
    <t>2021-08-16 16:06:02</t>
  </si>
  <si>
    <t>2225101</t>
  </si>
  <si>
    <t>格林豪泰商务酒店（沂水汽车站店）</t>
  </si>
  <si>
    <t>104.00</t>
  </si>
  <si>
    <t>2021-08-16 15:32:53</t>
  </si>
  <si>
    <t>2225090</t>
  </si>
  <si>
    <t>格林豪泰快捷酒店（吕梁凤山路中央公园店）</t>
  </si>
  <si>
    <t>131.00</t>
  </si>
  <si>
    <t>2021-08-16 14:57:59</t>
  </si>
  <si>
    <t>2225084</t>
  </si>
  <si>
    <t>2021-08-16 14:47:34</t>
  </si>
  <si>
    <t>2225063</t>
  </si>
  <si>
    <t>143.00</t>
  </si>
  <si>
    <t>2021-08-16 13:58:19</t>
  </si>
  <si>
    <t>2225044</t>
  </si>
  <si>
    <t>格林豪泰贝壳酒店（天津双港梨双公路店）</t>
  </si>
  <si>
    <t>103.00</t>
  </si>
  <si>
    <t>2021-08-16 13:24:09</t>
  </si>
  <si>
    <t>2225037</t>
  </si>
  <si>
    <t>129.00</t>
  </si>
  <si>
    <t>2021-08-16 13:06:27</t>
  </si>
  <si>
    <t>2225020</t>
  </si>
  <si>
    <t>116.00</t>
  </si>
  <si>
    <t>2021-08-16 12:27:22</t>
  </si>
  <si>
    <t>2225003</t>
  </si>
  <si>
    <t>格林豪泰(成都高新西区时代天街店)</t>
  </si>
  <si>
    <t>156.00</t>
  </si>
  <si>
    <t>2021-08-16 11:52:23</t>
  </si>
  <si>
    <t>2224966</t>
  </si>
  <si>
    <t>101.00</t>
  </si>
  <si>
    <t>2021-08-16 10:55:54</t>
  </si>
  <si>
    <t>2224956</t>
  </si>
  <si>
    <t>86.00</t>
  </si>
  <si>
    <t>2021-08-16 10:35:36</t>
  </si>
  <si>
    <t>2224952</t>
  </si>
  <si>
    <t>赵精辉,窦本磊</t>
  </si>
  <si>
    <t>366.00</t>
  </si>
  <si>
    <t>2021-08-16 10:28:59</t>
  </si>
  <si>
    <t>2224949</t>
  </si>
  <si>
    <t>格林豪泰快捷酒店（蒙城庄子大道店）</t>
  </si>
  <si>
    <t>136.00</t>
  </si>
  <si>
    <t>2021-08-16 10:23:46</t>
  </si>
  <si>
    <t>2224948</t>
  </si>
  <si>
    <t>50.00</t>
  </si>
  <si>
    <t>2021-08-16 10:32:46</t>
  </si>
  <si>
    <t>2224938</t>
  </si>
  <si>
    <t>61.00</t>
  </si>
  <si>
    <t>2021-08-16 09:55:30</t>
  </si>
  <si>
    <t>2224919</t>
  </si>
  <si>
    <t>148.00</t>
  </si>
  <si>
    <t>2021-08-16 08:37:32</t>
  </si>
  <si>
    <t>2224832</t>
  </si>
  <si>
    <t>2021-08-15 22:59:59</t>
  </si>
  <si>
    <t>2224831</t>
  </si>
  <si>
    <t>2021-08-15 22:58:09</t>
  </si>
  <si>
    <t>2224756</t>
  </si>
  <si>
    <t>105.00</t>
  </si>
  <si>
    <t>2021-08-15 20:43:57</t>
  </si>
  <si>
    <t>2224646</t>
  </si>
  <si>
    <t>2021-08-15 17:05:46</t>
  </si>
  <si>
    <t>2224645</t>
  </si>
  <si>
    <t>2021-08-15 17:13:37</t>
  </si>
  <si>
    <t>2224644</t>
  </si>
  <si>
    <t>格林豪泰商务酒店（宁波杭州湾新区利时广场）</t>
  </si>
  <si>
    <t>191.00</t>
  </si>
  <si>
    <t>2021-08-15 16:55:24</t>
  </si>
  <si>
    <t>2224550</t>
  </si>
  <si>
    <t>194.00</t>
  </si>
  <si>
    <t>2021-08-15 13:46:12</t>
  </si>
  <si>
    <t>2224445</t>
  </si>
  <si>
    <t>212.00</t>
  </si>
  <si>
    <t>2021-08-15 11:35:34</t>
  </si>
  <si>
    <t>2224431</t>
  </si>
  <si>
    <t>162.00</t>
  </si>
  <si>
    <t>81.00</t>
  </si>
  <si>
    <t>-81</t>
  </si>
  <si>
    <t>2021-08-15 11:19:02</t>
  </si>
  <si>
    <t>2224426</t>
  </si>
  <si>
    <t>天怡阳光便捷酒店</t>
  </si>
  <si>
    <t>254.00</t>
  </si>
  <si>
    <t>2021-08-15 11:13:18</t>
  </si>
  <si>
    <t>2224410</t>
  </si>
  <si>
    <t>罗纳假日宾馆</t>
  </si>
  <si>
    <t>2021-08-15 10:56:58</t>
  </si>
  <si>
    <t>2224399</t>
  </si>
  <si>
    <t>2021-08-15 10:32:05</t>
  </si>
  <si>
    <t>2224393</t>
  </si>
  <si>
    <t>津门之星快捷酒店（东丽开发区店）</t>
  </si>
  <si>
    <t>2021-08-15 10:25:46</t>
  </si>
  <si>
    <t>2224363</t>
  </si>
  <si>
    <t>西城茉莉酒店</t>
  </si>
  <si>
    <t>2021-08-15 09:54:09</t>
  </si>
  <si>
    <t>2224295</t>
  </si>
  <si>
    <t>格林豪泰智选酒店（沧州明珠商城店）</t>
  </si>
  <si>
    <t>246.00</t>
  </si>
  <si>
    <t>2021-08-15 07:01:27</t>
  </si>
  <si>
    <t>2224218</t>
  </si>
  <si>
    <t>凯旋龙连锁酒店（长沙火车站地铁站店）</t>
  </si>
  <si>
    <t>2021-08-15 01:11:15</t>
  </si>
  <si>
    <t>2223935</t>
  </si>
  <si>
    <t>格林豪泰商务酒店（合肥阜阳北路北城双凤工业园店）</t>
  </si>
  <si>
    <t>491.00</t>
  </si>
  <si>
    <t>2021-08-14 19:53:07</t>
  </si>
  <si>
    <t>2223916</t>
  </si>
  <si>
    <t>尚都大酒店</t>
  </si>
  <si>
    <t>291.00</t>
  </si>
  <si>
    <t>2021-08-14 19:33:25</t>
  </si>
  <si>
    <t>2223748</t>
  </si>
  <si>
    <t>155.00</t>
  </si>
  <si>
    <t>2021-08-14 16:40:01</t>
  </si>
  <si>
    <t>2223528</t>
  </si>
  <si>
    <t>214.00</t>
  </si>
  <si>
    <t>2021-08-14 12:18:37</t>
  </si>
  <si>
    <t>2223506</t>
  </si>
  <si>
    <t>晨曦宾馆</t>
  </si>
  <si>
    <t>207.00</t>
  </si>
  <si>
    <t>2021-08-14 12:09:49</t>
  </si>
  <si>
    <t>2223445</t>
  </si>
  <si>
    <t>如家酒店(成都金牛万达梁家巷汽车站店)</t>
  </si>
  <si>
    <t>2021-08-14 11:07:48</t>
  </si>
  <si>
    <t>2223435</t>
  </si>
  <si>
    <t>171.00</t>
  </si>
  <si>
    <t>2021-08-14 11:09:01</t>
  </si>
  <si>
    <t>2223372</t>
  </si>
  <si>
    <t>228.00</t>
  </si>
  <si>
    <t>2021-08-14 09:38:00</t>
  </si>
  <si>
    <t>2223308</t>
  </si>
  <si>
    <t>59.00</t>
  </si>
  <si>
    <t>2021-08-14 05:59:44</t>
  </si>
  <si>
    <t>2223225</t>
  </si>
  <si>
    <t>格林豪泰酒店（中交美庐城店）</t>
  </si>
  <si>
    <t>360.00</t>
  </si>
  <si>
    <t>2021-08-13 23:35:47</t>
  </si>
  <si>
    <t>2223220</t>
  </si>
  <si>
    <t>2021-08-13 23:31:04</t>
  </si>
  <si>
    <t>102723239248</t>
  </si>
  <si>
    <t>2223178</t>
  </si>
  <si>
    <t>西安速7酒店</t>
  </si>
  <si>
    <t>陈小军</t>
  </si>
  <si>
    <t>2021-08-13 22:31:29</t>
  </si>
  <si>
    <t>2223047</t>
  </si>
  <si>
    <t>183.00</t>
  </si>
  <si>
    <t>2021-08-13 20:40:21</t>
  </si>
  <si>
    <t>2222469</t>
  </si>
  <si>
    <t>595.00</t>
  </si>
  <si>
    <t>2021-08-13 11:35:30</t>
  </si>
  <si>
    <t>2222404</t>
  </si>
  <si>
    <t>349.00</t>
  </si>
  <si>
    <t>2021-08-13 10:15:11</t>
  </si>
  <si>
    <t>2222275</t>
  </si>
  <si>
    <t>澜景智慧公寓（海亮店）</t>
  </si>
  <si>
    <t>2021-08-13 03:07:07</t>
  </si>
  <si>
    <t>2222207</t>
  </si>
  <si>
    <t>1380.00</t>
  </si>
  <si>
    <t>2021-08-13 00:02:07</t>
  </si>
  <si>
    <t>2222184</t>
  </si>
  <si>
    <t>西游宾馆</t>
  </si>
  <si>
    <t>2021-08-12 23:14:56</t>
  </si>
  <si>
    <t>2222114</t>
  </si>
  <si>
    <t>164.00</t>
  </si>
  <si>
    <t>2021-08-12 21:52:09</t>
  </si>
  <si>
    <t>2221958</t>
  </si>
  <si>
    <t>科逸连锁酒店（苏州汽车南站店）</t>
  </si>
  <si>
    <t>324.00</t>
  </si>
  <si>
    <t>2021-08-12 19:25:12</t>
  </si>
  <si>
    <t>102722772280</t>
  </si>
  <si>
    <t>2221535</t>
  </si>
  <si>
    <t>宫保府宾馆</t>
  </si>
  <si>
    <t>谭启鹏</t>
  </si>
  <si>
    <t>2021-08-12 12:06:03</t>
  </si>
  <si>
    <t>2221519</t>
  </si>
  <si>
    <t>华逸商务酒店</t>
  </si>
  <si>
    <t>485.00</t>
  </si>
  <si>
    <t>2021-08-12 11:48:17</t>
  </si>
  <si>
    <t>2221243</t>
  </si>
  <si>
    <t>269.00</t>
  </si>
  <si>
    <t>2021-08-11 22:02:57</t>
  </si>
  <si>
    <t>102712559666</t>
  </si>
  <si>
    <t>2021-08-02</t>
  </si>
  <si>
    <t>2215765</t>
  </si>
  <si>
    <t>如家酒店·neo(上海徐家汇八万人体育馆地铁站店)</t>
  </si>
  <si>
    <t>黄少少</t>
  </si>
  <si>
    <t>2021-08-02 15:11:03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</si>
</sst>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6" fillId="7" borderId="11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2" fillId="24" borderId="15" applyNumberFormat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3" fillId="24" borderId="11" applyNumberFormat="0" applyAlignment="0" applyProtection="0">
      <alignment vertical="center"/>
    </xf>
    <xf numFmtId="0" fontId="29" fillId="21" borderId="14" applyNumberForma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87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87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9"/>
      <c r="F12" s="40"/>
      <c r="I12" s="40"/>
    </row>
    <row r="13" ht="15" customHeight="1" spans="1:9">
      <c r="A13" s="38" t="s">
        <v>32</v>
      </c>
      <c r="B13" s="39" t="s">
        <v>33</v>
      </c>
      <c r="C13" s="19"/>
      <c r="F13" s="40"/>
      <c r="I13" s="40"/>
    </row>
    <row r="14" ht="15" customHeight="1" spans="1:9">
      <c r="A14" s="38" t="s">
        <v>34</v>
      </c>
      <c r="B14" s="39" t="s">
        <v>35</v>
      </c>
      <c r="C14" s="19"/>
      <c r="F14" s="40"/>
      <c r="G14" s="19"/>
      <c r="H14" s="19"/>
      <c r="I14" s="40"/>
    </row>
    <row r="15" ht="15" customHeight="1" spans="1:9">
      <c r="A15" s="38" t="s">
        <v>36</v>
      </c>
      <c r="B15" s="39" t="s">
        <v>37</v>
      </c>
      <c r="C15" s="19"/>
      <c r="F15" s="40"/>
      <c r="I15" s="40"/>
    </row>
    <row r="16" ht="15" customHeight="1" spans="1:9">
      <c r="A16" s="38" t="s">
        <v>38</v>
      </c>
      <c r="B16" s="39" t="s">
        <v>39</v>
      </c>
      <c r="C16" s="19"/>
      <c r="F16" s="40"/>
      <c r="I16" s="40"/>
    </row>
    <row r="17" ht="15" customHeight="1" spans="1:6">
      <c r="A17" s="38" t="s">
        <v>40</v>
      </c>
      <c r="B17" s="39" t="s">
        <v>41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1" t="s">
        <v>62</v>
      </c>
      <c r="Y1" s="11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4</v>
      </c>
      <c r="N2" s="7" t="s">
        <v>79</v>
      </c>
      <c r="O2" s="7" t="s">
        <v>80</v>
      </c>
      <c r="P2" s="7" t="s">
        <v>81</v>
      </c>
      <c r="Q2" s="7"/>
      <c r="R2" s="12" t="s">
        <v>82</v>
      </c>
      <c r="S2" s="14" t="s">
        <v>19</v>
      </c>
      <c r="T2" s="7"/>
      <c r="U2" s="12" t="s">
        <v>19</v>
      </c>
      <c r="V2" s="12" t="s">
        <v>82</v>
      </c>
      <c r="W2" s="14" t="s">
        <v>83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91</v>
      </c>
      <c r="O3" s="7" t="s">
        <v>92</v>
      </c>
      <c r="P3" s="7" t="s">
        <v>81</v>
      </c>
      <c r="Q3" s="7"/>
      <c r="R3" s="12" t="s">
        <v>93</v>
      </c>
      <c r="S3" s="14" t="s">
        <v>19</v>
      </c>
      <c r="T3" s="7"/>
      <c r="U3" s="12" t="s">
        <v>19</v>
      </c>
      <c r="V3" s="12" t="s">
        <v>93</v>
      </c>
      <c r="W3" s="14" t="s">
        <v>94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97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98</v>
      </c>
      <c r="H4" s="7" t="s">
        <v>99</v>
      </c>
      <c r="I4" s="7" t="s">
        <v>77</v>
      </c>
      <c r="J4" s="7" t="s">
        <v>2</v>
      </c>
      <c r="K4" s="7" t="s">
        <v>100</v>
      </c>
      <c r="L4" s="7">
        <v>1</v>
      </c>
      <c r="M4" s="7">
        <v>1</v>
      </c>
      <c r="N4" s="7" t="s">
        <v>101</v>
      </c>
      <c r="O4" s="7" t="s">
        <v>92</v>
      </c>
      <c r="P4" s="7" t="s">
        <v>81</v>
      </c>
      <c r="Q4" s="7"/>
      <c r="R4" s="12" t="s">
        <v>102</v>
      </c>
      <c r="S4" s="14" t="s">
        <v>19</v>
      </c>
      <c r="T4" s="7"/>
      <c r="U4" s="12" t="s">
        <v>19</v>
      </c>
      <c r="V4" s="12" t="s">
        <v>102</v>
      </c>
      <c r="W4" s="14" t="s">
        <v>103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106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107</v>
      </c>
      <c r="H5" s="7" t="s">
        <v>108</v>
      </c>
      <c r="I5" s="7" t="s">
        <v>77</v>
      </c>
      <c r="J5" s="7" t="s">
        <v>2</v>
      </c>
      <c r="K5" s="7" t="s">
        <v>109</v>
      </c>
      <c r="L5" s="7">
        <v>1</v>
      </c>
      <c r="M5" s="7">
        <v>1</v>
      </c>
      <c r="N5" s="7" t="s">
        <v>92</v>
      </c>
      <c r="O5" s="7" t="s">
        <v>92</v>
      </c>
      <c r="P5" s="7" t="s">
        <v>81</v>
      </c>
      <c r="Q5" s="7"/>
      <c r="R5" s="12" t="s">
        <v>110</v>
      </c>
      <c r="S5" s="14" t="s">
        <v>19</v>
      </c>
      <c r="T5" s="7"/>
      <c r="U5" s="12" t="s">
        <v>19</v>
      </c>
      <c r="V5" s="12" t="s">
        <v>110</v>
      </c>
      <c r="W5" s="14" t="s">
        <v>111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114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115</v>
      </c>
      <c r="H6" s="7" t="s">
        <v>116</v>
      </c>
      <c r="I6" s="7" t="s">
        <v>77</v>
      </c>
      <c r="J6" s="7" t="s">
        <v>2</v>
      </c>
      <c r="K6" s="7" t="s">
        <v>117</v>
      </c>
      <c r="L6" s="7">
        <v>1</v>
      </c>
      <c r="M6" s="7">
        <v>1</v>
      </c>
      <c r="N6" s="7" t="s">
        <v>92</v>
      </c>
      <c r="O6" s="7" t="s">
        <v>92</v>
      </c>
      <c r="P6" s="7" t="s">
        <v>81</v>
      </c>
      <c r="Q6" s="7"/>
      <c r="R6" s="12" t="s">
        <v>118</v>
      </c>
      <c r="S6" s="14" t="s">
        <v>19</v>
      </c>
      <c r="T6" s="7"/>
      <c r="U6" s="12" t="s">
        <v>19</v>
      </c>
      <c r="V6" s="12" t="s">
        <v>118</v>
      </c>
      <c r="W6" s="14" t="s">
        <v>119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122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123</v>
      </c>
      <c r="H7" s="7" t="s">
        <v>124</v>
      </c>
      <c r="I7" s="7" t="s">
        <v>77</v>
      </c>
      <c r="J7" s="7" t="s">
        <v>2</v>
      </c>
      <c r="K7" s="7" t="s">
        <v>125</v>
      </c>
      <c r="L7" s="7">
        <v>2</v>
      </c>
      <c r="M7" s="7">
        <v>1</v>
      </c>
      <c r="N7" s="7" t="s">
        <v>92</v>
      </c>
      <c r="O7" s="7" t="s">
        <v>92</v>
      </c>
      <c r="P7" s="7" t="s">
        <v>81</v>
      </c>
      <c r="Q7" s="7"/>
      <c r="R7" s="12" t="s">
        <v>126</v>
      </c>
      <c r="S7" s="14" t="s">
        <v>19</v>
      </c>
      <c r="T7" s="7"/>
      <c r="U7" s="12" t="s">
        <v>19</v>
      </c>
      <c r="V7" s="12" t="s">
        <v>126</v>
      </c>
      <c r="W7" s="14" t="s">
        <v>127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130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131</v>
      </c>
      <c r="H8" s="7" t="s">
        <v>132</v>
      </c>
      <c r="I8" s="7" t="s">
        <v>77</v>
      </c>
      <c r="J8" s="7" t="s">
        <v>2</v>
      </c>
      <c r="K8" s="7" t="s">
        <v>133</v>
      </c>
      <c r="L8" s="7">
        <v>1</v>
      </c>
      <c r="M8" s="7">
        <v>1</v>
      </c>
      <c r="N8" s="7" t="s">
        <v>92</v>
      </c>
      <c r="O8" s="7" t="s">
        <v>92</v>
      </c>
      <c r="P8" s="7" t="s">
        <v>81</v>
      </c>
      <c r="Q8" s="7"/>
      <c r="R8" s="12" t="s">
        <v>134</v>
      </c>
      <c r="S8" s="14" t="s">
        <v>19</v>
      </c>
      <c r="T8" s="7"/>
      <c r="U8" s="12" t="s">
        <v>19</v>
      </c>
      <c r="V8" s="12" t="s">
        <v>134</v>
      </c>
      <c r="W8" s="14" t="s">
        <v>103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137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138</v>
      </c>
      <c r="H9" s="7" t="s">
        <v>139</v>
      </c>
      <c r="I9" s="7" t="s">
        <v>77</v>
      </c>
      <c r="J9" s="7" t="s">
        <v>2</v>
      </c>
      <c r="K9" s="7" t="s">
        <v>140</v>
      </c>
      <c r="L9" s="7">
        <v>1</v>
      </c>
      <c r="M9" s="7">
        <v>1</v>
      </c>
      <c r="N9" s="7" t="s">
        <v>92</v>
      </c>
      <c r="O9" s="7" t="s">
        <v>92</v>
      </c>
      <c r="P9" s="7" t="s">
        <v>81</v>
      </c>
      <c r="Q9" s="7"/>
      <c r="R9" s="12" t="s">
        <v>141</v>
      </c>
      <c r="S9" s="14" t="s">
        <v>19</v>
      </c>
      <c r="T9" s="7"/>
      <c r="U9" s="12" t="s">
        <v>19</v>
      </c>
      <c r="V9" s="12" t="s">
        <v>141</v>
      </c>
      <c r="W9" s="14" t="s">
        <v>142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145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146</v>
      </c>
      <c r="H10" s="7" t="s">
        <v>147</v>
      </c>
      <c r="I10" s="7" t="s">
        <v>77</v>
      </c>
      <c r="J10" s="7" t="s">
        <v>2</v>
      </c>
      <c r="K10" s="7" t="s">
        <v>148</v>
      </c>
      <c r="L10" s="7">
        <v>1</v>
      </c>
      <c r="M10" s="7">
        <v>3</v>
      </c>
      <c r="N10" s="7" t="s">
        <v>80</v>
      </c>
      <c r="O10" s="7" t="s">
        <v>91</v>
      </c>
      <c r="P10" s="7" t="s">
        <v>81</v>
      </c>
      <c r="Q10" s="7"/>
      <c r="R10" s="12" t="s">
        <v>149</v>
      </c>
      <c r="S10" s="14" t="s">
        <v>19</v>
      </c>
      <c r="T10" s="7"/>
      <c r="U10" s="12" t="s">
        <v>19</v>
      </c>
      <c r="V10" s="12" t="s">
        <v>149</v>
      </c>
      <c r="W10" s="14" t="s">
        <v>150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112</v>
      </c>
      <c r="AD10" t="s">
        <v>6</v>
      </c>
      <c r="AE10" t="s">
        <v>151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152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153</v>
      </c>
      <c r="H11" s="7" t="s">
        <v>154</v>
      </c>
      <c r="I11" s="7" t="s">
        <v>77</v>
      </c>
      <c r="J11" s="7" t="s">
        <v>2</v>
      </c>
      <c r="K11" s="7" t="s">
        <v>155</v>
      </c>
      <c r="L11" s="7">
        <v>1</v>
      </c>
      <c r="M11" s="7">
        <v>1</v>
      </c>
      <c r="N11" s="7" t="s">
        <v>101</v>
      </c>
      <c r="O11" s="7" t="s">
        <v>92</v>
      </c>
      <c r="P11" s="7" t="s">
        <v>81</v>
      </c>
      <c r="Q11" s="7"/>
      <c r="R11" s="12" t="s">
        <v>118</v>
      </c>
      <c r="S11" s="14" t="s">
        <v>19</v>
      </c>
      <c r="T11" s="7"/>
      <c r="U11" s="12" t="s">
        <v>19</v>
      </c>
      <c r="V11" s="12" t="s">
        <v>118</v>
      </c>
      <c r="W11" s="14" t="s">
        <v>119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120</v>
      </c>
      <c r="AD11" t="s">
        <v>6</v>
      </c>
      <c r="AE11" t="s">
        <v>156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157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158</v>
      </c>
      <c r="H12" s="7" t="s">
        <v>159</v>
      </c>
      <c r="I12" s="7" t="s">
        <v>77</v>
      </c>
      <c r="J12" s="7" t="s">
        <v>2</v>
      </c>
      <c r="K12" s="7" t="s">
        <v>160</v>
      </c>
      <c r="L12" s="7">
        <v>1</v>
      </c>
      <c r="M12" s="7">
        <v>1</v>
      </c>
      <c r="N12" s="7" t="s">
        <v>92</v>
      </c>
      <c r="O12" s="7" t="s">
        <v>92</v>
      </c>
      <c r="P12" s="7" t="s">
        <v>81</v>
      </c>
      <c r="Q12" s="7"/>
      <c r="R12" s="12" t="s">
        <v>161</v>
      </c>
      <c r="S12" s="14" t="s">
        <v>19</v>
      </c>
      <c r="T12" s="7"/>
      <c r="U12" s="12" t="s">
        <v>19</v>
      </c>
      <c r="V12" s="12" t="s">
        <v>161</v>
      </c>
      <c r="W12" s="14" t="s">
        <v>162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163</v>
      </c>
      <c r="AD12" t="s">
        <v>6</v>
      </c>
      <c r="AE12" t="s">
        <v>164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165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166</v>
      </c>
      <c r="H13" s="7" t="s">
        <v>167</v>
      </c>
      <c r="I13" s="7" t="s">
        <v>77</v>
      </c>
      <c r="J13" s="7" t="s">
        <v>2</v>
      </c>
      <c r="K13" s="7" t="s">
        <v>168</v>
      </c>
      <c r="L13" s="7">
        <v>1</v>
      </c>
      <c r="M13" s="7">
        <v>1</v>
      </c>
      <c r="N13" s="7" t="s">
        <v>92</v>
      </c>
      <c r="O13" s="7" t="s">
        <v>92</v>
      </c>
      <c r="P13" s="7" t="s">
        <v>81</v>
      </c>
      <c r="Q13" s="7"/>
      <c r="R13" s="12" t="s">
        <v>169</v>
      </c>
      <c r="S13" s="14" t="s">
        <v>19</v>
      </c>
      <c r="T13" s="7"/>
      <c r="U13" s="12" t="s">
        <v>19</v>
      </c>
      <c r="V13" s="12" t="s">
        <v>169</v>
      </c>
      <c r="W13" s="14" t="s">
        <v>119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170</v>
      </c>
      <c r="AD13" t="s">
        <v>6</v>
      </c>
      <c r="AE13" t="s">
        <v>171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172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173</v>
      </c>
      <c r="H14" s="7" t="s">
        <v>174</v>
      </c>
      <c r="I14" s="7" t="s">
        <v>77</v>
      </c>
      <c r="J14" s="7" t="s">
        <v>2</v>
      </c>
      <c r="K14" s="7" t="s">
        <v>175</v>
      </c>
      <c r="L14" s="7">
        <v>1</v>
      </c>
      <c r="M14" s="7">
        <v>1</v>
      </c>
      <c r="N14" s="7" t="s">
        <v>92</v>
      </c>
      <c r="O14" s="7" t="s">
        <v>92</v>
      </c>
      <c r="P14" s="7" t="s">
        <v>81</v>
      </c>
      <c r="Q14" s="7"/>
      <c r="R14" s="12" t="s">
        <v>176</v>
      </c>
      <c r="S14" s="14" t="s">
        <v>19</v>
      </c>
      <c r="T14" s="7"/>
      <c r="U14" s="12" t="s">
        <v>19</v>
      </c>
      <c r="V14" s="12" t="s">
        <v>176</v>
      </c>
      <c r="W14" s="14" t="s">
        <v>177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178</v>
      </c>
      <c r="AD14" t="s">
        <v>6</v>
      </c>
      <c r="AE14" t="s">
        <v>179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180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181</v>
      </c>
      <c r="H15" s="7" t="s">
        <v>182</v>
      </c>
      <c r="I15" s="7" t="s">
        <v>77</v>
      </c>
      <c r="J15" s="7" t="s">
        <v>2</v>
      </c>
      <c r="K15" s="7" t="s">
        <v>183</v>
      </c>
      <c r="L15" s="7">
        <v>1</v>
      </c>
      <c r="M15" s="7">
        <v>1</v>
      </c>
      <c r="N15" s="7" t="s">
        <v>92</v>
      </c>
      <c r="O15" s="7" t="s">
        <v>92</v>
      </c>
      <c r="P15" s="7" t="s">
        <v>81</v>
      </c>
      <c r="Q15" s="7"/>
      <c r="R15" s="12" t="s">
        <v>184</v>
      </c>
      <c r="S15" s="14" t="s">
        <v>19</v>
      </c>
      <c r="T15" s="7"/>
      <c r="U15" s="12" t="s">
        <v>19</v>
      </c>
      <c r="V15" s="12" t="s">
        <v>184</v>
      </c>
      <c r="W15" s="14" t="s">
        <v>185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186</v>
      </c>
      <c r="AD15" t="s">
        <v>6</v>
      </c>
      <c r="AE15" t="s">
        <v>187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188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189</v>
      </c>
      <c r="H16" s="7" t="s">
        <v>190</v>
      </c>
      <c r="I16" s="7" t="s">
        <v>77</v>
      </c>
      <c r="J16" s="7" t="s">
        <v>2</v>
      </c>
      <c r="K16" s="7" t="s">
        <v>191</v>
      </c>
      <c r="L16" s="7">
        <v>1</v>
      </c>
      <c r="M16" s="7">
        <v>2</v>
      </c>
      <c r="N16" s="7" t="s">
        <v>80</v>
      </c>
      <c r="O16" s="7" t="s">
        <v>101</v>
      </c>
      <c r="P16" s="7" t="s">
        <v>81</v>
      </c>
      <c r="Q16" s="7"/>
      <c r="R16" s="12" t="s">
        <v>192</v>
      </c>
      <c r="S16" s="14" t="s">
        <v>19</v>
      </c>
      <c r="T16" s="7"/>
      <c r="U16" s="12" t="s">
        <v>19</v>
      </c>
      <c r="V16" s="12" t="s">
        <v>192</v>
      </c>
      <c r="W16" s="14" t="s">
        <v>193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194</v>
      </c>
      <c r="AD16" t="s">
        <v>6</v>
      </c>
      <c r="AE16" t="s">
        <v>195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196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197</v>
      </c>
      <c r="H17" s="7" t="s">
        <v>198</v>
      </c>
      <c r="I17" s="7" t="s">
        <v>77</v>
      </c>
      <c r="J17" s="7" t="s">
        <v>2</v>
      </c>
      <c r="K17" s="7" t="s">
        <v>199</v>
      </c>
      <c r="L17" s="7">
        <v>1</v>
      </c>
      <c r="M17" s="7">
        <v>2</v>
      </c>
      <c r="N17" s="7" t="s">
        <v>91</v>
      </c>
      <c r="O17" s="7" t="s">
        <v>101</v>
      </c>
      <c r="P17" s="7" t="s">
        <v>81</v>
      </c>
      <c r="Q17" s="7"/>
      <c r="R17" s="12" t="s">
        <v>200</v>
      </c>
      <c r="S17" s="14" t="s">
        <v>19</v>
      </c>
      <c r="T17" s="7"/>
      <c r="U17" s="12" t="s">
        <v>19</v>
      </c>
      <c r="V17" s="12" t="s">
        <v>200</v>
      </c>
      <c r="W17" s="14" t="s">
        <v>201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202</v>
      </c>
      <c r="AD17" t="s">
        <v>6</v>
      </c>
      <c r="AE17" t="s">
        <v>203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204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205</v>
      </c>
      <c r="H18" s="7" t="s">
        <v>206</v>
      </c>
      <c r="I18" s="7" t="s">
        <v>77</v>
      </c>
      <c r="J18" s="7" t="s">
        <v>2</v>
      </c>
      <c r="K18" s="7" t="s">
        <v>207</v>
      </c>
      <c r="L18" s="7">
        <v>1</v>
      </c>
      <c r="M18" s="7">
        <v>3</v>
      </c>
      <c r="N18" s="7" t="s">
        <v>91</v>
      </c>
      <c r="O18" s="7" t="s">
        <v>91</v>
      </c>
      <c r="P18" s="7" t="s">
        <v>81</v>
      </c>
      <c r="Q18" s="7"/>
      <c r="R18" s="12" t="s">
        <v>208</v>
      </c>
      <c r="S18" s="14" t="s">
        <v>19</v>
      </c>
      <c r="T18" s="7"/>
      <c r="U18" s="12" t="s">
        <v>19</v>
      </c>
      <c r="V18" s="12" t="s">
        <v>208</v>
      </c>
      <c r="W18" s="14" t="s">
        <v>209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210</v>
      </c>
      <c r="AD18" t="s">
        <v>6</v>
      </c>
      <c r="AE18" t="s">
        <v>203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211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212</v>
      </c>
      <c r="H19" s="7" t="s">
        <v>213</v>
      </c>
      <c r="I19" s="7" t="s">
        <v>77</v>
      </c>
      <c r="J19" s="7" t="s">
        <v>2</v>
      </c>
      <c r="K19" s="7" t="s">
        <v>214</v>
      </c>
      <c r="L19" s="7">
        <v>1</v>
      </c>
      <c r="M19" s="7">
        <v>2</v>
      </c>
      <c r="N19" s="7" t="s">
        <v>101</v>
      </c>
      <c r="O19" s="7" t="s">
        <v>101</v>
      </c>
      <c r="P19" s="7" t="s">
        <v>81</v>
      </c>
      <c r="Q19" s="7"/>
      <c r="R19" s="12" t="s">
        <v>215</v>
      </c>
      <c r="S19" s="14" t="s">
        <v>19</v>
      </c>
      <c r="T19" s="7"/>
      <c r="U19" s="12" t="s">
        <v>19</v>
      </c>
      <c r="V19" s="12" t="s">
        <v>215</v>
      </c>
      <c r="W19" s="14" t="s">
        <v>216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217</v>
      </c>
      <c r="AD19" t="s">
        <v>6</v>
      </c>
      <c r="AE19" t="s">
        <v>218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219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220</v>
      </c>
      <c r="H20" s="7" t="s">
        <v>221</v>
      </c>
      <c r="I20" s="7" t="s">
        <v>77</v>
      </c>
      <c r="J20" s="7" t="s">
        <v>2</v>
      </c>
      <c r="K20" s="7" t="s">
        <v>222</v>
      </c>
      <c r="L20" s="7">
        <v>1</v>
      </c>
      <c r="M20" s="7">
        <v>1</v>
      </c>
      <c r="N20" s="7" t="s">
        <v>92</v>
      </c>
      <c r="O20" s="7" t="s">
        <v>92</v>
      </c>
      <c r="P20" s="7" t="s">
        <v>81</v>
      </c>
      <c r="Q20" s="7"/>
      <c r="R20" s="12" t="s">
        <v>223</v>
      </c>
      <c r="S20" s="14" t="s">
        <v>19</v>
      </c>
      <c r="T20" s="7"/>
      <c r="U20" s="12" t="s">
        <v>19</v>
      </c>
      <c r="V20" s="12" t="s">
        <v>223</v>
      </c>
      <c r="W20" s="14" t="s">
        <v>224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225</v>
      </c>
      <c r="AD20" t="s">
        <v>6</v>
      </c>
      <c r="AE20" t="s">
        <v>226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227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228</v>
      </c>
      <c r="H21" s="7" t="s">
        <v>229</v>
      </c>
      <c r="I21" s="7" t="s">
        <v>77</v>
      </c>
      <c r="J21" s="7" t="s">
        <v>2</v>
      </c>
      <c r="K21" s="7" t="s">
        <v>230</v>
      </c>
      <c r="L21" s="7">
        <v>1</v>
      </c>
      <c r="M21" s="7">
        <v>1</v>
      </c>
      <c r="N21" s="7" t="s">
        <v>101</v>
      </c>
      <c r="O21" s="7" t="s">
        <v>92</v>
      </c>
      <c r="P21" s="7" t="s">
        <v>81</v>
      </c>
      <c r="Q21" s="7"/>
      <c r="R21" s="12" t="s">
        <v>231</v>
      </c>
      <c r="S21" s="14" t="s">
        <v>19</v>
      </c>
      <c r="T21" s="7"/>
      <c r="U21" s="12" t="s">
        <v>19</v>
      </c>
      <c r="V21" s="12" t="s">
        <v>231</v>
      </c>
      <c r="W21" s="14" t="s">
        <v>94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232</v>
      </c>
      <c r="AD21" t="s">
        <v>6</v>
      </c>
      <c r="AE21" t="s">
        <v>96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233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234</v>
      </c>
      <c r="H22" s="7" t="s">
        <v>235</v>
      </c>
      <c r="I22" s="7" t="s">
        <v>77</v>
      </c>
      <c r="J22" s="7" t="s">
        <v>2</v>
      </c>
      <c r="K22" s="7" t="s">
        <v>236</v>
      </c>
      <c r="L22" s="7">
        <v>1</v>
      </c>
      <c r="M22" s="7">
        <v>1</v>
      </c>
      <c r="N22" s="7" t="s">
        <v>92</v>
      </c>
      <c r="O22" s="7" t="s">
        <v>92</v>
      </c>
      <c r="P22" s="7" t="s">
        <v>81</v>
      </c>
      <c r="Q22" s="7"/>
      <c r="R22" s="12" t="s">
        <v>237</v>
      </c>
      <c r="S22" s="14" t="s">
        <v>19</v>
      </c>
      <c r="T22" s="7"/>
      <c r="U22" s="12" t="s">
        <v>19</v>
      </c>
      <c r="V22" s="12" t="s">
        <v>237</v>
      </c>
      <c r="W22" s="14" t="s">
        <v>238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239</v>
      </c>
      <c r="AD22" t="s">
        <v>6</v>
      </c>
      <c r="AE22" t="s">
        <v>240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241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242</v>
      </c>
      <c r="H23" s="7" t="s">
        <v>243</v>
      </c>
      <c r="I23" s="7" t="s">
        <v>77</v>
      </c>
      <c r="J23" s="7" t="s">
        <v>2</v>
      </c>
      <c r="K23" s="7" t="s">
        <v>244</v>
      </c>
      <c r="L23" s="7">
        <v>1</v>
      </c>
      <c r="M23" s="7">
        <v>1</v>
      </c>
      <c r="N23" s="7" t="s">
        <v>92</v>
      </c>
      <c r="O23" s="7" t="s">
        <v>92</v>
      </c>
      <c r="P23" s="7" t="s">
        <v>81</v>
      </c>
      <c r="Q23" s="7"/>
      <c r="R23" s="12" t="s">
        <v>245</v>
      </c>
      <c r="S23" s="14" t="s">
        <v>19</v>
      </c>
      <c r="T23" s="7"/>
      <c r="U23" s="12" t="s">
        <v>19</v>
      </c>
      <c r="V23" s="12" t="s">
        <v>245</v>
      </c>
      <c r="W23" s="14" t="s">
        <v>246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247</v>
      </c>
      <c r="AD23" t="s">
        <v>6</v>
      </c>
      <c r="AE23" t="s">
        <v>248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249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250</v>
      </c>
      <c r="H24" s="7" t="s">
        <v>251</v>
      </c>
      <c r="I24" s="7" t="s">
        <v>77</v>
      </c>
      <c r="J24" s="7" t="s">
        <v>2</v>
      </c>
      <c r="K24" s="7" t="s">
        <v>252</v>
      </c>
      <c r="L24" s="7">
        <v>1</v>
      </c>
      <c r="M24" s="7">
        <v>1</v>
      </c>
      <c r="N24" s="7" t="s">
        <v>92</v>
      </c>
      <c r="O24" s="7" t="s">
        <v>92</v>
      </c>
      <c r="P24" s="7" t="s">
        <v>81</v>
      </c>
      <c r="Q24" s="7"/>
      <c r="R24" s="12" t="s">
        <v>253</v>
      </c>
      <c r="S24" s="14" t="s">
        <v>19</v>
      </c>
      <c r="T24" s="7"/>
      <c r="U24" s="12" t="s">
        <v>19</v>
      </c>
      <c r="V24" s="12" t="s">
        <v>253</v>
      </c>
      <c r="W24" s="14" t="s">
        <v>185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254</v>
      </c>
      <c r="AD24" t="s">
        <v>6</v>
      </c>
      <c r="AE24" t="s">
        <v>218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255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256</v>
      </c>
      <c r="H25" s="7" t="s">
        <v>257</v>
      </c>
      <c r="I25" s="7" t="s">
        <v>77</v>
      </c>
      <c r="J25" s="7" t="s">
        <v>2</v>
      </c>
      <c r="K25" s="7" t="s">
        <v>258</v>
      </c>
      <c r="L25" s="7">
        <v>1</v>
      </c>
      <c r="M25" s="7">
        <v>1</v>
      </c>
      <c r="N25" s="7" t="s">
        <v>80</v>
      </c>
      <c r="O25" s="7" t="s">
        <v>92</v>
      </c>
      <c r="P25" s="7" t="s">
        <v>81</v>
      </c>
      <c r="Q25" s="7"/>
      <c r="R25" s="12" t="s">
        <v>259</v>
      </c>
      <c r="S25" s="14" t="s">
        <v>19</v>
      </c>
      <c r="T25" s="7"/>
      <c r="U25" s="12" t="s">
        <v>19</v>
      </c>
      <c r="V25" s="12" t="s">
        <v>259</v>
      </c>
      <c r="W25" s="14" t="s">
        <v>260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261</v>
      </c>
      <c r="AD25" t="s">
        <v>6</v>
      </c>
      <c r="AE25" t="s">
        <v>262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263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264</v>
      </c>
      <c r="H26" s="7" t="s">
        <v>265</v>
      </c>
      <c r="I26" s="7" t="s">
        <v>77</v>
      </c>
      <c r="J26" s="7" t="s">
        <v>2</v>
      </c>
      <c r="K26" s="7" t="s">
        <v>266</v>
      </c>
      <c r="L26" s="7">
        <v>1</v>
      </c>
      <c r="M26" s="7">
        <v>5</v>
      </c>
      <c r="N26" s="7" t="s">
        <v>79</v>
      </c>
      <c r="O26" s="7" t="s">
        <v>79</v>
      </c>
      <c r="P26" s="7" t="s">
        <v>81</v>
      </c>
      <c r="Q26" s="7"/>
      <c r="R26" s="12" t="s">
        <v>267</v>
      </c>
      <c r="S26" s="14" t="s">
        <v>19</v>
      </c>
      <c r="T26" s="7"/>
      <c r="U26" s="12" t="s">
        <v>19</v>
      </c>
      <c r="V26" s="12" t="s">
        <v>267</v>
      </c>
      <c r="W26" s="14" t="s">
        <v>268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269</v>
      </c>
      <c r="AD26" t="s">
        <v>6</v>
      </c>
      <c r="AE26" t="s">
        <v>270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271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138</v>
      </c>
      <c r="H27" s="7" t="s">
        <v>139</v>
      </c>
      <c r="I27" s="7" t="s">
        <v>77</v>
      </c>
      <c r="J27" s="7" t="s">
        <v>2</v>
      </c>
      <c r="K27" s="7" t="s">
        <v>272</v>
      </c>
      <c r="L27" s="7">
        <v>1</v>
      </c>
      <c r="M27" s="7">
        <v>1</v>
      </c>
      <c r="N27" s="7" t="s">
        <v>101</v>
      </c>
      <c r="O27" s="7" t="s">
        <v>92</v>
      </c>
      <c r="P27" s="7" t="s">
        <v>81</v>
      </c>
      <c r="Q27" s="7"/>
      <c r="R27" s="12" t="s">
        <v>141</v>
      </c>
      <c r="S27" s="14" t="s">
        <v>19</v>
      </c>
      <c r="T27" s="7"/>
      <c r="U27" s="12" t="s">
        <v>19</v>
      </c>
      <c r="V27" s="12" t="s">
        <v>141</v>
      </c>
      <c r="W27" s="14" t="s">
        <v>142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143</v>
      </c>
      <c r="AD27" t="s">
        <v>6</v>
      </c>
      <c r="AE27" t="s">
        <v>144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273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274</v>
      </c>
      <c r="H28" s="7" t="s">
        <v>275</v>
      </c>
      <c r="I28" s="7" t="s">
        <v>77</v>
      </c>
      <c r="J28" s="7" t="s">
        <v>2</v>
      </c>
      <c r="K28" s="7" t="s">
        <v>276</v>
      </c>
      <c r="L28" s="7">
        <v>1</v>
      </c>
      <c r="M28" s="7">
        <v>1</v>
      </c>
      <c r="N28" s="7" t="s">
        <v>101</v>
      </c>
      <c r="O28" s="7" t="s">
        <v>92</v>
      </c>
      <c r="P28" s="7" t="s">
        <v>81</v>
      </c>
      <c r="Q28" s="7"/>
      <c r="R28" s="12" t="s">
        <v>277</v>
      </c>
      <c r="S28" s="14" t="s">
        <v>19</v>
      </c>
      <c r="T28" s="7"/>
      <c r="U28" s="12" t="s">
        <v>19</v>
      </c>
      <c r="V28" s="12" t="s">
        <v>277</v>
      </c>
      <c r="W28" s="14" t="s">
        <v>111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278</v>
      </c>
      <c r="AD28" t="s">
        <v>6</v>
      </c>
      <c r="AE28" t="s">
        <v>279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280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281</v>
      </c>
      <c r="H29" s="7" t="s">
        <v>282</v>
      </c>
      <c r="I29" s="7" t="s">
        <v>77</v>
      </c>
      <c r="J29" s="7" t="s">
        <v>2</v>
      </c>
      <c r="K29" s="7" t="s">
        <v>283</v>
      </c>
      <c r="L29" s="7">
        <v>1</v>
      </c>
      <c r="M29" s="7">
        <v>1</v>
      </c>
      <c r="N29" s="7" t="s">
        <v>92</v>
      </c>
      <c r="O29" s="7" t="s">
        <v>92</v>
      </c>
      <c r="P29" s="7" t="s">
        <v>81</v>
      </c>
      <c r="Q29" s="7"/>
      <c r="R29" s="12" t="s">
        <v>284</v>
      </c>
      <c r="S29" s="14" t="s">
        <v>19</v>
      </c>
      <c r="T29" s="7"/>
      <c r="U29" s="12" t="s">
        <v>19</v>
      </c>
      <c r="V29" s="12" t="s">
        <v>284</v>
      </c>
      <c r="W29" s="14" t="s">
        <v>162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285</v>
      </c>
      <c r="AD29" t="s">
        <v>6</v>
      </c>
      <c r="AE29" t="s">
        <v>286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287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288</v>
      </c>
      <c r="H30" s="7" t="s">
        <v>289</v>
      </c>
      <c r="I30" s="7" t="s">
        <v>77</v>
      </c>
      <c r="J30" s="7" t="s">
        <v>2</v>
      </c>
      <c r="K30" s="7" t="s">
        <v>290</v>
      </c>
      <c r="L30" s="7">
        <v>1</v>
      </c>
      <c r="M30" s="7">
        <v>2</v>
      </c>
      <c r="N30" s="7" t="s">
        <v>101</v>
      </c>
      <c r="O30" s="7" t="s">
        <v>101</v>
      </c>
      <c r="P30" s="7" t="s">
        <v>81</v>
      </c>
      <c r="Q30" s="7"/>
      <c r="R30" s="12" t="s">
        <v>291</v>
      </c>
      <c r="S30" s="14" t="s">
        <v>19</v>
      </c>
      <c r="T30" s="7"/>
      <c r="U30" s="12" t="s">
        <v>19</v>
      </c>
      <c r="V30" s="12" t="s">
        <v>291</v>
      </c>
      <c r="W30" s="14" t="s">
        <v>292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293</v>
      </c>
      <c r="AD30" t="s">
        <v>6</v>
      </c>
      <c r="AE30" t="s">
        <v>113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294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295</v>
      </c>
      <c r="H31" s="7" t="s">
        <v>296</v>
      </c>
      <c r="I31" s="7" t="s">
        <v>77</v>
      </c>
      <c r="J31" s="7" t="s">
        <v>2</v>
      </c>
      <c r="K31" s="7" t="s">
        <v>297</v>
      </c>
      <c r="L31" s="7">
        <v>1</v>
      </c>
      <c r="M31" s="7">
        <v>1</v>
      </c>
      <c r="N31" s="7" t="s">
        <v>92</v>
      </c>
      <c r="O31" s="7" t="s">
        <v>92</v>
      </c>
      <c r="P31" s="7" t="s">
        <v>81</v>
      </c>
      <c r="Q31" s="7"/>
      <c r="R31" s="12" t="s">
        <v>298</v>
      </c>
      <c r="S31" s="14" t="s">
        <v>19</v>
      </c>
      <c r="T31" s="7"/>
      <c r="U31" s="12" t="s">
        <v>19</v>
      </c>
      <c r="V31" s="12" t="s">
        <v>298</v>
      </c>
      <c r="W31" s="14" t="s">
        <v>127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299</v>
      </c>
      <c r="AD31" t="s">
        <v>6</v>
      </c>
      <c r="AE31" t="s">
        <v>300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301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302</v>
      </c>
      <c r="H32" s="7" t="s">
        <v>303</v>
      </c>
      <c r="I32" s="7" t="s">
        <v>77</v>
      </c>
      <c r="J32" s="7" t="s">
        <v>2</v>
      </c>
      <c r="K32" s="7" t="s">
        <v>304</v>
      </c>
      <c r="L32" s="7">
        <v>1</v>
      </c>
      <c r="M32" s="7">
        <v>1</v>
      </c>
      <c r="N32" s="7" t="s">
        <v>305</v>
      </c>
      <c r="O32" s="7" t="s">
        <v>92</v>
      </c>
      <c r="P32" s="7" t="s">
        <v>81</v>
      </c>
      <c r="Q32" s="7"/>
      <c r="R32" s="12" t="s">
        <v>306</v>
      </c>
      <c r="S32" s="14" t="s">
        <v>19</v>
      </c>
      <c r="T32" s="7"/>
      <c r="U32" s="12" t="s">
        <v>19</v>
      </c>
      <c r="V32" s="12" t="s">
        <v>306</v>
      </c>
      <c r="W32" s="14" t="s">
        <v>307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308</v>
      </c>
      <c r="AD32" t="s">
        <v>6</v>
      </c>
      <c r="AE32" t="s">
        <v>113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309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310</v>
      </c>
      <c r="H33" s="7" t="s">
        <v>311</v>
      </c>
      <c r="I33" s="7" t="s">
        <v>77</v>
      </c>
      <c r="J33" s="7" t="s">
        <v>2</v>
      </c>
      <c r="K33" s="7" t="s">
        <v>312</v>
      </c>
      <c r="L33" s="7">
        <v>1</v>
      </c>
      <c r="M33" s="7">
        <v>3</v>
      </c>
      <c r="N33" s="7" t="s">
        <v>91</v>
      </c>
      <c r="O33" s="7" t="s">
        <v>91</v>
      </c>
      <c r="P33" s="7" t="s">
        <v>81</v>
      </c>
      <c r="Q33" s="7"/>
      <c r="R33" s="12" t="s">
        <v>313</v>
      </c>
      <c r="S33" s="14" t="s">
        <v>19</v>
      </c>
      <c r="T33" s="7"/>
      <c r="U33" s="12" t="s">
        <v>19</v>
      </c>
      <c r="V33" s="12" t="s">
        <v>313</v>
      </c>
      <c r="W33" s="14" t="s">
        <v>314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315</v>
      </c>
      <c r="AD33" t="s">
        <v>6</v>
      </c>
      <c r="AE33" t="s">
        <v>203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316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317</v>
      </c>
      <c r="H34" s="7" t="s">
        <v>318</v>
      </c>
      <c r="I34" s="7" t="s">
        <v>77</v>
      </c>
      <c r="J34" s="7" t="s">
        <v>2</v>
      </c>
      <c r="K34" s="7" t="s">
        <v>319</v>
      </c>
      <c r="L34" s="7">
        <v>1</v>
      </c>
      <c r="M34" s="7">
        <v>1</v>
      </c>
      <c r="N34" s="7" t="s">
        <v>101</v>
      </c>
      <c r="O34" s="7" t="s">
        <v>92</v>
      </c>
      <c r="P34" s="7" t="s">
        <v>81</v>
      </c>
      <c r="Q34" s="7"/>
      <c r="R34" s="12" t="s">
        <v>320</v>
      </c>
      <c r="S34" s="14" t="s">
        <v>19</v>
      </c>
      <c r="T34" s="7"/>
      <c r="U34" s="12" t="s">
        <v>19</v>
      </c>
      <c r="V34" s="12" t="s">
        <v>320</v>
      </c>
      <c r="W34" s="14" t="s">
        <v>246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321</v>
      </c>
      <c r="AD34" t="s">
        <v>6</v>
      </c>
      <c r="AE34" t="s">
        <v>262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322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323</v>
      </c>
      <c r="H35" s="7" t="s">
        <v>324</v>
      </c>
      <c r="I35" s="7" t="s">
        <v>77</v>
      </c>
      <c r="J35" s="7" t="s">
        <v>2</v>
      </c>
      <c r="K35" s="7" t="s">
        <v>325</v>
      </c>
      <c r="L35" s="7">
        <v>1</v>
      </c>
      <c r="M35" s="7">
        <v>1</v>
      </c>
      <c r="N35" s="7" t="s">
        <v>92</v>
      </c>
      <c r="O35" s="7" t="s">
        <v>92</v>
      </c>
      <c r="P35" s="7" t="s">
        <v>81</v>
      </c>
      <c r="Q35" s="7"/>
      <c r="R35" s="12" t="s">
        <v>326</v>
      </c>
      <c r="S35" s="14" t="s">
        <v>19</v>
      </c>
      <c r="T35" s="7"/>
      <c r="U35" s="12" t="s">
        <v>19</v>
      </c>
      <c r="V35" s="12" t="s">
        <v>326</v>
      </c>
      <c r="W35" s="14" t="s">
        <v>327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328</v>
      </c>
      <c r="AD35" t="s">
        <v>6</v>
      </c>
      <c r="AE35" t="s">
        <v>329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330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331</v>
      </c>
      <c r="H36" s="7" t="s">
        <v>332</v>
      </c>
      <c r="I36" s="7" t="s">
        <v>77</v>
      </c>
      <c r="J36" s="7" t="s">
        <v>2</v>
      </c>
      <c r="K36" s="7" t="s">
        <v>333</v>
      </c>
      <c r="L36" s="7">
        <v>1</v>
      </c>
      <c r="M36" s="7">
        <v>1</v>
      </c>
      <c r="N36" s="7" t="s">
        <v>92</v>
      </c>
      <c r="O36" s="7" t="s">
        <v>92</v>
      </c>
      <c r="P36" s="7" t="s">
        <v>81</v>
      </c>
      <c r="Q36" s="7"/>
      <c r="R36" s="12" t="s">
        <v>334</v>
      </c>
      <c r="S36" s="14" t="s">
        <v>19</v>
      </c>
      <c r="T36" s="7"/>
      <c r="U36" s="12" t="s">
        <v>19</v>
      </c>
      <c r="V36" s="12" t="s">
        <v>334</v>
      </c>
      <c r="W36" s="14" t="s">
        <v>335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336</v>
      </c>
      <c r="AD36" t="s">
        <v>6</v>
      </c>
      <c r="AE36" t="s">
        <v>337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338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339</v>
      </c>
      <c r="H37" s="7" t="s">
        <v>340</v>
      </c>
      <c r="I37" s="7" t="s">
        <v>77</v>
      </c>
      <c r="J37" s="7" t="s">
        <v>2</v>
      </c>
      <c r="K37" s="7" t="s">
        <v>341</v>
      </c>
      <c r="L37" s="7">
        <v>1</v>
      </c>
      <c r="M37" s="7">
        <v>1</v>
      </c>
      <c r="N37" s="7" t="s">
        <v>92</v>
      </c>
      <c r="O37" s="7" t="s">
        <v>92</v>
      </c>
      <c r="P37" s="7" t="s">
        <v>81</v>
      </c>
      <c r="Q37" s="7"/>
      <c r="R37" s="12" t="s">
        <v>342</v>
      </c>
      <c r="S37" s="14" t="s">
        <v>19</v>
      </c>
      <c r="T37" s="7"/>
      <c r="U37" s="12" t="s">
        <v>19</v>
      </c>
      <c r="V37" s="12" t="s">
        <v>342</v>
      </c>
      <c r="W37" s="14" t="s">
        <v>224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343</v>
      </c>
      <c r="AD37" t="s">
        <v>6</v>
      </c>
      <c r="AE37" t="s">
        <v>344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345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346</v>
      </c>
      <c r="H38" s="7" t="s">
        <v>347</v>
      </c>
      <c r="I38" s="7" t="s">
        <v>77</v>
      </c>
      <c r="J38" s="7" t="s">
        <v>2</v>
      </c>
      <c r="K38" s="7" t="s">
        <v>348</v>
      </c>
      <c r="L38" s="7">
        <v>1</v>
      </c>
      <c r="M38" s="7">
        <v>3</v>
      </c>
      <c r="N38" s="7" t="s">
        <v>91</v>
      </c>
      <c r="O38" s="7" t="s">
        <v>91</v>
      </c>
      <c r="P38" s="7" t="s">
        <v>81</v>
      </c>
      <c r="Q38" s="7"/>
      <c r="R38" s="12" t="s">
        <v>349</v>
      </c>
      <c r="S38" s="14" t="s">
        <v>19</v>
      </c>
      <c r="T38" s="7"/>
      <c r="U38" s="12" t="s">
        <v>19</v>
      </c>
      <c r="V38" s="12" t="s">
        <v>349</v>
      </c>
      <c r="W38" s="14" t="s">
        <v>350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351</v>
      </c>
      <c r="AD38" t="s">
        <v>6</v>
      </c>
      <c r="AE38" t="s">
        <v>352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353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354</v>
      </c>
      <c r="H39" s="7" t="s">
        <v>355</v>
      </c>
      <c r="I39" s="7" t="s">
        <v>77</v>
      </c>
      <c r="J39" s="7" t="s">
        <v>2</v>
      </c>
      <c r="K39" s="7" t="s">
        <v>356</v>
      </c>
      <c r="L39" s="7">
        <v>1</v>
      </c>
      <c r="M39" s="7">
        <v>1</v>
      </c>
      <c r="N39" s="7" t="s">
        <v>92</v>
      </c>
      <c r="O39" s="7" t="s">
        <v>92</v>
      </c>
      <c r="P39" s="7" t="s">
        <v>81</v>
      </c>
      <c r="Q39" s="7"/>
      <c r="R39" s="12" t="s">
        <v>357</v>
      </c>
      <c r="S39" s="14" t="s">
        <v>19</v>
      </c>
      <c r="T39" s="7"/>
      <c r="U39" s="12" t="s">
        <v>19</v>
      </c>
      <c r="V39" s="12" t="s">
        <v>357</v>
      </c>
      <c r="W39" s="14" t="s">
        <v>209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358</v>
      </c>
      <c r="AD39" t="s">
        <v>6</v>
      </c>
      <c r="AE39" t="s">
        <v>344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359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360</v>
      </c>
      <c r="H40" s="7" t="s">
        <v>361</v>
      </c>
      <c r="I40" s="7" t="s">
        <v>77</v>
      </c>
      <c r="J40" s="7" t="s">
        <v>2</v>
      </c>
      <c r="K40" s="7" t="s">
        <v>362</v>
      </c>
      <c r="L40" s="7">
        <v>1</v>
      </c>
      <c r="M40" s="7">
        <v>1</v>
      </c>
      <c r="N40" s="7" t="s">
        <v>91</v>
      </c>
      <c r="O40" s="7" t="s">
        <v>92</v>
      </c>
      <c r="P40" s="7" t="s">
        <v>81</v>
      </c>
      <c r="Q40" s="7"/>
      <c r="R40" s="12" t="s">
        <v>363</v>
      </c>
      <c r="S40" s="14" t="s">
        <v>19</v>
      </c>
      <c r="T40" s="7"/>
      <c r="U40" s="12" t="s">
        <v>19</v>
      </c>
      <c r="V40" s="12" t="s">
        <v>363</v>
      </c>
      <c r="W40" s="14" t="s">
        <v>119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364</v>
      </c>
      <c r="AD40" t="s">
        <v>6</v>
      </c>
      <c r="AE40" t="s">
        <v>365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366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367</v>
      </c>
      <c r="H41" s="7" t="s">
        <v>368</v>
      </c>
      <c r="I41" s="7" t="s">
        <v>77</v>
      </c>
      <c r="J41" s="7" t="s">
        <v>2</v>
      </c>
      <c r="K41" s="7" t="s">
        <v>369</v>
      </c>
      <c r="L41" s="7">
        <v>1</v>
      </c>
      <c r="M41" s="7">
        <v>3</v>
      </c>
      <c r="N41" s="7" t="s">
        <v>91</v>
      </c>
      <c r="O41" s="7" t="s">
        <v>91</v>
      </c>
      <c r="P41" s="7" t="s">
        <v>81</v>
      </c>
      <c r="Q41" s="7"/>
      <c r="R41" s="12" t="s">
        <v>370</v>
      </c>
      <c r="S41" s="14" t="s">
        <v>19</v>
      </c>
      <c r="T41" s="7"/>
      <c r="U41" s="12" t="s">
        <v>19</v>
      </c>
      <c r="V41" s="12" t="s">
        <v>370</v>
      </c>
      <c r="W41" s="14" t="s">
        <v>371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372</v>
      </c>
      <c r="AD41" t="s">
        <v>6</v>
      </c>
      <c r="AE41" t="s">
        <v>373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374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375</v>
      </c>
      <c r="H42" s="7" t="s">
        <v>376</v>
      </c>
      <c r="I42" s="7" t="s">
        <v>77</v>
      </c>
      <c r="J42" s="7" t="s">
        <v>2</v>
      </c>
      <c r="K42" s="7" t="s">
        <v>377</v>
      </c>
      <c r="L42" s="7">
        <v>1</v>
      </c>
      <c r="M42" s="7">
        <v>2</v>
      </c>
      <c r="N42" s="7" t="s">
        <v>101</v>
      </c>
      <c r="O42" s="7" t="s">
        <v>101</v>
      </c>
      <c r="P42" s="7" t="s">
        <v>81</v>
      </c>
      <c r="Q42" s="7"/>
      <c r="R42" s="12" t="s">
        <v>378</v>
      </c>
      <c r="S42" s="14" t="s">
        <v>19</v>
      </c>
      <c r="T42" s="7"/>
      <c r="U42" s="12" t="s">
        <v>19</v>
      </c>
      <c r="V42" s="12" t="s">
        <v>378</v>
      </c>
      <c r="W42" s="14" t="s">
        <v>127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285</v>
      </c>
      <c r="AD42" t="s">
        <v>6</v>
      </c>
      <c r="AE42" t="s">
        <v>379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380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381</v>
      </c>
      <c r="H43" s="7" t="s">
        <v>382</v>
      </c>
      <c r="I43" s="7" t="s">
        <v>77</v>
      </c>
      <c r="J43" s="7" t="s">
        <v>2</v>
      </c>
      <c r="K43" s="7" t="s">
        <v>383</v>
      </c>
      <c r="L43" s="7">
        <v>1</v>
      </c>
      <c r="M43" s="7">
        <v>2</v>
      </c>
      <c r="N43" s="7" t="s">
        <v>101</v>
      </c>
      <c r="O43" s="7" t="s">
        <v>101</v>
      </c>
      <c r="P43" s="7" t="s">
        <v>81</v>
      </c>
      <c r="Q43" s="7"/>
      <c r="R43" s="12" t="s">
        <v>384</v>
      </c>
      <c r="S43" s="14" t="s">
        <v>19</v>
      </c>
      <c r="T43" s="7"/>
      <c r="U43" s="12" t="s">
        <v>19</v>
      </c>
      <c r="V43" s="12" t="s">
        <v>384</v>
      </c>
      <c r="W43" s="14" t="s">
        <v>150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385</v>
      </c>
      <c r="AD43" t="s">
        <v>6</v>
      </c>
      <c r="AE43" t="s">
        <v>386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387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388</v>
      </c>
      <c r="H44" s="7" t="s">
        <v>389</v>
      </c>
      <c r="I44" s="7" t="s">
        <v>77</v>
      </c>
      <c r="J44" s="7" t="s">
        <v>2</v>
      </c>
      <c r="K44" s="7" t="s">
        <v>390</v>
      </c>
      <c r="L44" s="7">
        <v>1</v>
      </c>
      <c r="M44" s="7">
        <v>1</v>
      </c>
      <c r="N44" s="7" t="s">
        <v>92</v>
      </c>
      <c r="O44" s="7" t="s">
        <v>92</v>
      </c>
      <c r="P44" s="7" t="s">
        <v>81</v>
      </c>
      <c r="Q44" s="7"/>
      <c r="R44" s="12" t="s">
        <v>391</v>
      </c>
      <c r="S44" s="14" t="s">
        <v>19</v>
      </c>
      <c r="T44" s="7"/>
      <c r="U44" s="12" t="s">
        <v>19</v>
      </c>
      <c r="V44" s="12" t="s">
        <v>391</v>
      </c>
      <c r="W44" s="14" t="s">
        <v>142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392</v>
      </c>
      <c r="AD44" t="s">
        <v>6</v>
      </c>
      <c r="AE44" t="s">
        <v>393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394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395</v>
      </c>
      <c r="H45" s="7" t="s">
        <v>396</v>
      </c>
      <c r="I45" s="7" t="s">
        <v>77</v>
      </c>
      <c r="J45" s="7" t="s">
        <v>2</v>
      </c>
      <c r="K45" s="7" t="s">
        <v>397</v>
      </c>
      <c r="L45" s="7">
        <v>1</v>
      </c>
      <c r="M45" s="7">
        <v>1</v>
      </c>
      <c r="N45" s="7" t="s">
        <v>92</v>
      </c>
      <c r="O45" s="7" t="s">
        <v>92</v>
      </c>
      <c r="P45" s="7" t="s">
        <v>81</v>
      </c>
      <c r="Q45" s="7"/>
      <c r="R45" s="12" t="s">
        <v>231</v>
      </c>
      <c r="S45" s="14" t="s">
        <v>19</v>
      </c>
      <c r="T45" s="7"/>
      <c r="U45" s="12" t="s">
        <v>19</v>
      </c>
      <c r="V45" s="12" t="s">
        <v>231</v>
      </c>
      <c r="W45" s="14" t="s">
        <v>94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232</v>
      </c>
      <c r="AD45" t="s">
        <v>6</v>
      </c>
      <c r="AE45" t="s">
        <v>398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399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400</v>
      </c>
      <c r="H46" s="7" t="s">
        <v>401</v>
      </c>
      <c r="I46" s="7" t="s">
        <v>77</v>
      </c>
      <c r="J46" s="7" t="s">
        <v>2</v>
      </c>
      <c r="K46" s="7" t="s">
        <v>402</v>
      </c>
      <c r="L46" s="7">
        <v>1</v>
      </c>
      <c r="M46" s="7">
        <v>1</v>
      </c>
      <c r="N46" s="7" t="s">
        <v>92</v>
      </c>
      <c r="O46" s="7" t="s">
        <v>92</v>
      </c>
      <c r="P46" s="7" t="s">
        <v>81</v>
      </c>
      <c r="Q46" s="7"/>
      <c r="R46" s="12" t="s">
        <v>284</v>
      </c>
      <c r="S46" s="14" t="s">
        <v>19</v>
      </c>
      <c r="T46" s="7"/>
      <c r="U46" s="12" t="s">
        <v>19</v>
      </c>
      <c r="V46" s="12" t="s">
        <v>284</v>
      </c>
      <c r="W46" s="14" t="s">
        <v>162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285</v>
      </c>
      <c r="AD46" t="s">
        <v>6</v>
      </c>
      <c r="AE46" t="s">
        <v>203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403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404</v>
      </c>
      <c r="H47" s="7" t="s">
        <v>405</v>
      </c>
      <c r="I47" s="7" t="s">
        <v>77</v>
      </c>
      <c r="J47" s="7" t="s">
        <v>2</v>
      </c>
      <c r="K47" s="7" t="s">
        <v>406</v>
      </c>
      <c r="L47" s="7">
        <v>1</v>
      </c>
      <c r="M47" s="7">
        <v>1</v>
      </c>
      <c r="N47" s="7" t="s">
        <v>92</v>
      </c>
      <c r="O47" s="7" t="s">
        <v>92</v>
      </c>
      <c r="P47" s="7" t="s">
        <v>81</v>
      </c>
      <c r="Q47" s="7"/>
      <c r="R47" s="12" t="s">
        <v>407</v>
      </c>
      <c r="S47" s="14" t="s">
        <v>19</v>
      </c>
      <c r="T47" s="7"/>
      <c r="U47" s="12" t="s">
        <v>19</v>
      </c>
      <c r="V47" s="12" t="s">
        <v>407</v>
      </c>
      <c r="W47" s="14" t="s">
        <v>408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409</v>
      </c>
      <c r="AD47" t="s">
        <v>6</v>
      </c>
      <c r="AE47" t="s">
        <v>410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411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412</v>
      </c>
      <c r="H48" s="7" t="s">
        <v>413</v>
      </c>
      <c r="I48" s="7" t="s">
        <v>77</v>
      </c>
      <c r="J48" s="7" t="s">
        <v>2</v>
      </c>
      <c r="K48" s="7" t="s">
        <v>414</v>
      </c>
      <c r="L48" s="7">
        <v>1</v>
      </c>
      <c r="M48" s="7">
        <v>1</v>
      </c>
      <c r="N48" s="7" t="s">
        <v>92</v>
      </c>
      <c r="O48" s="7" t="s">
        <v>92</v>
      </c>
      <c r="P48" s="7" t="s">
        <v>81</v>
      </c>
      <c r="Q48" s="7"/>
      <c r="R48" s="12" t="s">
        <v>415</v>
      </c>
      <c r="S48" s="14" t="s">
        <v>19</v>
      </c>
      <c r="T48" s="7"/>
      <c r="U48" s="12" t="s">
        <v>19</v>
      </c>
      <c r="V48" s="12" t="s">
        <v>415</v>
      </c>
      <c r="W48" s="14" t="s">
        <v>260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416</v>
      </c>
      <c r="AD48" t="s">
        <v>6</v>
      </c>
      <c r="AE48" t="s">
        <v>344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417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418</v>
      </c>
      <c r="H49" s="7" t="s">
        <v>419</v>
      </c>
      <c r="I49" s="7" t="s">
        <v>77</v>
      </c>
      <c r="J49" s="7" t="s">
        <v>2</v>
      </c>
      <c r="K49" s="7" t="s">
        <v>420</v>
      </c>
      <c r="L49" s="7">
        <v>1</v>
      </c>
      <c r="M49" s="7">
        <v>1</v>
      </c>
      <c r="N49" s="7" t="s">
        <v>92</v>
      </c>
      <c r="O49" s="7" t="s">
        <v>92</v>
      </c>
      <c r="P49" s="7" t="s">
        <v>81</v>
      </c>
      <c r="Q49" s="7"/>
      <c r="R49" s="12" t="s">
        <v>421</v>
      </c>
      <c r="S49" s="14" t="s">
        <v>19</v>
      </c>
      <c r="T49" s="7"/>
      <c r="U49" s="12" t="s">
        <v>19</v>
      </c>
      <c r="V49" s="12" t="s">
        <v>421</v>
      </c>
      <c r="W49" s="14" t="s">
        <v>392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422</v>
      </c>
      <c r="AD49" t="s">
        <v>6</v>
      </c>
      <c r="AE49" t="s">
        <v>344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423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424</v>
      </c>
      <c r="H50" s="7" t="s">
        <v>425</v>
      </c>
      <c r="I50" s="7" t="s">
        <v>77</v>
      </c>
      <c r="J50" s="7" t="s">
        <v>2</v>
      </c>
      <c r="K50" s="7" t="s">
        <v>426</v>
      </c>
      <c r="L50" s="7">
        <v>1</v>
      </c>
      <c r="M50" s="7">
        <v>1</v>
      </c>
      <c r="N50" s="7" t="s">
        <v>92</v>
      </c>
      <c r="O50" s="7" t="s">
        <v>92</v>
      </c>
      <c r="P50" s="7" t="s">
        <v>81</v>
      </c>
      <c r="Q50" s="7"/>
      <c r="R50" s="12" t="s">
        <v>320</v>
      </c>
      <c r="S50" s="14" t="s">
        <v>19</v>
      </c>
      <c r="T50" s="7"/>
      <c r="U50" s="12" t="s">
        <v>19</v>
      </c>
      <c r="V50" s="12" t="s">
        <v>320</v>
      </c>
      <c r="W50" s="14" t="s">
        <v>246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321</v>
      </c>
      <c r="AD50" t="s">
        <v>6</v>
      </c>
      <c r="AE50" t="s">
        <v>427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428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429</v>
      </c>
      <c r="H51" s="7" t="s">
        <v>430</v>
      </c>
      <c r="I51" s="7" t="s">
        <v>77</v>
      </c>
      <c r="J51" s="7" t="s">
        <v>2</v>
      </c>
      <c r="K51" s="7" t="s">
        <v>431</v>
      </c>
      <c r="L51" s="7">
        <v>1</v>
      </c>
      <c r="M51" s="7">
        <v>1</v>
      </c>
      <c r="N51" s="7" t="s">
        <v>92</v>
      </c>
      <c r="O51" s="7" t="s">
        <v>92</v>
      </c>
      <c r="P51" s="7" t="s">
        <v>81</v>
      </c>
      <c r="Q51" s="7"/>
      <c r="R51" s="12" t="s">
        <v>253</v>
      </c>
      <c r="S51" s="14" t="s">
        <v>19</v>
      </c>
      <c r="T51" s="7"/>
      <c r="U51" s="12" t="s">
        <v>19</v>
      </c>
      <c r="V51" s="12" t="s">
        <v>253</v>
      </c>
      <c r="W51" s="14" t="s">
        <v>185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254</v>
      </c>
      <c r="AD51" t="s">
        <v>6</v>
      </c>
      <c r="AE51" t="s">
        <v>96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432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433</v>
      </c>
      <c r="H52" s="7" t="s">
        <v>434</v>
      </c>
      <c r="I52" s="7" t="s">
        <v>77</v>
      </c>
      <c r="J52" s="7" t="s">
        <v>2</v>
      </c>
      <c r="K52" s="7" t="s">
        <v>435</v>
      </c>
      <c r="L52" s="7">
        <v>2</v>
      </c>
      <c r="M52" s="7">
        <v>1</v>
      </c>
      <c r="N52" s="7" t="s">
        <v>92</v>
      </c>
      <c r="O52" s="7" t="s">
        <v>92</v>
      </c>
      <c r="P52" s="7" t="s">
        <v>81</v>
      </c>
      <c r="Q52" s="7"/>
      <c r="R52" s="12" t="s">
        <v>436</v>
      </c>
      <c r="S52" s="14" t="s">
        <v>19</v>
      </c>
      <c r="T52" s="7"/>
      <c r="U52" s="12" t="s">
        <v>19</v>
      </c>
      <c r="V52" s="12" t="s">
        <v>436</v>
      </c>
      <c r="W52" s="14" t="s">
        <v>335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306</v>
      </c>
      <c r="AD52" t="s">
        <v>6</v>
      </c>
      <c r="AE52" t="s">
        <v>113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437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438</v>
      </c>
      <c r="H53" s="7" t="s">
        <v>439</v>
      </c>
      <c r="I53" s="7" t="s">
        <v>77</v>
      </c>
      <c r="J53" s="7" t="s">
        <v>2</v>
      </c>
      <c r="K53" s="7" t="s">
        <v>440</v>
      </c>
      <c r="L53" s="7">
        <v>1</v>
      </c>
      <c r="M53" s="7">
        <v>1</v>
      </c>
      <c r="N53" s="7" t="s">
        <v>92</v>
      </c>
      <c r="O53" s="7" t="s">
        <v>92</v>
      </c>
      <c r="P53" s="7" t="s">
        <v>81</v>
      </c>
      <c r="Q53" s="7"/>
      <c r="R53" s="12" t="s">
        <v>441</v>
      </c>
      <c r="S53" s="14" t="s">
        <v>19</v>
      </c>
      <c r="T53" s="7"/>
      <c r="U53" s="12" t="s">
        <v>19</v>
      </c>
      <c r="V53" s="12" t="s">
        <v>441</v>
      </c>
      <c r="W53" s="14" t="s">
        <v>103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442</v>
      </c>
      <c r="AD53" t="s">
        <v>6</v>
      </c>
      <c r="AE53" t="s">
        <v>443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444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445</v>
      </c>
      <c r="H54" s="7" t="s">
        <v>446</v>
      </c>
      <c r="I54" s="7" t="s">
        <v>77</v>
      </c>
      <c r="J54" s="7" t="s">
        <v>2</v>
      </c>
      <c r="K54" s="7" t="s">
        <v>447</v>
      </c>
      <c r="L54" s="7">
        <v>1</v>
      </c>
      <c r="M54" s="7">
        <v>1</v>
      </c>
      <c r="N54" s="7" t="s">
        <v>101</v>
      </c>
      <c r="O54" s="7" t="s">
        <v>92</v>
      </c>
      <c r="P54" s="7" t="s">
        <v>81</v>
      </c>
      <c r="Q54" s="7"/>
      <c r="R54" s="12" t="s">
        <v>223</v>
      </c>
      <c r="S54" s="14" t="s">
        <v>19</v>
      </c>
      <c r="T54" s="7"/>
      <c r="U54" s="12" t="s">
        <v>19</v>
      </c>
      <c r="V54" s="12" t="s">
        <v>223</v>
      </c>
      <c r="W54" s="14" t="s">
        <v>224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225</v>
      </c>
      <c r="AD54" t="s">
        <v>6</v>
      </c>
      <c r="AE54" t="s">
        <v>448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449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450</v>
      </c>
      <c r="H55" s="7" t="s">
        <v>451</v>
      </c>
      <c r="I55" s="7" t="s">
        <v>77</v>
      </c>
      <c r="J55" s="7" t="s">
        <v>2</v>
      </c>
      <c r="K55" s="7" t="s">
        <v>452</v>
      </c>
      <c r="L55" s="7">
        <v>1</v>
      </c>
      <c r="M55" s="7">
        <v>1</v>
      </c>
      <c r="N55" s="7" t="s">
        <v>80</v>
      </c>
      <c r="O55" s="7" t="s">
        <v>92</v>
      </c>
      <c r="P55" s="7" t="s">
        <v>81</v>
      </c>
      <c r="Q55" s="7"/>
      <c r="R55" s="12" t="s">
        <v>453</v>
      </c>
      <c r="S55" s="14" t="s">
        <v>19</v>
      </c>
      <c r="T55" s="7"/>
      <c r="U55" s="12" t="s">
        <v>19</v>
      </c>
      <c r="V55" s="12" t="s">
        <v>453</v>
      </c>
      <c r="W55" s="14" t="s">
        <v>253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454</v>
      </c>
      <c r="AD55" t="s">
        <v>6</v>
      </c>
      <c r="AE55" t="s">
        <v>455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456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457</v>
      </c>
      <c r="H56" s="7" t="s">
        <v>458</v>
      </c>
      <c r="I56" s="7" t="s">
        <v>77</v>
      </c>
      <c r="J56" s="7" t="s">
        <v>2</v>
      </c>
      <c r="K56" s="7" t="s">
        <v>459</v>
      </c>
      <c r="L56" s="7">
        <v>1</v>
      </c>
      <c r="M56" s="7">
        <v>1</v>
      </c>
      <c r="N56" s="7" t="s">
        <v>79</v>
      </c>
      <c r="O56" s="7" t="s">
        <v>92</v>
      </c>
      <c r="P56" s="7" t="s">
        <v>81</v>
      </c>
      <c r="Q56" s="7"/>
      <c r="R56" s="12" t="s">
        <v>112</v>
      </c>
      <c r="S56" s="14" t="s">
        <v>19</v>
      </c>
      <c r="T56" s="7"/>
      <c r="U56" s="12" t="s">
        <v>19</v>
      </c>
      <c r="V56" s="12" t="s">
        <v>112</v>
      </c>
      <c r="W56" s="14" t="s">
        <v>460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298</v>
      </c>
      <c r="AD56" t="s">
        <v>6</v>
      </c>
      <c r="AE56" t="s">
        <v>461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462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463</v>
      </c>
      <c r="H57" s="7" t="s">
        <v>464</v>
      </c>
      <c r="I57" s="7" t="s">
        <v>77</v>
      </c>
      <c r="J57" s="7" t="s">
        <v>2</v>
      </c>
      <c r="K57" s="7" t="s">
        <v>465</v>
      </c>
      <c r="L57" s="7">
        <v>1</v>
      </c>
      <c r="M57" s="7">
        <v>1</v>
      </c>
      <c r="N57" s="7" t="s">
        <v>92</v>
      </c>
      <c r="O57" s="7" t="s">
        <v>92</v>
      </c>
      <c r="P57" s="7" t="s">
        <v>81</v>
      </c>
      <c r="Q57" s="7"/>
      <c r="R57" s="12" t="s">
        <v>466</v>
      </c>
      <c r="S57" s="14" t="s">
        <v>19</v>
      </c>
      <c r="T57" s="7"/>
      <c r="U57" s="12" t="s">
        <v>19</v>
      </c>
      <c r="V57" s="12" t="s">
        <v>466</v>
      </c>
      <c r="W57" s="14" t="s">
        <v>103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467</v>
      </c>
      <c r="AD57" t="s">
        <v>6</v>
      </c>
      <c r="AE57" t="s">
        <v>468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469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470</v>
      </c>
      <c r="H58" s="7" t="s">
        <v>471</v>
      </c>
      <c r="I58" s="7" t="s">
        <v>77</v>
      </c>
      <c r="J58" s="7" t="s">
        <v>2</v>
      </c>
      <c r="K58" s="7" t="s">
        <v>472</v>
      </c>
      <c r="L58" s="7">
        <v>1</v>
      </c>
      <c r="M58" s="7">
        <v>1</v>
      </c>
      <c r="N58" s="7" t="s">
        <v>92</v>
      </c>
      <c r="O58" s="7" t="s">
        <v>92</v>
      </c>
      <c r="P58" s="7" t="s">
        <v>81</v>
      </c>
      <c r="Q58" s="7"/>
      <c r="R58" s="12" t="s">
        <v>473</v>
      </c>
      <c r="S58" s="14" t="s">
        <v>19</v>
      </c>
      <c r="T58" s="7"/>
      <c r="U58" s="12" t="s">
        <v>19</v>
      </c>
      <c r="V58" s="12" t="s">
        <v>473</v>
      </c>
      <c r="W58" s="14" t="s">
        <v>474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475</v>
      </c>
      <c r="AD58" t="s">
        <v>6</v>
      </c>
      <c r="AE58" t="s">
        <v>129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476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477</v>
      </c>
      <c r="H59" s="7" t="s">
        <v>478</v>
      </c>
      <c r="I59" s="7" t="s">
        <v>77</v>
      </c>
      <c r="J59" s="7" t="s">
        <v>2</v>
      </c>
      <c r="K59" s="7" t="s">
        <v>479</v>
      </c>
      <c r="L59" s="7">
        <v>2</v>
      </c>
      <c r="M59" s="7">
        <v>1</v>
      </c>
      <c r="N59" s="7" t="s">
        <v>92</v>
      </c>
      <c r="O59" s="7" t="s">
        <v>92</v>
      </c>
      <c r="P59" s="7" t="s">
        <v>81</v>
      </c>
      <c r="Q59" s="7"/>
      <c r="R59" s="12" t="s">
        <v>480</v>
      </c>
      <c r="S59" s="14" t="s">
        <v>19</v>
      </c>
      <c r="T59" s="7"/>
      <c r="U59" s="12" t="s">
        <v>19</v>
      </c>
      <c r="V59" s="12" t="s">
        <v>480</v>
      </c>
      <c r="W59" s="14" t="s">
        <v>481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482</v>
      </c>
      <c r="AD59" t="s">
        <v>6</v>
      </c>
      <c r="AE59" t="s">
        <v>203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483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484</v>
      </c>
      <c r="H60" s="7" t="s">
        <v>485</v>
      </c>
      <c r="I60" s="7" t="s">
        <v>77</v>
      </c>
      <c r="J60" s="7" t="s">
        <v>2</v>
      </c>
      <c r="K60" s="7" t="s">
        <v>486</v>
      </c>
      <c r="L60" s="7">
        <v>1</v>
      </c>
      <c r="M60" s="7">
        <v>1</v>
      </c>
      <c r="N60" s="7" t="s">
        <v>92</v>
      </c>
      <c r="O60" s="7" t="s">
        <v>92</v>
      </c>
      <c r="P60" s="7" t="s">
        <v>81</v>
      </c>
      <c r="Q60" s="7"/>
      <c r="R60" s="12" t="s">
        <v>487</v>
      </c>
      <c r="S60" s="14" t="s">
        <v>19</v>
      </c>
      <c r="T60" s="7"/>
      <c r="U60" s="12" t="s">
        <v>19</v>
      </c>
      <c r="V60" s="12" t="s">
        <v>487</v>
      </c>
      <c r="W60" s="14" t="s">
        <v>488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184</v>
      </c>
      <c r="AD60" t="s">
        <v>6</v>
      </c>
      <c r="AE60" t="s">
        <v>489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490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491</v>
      </c>
      <c r="H61" s="7" t="s">
        <v>492</v>
      </c>
      <c r="I61" s="7" t="s">
        <v>77</v>
      </c>
      <c r="J61" s="7" t="s">
        <v>2</v>
      </c>
      <c r="K61" s="7" t="s">
        <v>493</v>
      </c>
      <c r="L61" s="7">
        <v>1</v>
      </c>
      <c r="M61" s="7">
        <v>1</v>
      </c>
      <c r="N61" s="7" t="s">
        <v>92</v>
      </c>
      <c r="O61" s="7" t="s">
        <v>92</v>
      </c>
      <c r="P61" s="7" t="s">
        <v>81</v>
      </c>
      <c r="Q61" s="7"/>
      <c r="R61" s="12" t="s">
        <v>442</v>
      </c>
      <c r="S61" s="14" t="s">
        <v>19</v>
      </c>
      <c r="T61" s="7"/>
      <c r="U61" s="12" t="s">
        <v>19</v>
      </c>
      <c r="V61" s="12" t="s">
        <v>442</v>
      </c>
      <c r="W61" s="14" t="s">
        <v>488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494</v>
      </c>
      <c r="AD61" t="s">
        <v>6</v>
      </c>
      <c r="AE61" t="s">
        <v>495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496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497</v>
      </c>
      <c r="H62" s="7" t="s">
        <v>498</v>
      </c>
      <c r="I62" s="7" t="s">
        <v>77</v>
      </c>
      <c r="J62" s="7" t="s">
        <v>2</v>
      </c>
      <c r="K62" s="7" t="s">
        <v>499</v>
      </c>
      <c r="L62" s="7">
        <v>1</v>
      </c>
      <c r="M62" s="7">
        <v>1</v>
      </c>
      <c r="N62" s="7" t="s">
        <v>92</v>
      </c>
      <c r="O62" s="7" t="s">
        <v>92</v>
      </c>
      <c r="P62" s="7" t="s">
        <v>81</v>
      </c>
      <c r="Q62" s="7"/>
      <c r="R62" s="12" t="s">
        <v>135</v>
      </c>
      <c r="S62" s="14" t="s">
        <v>19</v>
      </c>
      <c r="T62" s="7"/>
      <c r="U62" s="12" t="s">
        <v>19</v>
      </c>
      <c r="V62" s="12" t="s">
        <v>135</v>
      </c>
      <c r="W62" s="14" t="s">
        <v>488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253</v>
      </c>
      <c r="AD62" t="s">
        <v>6</v>
      </c>
      <c r="AE62" t="s">
        <v>398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500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501</v>
      </c>
      <c r="H63" s="7" t="s">
        <v>502</v>
      </c>
      <c r="I63" s="7" t="s">
        <v>77</v>
      </c>
      <c r="J63" s="7" t="s">
        <v>2</v>
      </c>
      <c r="K63" s="7" t="s">
        <v>503</v>
      </c>
      <c r="L63" s="7">
        <v>1</v>
      </c>
      <c r="M63" s="7">
        <v>1</v>
      </c>
      <c r="N63" s="7" t="s">
        <v>92</v>
      </c>
      <c r="O63" s="7" t="s">
        <v>92</v>
      </c>
      <c r="P63" s="7" t="s">
        <v>81</v>
      </c>
      <c r="Q63" s="7"/>
      <c r="R63" s="12" t="s">
        <v>504</v>
      </c>
      <c r="S63" s="14" t="s">
        <v>19</v>
      </c>
      <c r="T63" s="7"/>
      <c r="U63" s="12" t="s">
        <v>19</v>
      </c>
      <c r="V63" s="12" t="s">
        <v>504</v>
      </c>
      <c r="W63" s="14" t="s">
        <v>127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505</v>
      </c>
      <c r="AD63" t="s">
        <v>6</v>
      </c>
      <c r="AE63" t="s">
        <v>506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507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508</v>
      </c>
      <c r="H64" s="7" t="s">
        <v>509</v>
      </c>
      <c r="I64" s="7" t="s">
        <v>77</v>
      </c>
      <c r="J64" s="7" t="s">
        <v>2</v>
      </c>
      <c r="K64" s="7" t="s">
        <v>510</v>
      </c>
      <c r="L64" s="7">
        <v>1</v>
      </c>
      <c r="M64" s="7">
        <v>1</v>
      </c>
      <c r="N64" s="7" t="s">
        <v>92</v>
      </c>
      <c r="O64" s="7" t="s">
        <v>92</v>
      </c>
      <c r="P64" s="7" t="s">
        <v>81</v>
      </c>
      <c r="Q64" s="7"/>
      <c r="R64" s="12" t="s">
        <v>511</v>
      </c>
      <c r="S64" s="14" t="s">
        <v>19</v>
      </c>
      <c r="T64" s="7"/>
      <c r="U64" s="12" t="s">
        <v>19</v>
      </c>
      <c r="V64" s="12" t="s">
        <v>511</v>
      </c>
      <c r="W64" s="14" t="s">
        <v>238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466</v>
      </c>
      <c r="AD64" t="s">
        <v>6</v>
      </c>
      <c r="AE64" t="s">
        <v>512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513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514</v>
      </c>
      <c r="H65" s="7" t="s">
        <v>515</v>
      </c>
      <c r="I65" s="7" t="s">
        <v>77</v>
      </c>
      <c r="J65" s="7" t="s">
        <v>2</v>
      </c>
      <c r="K65" s="7" t="s">
        <v>516</v>
      </c>
      <c r="L65" s="7">
        <v>1</v>
      </c>
      <c r="M65" s="7">
        <v>2</v>
      </c>
      <c r="N65" s="7" t="s">
        <v>101</v>
      </c>
      <c r="O65" s="7" t="s">
        <v>101</v>
      </c>
      <c r="P65" s="7" t="s">
        <v>81</v>
      </c>
      <c r="Q65" s="7"/>
      <c r="R65" s="12" t="s">
        <v>517</v>
      </c>
      <c r="S65" s="14" t="s">
        <v>19</v>
      </c>
      <c r="T65" s="7"/>
      <c r="U65" s="12" t="s">
        <v>19</v>
      </c>
      <c r="V65" s="12" t="s">
        <v>517</v>
      </c>
      <c r="W65" s="14" t="s">
        <v>518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519</v>
      </c>
      <c r="AD65" t="s">
        <v>6</v>
      </c>
      <c r="AE65" t="s">
        <v>398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520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521</v>
      </c>
      <c r="H66" s="7" t="s">
        <v>522</v>
      </c>
      <c r="I66" s="7" t="s">
        <v>77</v>
      </c>
      <c r="J66" s="7" t="s">
        <v>2</v>
      </c>
      <c r="K66" s="7" t="s">
        <v>523</v>
      </c>
      <c r="L66" s="7">
        <v>1</v>
      </c>
      <c r="M66" s="7">
        <v>3</v>
      </c>
      <c r="N66" s="7" t="s">
        <v>80</v>
      </c>
      <c r="O66" s="7" t="s">
        <v>91</v>
      </c>
      <c r="P66" s="7" t="s">
        <v>81</v>
      </c>
      <c r="Q66" s="7"/>
      <c r="R66" s="12" t="s">
        <v>422</v>
      </c>
      <c r="S66" s="14" t="s">
        <v>19</v>
      </c>
      <c r="T66" s="7"/>
      <c r="U66" s="12" t="s">
        <v>19</v>
      </c>
      <c r="V66" s="12" t="s">
        <v>422</v>
      </c>
      <c r="W66" s="14" t="s">
        <v>524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525</v>
      </c>
      <c r="AD66" t="s">
        <v>6</v>
      </c>
      <c r="AE66" t="s">
        <v>526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527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528</v>
      </c>
      <c r="H67" s="7" t="s">
        <v>529</v>
      </c>
      <c r="I67" s="7" t="s">
        <v>77</v>
      </c>
      <c r="J67" s="7" t="s">
        <v>2</v>
      </c>
      <c r="K67" s="7" t="s">
        <v>530</v>
      </c>
      <c r="L67" s="7">
        <v>1</v>
      </c>
      <c r="M67" s="7">
        <v>2</v>
      </c>
      <c r="N67" s="7" t="s">
        <v>101</v>
      </c>
      <c r="O67" s="7" t="s">
        <v>101</v>
      </c>
      <c r="P67" s="7" t="s">
        <v>81</v>
      </c>
      <c r="Q67" s="7"/>
      <c r="R67" s="12" t="s">
        <v>531</v>
      </c>
      <c r="S67" s="14" t="s">
        <v>19</v>
      </c>
      <c r="T67" s="7"/>
      <c r="U67" s="12" t="s">
        <v>19</v>
      </c>
      <c r="V67" s="12" t="s">
        <v>531</v>
      </c>
      <c r="W67" s="14" t="s">
        <v>481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532</v>
      </c>
      <c r="AD67" t="s">
        <v>6</v>
      </c>
      <c r="AE67" t="s">
        <v>533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534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535</v>
      </c>
      <c r="H68" s="7" t="s">
        <v>536</v>
      </c>
      <c r="I68" s="7" t="s">
        <v>77</v>
      </c>
      <c r="J68" s="7" t="s">
        <v>2</v>
      </c>
      <c r="K68" s="7" t="s">
        <v>537</v>
      </c>
      <c r="L68" s="7">
        <v>2</v>
      </c>
      <c r="M68" s="7">
        <v>1</v>
      </c>
      <c r="N68" s="7" t="s">
        <v>92</v>
      </c>
      <c r="O68" s="7" t="s">
        <v>92</v>
      </c>
      <c r="P68" s="7" t="s">
        <v>81</v>
      </c>
      <c r="Q68" s="7"/>
      <c r="R68" s="12" t="s">
        <v>538</v>
      </c>
      <c r="S68" s="14" t="s">
        <v>19</v>
      </c>
      <c r="T68" s="7"/>
      <c r="U68" s="12" t="s">
        <v>19</v>
      </c>
      <c r="V68" s="12" t="s">
        <v>538</v>
      </c>
      <c r="W68" s="14" t="s">
        <v>539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540</v>
      </c>
      <c r="AD68" t="s">
        <v>6</v>
      </c>
      <c r="AE68" t="s">
        <v>541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542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543</v>
      </c>
      <c r="H69" s="7" t="s">
        <v>544</v>
      </c>
      <c r="I69" s="7" t="s">
        <v>77</v>
      </c>
      <c r="J69" s="7" t="s">
        <v>2</v>
      </c>
      <c r="K69" s="7" t="s">
        <v>545</v>
      </c>
      <c r="L69" s="7">
        <v>1</v>
      </c>
      <c r="M69" s="7">
        <v>1</v>
      </c>
      <c r="N69" s="7" t="s">
        <v>92</v>
      </c>
      <c r="O69" s="7" t="s">
        <v>92</v>
      </c>
      <c r="P69" s="7" t="s">
        <v>81</v>
      </c>
      <c r="Q69" s="7"/>
      <c r="R69" s="12" t="s">
        <v>210</v>
      </c>
      <c r="S69" s="14" t="s">
        <v>19</v>
      </c>
      <c r="T69" s="7"/>
      <c r="U69" s="12" t="s">
        <v>19</v>
      </c>
      <c r="V69" s="12" t="s">
        <v>210</v>
      </c>
      <c r="W69" s="14" t="s">
        <v>177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546</v>
      </c>
      <c r="AD69" t="s">
        <v>6</v>
      </c>
      <c r="AE69" t="s">
        <v>203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547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548</v>
      </c>
      <c r="H70" s="7" t="s">
        <v>549</v>
      </c>
      <c r="I70" s="7" t="s">
        <v>77</v>
      </c>
      <c r="J70" s="7" t="s">
        <v>2</v>
      </c>
      <c r="K70" s="7" t="s">
        <v>550</v>
      </c>
      <c r="L70" s="7">
        <v>1</v>
      </c>
      <c r="M70" s="7">
        <v>2</v>
      </c>
      <c r="N70" s="7" t="s">
        <v>101</v>
      </c>
      <c r="O70" s="7" t="s">
        <v>101</v>
      </c>
      <c r="P70" s="7" t="s">
        <v>81</v>
      </c>
      <c r="Q70" s="7"/>
      <c r="R70" s="12" t="s">
        <v>215</v>
      </c>
      <c r="S70" s="14" t="s">
        <v>19</v>
      </c>
      <c r="T70" s="7"/>
      <c r="U70" s="12" t="s">
        <v>19</v>
      </c>
      <c r="V70" s="12" t="s">
        <v>215</v>
      </c>
      <c r="W70" s="14" t="s">
        <v>216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217</v>
      </c>
      <c r="AD70" t="s">
        <v>6</v>
      </c>
      <c r="AE70" t="s">
        <v>164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551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548</v>
      </c>
      <c r="H71" s="7" t="s">
        <v>549</v>
      </c>
      <c r="I71" s="7" t="s">
        <v>77</v>
      </c>
      <c r="J71" s="7" t="s">
        <v>2</v>
      </c>
      <c r="K71" s="7" t="s">
        <v>552</v>
      </c>
      <c r="L71" s="7">
        <v>1</v>
      </c>
      <c r="M71" s="7">
        <v>1</v>
      </c>
      <c r="N71" s="7" t="s">
        <v>92</v>
      </c>
      <c r="O71" s="7" t="s">
        <v>92</v>
      </c>
      <c r="P71" s="7" t="s">
        <v>81</v>
      </c>
      <c r="Q71" s="7"/>
      <c r="R71" s="12" t="s">
        <v>553</v>
      </c>
      <c r="S71" s="14" t="s">
        <v>19</v>
      </c>
      <c r="T71" s="7"/>
      <c r="U71" s="12" t="s">
        <v>19</v>
      </c>
      <c r="V71" s="12" t="s">
        <v>553</v>
      </c>
      <c r="W71" s="14" t="s">
        <v>474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169</v>
      </c>
      <c r="AD71" t="s">
        <v>6</v>
      </c>
      <c r="AE71" t="s">
        <v>554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555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508</v>
      </c>
      <c r="H72" s="7" t="s">
        <v>509</v>
      </c>
      <c r="I72" s="7" t="s">
        <v>77</v>
      </c>
      <c r="J72" s="7" t="s">
        <v>2</v>
      </c>
      <c r="K72" s="7" t="s">
        <v>556</v>
      </c>
      <c r="L72" s="7">
        <v>1</v>
      </c>
      <c r="M72" s="7">
        <v>1</v>
      </c>
      <c r="N72" s="7" t="s">
        <v>92</v>
      </c>
      <c r="O72" s="7" t="s">
        <v>92</v>
      </c>
      <c r="P72" s="7" t="s">
        <v>81</v>
      </c>
      <c r="Q72" s="7"/>
      <c r="R72" s="12" t="s">
        <v>511</v>
      </c>
      <c r="S72" s="14" t="s">
        <v>19</v>
      </c>
      <c r="T72" s="7"/>
      <c r="U72" s="12" t="s">
        <v>19</v>
      </c>
      <c r="V72" s="12" t="s">
        <v>511</v>
      </c>
      <c r="W72" s="14" t="s">
        <v>238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466</v>
      </c>
      <c r="AD72" t="s">
        <v>6</v>
      </c>
      <c r="AE72" t="s">
        <v>512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557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558</v>
      </c>
      <c r="H73" s="7" t="s">
        <v>559</v>
      </c>
      <c r="I73" s="7" t="s">
        <v>77</v>
      </c>
      <c r="J73" s="7" t="s">
        <v>2</v>
      </c>
      <c r="K73" s="7" t="s">
        <v>560</v>
      </c>
      <c r="L73" s="7">
        <v>1</v>
      </c>
      <c r="M73" s="7">
        <v>1</v>
      </c>
      <c r="N73" s="7" t="s">
        <v>92</v>
      </c>
      <c r="O73" s="7" t="s">
        <v>92</v>
      </c>
      <c r="P73" s="7" t="s">
        <v>81</v>
      </c>
      <c r="Q73" s="7"/>
      <c r="R73" s="12" t="s">
        <v>494</v>
      </c>
      <c r="S73" s="14" t="s">
        <v>19</v>
      </c>
      <c r="T73" s="7"/>
      <c r="U73" s="12" t="s">
        <v>19</v>
      </c>
      <c r="V73" s="12" t="s">
        <v>494</v>
      </c>
      <c r="W73" s="14" t="s">
        <v>185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245</v>
      </c>
      <c r="AD73" t="s">
        <v>6</v>
      </c>
      <c r="AE73" t="s">
        <v>561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562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563</v>
      </c>
      <c r="H74" s="7" t="s">
        <v>564</v>
      </c>
      <c r="I74" s="7" t="s">
        <v>77</v>
      </c>
      <c r="J74" s="7" t="s">
        <v>2</v>
      </c>
      <c r="K74" s="7" t="s">
        <v>565</v>
      </c>
      <c r="L74" s="7">
        <v>1</v>
      </c>
      <c r="M74" s="7">
        <v>1</v>
      </c>
      <c r="N74" s="7" t="s">
        <v>92</v>
      </c>
      <c r="O74" s="7" t="s">
        <v>92</v>
      </c>
      <c r="P74" s="7" t="s">
        <v>81</v>
      </c>
      <c r="Q74" s="7"/>
      <c r="R74" s="12" t="s">
        <v>494</v>
      </c>
      <c r="S74" s="14" t="s">
        <v>19</v>
      </c>
      <c r="T74" s="7"/>
      <c r="U74" s="12" t="s">
        <v>19</v>
      </c>
      <c r="V74" s="12" t="s">
        <v>494</v>
      </c>
      <c r="W74" s="14" t="s">
        <v>185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245</v>
      </c>
      <c r="AD74" t="s">
        <v>6</v>
      </c>
      <c r="AE74" t="s">
        <v>136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566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567</v>
      </c>
      <c r="H75" s="7" t="s">
        <v>568</v>
      </c>
      <c r="I75" s="7" t="s">
        <v>77</v>
      </c>
      <c r="J75" s="7" t="s">
        <v>2</v>
      </c>
      <c r="K75" s="7" t="s">
        <v>569</v>
      </c>
      <c r="L75" s="7">
        <v>1</v>
      </c>
      <c r="M75" s="7">
        <v>1</v>
      </c>
      <c r="N75" s="7" t="s">
        <v>92</v>
      </c>
      <c r="O75" s="7" t="s">
        <v>92</v>
      </c>
      <c r="P75" s="7" t="s">
        <v>81</v>
      </c>
      <c r="Q75" s="7"/>
      <c r="R75" s="12" t="s">
        <v>570</v>
      </c>
      <c r="S75" s="14" t="s">
        <v>19</v>
      </c>
      <c r="T75" s="7"/>
      <c r="U75" s="12" t="s">
        <v>19</v>
      </c>
      <c r="V75" s="12" t="s">
        <v>570</v>
      </c>
      <c r="W75" s="14" t="s">
        <v>481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571</v>
      </c>
      <c r="AD75" t="s">
        <v>6</v>
      </c>
      <c r="AE75" t="s">
        <v>121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572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573</v>
      </c>
      <c r="H76" s="7" t="s">
        <v>574</v>
      </c>
      <c r="I76" s="7" t="s">
        <v>77</v>
      </c>
      <c r="J76" s="7" t="s">
        <v>2</v>
      </c>
      <c r="K76" s="7" t="s">
        <v>575</v>
      </c>
      <c r="L76" s="7">
        <v>1</v>
      </c>
      <c r="M76" s="7">
        <v>1</v>
      </c>
      <c r="N76" s="7" t="s">
        <v>92</v>
      </c>
      <c r="O76" s="7" t="s">
        <v>92</v>
      </c>
      <c r="P76" s="7" t="s">
        <v>81</v>
      </c>
      <c r="Q76" s="7"/>
      <c r="R76" s="12" t="s">
        <v>363</v>
      </c>
      <c r="S76" s="14" t="s">
        <v>19</v>
      </c>
      <c r="T76" s="7"/>
      <c r="U76" s="12" t="s">
        <v>19</v>
      </c>
      <c r="V76" s="12" t="s">
        <v>363</v>
      </c>
      <c r="W76" s="14" t="s">
        <v>119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364</v>
      </c>
      <c r="AD76" t="s">
        <v>6</v>
      </c>
      <c r="AE76" t="s">
        <v>576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577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578</v>
      </c>
      <c r="H77" s="7" t="s">
        <v>579</v>
      </c>
      <c r="I77" s="7" t="s">
        <v>77</v>
      </c>
      <c r="J77" s="7" t="s">
        <v>2</v>
      </c>
      <c r="K77" s="7" t="s">
        <v>580</v>
      </c>
      <c r="L77" s="7">
        <v>1</v>
      </c>
      <c r="M77" s="7">
        <v>2</v>
      </c>
      <c r="N77" s="7" t="s">
        <v>101</v>
      </c>
      <c r="O77" s="7" t="s">
        <v>101</v>
      </c>
      <c r="P77" s="7" t="s">
        <v>81</v>
      </c>
      <c r="Q77" s="7"/>
      <c r="R77" s="12" t="s">
        <v>581</v>
      </c>
      <c r="S77" s="14" t="s">
        <v>19</v>
      </c>
      <c r="T77" s="7"/>
      <c r="U77" s="12" t="s">
        <v>19</v>
      </c>
      <c r="V77" s="12" t="s">
        <v>581</v>
      </c>
      <c r="W77" s="14" t="s">
        <v>94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178</v>
      </c>
      <c r="AD77" t="s">
        <v>6</v>
      </c>
      <c r="AE77" t="s">
        <v>582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583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584</v>
      </c>
      <c r="H78" s="7" t="s">
        <v>585</v>
      </c>
      <c r="I78" s="7" t="s">
        <v>77</v>
      </c>
      <c r="J78" s="7" t="s">
        <v>2</v>
      </c>
      <c r="K78" s="7" t="s">
        <v>586</v>
      </c>
      <c r="L78" s="7">
        <v>1</v>
      </c>
      <c r="M78" s="7">
        <v>1</v>
      </c>
      <c r="N78" s="7" t="s">
        <v>101</v>
      </c>
      <c r="O78" s="7" t="s">
        <v>92</v>
      </c>
      <c r="P78" s="7" t="s">
        <v>81</v>
      </c>
      <c r="Q78" s="7"/>
      <c r="R78" s="12" t="s">
        <v>473</v>
      </c>
      <c r="S78" s="14" t="s">
        <v>19</v>
      </c>
      <c r="T78" s="7"/>
      <c r="U78" s="12" t="s">
        <v>19</v>
      </c>
      <c r="V78" s="12" t="s">
        <v>473</v>
      </c>
      <c r="W78" s="14" t="s">
        <v>474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475</v>
      </c>
      <c r="AD78" t="s">
        <v>6</v>
      </c>
      <c r="AE78" t="s">
        <v>587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588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589</v>
      </c>
      <c r="H79" s="7" t="s">
        <v>590</v>
      </c>
      <c r="I79" s="7" t="s">
        <v>77</v>
      </c>
      <c r="J79" s="7" t="s">
        <v>2</v>
      </c>
      <c r="K79" s="7" t="s">
        <v>591</v>
      </c>
      <c r="L79" s="7">
        <v>1</v>
      </c>
      <c r="M79" s="7">
        <v>1</v>
      </c>
      <c r="N79" s="7" t="s">
        <v>80</v>
      </c>
      <c r="O79" s="7" t="s">
        <v>92</v>
      </c>
      <c r="P79" s="7" t="s">
        <v>81</v>
      </c>
      <c r="Q79" s="7"/>
      <c r="R79" s="12" t="s">
        <v>553</v>
      </c>
      <c r="S79" s="14" t="s">
        <v>19</v>
      </c>
      <c r="T79" s="7"/>
      <c r="U79" s="12" t="s">
        <v>19</v>
      </c>
      <c r="V79" s="12" t="s">
        <v>553</v>
      </c>
      <c r="W79" s="14" t="s">
        <v>474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169</v>
      </c>
      <c r="AD79" t="s">
        <v>6</v>
      </c>
      <c r="AE79" t="s">
        <v>592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593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594</v>
      </c>
      <c r="H80" s="7" t="s">
        <v>595</v>
      </c>
      <c r="I80" s="7" t="s">
        <v>77</v>
      </c>
      <c r="J80" s="7" t="s">
        <v>2</v>
      </c>
      <c r="K80" s="7" t="s">
        <v>596</v>
      </c>
      <c r="L80" s="7">
        <v>1</v>
      </c>
      <c r="M80" s="7">
        <v>1</v>
      </c>
      <c r="N80" s="7" t="s">
        <v>79</v>
      </c>
      <c r="O80" s="7" t="s">
        <v>92</v>
      </c>
      <c r="P80" s="7" t="s">
        <v>81</v>
      </c>
      <c r="Q80" s="7"/>
      <c r="R80" s="12" t="s">
        <v>141</v>
      </c>
      <c r="S80" s="14" t="s">
        <v>19</v>
      </c>
      <c r="T80" s="7"/>
      <c r="U80" s="12" t="s">
        <v>19</v>
      </c>
      <c r="V80" s="12" t="s">
        <v>141</v>
      </c>
      <c r="W80" s="14" t="s">
        <v>142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143</v>
      </c>
      <c r="AD80" t="s">
        <v>6</v>
      </c>
      <c r="AE80" t="s">
        <v>597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598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599</v>
      </c>
      <c r="H81" s="7" t="s">
        <v>600</v>
      </c>
      <c r="I81" s="7" t="s">
        <v>77</v>
      </c>
      <c r="J81" s="7" t="s">
        <v>2</v>
      </c>
      <c r="K81" s="7" t="s">
        <v>601</v>
      </c>
      <c r="L81" s="7">
        <v>1</v>
      </c>
      <c r="M81" s="7">
        <v>3</v>
      </c>
      <c r="N81" s="7" t="s">
        <v>91</v>
      </c>
      <c r="O81" s="7" t="s">
        <v>91</v>
      </c>
      <c r="P81" s="7" t="s">
        <v>81</v>
      </c>
      <c r="Q81" s="7"/>
      <c r="R81" s="12" t="s">
        <v>602</v>
      </c>
      <c r="S81" s="14" t="s">
        <v>19</v>
      </c>
      <c r="T81" s="7"/>
      <c r="U81" s="12" t="s">
        <v>19</v>
      </c>
      <c r="V81" s="12" t="s">
        <v>602</v>
      </c>
      <c r="W81" s="14" t="s">
        <v>268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603</v>
      </c>
      <c r="AD81" t="s">
        <v>6</v>
      </c>
      <c r="AE81" t="s">
        <v>203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604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605</v>
      </c>
      <c r="H82" s="7" t="s">
        <v>606</v>
      </c>
      <c r="I82" s="7" t="s">
        <v>77</v>
      </c>
      <c r="J82" s="7" t="s">
        <v>2</v>
      </c>
      <c r="K82" s="7" t="s">
        <v>607</v>
      </c>
      <c r="L82" s="7">
        <v>1</v>
      </c>
      <c r="M82" s="7">
        <v>1</v>
      </c>
      <c r="N82" s="7" t="s">
        <v>91</v>
      </c>
      <c r="O82" s="7" t="s">
        <v>92</v>
      </c>
      <c r="P82" s="7" t="s">
        <v>81</v>
      </c>
      <c r="Q82" s="7"/>
      <c r="R82" s="12" t="s">
        <v>321</v>
      </c>
      <c r="S82" s="14" t="s">
        <v>19</v>
      </c>
      <c r="T82" s="7"/>
      <c r="U82" s="12" t="s">
        <v>19</v>
      </c>
      <c r="V82" s="12" t="s">
        <v>321</v>
      </c>
      <c r="W82" s="14" t="s">
        <v>608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609</v>
      </c>
      <c r="AD82" t="s">
        <v>6</v>
      </c>
      <c r="AE82" t="s">
        <v>610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611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612</v>
      </c>
      <c r="H83" s="7" t="s">
        <v>613</v>
      </c>
      <c r="I83" s="7" t="s">
        <v>77</v>
      </c>
      <c r="J83" s="7" t="s">
        <v>2</v>
      </c>
      <c r="K83" s="7" t="s">
        <v>614</v>
      </c>
      <c r="L83" s="7">
        <v>1</v>
      </c>
      <c r="M83" s="7">
        <v>3</v>
      </c>
      <c r="N83" s="7" t="s">
        <v>80</v>
      </c>
      <c r="O83" s="7" t="s">
        <v>91</v>
      </c>
      <c r="P83" s="7" t="s">
        <v>81</v>
      </c>
      <c r="Q83" s="7"/>
      <c r="R83" s="12" t="s">
        <v>615</v>
      </c>
      <c r="S83" s="14" t="s">
        <v>19</v>
      </c>
      <c r="T83" s="7"/>
      <c r="U83" s="12" t="s">
        <v>19</v>
      </c>
      <c r="V83" s="12" t="s">
        <v>615</v>
      </c>
      <c r="W83" s="14" t="s">
        <v>616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617</v>
      </c>
      <c r="AD83" t="s">
        <v>6</v>
      </c>
      <c r="AE83" t="s">
        <v>226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618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619</v>
      </c>
      <c r="H84" s="7" t="s">
        <v>620</v>
      </c>
      <c r="I84" s="7" t="s">
        <v>77</v>
      </c>
      <c r="J84" s="7" t="s">
        <v>2</v>
      </c>
      <c r="K84" s="7" t="s">
        <v>621</v>
      </c>
      <c r="L84" s="7">
        <v>1</v>
      </c>
      <c r="M84" s="7">
        <v>1</v>
      </c>
      <c r="N84" s="7" t="s">
        <v>92</v>
      </c>
      <c r="O84" s="7" t="s">
        <v>92</v>
      </c>
      <c r="P84" s="7" t="s">
        <v>81</v>
      </c>
      <c r="Q84" s="7"/>
      <c r="R84" s="12" t="s">
        <v>622</v>
      </c>
      <c r="S84" s="14" t="s">
        <v>19</v>
      </c>
      <c r="T84" s="7"/>
      <c r="U84" s="12" t="s">
        <v>19</v>
      </c>
      <c r="V84" s="12" t="s">
        <v>622</v>
      </c>
      <c r="W84" s="14" t="s">
        <v>103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623</v>
      </c>
      <c r="AD84" t="s">
        <v>6</v>
      </c>
      <c r="AE84" t="s">
        <v>96</v>
      </c>
      <c r="AF84" t="s">
        <v>86</v>
      </c>
      <c r="AG84" t="s">
        <v>73</v>
      </c>
      <c r="AH84" t="s">
        <v>19</v>
      </c>
    </row>
    <row r="85" ht="14.25" customHeight="1" spans="1:34">
      <c r="A85" s="6" t="s">
        <v>624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625</v>
      </c>
      <c r="H85" s="7" t="s">
        <v>626</v>
      </c>
      <c r="I85" s="7" t="s">
        <v>77</v>
      </c>
      <c r="J85" s="7" t="s">
        <v>2</v>
      </c>
      <c r="K85" s="7" t="s">
        <v>627</v>
      </c>
      <c r="L85" s="7">
        <v>1</v>
      </c>
      <c r="M85" s="7">
        <v>1</v>
      </c>
      <c r="N85" s="7" t="s">
        <v>92</v>
      </c>
      <c r="O85" s="7" t="s">
        <v>92</v>
      </c>
      <c r="P85" s="7" t="s">
        <v>81</v>
      </c>
      <c r="Q85" s="7"/>
      <c r="R85" s="12" t="s">
        <v>628</v>
      </c>
      <c r="S85" s="14" t="s">
        <v>19</v>
      </c>
      <c r="T85" s="7"/>
      <c r="U85" s="12" t="s">
        <v>19</v>
      </c>
      <c r="V85" s="12" t="s">
        <v>628</v>
      </c>
      <c r="W85" s="14" t="s">
        <v>127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407</v>
      </c>
      <c r="AD85" t="s">
        <v>6</v>
      </c>
      <c r="AE85" t="s">
        <v>203</v>
      </c>
      <c r="AF85" t="s">
        <v>86</v>
      </c>
      <c r="AG85" t="s">
        <v>73</v>
      </c>
      <c r="AH85" t="s">
        <v>19</v>
      </c>
    </row>
    <row r="86" ht="14.25" customHeight="1" spans="1:34">
      <c r="A86" s="6" t="s">
        <v>629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630</v>
      </c>
      <c r="H86" s="7" t="s">
        <v>631</v>
      </c>
      <c r="I86" s="7" t="s">
        <v>77</v>
      </c>
      <c r="J86" s="7" t="s">
        <v>2</v>
      </c>
      <c r="K86" s="7" t="s">
        <v>632</v>
      </c>
      <c r="L86" s="7">
        <v>1</v>
      </c>
      <c r="M86" s="7">
        <v>1</v>
      </c>
      <c r="N86" s="7" t="s">
        <v>92</v>
      </c>
      <c r="O86" s="7" t="s">
        <v>92</v>
      </c>
      <c r="P86" s="7" t="s">
        <v>81</v>
      </c>
      <c r="Q86" s="7"/>
      <c r="R86" s="12" t="s">
        <v>104</v>
      </c>
      <c r="S86" s="14" t="s">
        <v>19</v>
      </c>
      <c r="T86" s="7"/>
      <c r="U86" s="12" t="s">
        <v>19</v>
      </c>
      <c r="V86" s="12" t="s">
        <v>104</v>
      </c>
      <c r="W86" s="14" t="s">
        <v>488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633</v>
      </c>
      <c r="AD86" t="s">
        <v>6</v>
      </c>
      <c r="AE86" t="s">
        <v>634</v>
      </c>
      <c r="AF86" t="s">
        <v>86</v>
      </c>
      <c r="AG86" t="s">
        <v>73</v>
      </c>
      <c r="AH86" t="s">
        <v>19</v>
      </c>
    </row>
    <row r="87" ht="14.25" customHeight="1" spans="1:34">
      <c r="A87" s="6" t="s">
        <v>635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636</v>
      </c>
      <c r="H87" s="7" t="s">
        <v>637</v>
      </c>
      <c r="I87" s="7" t="s">
        <v>77</v>
      </c>
      <c r="J87" s="7" t="s">
        <v>2</v>
      </c>
      <c r="K87" s="7" t="s">
        <v>638</v>
      </c>
      <c r="L87" s="7">
        <v>1</v>
      </c>
      <c r="M87" s="7">
        <v>1</v>
      </c>
      <c r="N87" s="7" t="s">
        <v>92</v>
      </c>
      <c r="O87" s="7" t="s">
        <v>92</v>
      </c>
      <c r="P87" s="7" t="s">
        <v>81</v>
      </c>
      <c r="Q87" s="7"/>
      <c r="R87" s="12" t="s">
        <v>639</v>
      </c>
      <c r="S87" s="14" t="s">
        <v>19</v>
      </c>
      <c r="T87" s="7"/>
      <c r="U87" s="12" t="s">
        <v>19</v>
      </c>
      <c r="V87" s="12" t="s">
        <v>639</v>
      </c>
      <c r="W87" s="14" t="s">
        <v>474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640</v>
      </c>
      <c r="AD87" t="s">
        <v>6</v>
      </c>
      <c r="AE87" t="s">
        <v>136</v>
      </c>
      <c r="AF87" t="s">
        <v>86</v>
      </c>
      <c r="AG87" t="s">
        <v>73</v>
      </c>
      <c r="AH87" t="s">
        <v>19</v>
      </c>
    </row>
    <row r="88" ht="14.25" customHeight="1" spans="1:34">
      <c r="A88" s="6" t="s">
        <v>641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445</v>
      </c>
      <c r="H88" s="7" t="s">
        <v>446</v>
      </c>
      <c r="I88" s="7" t="s">
        <v>77</v>
      </c>
      <c r="J88" s="7" t="s">
        <v>2</v>
      </c>
      <c r="K88" s="7" t="s">
        <v>642</v>
      </c>
      <c r="L88" s="7">
        <v>1</v>
      </c>
      <c r="M88" s="7">
        <v>1</v>
      </c>
      <c r="N88" s="7" t="s">
        <v>92</v>
      </c>
      <c r="O88" s="7" t="s">
        <v>92</v>
      </c>
      <c r="P88" s="7" t="s">
        <v>81</v>
      </c>
      <c r="Q88" s="7"/>
      <c r="R88" s="12" t="s">
        <v>378</v>
      </c>
      <c r="S88" s="14" t="s">
        <v>19</v>
      </c>
      <c r="T88" s="7"/>
      <c r="U88" s="12" t="s">
        <v>19</v>
      </c>
      <c r="V88" s="12" t="s">
        <v>378</v>
      </c>
      <c r="W88" s="14" t="s">
        <v>162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643</v>
      </c>
      <c r="AD88" t="s">
        <v>6</v>
      </c>
      <c r="AE88" t="s">
        <v>344</v>
      </c>
      <c r="AF88" t="s">
        <v>86</v>
      </c>
      <c r="AG88" t="s">
        <v>73</v>
      </c>
      <c r="AH88" t="s">
        <v>19</v>
      </c>
    </row>
    <row r="89" customHeight="1" spans="1:32">
      <c r="A89" s="10" t="s">
        <v>644</v>
      </c>
      <c r="B89" s="10"/>
      <c r="C89" s="10" t="s">
        <v>645</v>
      </c>
      <c r="D89" s="10"/>
      <c r="E89" s="10"/>
      <c r="F89" s="10"/>
      <c r="G89" s="10" t="s">
        <v>645</v>
      </c>
      <c r="H89" s="10" t="s">
        <v>645</v>
      </c>
      <c r="I89" s="10" t="s">
        <v>645</v>
      </c>
      <c r="J89" s="10" t="s">
        <v>645</v>
      </c>
      <c r="K89" s="10" t="s">
        <v>645</v>
      </c>
      <c r="L89" s="10" t="s">
        <v>645</v>
      </c>
      <c r="M89" s="10" t="s">
        <v>645</v>
      </c>
      <c r="N89" s="10" t="s">
        <v>645</v>
      </c>
      <c r="O89" s="10" t="s">
        <v>645</v>
      </c>
      <c r="P89" s="10" t="s">
        <v>645</v>
      </c>
      <c r="Q89" s="10"/>
      <c r="R89" s="13" t="s">
        <v>20</v>
      </c>
      <c r="S89" s="13" t="s">
        <v>19</v>
      </c>
      <c r="T89" s="10" t="s">
        <v>645</v>
      </c>
      <c r="U89" s="13"/>
      <c r="V89" s="13" t="s">
        <v>20</v>
      </c>
      <c r="W89" s="13" t="s">
        <v>21</v>
      </c>
      <c r="X89" s="13"/>
      <c r="Y89" s="13"/>
      <c r="Z89" s="13"/>
      <c r="AA89" s="10"/>
      <c r="AB89" s="13"/>
      <c r="AC89" s="10"/>
      <c r="AD89" s="10" t="s">
        <v>645</v>
      </c>
      <c r="AE89" s="10"/>
      <c r="AF89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K2" sqref="K2:K3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646</v>
      </c>
      <c r="B1" s="4" t="s">
        <v>647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648</v>
      </c>
      <c r="H1" s="4" t="s">
        <v>649</v>
      </c>
      <c r="I1" s="4" t="s">
        <v>13</v>
      </c>
      <c r="J1" s="4" t="s">
        <v>17</v>
      </c>
      <c r="K1" s="4" t="s">
        <v>18</v>
      </c>
      <c r="L1" s="11" t="s">
        <v>650</v>
      </c>
      <c r="M1" s="4" t="s">
        <v>651</v>
      </c>
      <c r="N1" s="4" t="s">
        <v>652</v>
      </c>
    </row>
    <row r="2" ht="14.25" customHeight="1" spans="1:256">
      <c r="A2" s="6" t="s">
        <v>653</v>
      </c>
      <c r="B2" s="7" t="s">
        <v>654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81</v>
      </c>
      <c r="H2" s="7" t="s">
        <v>655</v>
      </c>
      <c r="I2" s="12" t="s">
        <v>656</v>
      </c>
      <c r="J2" s="12" t="s">
        <v>19</v>
      </c>
      <c r="K2" s="12" t="s">
        <v>656</v>
      </c>
      <c r="L2" s="7" t="s">
        <v>657</v>
      </c>
      <c r="M2" s="7" t="s">
        <v>658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659</v>
      </c>
      <c r="B3" s="7" t="s">
        <v>660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81</v>
      </c>
      <c r="H3" s="7" t="s">
        <v>655</v>
      </c>
      <c r="I3" s="12" t="s">
        <v>661</v>
      </c>
      <c r="J3" s="12" t="s">
        <v>19</v>
      </c>
      <c r="K3" s="12" t="s">
        <v>661</v>
      </c>
      <c r="L3" s="7" t="s">
        <v>657</v>
      </c>
      <c r="M3" s="7" t="s">
        <v>662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customHeight="1" spans="1:14">
      <c r="A4" s="10" t="s">
        <v>644</v>
      </c>
      <c r="B4" s="10" t="s">
        <v>645</v>
      </c>
      <c r="C4" s="10" t="s">
        <v>645</v>
      </c>
      <c r="D4" s="10" t="s">
        <v>645</v>
      </c>
      <c r="E4" s="10"/>
      <c r="F4" s="10"/>
      <c r="G4" s="10" t="s">
        <v>645</v>
      </c>
      <c r="H4" s="10" t="s">
        <v>645</v>
      </c>
      <c r="I4" s="13" t="s">
        <v>22</v>
      </c>
      <c r="J4" s="13"/>
      <c r="K4" s="13"/>
      <c r="L4" s="10"/>
      <c r="M4" s="10" t="s">
        <v>645</v>
      </c>
      <c r="N4" t="s">
        <v>645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663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9"/>
  <sheetViews>
    <sheetView tabSelected="1" workbookViewId="0">
      <selection activeCell="F112" sqref="F11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664</v>
      </c>
    </row>
    <row r="2" ht="14.25" hidden="1" customHeight="1" spans="1:9">
      <c r="A2" s="6" t="s">
        <v>71</v>
      </c>
      <c r="B2" s="7" t="s">
        <v>80</v>
      </c>
      <c r="C2" s="7" t="s">
        <v>81</v>
      </c>
      <c r="D2" s="3">
        <v>324</v>
      </c>
      <c r="E2" t="str">
        <f>VLOOKUP(A2,HOP!A:L,12,0)</f>
        <v>324.00</v>
      </c>
      <c r="F2" t="str">
        <f>VLOOKUP(A2,HOP!A:C,3,0)</f>
        <v>2221958</v>
      </c>
      <c r="G2">
        <f>D2-E2</f>
        <v>0</v>
      </c>
      <c r="H2" t="str">
        <f>$H$1&amp;F2</f>
        <v>，2221958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92</v>
      </c>
      <c r="C3" s="7" t="s">
        <v>81</v>
      </c>
      <c r="D3" s="3">
        <v>155</v>
      </c>
      <c r="E3" t="str">
        <f>VLOOKUP(A3,HOP!A:L,12,0)</f>
        <v>155.00</v>
      </c>
      <c r="F3" t="str">
        <f>VLOOKUP(A3,HOP!A:C,3,0)</f>
        <v>2223748</v>
      </c>
      <c r="G3">
        <f t="shared" ref="G3:G34" si="0">D3-E3</f>
        <v>0</v>
      </c>
      <c r="H3" t="str">
        <f t="shared" ref="H3:H34" si="1">$H$1&amp;F3</f>
        <v>，2223748</v>
      </c>
      <c r="I3" t="str">
        <f>VLOOKUP(A3,HOP!A:T,20,0)</f>
        <v>直连</v>
      </c>
    </row>
    <row r="4" ht="14.25" hidden="1" customHeight="1" spans="1:9">
      <c r="A4" s="6" t="s">
        <v>97</v>
      </c>
      <c r="B4" s="7" t="s">
        <v>92</v>
      </c>
      <c r="C4" s="7" t="s">
        <v>81</v>
      </c>
      <c r="D4" s="3">
        <v>105</v>
      </c>
      <c r="E4" t="str">
        <f>VLOOKUP(A4,HOP!A:L,12,0)</f>
        <v>105.00</v>
      </c>
      <c r="F4" t="str">
        <f>VLOOKUP(A4,HOP!A:C,3,0)</f>
        <v>2224756</v>
      </c>
      <c r="G4">
        <f t="shared" si="0"/>
        <v>0</v>
      </c>
      <c r="H4" t="str">
        <f t="shared" si="1"/>
        <v>，2224756</v>
      </c>
      <c r="I4" t="str">
        <f>VLOOKUP(A4,HOP!A:T,20,0)</f>
        <v>直连</v>
      </c>
    </row>
    <row r="5" ht="14.25" hidden="1" customHeight="1" spans="1:9">
      <c r="A5" s="6" t="s">
        <v>106</v>
      </c>
      <c r="B5" s="7" t="s">
        <v>92</v>
      </c>
      <c r="C5" s="7" t="s">
        <v>81</v>
      </c>
      <c r="D5" s="3">
        <v>189</v>
      </c>
      <c r="E5" t="str">
        <f>VLOOKUP(A5,HOP!A:L,12,0)</f>
        <v>189.00</v>
      </c>
      <c r="F5" t="str">
        <f>VLOOKUP(A5,HOP!A:C,3,0)</f>
        <v>2225209</v>
      </c>
      <c r="G5">
        <f t="shared" si="0"/>
        <v>0</v>
      </c>
      <c r="H5" t="str">
        <f t="shared" si="1"/>
        <v>，2225209</v>
      </c>
      <c r="I5" t="str">
        <f>VLOOKUP(A5,HOP!A:T,20,0)</f>
        <v>直连</v>
      </c>
    </row>
    <row r="6" ht="14.25" hidden="1" customHeight="1" spans="1:9">
      <c r="A6" s="6" t="s">
        <v>114</v>
      </c>
      <c r="B6" s="7" t="s">
        <v>92</v>
      </c>
      <c r="C6" s="7" t="s">
        <v>81</v>
      </c>
      <c r="D6" s="3">
        <v>85</v>
      </c>
      <c r="E6" t="str">
        <f>VLOOKUP(A6,HOP!A:L,12,0)</f>
        <v>85.00</v>
      </c>
      <c r="F6" t="str">
        <f>VLOOKUP(A6,HOP!A:C,3,0)</f>
        <v>2225241</v>
      </c>
      <c r="G6">
        <f t="shared" si="0"/>
        <v>0</v>
      </c>
      <c r="H6" t="str">
        <f t="shared" si="1"/>
        <v>，2225241</v>
      </c>
      <c r="I6" t="str">
        <f>VLOOKUP(A6,HOP!A:T,20,0)</f>
        <v>直连</v>
      </c>
    </row>
    <row r="7" ht="14.25" hidden="1" customHeight="1" spans="1:9">
      <c r="A7" s="6" t="s">
        <v>122</v>
      </c>
      <c r="B7" s="7" t="s">
        <v>92</v>
      </c>
      <c r="C7" s="7" t="s">
        <v>81</v>
      </c>
      <c r="D7" s="3">
        <v>144</v>
      </c>
      <c r="E7" t="str">
        <f>VLOOKUP(A7,HOP!A:L,12,0)</f>
        <v>144.00</v>
      </c>
      <c r="F7" t="str">
        <f>VLOOKUP(A7,HOP!A:C,3,0)</f>
        <v>2225192</v>
      </c>
      <c r="G7">
        <f t="shared" si="0"/>
        <v>0</v>
      </c>
      <c r="H7" t="str">
        <f t="shared" si="1"/>
        <v>，2225192</v>
      </c>
      <c r="I7" t="str">
        <f>VLOOKUP(A7,HOP!A:T,20,0)</f>
        <v>直连</v>
      </c>
    </row>
    <row r="8" ht="14.25" hidden="1" customHeight="1" spans="1:9">
      <c r="A8" s="6" t="s">
        <v>130</v>
      </c>
      <c r="B8" s="7" t="s">
        <v>92</v>
      </c>
      <c r="C8" s="7" t="s">
        <v>81</v>
      </c>
      <c r="D8" s="3">
        <v>104</v>
      </c>
      <c r="E8" t="str">
        <f>VLOOKUP(A8,HOP!A:L,12,0)</f>
        <v>104.00</v>
      </c>
      <c r="F8" t="str">
        <f>VLOOKUP(A8,HOP!A:C,3,0)</f>
        <v>2225101</v>
      </c>
      <c r="G8">
        <f t="shared" si="0"/>
        <v>0</v>
      </c>
      <c r="H8" t="str">
        <f t="shared" si="1"/>
        <v>，2225101</v>
      </c>
      <c r="I8" t="str">
        <f>VLOOKUP(A8,HOP!A:T,20,0)</f>
        <v>直连</v>
      </c>
    </row>
    <row r="9" ht="14.25" hidden="1" customHeight="1" spans="1:9">
      <c r="A9" s="6" t="s">
        <v>137</v>
      </c>
      <c r="B9" s="7" t="s">
        <v>92</v>
      </c>
      <c r="C9" s="7" t="s">
        <v>81</v>
      </c>
      <c r="D9" s="3">
        <v>62</v>
      </c>
      <c r="E9" t="str">
        <f>VLOOKUP(A9,HOP!A:L,12,0)</f>
        <v>62.00</v>
      </c>
      <c r="F9" t="str">
        <f>VLOOKUP(A9,HOP!A:C,3,0)</f>
        <v>2225166</v>
      </c>
      <c r="G9">
        <f t="shared" si="0"/>
        <v>0</v>
      </c>
      <c r="H9" t="str">
        <f t="shared" si="1"/>
        <v>，2225166</v>
      </c>
      <c r="I9" t="str">
        <f>VLOOKUP(A9,HOP!A:T,20,0)</f>
        <v>直连</v>
      </c>
    </row>
    <row r="10" ht="14.25" hidden="1" customHeight="1" spans="1:9">
      <c r="A10" s="6" t="s">
        <v>145</v>
      </c>
      <c r="B10" s="7" t="s">
        <v>91</v>
      </c>
      <c r="C10" s="7" t="s">
        <v>81</v>
      </c>
      <c r="D10" s="3">
        <v>189</v>
      </c>
      <c r="E10" t="str">
        <f>VLOOKUP(A10,HOP!A:L,12,0)</f>
        <v>189.00</v>
      </c>
      <c r="F10" t="str">
        <f>VLOOKUP(A10,HOP!A:C,3,0)</f>
        <v>2223220</v>
      </c>
      <c r="G10">
        <f t="shared" si="0"/>
        <v>0</v>
      </c>
      <c r="H10" t="str">
        <f t="shared" si="1"/>
        <v>，2223220</v>
      </c>
      <c r="I10" t="str">
        <f>VLOOKUP(A10,HOP!A:T,20,0)</f>
        <v>直连</v>
      </c>
    </row>
    <row r="11" ht="14.25" hidden="1" customHeight="1" spans="1:9">
      <c r="A11" s="6" t="s">
        <v>152</v>
      </c>
      <c r="B11" s="7" t="s">
        <v>92</v>
      </c>
      <c r="C11" s="7" t="s">
        <v>81</v>
      </c>
      <c r="D11" s="3">
        <v>85</v>
      </c>
      <c r="E11" t="str">
        <f>VLOOKUP(A11,HOP!A:L,12,0)</f>
        <v>85.00</v>
      </c>
      <c r="F11" t="str">
        <f>VLOOKUP(A11,HOP!A:C,3,0)</f>
        <v>2224399</v>
      </c>
      <c r="G11">
        <f t="shared" si="0"/>
        <v>0</v>
      </c>
      <c r="H11" t="str">
        <f t="shared" si="1"/>
        <v>，2224399</v>
      </c>
      <c r="I11" t="str">
        <f>VLOOKUP(A11,HOP!A:T,20,0)</f>
        <v>直连</v>
      </c>
    </row>
    <row r="12" ht="14.25" hidden="1" customHeight="1" spans="1:9">
      <c r="A12" s="6" t="s">
        <v>157</v>
      </c>
      <c r="B12" s="7" t="s">
        <v>92</v>
      </c>
      <c r="C12" s="7" t="s">
        <v>81</v>
      </c>
      <c r="D12" s="3">
        <v>136</v>
      </c>
      <c r="E12" t="str">
        <f>VLOOKUP(A12,HOP!A:L,12,0)</f>
        <v>136.00</v>
      </c>
      <c r="F12" t="str">
        <f>VLOOKUP(A12,HOP!A:C,3,0)</f>
        <v>2224949</v>
      </c>
      <c r="G12">
        <f t="shared" si="0"/>
        <v>0</v>
      </c>
      <c r="H12" t="str">
        <f t="shared" si="1"/>
        <v>，2224949</v>
      </c>
      <c r="I12" t="str">
        <f>VLOOKUP(A12,HOP!A:T,20,0)</f>
        <v>直连</v>
      </c>
    </row>
    <row r="13" ht="14.25" hidden="1" customHeight="1" spans="1:9">
      <c r="A13" s="6" t="s">
        <v>165</v>
      </c>
      <c r="B13" s="7" t="s">
        <v>92</v>
      </c>
      <c r="C13" s="7" t="s">
        <v>81</v>
      </c>
      <c r="D13" s="3">
        <v>84</v>
      </c>
      <c r="E13" t="str">
        <f>VLOOKUP(A13,HOP!A:L,12,0)</f>
        <v>84.00</v>
      </c>
      <c r="F13" t="str">
        <f>VLOOKUP(A13,HOP!A:C,3,0)</f>
        <v>2225328</v>
      </c>
      <c r="G13">
        <f t="shared" si="0"/>
        <v>0</v>
      </c>
      <c r="H13" t="str">
        <f t="shared" si="1"/>
        <v>，2225328</v>
      </c>
      <c r="I13" t="str">
        <f>VLOOKUP(A13,HOP!A:T,20,0)</f>
        <v>直连</v>
      </c>
    </row>
    <row r="14" ht="14.25" hidden="1" customHeight="1" spans="1:9">
      <c r="A14" s="6" t="s">
        <v>172</v>
      </c>
      <c r="B14" s="7" t="s">
        <v>92</v>
      </c>
      <c r="C14" s="7" t="s">
        <v>81</v>
      </c>
      <c r="D14" s="3">
        <v>152</v>
      </c>
      <c r="E14" t="str">
        <f>VLOOKUP(A14,HOP!A:L,12,0)</f>
        <v>152.00</v>
      </c>
      <c r="F14" t="str">
        <f>VLOOKUP(A14,HOP!A:C,3,0)</f>
        <v>2225174</v>
      </c>
      <c r="G14">
        <f t="shared" si="0"/>
        <v>0</v>
      </c>
      <c r="H14" t="str">
        <f t="shared" si="1"/>
        <v>，2225174</v>
      </c>
      <c r="I14" t="str">
        <f>VLOOKUP(A14,HOP!A:T,20,0)</f>
        <v>直连</v>
      </c>
    </row>
    <row r="15" ht="14.25" hidden="1" customHeight="1" spans="1:9">
      <c r="A15" s="6" t="s">
        <v>180</v>
      </c>
      <c r="B15" s="7" t="s">
        <v>92</v>
      </c>
      <c r="C15" s="7" t="s">
        <v>81</v>
      </c>
      <c r="D15" s="3">
        <v>76</v>
      </c>
      <c r="E15" t="str">
        <f>VLOOKUP(A15,HOP!A:L,12,0)</f>
        <v>76.00</v>
      </c>
      <c r="F15" t="str">
        <f>VLOOKUP(A15,HOP!A:C,3,0)</f>
        <v>2225212</v>
      </c>
      <c r="G15">
        <f t="shared" si="0"/>
        <v>0</v>
      </c>
      <c r="H15" t="str">
        <f t="shared" si="1"/>
        <v>，2225212</v>
      </c>
      <c r="I15" t="str">
        <f>VLOOKUP(A15,HOP!A:T,20,0)</f>
        <v>直连</v>
      </c>
    </row>
    <row r="16" ht="14.25" hidden="1" customHeight="1" spans="1:9">
      <c r="A16" s="6" t="s">
        <v>188</v>
      </c>
      <c r="B16" s="7" t="s">
        <v>101</v>
      </c>
      <c r="C16" s="7" t="s">
        <v>81</v>
      </c>
      <c r="D16" s="3">
        <v>1380</v>
      </c>
      <c r="E16" t="str">
        <f>VLOOKUP(A16,HOP!A:L,12,0)</f>
        <v>1380.00</v>
      </c>
      <c r="F16" t="str">
        <f>VLOOKUP(A16,HOP!A:C,3,0)</f>
        <v>2222207</v>
      </c>
      <c r="G16">
        <f t="shared" si="0"/>
        <v>0</v>
      </c>
      <c r="H16" t="str">
        <f t="shared" si="1"/>
        <v>，2222207</v>
      </c>
      <c r="I16" t="str">
        <f>VLOOKUP(A16,HOP!A:T,20,0)</f>
        <v>直连</v>
      </c>
    </row>
    <row r="17" ht="14.25" hidden="1" customHeight="1" spans="1:9">
      <c r="A17" s="6" t="s">
        <v>196</v>
      </c>
      <c r="B17" s="7" t="s">
        <v>101</v>
      </c>
      <c r="C17" s="7" t="s">
        <v>81</v>
      </c>
      <c r="D17" s="3">
        <v>214</v>
      </c>
      <c r="E17" t="str">
        <f>VLOOKUP(A17,HOP!A:L,12,0)</f>
        <v>214.00</v>
      </c>
      <c r="F17" t="str">
        <f>VLOOKUP(A17,HOP!A:C,3,0)</f>
        <v>2223528</v>
      </c>
      <c r="G17">
        <f t="shared" si="0"/>
        <v>0</v>
      </c>
      <c r="H17" t="str">
        <f t="shared" si="1"/>
        <v>，2223528</v>
      </c>
      <c r="I17" t="str">
        <f>VLOOKUP(A17,HOP!A:T,20,0)</f>
        <v>直连</v>
      </c>
    </row>
    <row r="18" ht="14.25" hidden="1" customHeight="1" spans="1:9">
      <c r="A18" s="6" t="s">
        <v>204</v>
      </c>
      <c r="B18" s="7" t="s">
        <v>91</v>
      </c>
      <c r="C18" s="7" t="s">
        <v>81</v>
      </c>
      <c r="D18" s="3">
        <v>171</v>
      </c>
      <c r="E18" t="str">
        <f>VLOOKUP(A18,HOP!A:L,12,0)</f>
        <v>171.00</v>
      </c>
      <c r="F18" t="str">
        <f>VLOOKUP(A18,HOP!A:C,3,0)</f>
        <v>2223435</v>
      </c>
      <c r="G18">
        <f t="shared" si="0"/>
        <v>0</v>
      </c>
      <c r="H18" t="str">
        <f t="shared" si="1"/>
        <v>，2223435</v>
      </c>
      <c r="I18" t="str">
        <f>VLOOKUP(A18,HOP!A:T,20,0)</f>
        <v>直连</v>
      </c>
    </row>
    <row r="19" ht="14.25" hidden="1" customHeight="1" spans="1:9">
      <c r="A19" s="6" t="s">
        <v>211</v>
      </c>
      <c r="B19" s="7" t="s">
        <v>101</v>
      </c>
      <c r="C19" s="7" t="s">
        <v>81</v>
      </c>
      <c r="D19" s="3">
        <v>212</v>
      </c>
      <c r="E19" t="str">
        <f>VLOOKUP(A19,HOP!A:L,12,0)</f>
        <v>212.00</v>
      </c>
      <c r="F19" t="str">
        <f>VLOOKUP(A19,HOP!A:C,3,0)</f>
        <v>2224393</v>
      </c>
      <c r="G19">
        <f t="shared" si="0"/>
        <v>0</v>
      </c>
      <c r="H19" t="str">
        <f t="shared" si="1"/>
        <v>，2224393</v>
      </c>
      <c r="I19" t="str">
        <f>VLOOKUP(A19,HOP!A:T,20,0)</f>
        <v>直连</v>
      </c>
    </row>
    <row r="20" ht="14.25" hidden="1" customHeight="1" spans="1:9">
      <c r="A20" s="6" t="s">
        <v>219</v>
      </c>
      <c r="B20" s="7" t="s">
        <v>92</v>
      </c>
      <c r="C20" s="7" t="s">
        <v>81</v>
      </c>
      <c r="D20" s="3">
        <v>131</v>
      </c>
      <c r="E20" t="str">
        <f>VLOOKUP(A20,HOP!A:L,12,0)</f>
        <v>131.00</v>
      </c>
      <c r="F20" t="str">
        <f>VLOOKUP(A20,HOP!A:C,3,0)</f>
        <v>2225090</v>
      </c>
      <c r="G20">
        <f t="shared" si="0"/>
        <v>0</v>
      </c>
      <c r="H20" t="str">
        <f t="shared" si="1"/>
        <v>，2225090</v>
      </c>
      <c r="I20" t="str">
        <f>VLOOKUP(A20,HOP!A:T,20,0)</f>
        <v>直连</v>
      </c>
    </row>
    <row r="21" ht="14.25" hidden="1" customHeight="1" spans="1:9">
      <c r="A21" s="6" t="s">
        <v>227</v>
      </c>
      <c r="B21" s="7" t="s">
        <v>92</v>
      </c>
      <c r="C21" s="7" t="s">
        <v>81</v>
      </c>
      <c r="D21" s="3">
        <v>156</v>
      </c>
      <c r="E21" t="str">
        <f>VLOOKUP(A21,HOP!A:L,12,0)</f>
        <v>156.00</v>
      </c>
      <c r="F21" t="str">
        <f>VLOOKUP(A21,HOP!A:C,3,0)</f>
        <v>2224831</v>
      </c>
      <c r="G21">
        <f t="shared" si="0"/>
        <v>0</v>
      </c>
      <c r="H21" t="str">
        <f t="shared" si="1"/>
        <v>，2224831</v>
      </c>
      <c r="I21" t="str">
        <f>VLOOKUP(A21,HOP!A:T,20,0)</f>
        <v>直连</v>
      </c>
    </row>
    <row r="22" ht="14.25" hidden="1" customHeight="1" spans="1:9">
      <c r="A22" s="6" t="s">
        <v>233</v>
      </c>
      <c r="B22" s="7" t="s">
        <v>92</v>
      </c>
      <c r="C22" s="7" t="s">
        <v>81</v>
      </c>
      <c r="D22" s="3">
        <v>116</v>
      </c>
      <c r="E22" t="str">
        <f>VLOOKUP(A22,HOP!A:L,12,0)</f>
        <v>116.00</v>
      </c>
      <c r="F22" t="str">
        <f>VLOOKUP(A22,HOP!A:C,3,0)</f>
        <v>2225020</v>
      </c>
      <c r="G22">
        <f t="shared" si="0"/>
        <v>0</v>
      </c>
      <c r="H22" t="str">
        <f t="shared" si="1"/>
        <v>，2225020</v>
      </c>
      <c r="I22" t="str">
        <f>VLOOKUP(A22,HOP!A:T,20,0)</f>
        <v>直连</v>
      </c>
    </row>
    <row r="23" ht="14.25" hidden="1" customHeight="1" spans="1:9">
      <c r="A23" s="6" t="s">
        <v>241</v>
      </c>
      <c r="B23" s="7" t="s">
        <v>92</v>
      </c>
      <c r="C23" s="7" t="s">
        <v>81</v>
      </c>
      <c r="D23" s="3">
        <v>69</v>
      </c>
      <c r="E23" t="str">
        <f>VLOOKUP(A23,HOP!A:L,12,0)</f>
        <v>69.00</v>
      </c>
      <c r="F23" t="str">
        <f>VLOOKUP(A23,HOP!A:C,3,0)</f>
        <v>2225226</v>
      </c>
      <c r="G23">
        <f t="shared" si="0"/>
        <v>0</v>
      </c>
      <c r="H23" t="str">
        <f t="shared" si="1"/>
        <v>，2225226</v>
      </c>
      <c r="I23" t="str">
        <f>VLOOKUP(A23,HOP!A:T,20,0)</f>
        <v>直连</v>
      </c>
    </row>
    <row r="24" ht="14.25" hidden="1" customHeight="1" spans="1:9">
      <c r="A24" s="6" t="s">
        <v>249</v>
      </c>
      <c r="B24" s="7" t="s">
        <v>92</v>
      </c>
      <c r="C24" s="7" t="s">
        <v>81</v>
      </c>
      <c r="D24" s="3">
        <v>78</v>
      </c>
      <c r="E24" t="str">
        <f>VLOOKUP(A24,HOP!A:L,12,0)</f>
        <v>78.00</v>
      </c>
      <c r="F24" t="str">
        <f>VLOOKUP(A24,HOP!A:C,3,0)</f>
        <v>2225186</v>
      </c>
      <c r="G24">
        <f t="shared" si="0"/>
        <v>0</v>
      </c>
      <c r="H24" t="str">
        <f t="shared" si="1"/>
        <v>，2225186</v>
      </c>
      <c r="I24" t="str">
        <f>VLOOKUP(A24,HOP!A:T,20,0)</f>
        <v>直连</v>
      </c>
    </row>
    <row r="25" ht="14.25" hidden="1" customHeight="1" spans="1:9">
      <c r="A25" s="6" t="s">
        <v>255</v>
      </c>
      <c r="B25" s="7" t="s">
        <v>92</v>
      </c>
      <c r="C25" s="7" t="s">
        <v>81</v>
      </c>
      <c r="D25" s="3">
        <v>183</v>
      </c>
      <c r="E25" t="str">
        <f>VLOOKUP(A25,HOP!A:L,12,0)</f>
        <v>183.00</v>
      </c>
      <c r="F25" t="str">
        <f>VLOOKUP(A25,HOP!A:C,3,0)</f>
        <v>2223047</v>
      </c>
      <c r="G25">
        <f t="shared" si="0"/>
        <v>0</v>
      </c>
      <c r="H25" t="str">
        <f t="shared" si="1"/>
        <v>，2223047</v>
      </c>
      <c r="I25" t="str">
        <f>VLOOKUP(A25,HOP!A:T,20,0)</f>
        <v>直连</v>
      </c>
    </row>
    <row r="26" ht="14.25" hidden="1" customHeight="1" spans="1:9">
      <c r="A26" s="6" t="s">
        <v>263</v>
      </c>
      <c r="B26" s="7" t="s">
        <v>79</v>
      </c>
      <c r="C26" s="7" t="s">
        <v>81</v>
      </c>
      <c r="D26" s="3">
        <v>485</v>
      </c>
      <c r="E26" t="str">
        <f>VLOOKUP(A26,HOP!A:L,12,0)</f>
        <v>485.00</v>
      </c>
      <c r="F26" t="str">
        <f>VLOOKUP(A26,HOP!A:C,3,0)</f>
        <v>2221519</v>
      </c>
      <c r="G26">
        <f t="shared" si="0"/>
        <v>0</v>
      </c>
      <c r="H26" t="str">
        <f t="shared" si="1"/>
        <v>，2221519</v>
      </c>
      <c r="I26" t="str">
        <f>VLOOKUP(A26,HOP!A:T,20,0)</f>
        <v>直连</v>
      </c>
    </row>
    <row r="27" ht="14.25" hidden="1" customHeight="1" spans="1:9">
      <c r="A27" s="6" t="s">
        <v>271</v>
      </c>
      <c r="B27" s="7" t="s">
        <v>92</v>
      </c>
      <c r="C27" s="7" t="s">
        <v>81</v>
      </c>
      <c r="D27" s="3">
        <v>62</v>
      </c>
      <c r="E27" t="str">
        <f>VLOOKUP(A27,HOP!A:L,12,0)</f>
        <v>62.00</v>
      </c>
      <c r="F27" t="str">
        <f>VLOOKUP(A27,HOP!A:C,3,0)</f>
        <v>2224646</v>
      </c>
      <c r="G27">
        <f t="shared" si="0"/>
        <v>0</v>
      </c>
      <c r="H27" t="str">
        <f t="shared" si="1"/>
        <v>，2224646</v>
      </c>
      <c r="I27" t="str">
        <f>VLOOKUP(A27,HOP!A:T,20,0)</f>
        <v>直连</v>
      </c>
    </row>
    <row r="28" ht="14.25" hidden="1" customHeight="1" spans="1:9">
      <c r="A28" s="6" t="s">
        <v>273</v>
      </c>
      <c r="B28" s="7" t="s">
        <v>92</v>
      </c>
      <c r="C28" s="7" t="s">
        <v>81</v>
      </c>
      <c r="D28" s="3">
        <v>191</v>
      </c>
      <c r="E28" t="str">
        <f>VLOOKUP(A28,HOP!A:L,12,0)</f>
        <v>191.00</v>
      </c>
      <c r="F28" t="str">
        <f>VLOOKUP(A28,HOP!A:C,3,0)</f>
        <v>2224644</v>
      </c>
      <c r="G28">
        <f t="shared" si="0"/>
        <v>0</v>
      </c>
      <c r="H28" t="str">
        <f t="shared" si="1"/>
        <v>，2224644</v>
      </c>
      <c r="I28" t="str">
        <f>VLOOKUP(A28,HOP!A:T,20,0)</f>
        <v>直连</v>
      </c>
    </row>
    <row r="29" ht="14.25" hidden="1" customHeight="1" spans="1:9">
      <c r="A29" s="6" t="s">
        <v>280</v>
      </c>
      <c r="B29" s="7" t="s">
        <v>92</v>
      </c>
      <c r="C29" s="7" t="s">
        <v>81</v>
      </c>
      <c r="D29" s="3">
        <v>137</v>
      </c>
      <c r="E29" t="str">
        <f>VLOOKUP(A29,HOP!A:L,12,0)</f>
        <v>137.00</v>
      </c>
      <c r="F29" t="str">
        <f>VLOOKUP(A29,HOP!A:C,3,0)</f>
        <v>2225084</v>
      </c>
      <c r="G29">
        <f t="shared" si="0"/>
        <v>0</v>
      </c>
      <c r="H29" t="str">
        <f t="shared" si="1"/>
        <v>，2225084</v>
      </c>
      <c r="I29" t="str">
        <f>VLOOKUP(A29,HOP!A:T,20,0)</f>
        <v>直连</v>
      </c>
    </row>
    <row r="30" ht="14.25" customHeight="1" spans="1:10">
      <c r="A30" s="43" t="s">
        <v>287</v>
      </c>
      <c r="B30" s="7" t="s">
        <v>101</v>
      </c>
      <c r="C30" s="7" t="s">
        <v>81</v>
      </c>
      <c r="D30" s="3">
        <v>162</v>
      </c>
      <c r="E30" t="str">
        <f>VLOOKUP(A30,HOP!A:L,12,0)</f>
        <v>81.00</v>
      </c>
      <c r="F30" t="str">
        <f>VLOOKUP(A30,HOP!A:C,3,0)</f>
        <v>2224431</v>
      </c>
      <c r="G30">
        <f t="shared" si="0"/>
        <v>81</v>
      </c>
      <c r="H30" t="str">
        <f t="shared" si="1"/>
        <v>，2224431</v>
      </c>
      <c r="I30" t="str">
        <f>VLOOKUP(A30,HOP!A:T,20,0)</f>
        <v>直连</v>
      </c>
      <c r="J30" t="s">
        <v>665</v>
      </c>
    </row>
    <row r="31" ht="14.25" hidden="1" customHeight="1" spans="1:9">
      <c r="A31" s="6" t="s">
        <v>294</v>
      </c>
      <c r="B31" s="7" t="s">
        <v>92</v>
      </c>
      <c r="C31" s="7" t="s">
        <v>81</v>
      </c>
      <c r="D31" s="3">
        <v>142</v>
      </c>
      <c r="E31" t="str">
        <f>VLOOKUP(A31,HOP!A:L,12,0)</f>
        <v>142.00</v>
      </c>
      <c r="F31" t="str">
        <f>VLOOKUP(A31,HOP!A:C,3,0)</f>
        <v>2225264</v>
      </c>
      <c r="G31">
        <f t="shared" si="0"/>
        <v>0</v>
      </c>
      <c r="H31" t="str">
        <f t="shared" si="1"/>
        <v>，2225264</v>
      </c>
      <c r="I31" t="str">
        <f>VLOOKUP(A31,HOP!A:T,20,0)</f>
        <v>直连</v>
      </c>
    </row>
    <row r="32" ht="14.25" hidden="1" customHeight="1" spans="1:9">
      <c r="A32" s="6" t="s">
        <v>301</v>
      </c>
      <c r="B32" s="7" t="s">
        <v>92</v>
      </c>
      <c r="C32" s="7" t="s">
        <v>81</v>
      </c>
      <c r="D32" s="3">
        <v>269</v>
      </c>
      <c r="E32" t="str">
        <f>VLOOKUP(A32,HOP!A:L,12,0)</f>
        <v>269.00</v>
      </c>
      <c r="F32" t="str">
        <f>VLOOKUP(A32,HOP!A:C,3,0)</f>
        <v>2221243</v>
      </c>
      <c r="G32">
        <f t="shared" si="0"/>
        <v>0</v>
      </c>
      <c r="H32" t="str">
        <f t="shared" si="1"/>
        <v>，2221243</v>
      </c>
      <c r="I32" t="str">
        <f>VLOOKUP(A32,HOP!A:T,20,0)</f>
        <v>直连</v>
      </c>
    </row>
    <row r="33" ht="14.25" hidden="1" customHeight="1" spans="1:9">
      <c r="A33" s="6" t="s">
        <v>309</v>
      </c>
      <c r="B33" s="7" t="s">
        <v>91</v>
      </c>
      <c r="C33" s="7" t="s">
        <v>81</v>
      </c>
      <c r="D33" s="3">
        <v>207</v>
      </c>
      <c r="E33" t="str">
        <f>VLOOKUP(A33,HOP!A:L,12,0)</f>
        <v>207.00</v>
      </c>
      <c r="F33" t="str">
        <f>VLOOKUP(A33,HOP!A:C,3,0)</f>
        <v>2223506</v>
      </c>
      <c r="G33">
        <f t="shared" si="0"/>
        <v>0</v>
      </c>
      <c r="H33" t="str">
        <f t="shared" si="1"/>
        <v>，2223506</v>
      </c>
      <c r="I33" t="str">
        <f>VLOOKUP(A33,HOP!A:T,20,0)</f>
        <v>直连</v>
      </c>
    </row>
    <row r="34" ht="14.25" hidden="1" customHeight="1" spans="1:9">
      <c r="A34" s="6" t="s">
        <v>316</v>
      </c>
      <c r="B34" s="7" t="s">
        <v>92</v>
      </c>
      <c r="C34" s="7" t="s">
        <v>81</v>
      </c>
      <c r="D34" s="3">
        <v>68</v>
      </c>
      <c r="E34" t="str">
        <f>VLOOKUP(A34,HOP!A:L,12,0)</f>
        <v>68.00</v>
      </c>
      <c r="F34" t="str">
        <f>VLOOKUP(A34,HOP!A:C,3,0)</f>
        <v>2224645</v>
      </c>
      <c r="G34">
        <f t="shared" si="0"/>
        <v>0</v>
      </c>
      <c r="H34" t="str">
        <f t="shared" si="1"/>
        <v>，2224645</v>
      </c>
      <c r="I34" t="str">
        <f>VLOOKUP(A34,HOP!A:T,20,0)</f>
        <v>直连</v>
      </c>
    </row>
    <row r="35" ht="14.25" hidden="1" customHeight="1" spans="1:9">
      <c r="A35" s="6" t="s">
        <v>322</v>
      </c>
      <c r="B35" s="7" t="s">
        <v>92</v>
      </c>
      <c r="C35" s="7" t="s">
        <v>81</v>
      </c>
      <c r="D35" s="3">
        <v>50</v>
      </c>
      <c r="E35" t="str">
        <f>VLOOKUP(A35,HOP!A:L,12,0)</f>
        <v>50.00</v>
      </c>
      <c r="F35" t="str">
        <f>VLOOKUP(A35,HOP!A:C,3,0)</f>
        <v>2224948</v>
      </c>
      <c r="G35">
        <f t="shared" ref="G35:G66" si="2">D35-E35</f>
        <v>0</v>
      </c>
      <c r="H35" t="str">
        <f t="shared" ref="H35:H66" si="3">$H$1&amp;F35</f>
        <v>，2224948</v>
      </c>
      <c r="I35" t="str">
        <f>VLOOKUP(A35,HOP!A:T,20,0)</f>
        <v>直连</v>
      </c>
    </row>
    <row r="36" ht="14.25" hidden="1" customHeight="1" spans="1:9">
      <c r="A36" s="6" t="s">
        <v>330</v>
      </c>
      <c r="B36" s="7" t="s">
        <v>92</v>
      </c>
      <c r="C36" s="7" t="s">
        <v>81</v>
      </c>
      <c r="D36" s="3">
        <v>317</v>
      </c>
      <c r="E36" t="str">
        <f>VLOOKUP(A36,HOP!A:L,12,0)</f>
        <v>317.00</v>
      </c>
      <c r="F36" t="str">
        <f>VLOOKUP(A36,HOP!A:C,3,0)</f>
        <v>2225234</v>
      </c>
      <c r="G36">
        <f t="shared" si="2"/>
        <v>0</v>
      </c>
      <c r="H36" t="str">
        <f t="shared" si="3"/>
        <v>，2225234</v>
      </c>
      <c r="I36" t="str">
        <f>VLOOKUP(A36,HOP!A:T,20,0)</f>
        <v>直连</v>
      </c>
    </row>
    <row r="37" ht="14.25" hidden="1" customHeight="1" spans="1:9">
      <c r="A37" s="6" t="s">
        <v>338</v>
      </c>
      <c r="B37" s="7" t="s">
        <v>92</v>
      </c>
      <c r="C37" s="7" t="s">
        <v>81</v>
      </c>
      <c r="D37" s="3">
        <v>129</v>
      </c>
      <c r="E37" t="str">
        <f>VLOOKUP(A37,HOP!A:L,12,0)</f>
        <v>129.00</v>
      </c>
      <c r="F37" t="str">
        <f>VLOOKUP(A37,HOP!A:C,3,0)</f>
        <v>2225037</v>
      </c>
      <c r="G37">
        <f t="shared" si="2"/>
        <v>0</v>
      </c>
      <c r="H37" t="str">
        <f t="shared" si="3"/>
        <v>，2225037</v>
      </c>
      <c r="I37" t="str">
        <f>VLOOKUP(A37,HOP!A:T,20,0)</f>
        <v>直连</v>
      </c>
    </row>
    <row r="38" ht="14.25" hidden="1" customHeight="1" spans="1:9">
      <c r="A38" s="6" t="s">
        <v>345</v>
      </c>
      <c r="B38" s="7" t="s">
        <v>91</v>
      </c>
      <c r="C38" s="7" t="s">
        <v>81</v>
      </c>
      <c r="D38" s="3">
        <v>291</v>
      </c>
      <c r="E38" t="str">
        <f>VLOOKUP(A38,HOP!A:L,12,0)</f>
        <v>291.00</v>
      </c>
      <c r="F38" t="str">
        <f>VLOOKUP(A38,HOP!A:C,3,0)</f>
        <v>2223916</v>
      </c>
      <c r="G38">
        <f t="shared" si="2"/>
        <v>0</v>
      </c>
      <c r="H38" t="str">
        <f t="shared" si="3"/>
        <v>，2223916</v>
      </c>
      <c r="I38" t="str">
        <f>VLOOKUP(A38,HOP!A:T,20,0)</f>
        <v>直连</v>
      </c>
    </row>
    <row r="39" ht="14.25" hidden="1" customHeight="1" spans="1:9">
      <c r="A39" s="6" t="s">
        <v>353</v>
      </c>
      <c r="B39" s="7" t="s">
        <v>92</v>
      </c>
      <c r="C39" s="7" t="s">
        <v>81</v>
      </c>
      <c r="D39" s="3">
        <v>174</v>
      </c>
      <c r="E39" t="str">
        <f>VLOOKUP(A39,HOP!A:L,12,0)</f>
        <v>174.00</v>
      </c>
      <c r="F39" t="str">
        <f>VLOOKUP(A39,HOP!A:C,3,0)</f>
        <v>2225116</v>
      </c>
      <c r="G39">
        <f t="shared" si="2"/>
        <v>0</v>
      </c>
      <c r="H39" t="str">
        <f t="shared" si="3"/>
        <v>，2225116</v>
      </c>
      <c r="I39" t="str">
        <f>VLOOKUP(A39,HOP!A:T,20,0)</f>
        <v>直连</v>
      </c>
    </row>
    <row r="40" ht="14.25" hidden="1" customHeight="1" spans="1:9">
      <c r="A40" s="6" t="s">
        <v>359</v>
      </c>
      <c r="B40" s="7" t="s">
        <v>92</v>
      </c>
      <c r="C40" s="7" t="s">
        <v>81</v>
      </c>
      <c r="D40" s="3">
        <v>86</v>
      </c>
      <c r="E40" t="str">
        <f>VLOOKUP(A40,HOP!A:L,12,0)</f>
        <v>86.00</v>
      </c>
      <c r="F40" t="str">
        <f>VLOOKUP(A40,HOP!A:C,3,0)</f>
        <v>2223445</v>
      </c>
      <c r="G40">
        <f t="shared" si="2"/>
        <v>0</v>
      </c>
      <c r="H40" t="str">
        <f t="shared" si="3"/>
        <v>，2223445</v>
      </c>
      <c r="I40" t="str">
        <f>VLOOKUP(A40,HOP!A:T,20,0)</f>
        <v>直连</v>
      </c>
    </row>
    <row r="41" ht="14.25" hidden="1" customHeight="1" spans="1:9">
      <c r="A41" s="6" t="s">
        <v>366</v>
      </c>
      <c r="B41" s="7" t="s">
        <v>91</v>
      </c>
      <c r="C41" s="7" t="s">
        <v>81</v>
      </c>
      <c r="D41" s="3">
        <v>228</v>
      </c>
      <c r="E41" t="str">
        <f>VLOOKUP(A41,HOP!A:L,12,0)</f>
        <v>228.00</v>
      </c>
      <c r="F41" t="str">
        <f>VLOOKUP(A41,HOP!A:C,3,0)</f>
        <v>2223372</v>
      </c>
      <c r="G41">
        <f t="shared" si="2"/>
        <v>0</v>
      </c>
      <c r="H41" t="str">
        <f t="shared" si="3"/>
        <v>，2223372</v>
      </c>
      <c r="I41" t="str">
        <f>VLOOKUP(A41,HOP!A:T,20,0)</f>
        <v>直连</v>
      </c>
    </row>
    <row r="42" ht="14.25" hidden="1" customHeight="1" spans="1:9">
      <c r="A42" s="6" t="s">
        <v>374</v>
      </c>
      <c r="B42" s="7" t="s">
        <v>101</v>
      </c>
      <c r="C42" s="7" t="s">
        <v>81</v>
      </c>
      <c r="D42" s="3">
        <v>137</v>
      </c>
      <c r="E42" t="str">
        <f>VLOOKUP(A42,HOP!A:L,12,0)</f>
        <v>137.00</v>
      </c>
      <c r="F42" t="str">
        <f>VLOOKUP(A42,HOP!A:C,3,0)</f>
        <v>2224410</v>
      </c>
      <c r="G42">
        <f t="shared" si="2"/>
        <v>0</v>
      </c>
      <c r="H42" t="str">
        <f t="shared" si="3"/>
        <v>，2224410</v>
      </c>
      <c r="I42" t="str">
        <f>VLOOKUP(A42,HOP!A:T,20,0)</f>
        <v>直连</v>
      </c>
    </row>
    <row r="43" ht="14.25" hidden="1" customHeight="1" spans="1:9">
      <c r="A43" s="6" t="s">
        <v>380</v>
      </c>
      <c r="B43" s="7" t="s">
        <v>101</v>
      </c>
      <c r="C43" s="7" t="s">
        <v>81</v>
      </c>
      <c r="D43" s="3">
        <v>194</v>
      </c>
      <c r="E43" t="str">
        <f>VLOOKUP(A43,HOP!A:L,12,0)</f>
        <v>194.00</v>
      </c>
      <c r="F43" t="str">
        <f>VLOOKUP(A43,HOP!A:C,3,0)</f>
        <v>2224550</v>
      </c>
      <c r="G43">
        <f t="shared" si="2"/>
        <v>0</v>
      </c>
      <c r="H43" t="str">
        <f t="shared" si="3"/>
        <v>，2224550</v>
      </c>
      <c r="I43" t="str">
        <f>VLOOKUP(A43,HOP!A:T,20,0)</f>
        <v>直连</v>
      </c>
    </row>
    <row r="44" ht="14.25" hidden="1" customHeight="1" spans="1:9">
      <c r="A44" s="6" t="s">
        <v>387</v>
      </c>
      <c r="B44" s="7" t="s">
        <v>92</v>
      </c>
      <c r="C44" s="7" t="s">
        <v>81</v>
      </c>
      <c r="D44" s="3">
        <v>61</v>
      </c>
      <c r="E44" t="str">
        <f>VLOOKUP(A44,HOP!A:L,12,0)</f>
        <v>61.00</v>
      </c>
      <c r="F44" t="str">
        <f>VLOOKUP(A44,HOP!A:C,3,0)</f>
        <v>2224938</v>
      </c>
      <c r="G44">
        <f t="shared" si="2"/>
        <v>0</v>
      </c>
      <c r="H44" t="str">
        <f t="shared" si="3"/>
        <v>，2224938</v>
      </c>
      <c r="I44" t="str">
        <f>VLOOKUP(A44,HOP!A:T,20,0)</f>
        <v>直连</v>
      </c>
    </row>
    <row r="45" ht="14.25" hidden="1" customHeight="1" spans="1:9">
      <c r="A45" s="6" t="s">
        <v>394</v>
      </c>
      <c r="B45" s="7" t="s">
        <v>92</v>
      </c>
      <c r="C45" s="7" t="s">
        <v>81</v>
      </c>
      <c r="D45" s="3">
        <v>156</v>
      </c>
      <c r="E45" t="str">
        <f>VLOOKUP(A45,HOP!A:L,12,0)</f>
        <v>156.00</v>
      </c>
      <c r="F45" t="str">
        <f>VLOOKUP(A45,HOP!A:C,3,0)</f>
        <v>2225003</v>
      </c>
      <c r="G45">
        <f t="shared" si="2"/>
        <v>0</v>
      </c>
      <c r="H45" t="str">
        <f t="shared" si="3"/>
        <v>，2225003</v>
      </c>
      <c r="I45" t="str">
        <f>VLOOKUP(A45,HOP!A:T,20,0)</f>
        <v>直连</v>
      </c>
    </row>
    <row r="46" ht="14.25" hidden="1" customHeight="1" spans="1:9">
      <c r="A46" s="6" t="s">
        <v>399</v>
      </c>
      <c r="B46" s="7" t="s">
        <v>92</v>
      </c>
      <c r="C46" s="7" t="s">
        <v>81</v>
      </c>
      <c r="D46" s="3">
        <v>137</v>
      </c>
      <c r="E46" t="str">
        <f>VLOOKUP(A46,HOP!A:L,12,0)</f>
        <v>137.00</v>
      </c>
      <c r="F46" t="str">
        <f>VLOOKUP(A46,HOP!A:C,3,0)</f>
        <v>2225229</v>
      </c>
      <c r="G46">
        <f t="shared" si="2"/>
        <v>0</v>
      </c>
      <c r="H46" t="str">
        <f t="shared" si="3"/>
        <v>，2225229</v>
      </c>
      <c r="I46" t="str">
        <f>VLOOKUP(A46,HOP!A:T,20,0)</f>
        <v>直连</v>
      </c>
    </row>
    <row r="47" ht="14.25" hidden="1" customHeight="1" spans="1:9">
      <c r="A47" s="6" t="s">
        <v>403</v>
      </c>
      <c r="B47" s="7" t="s">
        <v>92</v>
      </c>
      <c r="C47" s="7" t="s">
        <v>81</v>
      </c>
      <c r="D47" s="3">
        <v>124</v>
      </c>
      <c r="E47" t="str">
        <f>VLOOKUP(A47,HOP!A:L,12,0)</f>
        <v>124.00</v>
      </c>
      <c r="F47" t="str">
        <f>VLOOKUP(A47,HOP!A:C,3,0)</f>
        <v>2225145</v>
      </c>
      <c r="G47">
        <f t="shared" si="2"/>
        <v>0</v>
      </c>
      <c r="H47" t="str">
        <f t="shared" si="3"/>
        <v>，2225145</v>
      </c>
      <c r="I47" t="str">
        <f>VLOOKUP(A47,HOP!A:T,20,0)</f>
        <v>直连</v>
      </c>
    </row>
    <row r="48" ht="14.25" hidden="1" customHeight="1" spans="1:9">
      <c r="A48" s="6" t="s">
        <v>411</v>
      </c>
      <c r="B48" s="7" t="s">
        <v>92</v>
      </c>
      <c r="C48" s="7" t="s">
        <v>81</v>
      </c>
      <c r="D48" s="3">
        <v>181</v>
      </c>
      <c r="E48" t="str">
        <f>VLOOKUP(A48,HOP!A:L,12,0)</f>
        <v>181.00</v>
      </c>
      <c r="F48" t="str">
        <f>VLOOKUP(A48,HOP!A:C,3,0)</f>
        <v>2225249</v>
      </c>
      <c r="G48">
        <f t="shared" si="2"/>
        <v>0</v>
      </c>
      <c r="H48" t="str">
        <f t="shared" si="3"/>
        <v>，2225249</v>
      </c>
      <c r="I48" t="str">
        <f>VLOOKUP(A48,HOP!A:T,20,0)</f>
        <v>直连</v>
      </c>
    </row>
    <row r="49" ht="14.25" hidden="1" customHeight="1" spans="1:9">
      <c r="A49" s="6" t="s">
        <v>417</v>
      </c>
      <c r="B49" s="7" t="s">
        <v>92</v>
      </c>
      <c r="C49" s="7" t="s">
        <v>81</v>
      </c>
      <c r="D49" s="3">
        <v>402</v>
      </c>
      <c r="E49" t="str">
        <f>VLOOKUP(A49,HOP!A:L,12,0)</f>
        <v>402.00</v>
      </c>
      <c r="F49" t="str">
        <f>VLOOKUP(A49,HOP!A:C,3,0)</f>
        <v>2225156</v>
      </c>
      <c r="G49">
        <f t="shared" si="2"/>
        <v>0</v>
      </c>
      <c r="H49" t="str">
        <f t="shared" si="3"/>
        <v>，2225156</v>
      </c>
      <c r="I49" t="str">
        <f>VLOOKUP(A49,HOP!A:T,20,0)</f>
        <v>直连</v>
      </c>
    </row>
    <row r="50" ht="14.25" hidden="1" customHeight="1" spans="1:9">
      <c r="A50" s="6" t="s">
        <v>423</v>
      </c>
      <c r="B50" s="7" t="s">
        <v>92</v>
      </c>
      <c r="C50" s="7" t="s">
        <v>81</v>
      </c>
      <c r="D50" s="3">
        <v>68</v>
      </c>
      <c r="E50" t="str">
        <f>VLOOKUP(A50,HOP!A:L,12,0)</f>
        <v>68.00</v>
      </c>
      <c r="F50" t="str">
        <f>VLOOKUP(A50,HOP!A:C,3,0)</f>
        <v>2225168</v>
      </c>
      <c r="G50">
        <f t="shared" si="2"/>
        <v>0</v>
      </c>
      <c r="H50" t="str">
        <f t="shared" si="3"/>
        <v>，2225168</v>
      </c>
      <c r="I50" t="str">
        <f>VLOOKUP(A50,HOP!A:T,20,0)</f>
        <v>直连</v>
      </c>
    </row>
    <row r="51" ht="14.25" hidden="1" customHeight="1" spans="1:9">
      <c r="A51" s="6" t="s">
        <v>428</v>
      </c>
      <c r="B51" s="7" t="s">
        <v>92</v>
      </c>
      <c r="C51" s="7" t="s">
        <v>81</v>
      </c>
      <c r="D51" s="3">
        <v>78</v>
      </c>
      <c r="E51" t="str">
        <f>VLOOKUP(A51,HOP!A:L,12,0)</f>
        <v>78.00</v>
      </c>
      <c r="F51" t="str">
        <f>VLOOKUP(A51,HOP!A:C,3,0)</f>
        <v>2225214</v>
      </c>
      <c r="G51">
        <f t="shared" si="2"/>
        <v>0</v>
      </c>
      <c r="H51" t="str">
        <f t="shared" si="3"/>
        <v>，2225214</v>
      </c>
      <c r="I51" t="str">
        <f>VLOOKUP(A51,HOP!A:T,20,0)</f>
        <v>直连</v>
      </c>
    </row>
    <row r="52" ht="14.25" hidden="1" customHeight="1" spans="1:9">
      <c r="A52" s="6" t="s">
        <v>432</v>
      </c>
      <c r="B52" s="7" t="s">
        <v>92</v>
      </c>
      <c r="C52" s="7" t="s">
        <v>81</v>
      </c>
      <c r="D52" s="3">
        <v>310</v>
      </c>
      <c r="E52" t="str">
        <f>VLOOKUP(A52,HOP!A:L,12,0)</f>
        <v>310.00</v>
      </c>
      <c r="F52" t="str">
        <f>VLOOKUP(A52,HOP!A:C,3,0)</f>
        <v>2225114</v>
      </c>
      <c r="G52">
        <f t="shared" si="2"/>
        <v>0</v>
      </c>
      <c r="H52" t="str">
        <f t="shared" si="3"/>
        <v>，2225114</v>
      </c>
      <c r="I52" t="str">
        <f>VLOOKUP(A52,HOP!A:T,20,0)</f>
        <v>直连</v>
      </c>
    </row>
    <row r="53" ht="14.25" hidden="1" customHeight="1" spans="1:9">
      <c r="A53" s="6" t="s">
        <v>437</v>
      </c>
      <c r="B53" s="7" t="s">
        <v>92</v>
      </c>
      <c r="C53" s="7" t="s">
        <v>81</v>
      </c>
      <c r="D53" s="3">
        <v>106</v>
      </c>
      <c r="E53" t="str">
        <f>VLOOKUP(A53,HOP!A:L,12,0)</f>
        <v>106.00</v>
      </c>
      <c r="F53" t="str">
        <f>VLOOKUP(A53,HOP!A:C,3,0)</f>
        <v>2225119</v>
      </c>
      <c r="G53">
        <f t="shared" si="2"/>
        <v>0</v>
      </c>
      <c r="H53" t="str">
        <f t="shared" si="3"/>
        <v>，2225119</v>
      </c>
      <c r="I53" t="str">
        <f>VLOOKUP(A53,HOP!A:T,20,0)</f>
        <v>直连</v>
      </c>
    </row>
    <row r="54" ht="14.25" hidden="1" customHeight="1" spans="1:9">
      <c r="A54" s="6" t="s">
        <v>444</v>
      </c>
      <c r="B54" s="7" t="s">
        <v>92</v>
      </c>
      <c r="C54" s="7" t="s">
        <v>81</v>
      </c>
      <c r="D54" s="3">
        <v>131</v>
      </c>
      <c r="E54" t="str">
        <f>VLOOKUP(A54,HOP!A:L,12,0)</f>
        <v>131.00</v>
      </c>
      <c r="F54" t="str">
        <f>VLOOKUP(A54,HOP!A:C,3,0)</f>
        <v>2224832</v>
      </c>
      <c r="G54">
        <f t="shared" si="2"/>
        <v>0</v>
      </c>
      <c r="H54" t="str">
        <f t="shared" si="3"/>
        <v>，2224832</v>
      </c>
      <c r="I54" t="str">
        <f>VLOOKUP(A54,HOP!A:T,20,0)</f>
        <v>直连</v>
      </c>
    </row>
    <row r="55" ht="14.25" hidden="1" customHeight="1" spans="1:9">
      <c r="A55" s="6" t="s">
        <v>449</v>
      </c>
      <c r="B55" s="7" t="s">
        <v>92</v>
      </c>
      <c r="C55" s="7" t="s">
        <v>81</v>
      </c>
      <c r="D55" s="3">
        <v>595</v>
      </c>
      <c r="E55" t="str">
        <f>VLOOKUP(A55,HOP!A:L,12,0)</f>
        <v>595.00</v>
      </c>
      <c r="F55" t="str">
        <f>VLOOKUP(A55,HOP!A:C,3,0)</f>
        <v>2222469</v>
      </c>
      <c r="G55">
        <f t="shared" si="2"/>
        <v>0</v>
      </c>
      <c r="H55" t="str">
        <f t="shared" si="3"/>
        <v>，2222469</v>
      </c>
      <c r="I55" t="str">
        <f>VLOOKUP(A55,HOP!A:T,20,0)</f>
        <v>直连</v>
      </c>
    </row>
    <row r="56" ht="14.25" hidden="1" customHeight="1" spans="1:9">
      <c r="A56" s="6" t="s">
        <v>456</v>
      </c>
      <c r="B56" s="7" t="s">
        <v>92</v>
      </c>
      <c r="C56" s="7" t="s">
        <v>81</v>
      </c>
      <c r="D56" s="3">
        <v>164</v>
      </c>
      <c r="E56" t="str">
        <f>VLOOKUP(A56,HOP!A:L,12,0)</f>
        <v>164.00</v>
      </c>
      <c r="F56" t="str">
        <f>VLOOKUP(A56,HOP!A:C,3,0)</f>
        <v>2222114</v>
      </c>
      <c r="G56">
        <f t="shared" si="2"/>
        <v>0</v>
      </c>
      <c r="H56" t="str">
        <f t="shared" si="3"/>
        <v>，2222114</v>
      </c>
      <c r="I56" t="str">
        <f>VLOOKUP(A56,HOP!A:T,20,0)</f>
        <v>直连</v>
      </c>
    </row>
    <row r="57" ht="14.25" hidden="1" customHeight="1" spans="1:9">
      <c r="A57" s="6" t="s">
        <v>462</v>
      </c>
      <c r="B57" s="7" t="s">
        <v>92</v>
      </c>
      <c r="C57" s="7" t="s">
        <v>81</v>
      </c>
      <c r="D57" s="3">
        <v>101</v>
      </c>
      <c r="E57" t="str">
        <f>VLOOKUP(A57,HOP!A:L,12,0)</f>
        <v>101.00</v>
      </c>
      <c r="F57" t="str">
        <f>VLOOKUP(A57,HOP!A:C,3,0)</f>
        <v>2224966</v>
      </c>
      <c r="G57">
        <f t="shared" si="2"/>
        <v>0</v>
      </c>
      <c r="H57" t="str">
        <f t="shared" si="3"/>
        <v>，2224966</v>
      </c>
      <c r="I57" t="str">
        <f>VLOOKUP(A57,HOP!A:T,20,0)</f>
        <v>直连</v>
      </c>
    </row>
    <row r="58" ht="14.25" hidden="1" customHeight="1" spans="1:9">
      <c r="A58" s="6" t="s">
        <v>469</v>
      </c>
      <c r="B58" s="7" t="s">
        <v>92</v>
      </c>
      <c r="C58" s="7" t="s">
        <v>81</v>
      </c>
      <c r="D58" s="3">
        <v>95</v>
      </c>
      <c r="E58" t="str">
        <f>VLOOKUP(A58,HOP!A:L,12,0)</f>
        <v>95.00</v>
      </c>
      <c r="F58" t="str">
        <f>VLOOKUP(A58,HOP!A:C,3,0)</f>
        <v>2225339</v>
      </c>
      <c r="G58">
        <f t="shared" si="2"/>
        <v>0</v>
      </c>
      <c r="H58" t="str">
        <f t="shared" si="3"/>
        <v>，2225339</v>
      </c>
      <c r="I58" t="str">
        <f>VLOOKUP(A58,HOP!A:T,20,0)</f>
        <v>直连</v>
      </c>
    </row>
    <row r="59" ht="14.25" hidden="1" customHeight="1" spans="1:9">
      <c r="A59" s="6" t="s">
        <v>476</v>
      </c>
      <c r="B59" s="7" t="s">
        <v>92</v>
      </c>
      <c r="C59" s="7" t="s">
        <v>81</v>
      </c>
      <c r="D59" s="3">
        <v>258</v>
      </c>
      <c r="E59" t="str">
        <f>VLOOKUP(A59,HOP!A:L,12,0)</f>
        <v>258.00</v>
      </c>
      <c r="F59" t="str">
        <f>VLOOKUP(A59,HOP!A:C,3,0)</f>
        <v>2225309</v>
      </c>
      <c r="G59">
        <f t="shared" si="2"/>
        <v>0</v>
      </c>
      <c r="H59" t="str">
        <f t="shared" si="3"/>
        <v>，2225309</v>
      </c>
      <c r="I59" t="str">
        <f>VLOOKUP(A59,HOP!A:T,20,0)</f>
        <v>直连</v>
      </c>
    </row>
    <row r="60" ht="14.25" hidden="1" customHeight="1" spans="1:9">
      <c r="A60" s="6" t="s">
        <v>483</v>
      </c>
      <c r="B60" s="7" t="s">
        <v>92</v>
      </c>
      <c r="C60" s="7" t="s">
        <v>81</v>
      </c>
      <c r="D60" s="3">
        <v>88</v>
      </c>
      <c r="E60" t="str">
        <f>VLOOKUP(A60,HOP!A:L,12,0)</f>
        <v>88.00</v>
      </c>
      <c r="F60" t="str">
        <f>VLOOKUP(A60,HOP!A:C,3,0)</f>
        <v>2225236</v>
      </c>
      <c r="G60">
        <f t="shared" si="2"/>
        <v>0</v>
      </c>
      <c r="H60" t="str">
        <f t="shared" si="3"/>
        <v>，2225236</v>
      </c>
      <c r="I60" t="str">
        <f>VLOOKUP(A60,HOP!A:T,20,0)</f>
        <v>直连</v>
      </c>
    </row>
    <row r="61" ht="14.25" hidden="1" customHeight="1" spans="1:9">
      <c r="A61" s="6" t="s">
        <v>490</v>
      </c>
      <c r="B61" s="7" t="s">
        <v>92</v>
      </c>
      <c r="C61" s="7" t="s">
        <v>81</v>
      </c>
      <c r="D61" s="3">
        <v>92</v>
      </c>
      <c r="E61" t="str">
        <f>VLOOKUP(A61,HOP!A:L,12,0)</f>
        <v>92.00</v>
      </c>
      <c r="F61" t="str">
        <f>VLOOKUP(A61,HOP!A:C,3,0)</f>
        <v>2225272</v>
      </c>
      <c r="G61">
        <f t="shared" si="2"/>
        <v>0</v>
      </c>
      <c r="H61" t="str">
        <f t="shared" si="3"/>
        <v>，2225272</v>
      </c>
      <c r="I61" t="str">
        <f>VLOOKUP(A61,HOP!A:T,20,0)</f>
        <v>直连</v>
      </c>
    </row>
    <row r="62" ht="14.25" hidden="1" customHeight="1" spans="1:9">
      <c r="A62" s="6" t="s">
        <v>496</v>
      </c>
      <c r="B62" s="7" t="s">
        <v>92</v>
      </c>
      <c r="C62" s="7" t="s">
        <v>81</v>
      </c>
      <c r="D62" s="3">
        <v>90</v>
      </c>
      <c r="E62" t="str">
        <f>VLOOKUP(A62,HOP!A:L,12,0)</f>
        <v>90.00</v>
      </c>
      <c r="F62" t="str">
        <f>VLOOKUP(A62,HOP!A:C,3,0)</f>
        <v>2225204</v>
      </c>
      <c r="G62">
        <f t="shared" si="2"/>
        <v>0</v>
      </c>
      <c r="H62" t="str">
        <f t="shared" si="3"/>
        <v>，2225204</v>
      </c>
      <c r="I62" t="str">
        <f>VLOOKUP(A62,HOP!A:T,20,0)</f>
        <v>直连</v>
      </c>
    </row>
    <row r="63" ht="14.25" hidden="1" customHeight="1" spans="1:9">
      <c r="A63" s="6" t="s">
        <v>500</v>
      </c>
      <c r="B63" s="7" t="s">
        <v>92</v>
      </c>
      <c r="C63" s="7" t="s">
        <v>81</v>
      </c>
      <c r="D63" s="3">
        <v>145</v>
      </c>
      <c r="E63" t="str">
        <f>VLOOKUP(A63,HOP!A:L,12,0)</f>
        <v>145.00</v>
      </c>
      <c r="F63" t="str">
        <f>VLOOKUP(A63,HOP!A:C,3,0)</f>
        <v>2225350</v>
      </c>
      <c r="G63">
        <f t="shared" si="2"/>
        <v>0</v>
      </c>
      <c r="H63" t="str">
        <f t="shared" si="3"/>
        <v>，2225350</v>
      </c>
      <c r="I63" t="str">
        <f>VLOOKUP(A63,HOP!A:T,20,0)</f>
        <v>直连</v>
      </c>
    </row>
    <row r="64" ht="14.25" hidden="1" customHeight="1" spans="1:9">
      <c r="A64" s="6" t="s">
        <v>507</v>
      </c>
      <c r="B64" s="7" t="s">
        <v>92</v>
      </c>
      <c r="C64" s="7" t="s">
        <v>81</v>
      </c>
      <c r="D64" s="3">
        <v>117</v>
      </c>
      <c r="E64" t="str">
        <f>VLOOKUP(A64,HOP!A:L,12,0)</f>
        <v>117.00</v>
      </c>
      <c r="F64" t="str">
        <f>VLOOKUP(A64,HOP!A:C,3,0)</f>
        <v>2225307</v>
      </c>
      <c r="G64">
        <f t="shared" si="2"/>
        <v>0</v>
      </c>
      <c r="H64" t="str">
        <f t="shared" si="3"/>
        <v>，2225307</v>
      </c>
      <c r="I64" t="str">
        <f>VLOOKUP(A64,HOP!A:T,20,0)</f>
        <v>直连</v>
      </c>
    </row>
    <row r="65" ht="14.25" hidden="1" customHeight="1" spans="1:9">
      <c r="A65" s="6" t="s">
        <v>513</v>
      </c>
      <c r="B65" s="7" t="s">
        <v>101</v>
      </c>
      <c r="C65" s="7" t="s">
        <v>81</v>
      </c>
      <c r="D65" s="3">
        <v>246</v>
      </c>
      <c r="E65" t="str">
        <f>VLOOKUP(A65,HOP!A:L,12,0)</f>
        <v>246.00</v>
      </c>
      <c r="F65" t="str">
        <f>VLOOKUP(A65,HOP!A:C,3,0)</f>
        <v>2224295</v>
      </c>
      <c r="G65">
        <f t="shared" si="2"/>
        <v>0</v>
      </c>
      <c r="H65" t="str">
        <f t="shared" si="3"/>
        <v>，2224295</v>
      </c>
      <c r="I65" t="str">
        <f>VLOOKUP(A65,HOP!A:T,20,0)</f>
        <v>直连</v>
      </c>
    </row>
    <row r="66" ht="14.25" hidden="1" customHeight="1" spans="1:9">
      <c r="A66" s="6" t="s">
        <v>520</v>
      </c>
      <c r="B66" s="7" t="s">
        <v>91</v>
      </c>
      <c r="C66" s="7" t="s">
        <v>81</v>
      </c>
      <c r="D66" s="3">
        <v>349</v>
      </c>
      <c r="E66" t="str">
        <f>VLOOKUP(A66,HOP!A:L,12,0)</f>
        <v>349.00</v>
      </c>
      <c r="F66" t="str">
        <f>VLOOKUP(A66,HOP!A:C,3,0)</f>
        <v>2222404</v>
      </c>
      <c r="G66">
        <f t="shared" si="2"/>
        <v>0</v>
      </c>
      <c r="H66" t="str">
        <f t="shared" si="3"/>
        <v>，2222404</v>
      </c>
      <c r="I66" t="str">
        <f>VLOOKUP(A66,HOP!A:T,20,0)</f>
        <v>直连</v>
      </c>
    </row>
    <row r="67" ht="14.25" hidden="1" customHeight="1" spans="1:9">
      <c r="A67" s="6" t="s">
        <v>527</v>
      </c>
      <c r="B67" s="7" t="s">
        <v>101</v>
      </c>
      <c r="C67" s="7" t="s">
        <v>81</v>
      </c>
      <c r="D67" s="3">
        <v>254</v>
      </c>
      <c r="E67" t="str">
        <f>VLOOKUP(A67,HOP!A:L,12,0)</f>
        <v>254.00</v>
      </c>
      <c r="F67" t="str">
        <f>VLOOKUP(A67,HOP!A:C,3,0)</f>
        <v>2224426</v>
      </c>
      <c r="G67">
        <f t="shared" ref="G67:G90" si="4">D67-E67</f>
        <v>0</v>
      </c>
      <c r="H67" t="str">
        <f t="shared" ref="H67:H90" si="5">$H$1&amp;F67</f>
        <v>，2224426</v>
      </c>
      <c r="I67" t="str">
        <f>VLOOKUP(A67,HOP!A:T,20,0)</f>
        <v>直连</v>
      </c>
    </row>
    <row r="68" ht="14.25" hidden="1" customHeight="1" spans="1:9">
      <c r="A68" s="6" t="s">
        <v>534</v>
      </c>
      <c r="B68" s="7" t="s">
        <v>92</v>
      </c>
      <c r="C68" s="7" t="s">
        <v>81</v>
      </c>
      <c r="D68" s="3">
        <v>366</v>
      </c>
      <c r="E68" t="str">
        <f>VLOOKUP(A68,HOP!A:L,12,0)</f>
        <v>366.00</v>
      </c>
      <c r="F68" t="str">
        <f>VLOOKUP(A68,HOP!A:C,3,0)</f>
        <v>2224952</v>
      </c>
      <c r="G68">
        <f t="shared" si="4"/>
        <v>0</v>
      </c>
      <c r="H68" t="str">
        <f t="shared" si="5"/>
        <v>，2224952</v>
      </c>
      <c r="I68" t="str">
        <f>VLOOKUP(A68,HOP!A:T,20,0)</f>
        <v>直连</v>
      </c>
    </row>
    <row r="69" ht="14.25" hidden="1" customHeight="1" spans="1:9">
      <c r="A69" s="6" t="s">
        <v>542</v>
      </c>
      <c r="B69" s="7" t="s">
        <v>92</v>
      </c>
      <c r="C69" s="7" t="s">
        <v>81</v>
      </c>
      <c r="D69" s="3">
        <v>148</v>
      </c>
      <c r="E69" t="str">
        <f>VLOOKUP(A69,HOP!A:L,12,0)</f>
        <v>148.00</v>
      </c>
      <c r="F69" t="str">
        <f>VLOOKUP(A69,HOP!A:C,3,0)</f>
        <v>2224919</v>
      </c>
      <c r="G69">
        <f t="shared" si="4"/>
        <v>0</v>
      </c>
      <c r="H69" t="str">
        <f t="shared" si="5"/>
        <v>，2224919</v>
      </c>
      <c r="I69" t="str">
        <f>VLOOKUP(A69,HOP!A:T,20,0)</f>
        <v>直连</v>
      </c>
    </row>
    <row r="70" ht="14.25" hidden="1" customHeight="1" spans="1:9">
      <c r="A70" s="6" t="s">
        <v>547</v>
      </c>
      <c r="B70" s="7" t="s">
        <v>101</v>
      </c>
      <c r="C70" s="7" t="s">
        <v>81</v>
      </c>
      <c r="D70" s="3">
        <v>212</v>
      </c>
      <c r="E70" t="str">
        <f>VLOOKUP(A70,HOP!A:L,12,0)</f>
        <v>212.00</v>
      </c>
      <c r="F70" t="str">
        <f>VLOOKUP(A70,HOP!A:C,3,0)</f>
        <v>2224445</v>
      </c>
      <c r="G70">
        <f t="shared" si="4"/>
        <v>0</v>
      </c>
      <c r="H70" t="str">
        <f t="shared" si="5"/>
        <v>，2224445</v>
      </c>
      <c r="I70" t="str">
        <f>VLOOKUP(A70,HOP!A:T,20,0)</f>
        <v>直连</v>
      </c>
    </row>
    <row r="71" ht="14.25" hidden="1" customHeight="1" spans="1:9">
      <c r="A71" s="6" t="s">
        <v>551</v>
      </c>
      <c r="B71" s="7" t="s">
        <v>92</v>
      </c>
      <c r="C71" s="7" t="s">
        <v>81</v>
      </c>
      <c r="D71" s="3">
        <v>97</v>
      </c>
      <c r="E71" t="str">
        <f>VLOOKUP(A71,HOP!A:L,12,0)</f>
        <v>97.00</v>
      </c>
      <c r="F71" t="str">
        <f>VLOOKUP(A71,HOP!A:C,3,0)</f>
        <v>2225286</v>
      </c>
      <c r="G71">
        <f t="shared" si="4"/>
        <v>0</v>
      </c>
      <c r="H71" t="str">
        <f t="shared" si="5"/>
        <v>，2225286</v>
      </c>
      <c r="I71" t="str">
        <f>VLOOKUP(A71,HOP!A:T,20,0)</f>
        <v>直连</v>
      </c>
    </row>
    <row r="72" ht="14.25" hidden="1" customHeight="1" spans="1:9">
      <c r="A72" s="6" t="s">
        <v>555</v>
      </c>
      <c r="B72" s="7" t="s">
        <v>92</v>
      </c>
      <c r="C72" s="7" t="s">
        <v>81</v>
      </c>
      <c r="D72" s="3">
        <v>117</v>
      </c>
      <c r="E72" t="str">
        <f>VLOOKUP(A72,HOP!A:L,12,0)</f>
        <v>117.00</v>
      </c>
      <c r="F72" t="str">
        <f>VLOOKUP(A72,HOP!A:C,3,0)</f>
        <v>2225364</v>
      </c>
      <c r="G72">
        <f t="shared" si="4"/>
        <v>0</v>
      </c>
      <c r="H72" t="str">
        <f t="shared" si="5"/>
        <v>，2225364</v>
      </c>
      <c r="I72" t="str">
        <f>VLOOKUP(A72,HOP!A:T,20,0)</f>
        <v>直连</v>
      </c>
    </row>
    <row r="73" ht="14.25" hidden="1" customHeight="1" spans="1:9">
      <c r="A73" s="6" t="s">
        <v>557</v>
      </c>
      <c r="B73" s="7" t="s">
        <v>92</v>
      </c>
      <c r="C73" s="7" t="s">
        <v>81</v>
      </c>
      <c r="D73" s="3">
        <v>80</v>
      </c>
      <c r="E73" t="str">
        <f>VLOOKUP(A73,HOP!A:L,12,0)</f>
        <v>80.00</v>
      </c>
      <c r="F73" t="str">
        <f>VLOOKUP(A73,HOP!A:C,3,0)</f>
        <v>2225201</v>
      </c>
      <c r="G73">
        <f t="shared" si="4"/>
        <v>0</v>
      </c>
      <c r="H73" t="str">
        <f t="shared" si="5"/>
        <v>，2225201</v>
      </c>
      <c r="I73" t="str">
        <f>VLOOKUP(A73,HOP!A:T,20,0)</f>
        <v>直连</v>
      </c>
    </row>
    <row r="74" ht="14.25" hidden="1" customHeight="1" spans="1:9">
      <c r="A74" s="6" t="s">
        <v>562</v>
      </c>
      <c r="B74" s="7" t="s">
        <v>92</v>
      </c>
      <c r="C74" s="7" t="s">
        <v>81</v>
      </c>
      <c r="D74" s="3">
        <v>80</v>
      </c>
      <c r="E74" t="str">
        <f>VLOOKUP(A74,HOP!A:L,12,0)</f>
        <v>80.00</v>
      </c>
      <c r="F74" t="str">
        <f>VLOOKUP(A74,HOP!A:C,3,0)</f>
        <v>2225195</v>
      </c>
      <c r="G74">
        <f t="shared" si="4"/>
        <v>0</v>
      </c>
      <c r="H74" t="str">
        <f t="shared" si="5"/>
        <v>，2225195</v>
      </c>
      <c r="I74" t="str">
        <f>VLOOKUP(A74,HOP!A:T,20,0)</f>
        <v>直连</v>
      </c>
    </row>
    <row r="75" ht="14.25" hidden="1" customHeight="1" spans="1:9">
      <c r="A75" s="6" t="s">
        <v>566</v>
      </c>
      <c r="B75" s="7" t="s">
        <v>92</v>
      </c>
      <c r="C75" s="7" t="s">
        <v>81</v>
      </c>
      <c r="D75" s="3">
        <v>263</v>
      </c>
      <c r="E75" t="str">
        <f>VLOOKUP(A75,HOP!A:L,12,0)</f>
        <v>263.00</v>
      </c>
      <c r="F75" t="str">
        <f>VLOOKUP(A75,HOP!A:C,3,0)</f>
        <v>2225321</v>
      </c>
      <c r="G75">
        <f t="shared" si="4"/>
        <v>0</v>
      </c>
      <c r="H75" t="str">
        <f t="shared" si="5"/>
        <v>，2225321</v>
      </c>
      <c r="I75" t="str">
        <f>VLOOKUP(A75,HOP!A:T,20,0)</f>
        <v>直连</v>
      </c>
    </row>
    <row r="76" ht="14.25" hidden="1" customHeight="1" spans="1:9">
      <c r="A76" s="6" t="s">
        <v>572</v>
      </c>
      <c r="B76" s="7" t="s">
        <v>92</v>
      </c>
      <c r="C76" s="7" t="s">
        <v>81</v>
      </c>
      <c r="D76" s="3">
        <v>86</v>
      </c>
      <c r="E76" t="str">
        <f>VLOOKUP(A76,HOP!A:L,12,0)</f>
        <v>86.00</v>
      </c>
      <c r="F76" t="str">
        <f>VLOOKUP(A76,HOP!A:C,3,0)</f>
        <v>2224956</v>
      </c>
      <c r="G76">
        <f t="shared" si="4"/>
        <v>0</v>
      </c>
      <c r="H76" t="str">
        <f t="shared" si="5"/>
        <v>，2224956</v>
      </c>
      <c r="I76" t="str">
        <f>VLOOKUP(A76,HOP!A:T,20,0)</f>
        <v>直连</v>
      </c>
    </row>
    <row r="77" ht="14.25" hidden="1" customHeight="1" spans="1:9">
      <c r="A77" s="6" t="s">
        <v>577</v>
      </c>
      <c r="B77" s="7" t="s">
        <v>101</v>
      </c>
      <c r="C77" s="7" t="s">
        <v>81</v>
      </c>
      <c r="D77" s="3">
        <v>152</v>
      </c>
      <c r="E77" t="str">
        <f>VLOOKUP(A77,HOP!A:L,12,0)</f>
        <v>152.00</v>
      </c>
      <c r="F77" t="str">
        <f>VLOOKUP(A77,HOP!A:C,3,0)</f>
        <v>2224363</v>
      </c>
      <c r="G77">
        <f t="shared" si="4"/>
        <v>0</v>
      </c>
      <c r="H77" t="str">
        <f t="shared" si="5"/>
        <v>，2224363</v>
      </c>
      <c r="I77" t="str">
        <f>VLOOKUP(A77,HOP!A:T,20,0)</f>
        <v>直连</v>
      </c>
    </row>
    <row r="78" ht="14.25" hidden="1" customHeight="1" spans="1:9">
      <c r="A78" s="6" t="s">
        <v>583</v>
      </c>
      <c r="B78" s="7" t="s">
        <v>92</v>
      </c>
      <c r="C78" s="7" t="s">
        <v>81</v>
      </c>
      <c r="D78" s="3">
        <v>95</v>
      </c>
      <c r="E78" t="str">
        <f>VLOOKUP(A78,HOP!A:L,12,0)</f>
        <v>95.00</v>
      </c>
      <c r="F78" t="str">
        <f>VLOOKUP(A78,HOP!A:C,3,0)</f>
        <v>2224218</v>
      </c>
      <c r="G78">
        <f t="shared" si="4"/>
        <v>0</v>
      </c>
      <c r="H78" t="str">
        <f t="shared" si="5"/>
        <v>，2224218</v>
      </c>
      <c r="I78" t="str">
        <f>VLOOKUP(A78,HOP!A:T,20,0)</f>
        <v>直连</v>
      </c>
    </row>
    <row r="79" ht="14.25" hidden="1" customHeight="1" spans="1:9">
      <c r="A79" s="6" t="s">
        <v>588</v>
      </c>
      <c r="B79" s="7" t="s">
        <v>92</v>
      </c>
      <c r="C79" s="7" t="s">
        <v>81</v>
      </c>
      <c r="D79" s="3">
        <v>97</v>
      </c>
      <c r="E79" t="str">
        <f>VLOOKUP(A79,HOP!A:L,12,0)</f>
        <v>97.00</v>
      </c>
      <c r="F79" t="str">
        <f>VLOOKUP(A79,HOP!A:C,3,0)</f>
        <v>2222275</v>
      </c>
      <c r="G79">
        <f t="shared" si="4"/>
        <v>0</v>
      </c>
      <c r="H79" t="str">
        <f t="shared" si="5"/>
        <v>，2222275</v>
      </c>
      <c r="I79" t="str">
        <f>VLOOKUP(A79,HOP!A:T,20,0)</f>
        <v>直连</v>
      </c>
    </row>
    <row r="80" ht="14.25" hidden="1" customHeight="1" spans="1:9">
      <c r="A80" s="6" t="s">
        <v>593</v>
      </c>
      <c r="B80" s="7" t="s">
        <v>92</v>
      </c>
      <c r="C80" s="7" t="s">
        <v>81</v>
      </c>
      <c r="D80" s="3">
        <v>62</v>
      </c>
      <c r="E80" t="str">
        <f>VLOOKUP(A80,HOP!A:L,12,0)</f>
        <v>62.00</v>
      </c>
      <c r="F80" t="str">
        <f>VLOOKUP(A80,HOP!A:C,3,0)</f>
        <v>2222184</v>
      </c>
      <c r="G80">
        <f t="shared" si="4"/>
        <v>0</v>
      </c>
      <c r="H80" t="str">
        <f t="shared" si="5"/>
        <v>，2222184</v>
      </c>
      <c r="I80" t="str">
        <f>VLOOKUP(A80,HOP!A:T,20,0)</f>
        <v>直连</v>
      </c>
    </row>
    <row r="81" ht="14.25" hidden="1" customHeight="1" spans="1:9">
      <c r="A81" s="6" t="s">
        <v>598</v>
      </c>
      <c r="B81" s="7" t="s">
        <v>91</v>
      </c>
      <c r="C81" s="7" t="s">
        <v>81</v>
      </c>
      <c r="D81" s="3">
        <v>491</v>
      </c>
      <c r="E81" t="str">
        <f>VLOOKUP(A81,HOP!A:L,12,0)</f>
        <v>491.00</v>
      </c>
      <c r="F81" t="str">
        <f>VLOOKUP(A81,HOP!A:C,3,0)</f>
        <v>2223935</v>
      </c>
      <c r="G81">
        <f t="shared" si="4"/>
        <v>0</v>
      </c>
      <c r="H81" t="str">
        <f t="shared" si="5"/>
        <v>，2223935</v>
      </c>
      <c r="I81" t="str">
        <f>VLOOKUP(A81,HOP!A:T,20,0)</f>
        <v>直连</v>
      </c>
    </row>
    <row r="82" ht="14.25" hidden="1" customHeight="1" spans="1:9">
      <c r="A82" s="6" t="s">
        <v>604</v>
      </c>
      <c r="B82" s="7" t="s">
        <v>92</v>
      </c>
      <c r="C82" s="7" t="s">
        <v>81</v>
      </c>
      <c r="D82" s="3">
        <v>59</v>
      </c>
      <c r="E82" t="str">
        <f>VLOOKUP(A82,HOP!A:L,12,0)</f>
        <v>59.00</v>
      </c>
      <c r="F82" t="str">
        <f>VLOOKUP(A82,HOP!A:C,3,0)</f>
        <v>2223308</v>
      </c>
      <c r="G82">
        <f t="shared" si="4"/>
        <v>0</v>
      </c>
      <c r="H82" t="str">
        <f t="shared" si="5"/>
        <v>，2223308</v>
      </c>
      <c r="I82" t="str">
        <f>VLOOKUP(A82,HOP!A:T,20,0)</f>
        <v>直连</v>
      </c>
    </row>
    <row r="83" ht="14.25" hidden="1" customHeight="1" spans="1:9">
      <c r="A83" s="6" t="s">
        <v>611</v>
      </c>
      <c r="B83" s="7" t="s">
        <v>91</v>
      </c>
      <c r="C83" s="7" t="s">
        <v>81</v>
      </c>
      <c r="D83" s="3">
        <v>360</v>
      </c>
      <c r="E83" t="str">
        <f>VLOOKUP(A83,HOP!A:L,12,0)</f>
        <v>360.00</v>
      </c>
      <c r="F83" t="str">
        <f>VLOOKUP(A83,HOP!A:C,3,0)</f>
        <v>2223225</v>
      </c>
      <c r="G83">
        <f t="shared" si="4"/>
        <v>0</v>
      </c>
      <c r="H83" t="str">
        <f t="shared" si="5"/>
        <v>，2223225</v>
      </c>
      <c r="I83" t="str">
        <f>VLOOKUP(A83,HOP!A:T,20,0)</f>
        <v>直连</v>
      </c>
    </row>
    <row r="84" ht="14.25" hidden="1" customHeight="1" spans="1:9">
      <c r="A84" s="6" t="s">
        <v>618</v>
      </c>
      <c r="B84" s="7" t="s">
        <v>92</v>
      </c>
      <c r="C84" s="7" t="s">
        <v>81</v>
      </c>
      <c r="D84" s="3">
        <v>103</v>
      </c>
      <c r="E84" t="str">
        <f>VLOOKUP(A84,HOP!A:L,12,0)</f>
        <v>103.00</v>
      </c>
      <c r="F84" t="str">
        <f>VLOOKUP(A84,HOP!A:C,3,0)</f>
        <v>2225044</v>
      </c>
      <c r="G84">
        <f t="shared" si="4"/>
        <v>0</v>
      </c>
      <c r="H84" t="str">
        <f t="shared" si="5"/>
        <v>，2225044</v>
      </c>
      <c r="I84" t="str">
        <f>VLOOKUP(A84,HOP!A:T,20,0)</f>
        <v>直连</v>
      </c>
    </row>
    <row r="85" ht="14.25" hidden="1" customHeight="1" spans="1:9">
      <c r="A85" s="6" t="s">
        <v>624</v>
      </c>
      <c r="B85" s="7" t="s">
        <v>92</v>
      </c>
      <c r="C85" s="7" t="s">
        <v>81</v>
      </c>
      <c r="D85" s="3">
        <v>143</v>
      </c>
      <c r="E85" t="str">
        <f>VLOOKUP(A85,HOP!A:L,12,0)</f>
        <v>143.00</v>
      </c>
      <c r="F85" t="str">
        <f>VLOOKUP(A85,HOP!A:C,3,0)</f>
        <v>2225063</v>
      </c>
      <c r="G85">
        <f t="shared" si="4"/>
        <v>0</v>
      </c>
      <c r="H85" t="str">
        <f t="shared" si="5"/>
        <v>，2225063</v>
      </c>
      <c r="I85" t="str">
        <f>VLOOKUP(A85,HOP!A:T,20,0)</f>
        <v>直连</v>
      </c>
    </row>
    <row r="86" ht="14.25" hidden="1" customHeight="1" spans="1:9">
      <c r="A86" s="6" t="s">
        <v>629</v>
      </c>
      <c r="B86" s="7" t="s">
        <v>92</v>
      </c>
      <c r="C86" s="7" t="s">
        <v>81</v>
      </c>
      <c r="D86" s="3">
        <v>91</v>
      </c>
      <c r="E86" t="str">
        <f>VLOOKUP(A86,HOP!A:L,12,0)</f>
        <v>91.00</v>
      </c>
      <c r="F86" t="str">
        <f>VLOOKUP(A86,HOP!A:C,3,0)</f>
        <v>2225191</v>
      </c>
      <c r="G86">
        <f t="shared" si="4"/>
        <v>0</v>
      </c>
      <c r="H86" t="str">
        <f t="shared" si="5"/>
        <v>，2225191</v>
      </c>
      <c r="I86" t="str">
        <f>VLOOKUP(A86,HOP!A:T,20,0)</f>
        <v>直连</v>
      </c>
    </row>
    <row r="87" ht="14.25" hidden="1" customHeight="1" spans="1:9">
      <c r="A87" s="6" t="s">
        <v>635</v>
      </c>
      <c r="B87" s="7" t="s">
        <v>92</v>
      </c>
      <c r="C87" s="7" t="s">
        <v>81</v>
      </c>
      <c r="D87" s="3">
        <v>94</v>
      </c>
      <c r="E87" t="str">
        <f>VLOOKUP(A87,HOP!A:L,12,0)</f>
        <v>94.00</v>
      </c>
      <c r="F87" t="str">
        <f>VLOOKUP(A87,HOP!A:C,3,0)</f>
        <v>2225179</v>
      </c>
      <c r="G87">
        <f t="shared" si="4"/>
        <v>0</v>
      </c>
      <c r="H87" t="str">
        <f t="shared" si="5"/>
        <v>，2225179</v>
      </c>
      <c r="I87" t="str">
        <f>VLOOKUP(A87,HOP!A:T,20,0)</f>
        <v>直连</v>
      </c>
    </row>
    <row r="88" ht="14.25" hidden="1" customHeight="1" spans="1:9">
      <c r="A88" s="6" t="s">
        <v>641</v>
      </c>
      <c r="B88" s="7" t="s">
        <v>92</v>
      </c>
      <c r="C88" s="7" t="s">
        <v>81</v>
      </c>
      <c r="D88" s="3">
        <v>138</v>
      </c>
      <c r="E88" t="str">
        <f>VLOOKUP(A88,HOP!A:L,12,0)</f>
        <v>138.00</v>
      </c>
      <c r="F88" t="str">
        <f>VLOOKUP(A88,HOP!A:C,3,0)</f>
        <v>2225220</v>
      </c>
      <c r="G88">
        <f t="shared" si="4"/>
        <v>0</v>
      </c>
      <c r="H88" t="str">
        <f t="shared" si="5"/>
        <v>，2225220</v>
      </c>
      <c r="I88" t="str">
        <f>VLOOKUP(A88,HOP!A:T,20,0)</f>
        <v>直连</v>
      </c>
    </row>
    <row r="89" spans="1:10">
      <c r="A89" s="44" t="s">
        <v>654</v>
      </c>
      <c r="D89" s="8">
        <v>-225</v>
      </c>
      <c r="E89" t="e">
        <f>VLOOKUP(A89,HOP!A:L,12,0)</f>
        <v>#N/A</v>
      </c>
      <c r="F89">
        <v>2181367</v>
      </c>
      <c r="G89" t="e">
        <f t="shared" si="4"/>
        <v>#N/A</v>
      </c>
      <c r="H89" t="str">
        <f t="shared" si="5"/>
        <v>，2181367</v>
      </c>
      <c r="I89" t="e">
        <f>VLOOKUP(A89,HOP!A:T,20,0)</f>
        <v>#N/A</v>
      </c>
      <c r="J89" t="s">
        <v>666</v>
      </c>
    </row>
    <row r="90" spans="1:10">
      <c r="A90" s="44" t="s">
        <v>660</v>
      </c>
      <c r="D90" s="8">
        <v>-294</v>
      </c>
      <c r="E90" t="e">
        <f>VLOOKUP(A90,HOP!A:L,12,0)</f>
        <v>#N/A</v>
      </c>
      <c r="F90">
        <v>2194971</v>
      </c>
      <c r="G90" t="e">
        <f t="shared" si="4"/>
        <v>#N/A</v>
      </c>
      <c r="H90" t="str">
        <f t="shared" si="5"/>
        <v>，2194971</v>
      </c>
      <c r="I90" t="e">
        <f>VLOOKUP(A90,HOP!A:T,20,0)</f>
        <v>#N/A</v>
      </c>
      <c r="J90" t="s">
        <v>667</v>
      </c>
    </row>
    <row r="92" spans="4:4">
      <c r="D92" s="3">
        <f>SUM(D2:D91)</f>
        <v>15092</v>
      </c>
    </row>
    <row r="93" ht="14.25" spans="4:4">
      <c r="D93" s="9" t="s">
        <v>23</v>
      </c>
    </row>
    <row r="96" spans="1:3">
      <c r="A96" t="s">
        <v>668</v>
      </c>
      <c r="C96">
        <v>15530</v>
      </c>
    </row>
    <row r="97" spans="1:3">
      <c r="A97" t="s">
        <v>669</v>
      </c>
      <c r="C97">
        <v>81</v>
      </c>
    </row>
    <row r="98" spans="1:3">
      <c r="A98" t="s">
        <v>670</v>
      </c>
      <c r="C98">
        <v>-519</v>
      </c>
    </row>
    <row r="99" spans="1:3">
      <c r="A99" s="5" t="s">
        <v>671</v>
      </c>
      <c r="C99">
        <f>SUBTOTAL(9,C96:C98)</f>
        <v>15092</v>
      </c>
    </row>
  </sheetData>
  <autoFilter ref="A1:I90">
    <filterColumn colId="6">
      <customFilters>
        <customFilter operator="equal" val="81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2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672</v>
      </c>
      <c r="B1" s="2" t="s">
        <v>673</v>
      </c>
      <c r="C1" s="2" t="s">
        <v>674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675</v>
      </c>
      <c r="I1" s="2" t="s">
        <v>676</v>
      </c>
      <c r="J1" s="2" t="s">
        <v>677</v>
      </c>
      <c r="K1" s="2" t="s">
        <v>678</v>
      </c>
      <c r="L1" s="2" t="s">
        <v>679</v>
      </c>
      <c r="M1" s="2" t="s">
        <v>680</v>
      </c>
      <c r="N1" s="2" t="s">
        <v>681</v>
      </c>
      <c r="O1" s="2" t="s">
        <v>682</v>
      </c>
      <c r="P1" s="2" t="s">
        <v>683</v>
      </c>
      <c r="Q1" s="2" t="s">
        <v>684</v>
      </c>
      <c r="R1" s="2" t="s">
        <v>685</v>
      </c>
      <c r="S1" s="2" t="s">
        <v>686</v>
      </c>
      <c r="T1" s="2" t="s">
        <v>687</v>
      </c>
    </row>
    <row r="2" s="1" customFormat="1" spans="1:20">
      <c r="A2" s="1" t="s">
        <v>555</v>
      </c>
      <c r="B2" s="1" t="s">
        <v>92</v>
      </c>
      <c r="C2" s="1" t="s">
        <v>688</v>
      </c>
      <c r="D2" s="1" t="s">
        <v>689</v>
      </c>
      <c r="E2" s="1" t="s">
        <v>556</v>
      </c>
      <c r="F2" s="1" t="s">
        <v>92</v>
      </c>
      <c r="G2" s="1" t="s">
        <v>81</v>
      </c>
      <c r="H2" s="1" t="s">
        <v>690</v>
      </c>
      <c r="I2" s="1" t="s">
        <v>691</v>
      </c>
      <c r="J2" s="1" t="s">
        <v>692</v>
      </c>
      <c r="K2" s="1" t="s">
        <v>691</v>
      </c>
      <c r="L2" s="1" t="s">
        <v>691</v>
      </c>
      <c r="M2" s="1" t="s">
        <v>693</v>
      </c>
      <c r="N2" s="1" t="s">
        <v>693</v>
      </c>
      <c r="O2" s="1" t="s">
        <v>694</v>
      </c>
      <c r="P2" s="1" t="s">
        <v>695</v>
      </c>
      <c r="Q2" s="1" t="s">
        <v>696</v>
      </c>
      <c r="R2" s="1" t="s">
        <v>73</v>
      </c>
      <c r="S2" s="1" t="s">
        <v>697</v>
      </c>
      <c r="T2" s="1" t="s">
        <v>698</v>
      </c>
    </row>
    <row r="3" s="1" customFormat="1" spans="1:20">
      <c r="A3" s="1" t="s">
        <v>500</v>
      </c>
      <c r="B3" s="1" t="s">
        <v>92</v>
      </c>
      <c r="C3" s="1" t="s">
        <v>699</v>
      </c>
      <c r="D3" s="1" t="s">
        <v>700</v>
      </c>
      <c r="E3" s="1" t="s">
        <v>503</v>
      </c>
      <c r="F3" s="1" t="s">
        <v>92</v>
      </c>
      <c r="G3" s="1" t="s">
        <v>81</v>
      </c>
      <c r="H3" s="1" t="s">
        <v>690</v>
      </c>
      <c r="I3" s="1" t="s">
        <v>701</v>
      </c>
      <c r="J3" s="1" t="s">
        <v>692</v>
      </c>
      <c r="K3" s="1" t="s">
        <v>701</v>
      </c>
      <c r="L3" s="1" t="s">
        <v>701</v>
      </c>
      <c r="M3" s="1" t="s">
        <v>693</v>
      </c>
      <c r="N3" s="1" t="s">
        <v>693</v>
      </c>
      <c r="O3" s="1" t="s">
        <v>694</v>
      </c>
      <c r="P3" s="1" t="s">
        <v>695</v>
      </c>
      <c r="Q3" s="1" t="s">
        <v>702</v>
      </c>
      <c r="R3" s="1" t="s">
        <v>73</v>
      </c>
      <c r="S3" s="1" t="s">
        <v>697</v>
      </c>
      <c r="T3" s="1" t="s">
        <v>698</v>
      </c>
    </row>
    <row r="4" s="1" customFormat="1" spans="1:20">
      <c r="A4" s="1" t="s">
        <v>469</v>
      </c>
      <c r="B4" s="1" t="s">
        <v>92</v>
      </c>
      <c r="C4" s="1" t="s">
        <v>703</v>
      </c>
      <c r="D4" s="1" t="s">
        <v>471</v>
      </c>
      <c r="E4" s="1" t="s">
        <v>472</v>
      </c>
      <c r="F4" s="1" t="s">
        <v>92</v>
      </c>
      <c r="G4" s="1" t="s">
        <v>81</v>
      </c>
      <c r="H4" s="1" t="s">
        <v>690</v>
      </c>
      <c r="I4" s="1" t="s">
        <v>704</v>
      </c>
      <c r="J4" s="1" t="s">
        <v>692</v>
      </c>
      <c r="K4" s="1" t="s">
        <v>704</v>
      </c>
      <c r="L4" s="1" t="s">
        <v>704</v>
      </c>
      <c r="M4" s="1" t="s">
        <v>693</v>
      </c>
      <c r="N4" s="1" t="s">
        <v>693</v>
      </c>
      <c r="O4" s="1" t="s">
        <v>694</v>
      </c>
      <c r="P4" s="1" t="s">
        <v>695</v>
      </c>
      <c r="Q4" s="1" t="s">
        <v>705</v>
      </c>
      <c r="R4" s="1" t="s">
        <v>73</v>
      </c>
      <c r="S4" s="1" t="s">
        <v>697</v>
      </c>
      <c r="T4" s="1" t="s">
        <v>698</v>
      </c>
    </row>
    <row r="5" s="1" customFormat="1" spans="1:20">
      <c r="A5" s="1" t="s">
        <v>165</v>
      </c>
      <c r="B5" s="1" t="s">
        <v>92</v>
      </c>
      <c r="C5" s="1" t="s">
        <v>706</v>
      </c>
      <c r="D5" s="1" t="s">
        <v>167</v>
      </c>
      <c r="E5" s="1" t="s">
        <v>168</v>
      </c>
      <c r="F5" s="1" t="s">
        <v>92</v>
      </c>
      <c r="G5" s="1" t="s">
        <v>81</v>
      </c>
      <c r="H5" s="1" t="s">
        <v>690</v>
      </c>
      <c r="I5" s="1" t="s">
        <v>707</v>
      </c>
      <c r="J5" s="1" t="s">
        <v>692</v>
      </c>
      <c r="K5" s="1" t="s">
        <v>707</v>
      </c>
      <c r="L5" s="1" t="s">
        <v>707</v>
      </c>
      <c r="M5" s="1" t="s">
        <v>693</v>
      </c>
      <c r="N5" s="1" t="s">
        <v>693</v>
      </c>
      <c r="O5" s="1" t="s">
        <v>694</v>
      </c>
      <c r="P5" s="1" t="s">
        <v>695</v>
      </c>
      <c r="Q5" s="1" t="s">
        <v>708</v>
      </c>
      <c r="R5" s="1" t="s">
        <v>73</v>
      </c>
      <c r="S5" s="1" t="s">
        <v>697</v>
      </c>
      <c r="T5" s="1" t="s">
        <v>698</v>
      </c>
    </row>
    <row r="6" s="1" customFormat="1" spans="1:20">
      <c r="A6" s="1" t="s">
        <v>566</v>
      </c>
      <c r="B6" s="1" t="s">
        <v>92</v>
      </c>
      <c r="C6" s="1" t="s">
        <v>709</v>
      </c>
      <c r="D6" s="1" t="s">
        <v>710</v>
      </c>
      <c r="E6" s="1" t="s">
        <v>569</v>
      </c>
      <c r="F6" s="1" t="s">
        <v>92</v>
      </c>
      <c r="G6" s="1" t="s">
        <v>81</v>
      </c>
      <c r="H6" s="1" t="s">
        <v>690</v>
      </c>
      <c r="I6" s="1" t="s">
        <v>711</v>
      </c>
      <c r="J6" s="1" t="s">
        <v>692</v>
      </c>
      <c r="K6" s="1" t="s">
        <v>711</v>
      </c>
      <c r="L6" s="1" t="s">
        <v>711</v>
      </c>
      <c r="M6" s="1" t="s">
        <v>693</v>
      </c>
      <c r="N6" s="1" t="s">
        <v>693</v>
      </c>
      <c r="O6" s="1" t="s">
        <v>694</v>
      </c>
      <c r="P6" s="1" t="s">
        <v>695</v>
      </c>
      <c r="Q6" s="1" t="s">
        <v>712</v>
      </c>
      <c r="R6" s="1" t="s">
        <v>73</v>
      </c>
      <c r="S6" s="1" t="s">
        <v>697</v>
      </c>
      <c r="T6" s="1" t="s">
        <v>698</v>
      </c>
    </row>
    <row r="7" s="1" customFormat="1" spans="1:20">
      <c r="A7" s="1" t="s">
        <v>476</v>
      </c>
      <c r="B7" s="1" t="s">
        <v>92</v>
      </c>
      <c r="C7" s="1" t="s">
        <v>713</v>
      </c>
      <c r="D7" s="1" t="s">
        <v>714</v>
      </c>
      <c r="E7" s="1" t="s">
        <v>715</v>
      </c>
      <c r="F7" s="1" t="s">
        <v>92</v>
      </c>
      <c r="G7" s="1" t="s">
        <v>81</v>
      </c>
      <c r="H7" s="1" t="s">
        <v>690</v>
      </c>
      <c r="I7" s="1" t="s">
        <v>716</v>
      </c>
      <c r="J7" s="1" t="s">
        <v>692</v>
      </c>
      <c r="K7" s="1" t="s">
        <v>716</v>
      </c>
      <c r="L7" s="1" t="s">
        <v>716</v>
      </c>
      <c r="M7" s="1" t="s">
        <v>693</v>
      </c>
      <c r="N7" s="1" t="s">
        <v>693</v>
      </c>
      <c r="O7" s="1" t="s">
        <v>694</v>
      </c>
      <c r="P7" s="1" t="s">
        <v>695</v>
      </c>
      <c r="Q7" s="1" t="s">
        <v>717</v>
      </c>
      <c r="R7" s="1" t="s">
        <v>73</v>
      </c>
      <c r="S7" s="1" t="s">
        <v>697</v>
      </c>
      <c r="T7" s="1" t="s">
        <v>698</v>
      </c>
    </row>
    <row r="8" s="1" customFormat="1" spans="1:20">
      <c r="A8" s="1" t="s">
        <v>507</v>
      </c>
      <c r="B8" s="1" t="s">
        <v>92</v>
      </c>
      <c r="C8" s="1" t="s">
        <v>718</v>
      </c>
      <c r="D8" s="1" t="s">
        <v>689</v>
      </c>
      <c r="E8" s="1" t="s">
        <v>510</v>
      </c>
      <c r="F8" s="1" t="s">
        <v>92</v>
      </c>
      <c r="G8" s="1" t="s">
        <v>81</v>
      </c>
      <c r="H8" s="1" t="s">
        <v>690</v>
      </c>
      <c r="I8" s="1" t="s">
        <v>691</v>
      </c>
      <c r="J8" s="1" t="s">
        <v>692</v>
      </c>
      <c r="K8" s="1" t="s">
        <v>691</v>
      </c>
      <c r="L8" s="1" t="s">
        <v>691</v>
      </c>
      <c r="M8" s="1" t="s">
        <v>693</v>
      </c>
      <c r="N8" s="1" t="s">
        <v>693</v>
      </c>
      <c r="O8" s="1" t="s">
        <v>694</v>
      </c>
      <c r="P8" s="1" t="s">
        <v>695</v>
      </c>
      <c r="Q8" s="1" t="s">
        <v>719</v>
      </c>
      <c r="R8" s="1" t="s">
        <v>73</v>
      </c>
      <c r="S8" s="1" t="s">
        <v>697</v>
      </c>
      <c r="T8" s="1" t="s">
        <v>698</v>
      </c>
    </row>
    <row r="9" s="1" customFormat="1" spans="1:20">
      <c r="A9" s="1" t="s">
        <v>551</v>
      </c>
      <c r="B9" s="1" t="s">
        <v>92</v>
      </c>
      <c r="C9" s="1" t="s">
        <v>720</v>
      </c>
      <c r="D9" s="1" t="s">
        <v>721</v>
      </c>
      <c r="E9" s="1" t="s">
        <v>552</v>
      </c>
      <c r="F9" s="1" t="s">
        <v>92</v>
      </c>
      <c r="G9" s="1" t="s">
        <v>81</v>
      </c>
      <c r="H9" s="1" t="s">
        <v>690</v>
      </c>
      <c r="I9" s="1" t="s">
        <v>722</v>
      </c>
      <c r="J9" s="1" t="s">
        <v>692</v>
      </c>
      <c r="K9" s="1" t="s">
        <v>722</v>
      </c>
      <c r="L9" s="1" t="s">
        <v>722</v>
      </c>
      <c r="M9" s="1" t="s">
        <v>693</v>
      </c>
      <c r="N9" s="1" t="s">
        <v>693</v>
      </c>
      <c r="O9" s="1" t="s">
        <v>694</v>
      </c>
      <c r="P9" s="1" t="s">
        <v>695</v>
      </c>
      <c r="Q9" s="1" t="s">
        <v>723</v>
      </c>
      <c r="R9" s="1" t="s">
        <v>73</v>
      </c>
      <c r="S9" s="1" t="s">
        <v>697</v>
      </c>
      <c r="T9" s="1" t="s">
        <v>698</v>
      </c>
    </row>
    <row r="10" s="1" customFormat="1" spans="1:20">
      <c r="A10" s="1" t="s">
        <v>490</v>
      </c>
      <c r="B10" s="1" t="s">
        <v>92</v>
      </c>
      <c r="C10" s="1" t="s">
        <v>724</v>
      </c>
      <c r="D10" s="1" t="s">
        <v>492</v>
      </c>
      <c r="E10" s="1" t="s">
        <v>493</v>
      </c>
      <c r="F10" s="1" t="s">
        <v>92</v>
      </c>
      <c r="G10" s="1" t="s">
        <v>81</v>
      </c>
      <c r="H10" s="1" t="s">
        <v>690</v>
      </c>
      <c r="I10" s="1" t="s">
        <v>725</v>
      </c>
      <c r="J10" s="1" t="s">
        <v>692</v>
      </c>
      <c r="K10" s="1" t="s">
        <v>725</v>
      </c>
      <c r="L10" s="1" t="s">
        <v>725</v>
      </c>
      <c r="M10" s="1" t="s">
        <v>693</v>
      </c>
      <c r="N10" s="1" t="s">
        <v>693</v>
      </c>
      <c r="O10" s="1" t="s">
        <v>694</v>
      </c>
      <c r="P10" s="1" t="s">
        <v>695</v>
      </c>
      <c r="Q10" s="1" t="s">
        <v>726</v>
      </c>
      <c r="R10" s="1" t="s">
        <v>73</v>
      </c>
      <c r="S10" s="1" t="s">
        <v>697</v>
      </c>
      <c r="T10" s="1" t="s">
        <v>698</v>
      </c>
    </row>
    <row r="11" s="1" customFormat="1" spans="1:20">
      <c r="A11" s="1" t="s">
        <v>294</v>
      </c>
      <c r="B11" s="1" t="s">
        <v>92</v>
      </c>
      <c r="C11" s="1" t="s">
        <v>727</v>
      </c>
      <c r="D11" s="1" t="s">
        <v>728</v>
      </c>
      <c r="E11" s="1" t="s">
        <v>297</v>
      </c>
      <c r="F11" s="1" t="s">
        <v>92</v>
      </c>
      <c r="G11" s="1" t="s">
        <v>81</v>
      </c>
      <c r="H11" s="1" t="s">
        <v>690</v>
      </c>
      <c r="I11" s="1" t="s">
        <v>729</v>
      </c>
      <c r="J11" s="1" t="s">
        <v>692</v>
      </c>
      <c r="K11" s="1" t="s">
        <v>729</v>
      </c>
      <c r="L11" s="1" t="s">
        <v>729</v>
      </c>
      <c r="M11" s="1" t="s">
        <v>693</v>
      </c>
      <c r="N11" s="1" t="s">
        <v>693</v>
      </c>
      <c r="O11" s="1" t="s">
        <v>694</v>
      </c>
      <c r="P11" s="1" t="s">
        <v>695</v>
      </c>
      <c r="Q11" s="1" t="s">
        <v>730</v>
      </c>
      <c r="R11" s="1" t="s">
        <v>73</v>
      </c>
      <c r="S11" s="1" t="s">
        <v>697</v>
      </c>
      <c r="T11" s="1" t="s">
        <v>698</v>
      </c>
    </row>
    <row r="12" s="1" customFormat="1" spans="1:20">
      <c r="A12" s="1" t="s">
        <v>411</v>
      </c>
      <c r="B12" s="1" t="s">
        <v>92</v>
      </c>
      <c r="C12" s="1" t="s">
        <v>731</v>
      </c>
      <c r="D12" s="1" t="s">
        <v>413</v>
      </c>
      <c r="E12" s="1" t="s">
        <v>414</v>
      </c>
      <c r="F12" s="1" t="s">
        <v>92</v>
      </c>
      <c r="G12" s="1" t="s">
        <v>81</v>
      </c>
      <c r="H12" s="1" t="s">
        <v>690</v>
      </c>
      <c r="I12" s="1" t="s">
        <v>732</v>
      </c>
      <c r="J12" s="1" t="s">
        <v>692</v>
      </c>
      <c r="K12" s="1" t="s">
        <v>732</v>
      </c>
      <c r="L12" s="1" t="s">
        <v>732</v>
      </c>
      <c r="M12" s="1" t="s">
        <v>693</v>
      </c>
      <c r="N12" s="1" t="s">
        <v>693</v>
      </c>
      <c r="O12" s="1" t="s">
        <v>694</v>
      </c>
      <c r="P12" s="1" t="s">
        <v>695</v>
      </c>
      <c r="Q12" s="1" t="s">
        <v>733</v>
      </c>
      <c r="R12" s="1" t="s">
        <v>73</v>
      </c>
      <c r="S12" s="1" t="s">
        <v>697</v>
      </c>
      <c r="T12" s="1" t="s">
        <v>698</v>
      </c>
    </row>
    <row r="13" s="1" customFormat="1" spans="1:20">
      <c r="A13" s="1" t="s">
        <v>114</v>
      </c>
      <c r="B13" s="1" t="s">
        <v>92</v>
      </c>
      <c r="C13" s="1" t="s">
        <v>734</v>
      </c>
      <c r="D13" s="1" t="s">
        <v>735</v>
      </c>
      <c r="E13" s="1" t="s">
        <v>117</v>
      </c>
      <c r="F13" s="1" t="s">
        <v>92</v>
      </c>
      <c r="G13" s="1" t="s">
        <v>81</v>
      </c>
      <c r="H13" s="1" t="s">
        <v>690</v>
      </c>
      <c r="I13" s="1" t="s">
        <v>736</v>
      </c>
      <c r="J13" s="1" t="s">
        <v>692</v>
      </c>
      <c r="K13" s="1" t="s">
        <v>736</v>
      </c>
      <c r="L13" s="1" t="s">
        <v>736</v>
      </c>
      <c r="M13" s="1" t="s">
        <v>693</v>
      </c>
      <c r="N13" s="1" t="s">
        <v>693</v>
      </c>
      <c r="O13" s="1" t="s">
        <v>694</v>
      </c>
      <c r="P13" s="1" t="s">
        <v>695</v>
      </c>
      <c r="Q13" s="1" t="s">
        <v>737</v>
      </c>
      <c r="R13" s="1" t="s">
        <v>73</v>
      </c>
      <c r="S13" s="1" t="s">
        <v>697</v>
      </c>
      <c r="T13" s="1" t="s">
        <v>698</v>
      </c>
    </row>
    <row r="14" s="1" customFormat="1" spans="1:20">
      <c r="A14" s="1" t="s">
        <v>483</v>
      </c>
      <c r="B14" s="1" t="s">
        <v>92</v>
      </c>
      <c r="C14" s="1" t="s">
        <v>738</v>
      </c>
      <c r="D14" s="1" t="s">
        <v>485</v>
      </c>
      <c r="E14" s="1" t="s">
        <v>486</v>
      </c>
      <c r="F14" s="1" t="s">
        <v>92</v>
      </c>
      <c r="G14" s="1" t="s">
        <v>81</v>
      </c>
      <c r="H14" s="1" t="s">
        <v>690</v>
      </c>
      <c r="I14" s="1" t="s">
        <v>739</v>
      </c>
      <c r="J14" s="1" t="s">
        <v>692</v>
      </c>
      <c r="K14" s="1" t="s">
        <v>739</v>
      </c>
      <c r="L14" s="1" t="s">
        <v>739</v>
      </c>
      <c r="M14" s="1" t="s">
        <v>693</v>
      </c>
      <c r="N14" s="1" t="s">
        <v>693</v>
      </c>
      <c r="O14" s="1" t="s">
        <v>694</v>
      </c>
      <c r="P14" s="1" t="s">
        <v>695</v>
      </c>
      <c r="Q14" s="1" t="s">
        <v>740</v>
      </c>
      <c r="R14" s="1" t="s">
        <v>73</v>
      </c>
      <c r="S14" s="1" t="s">
        <v>697</v>
      </c>
      <c r="T14" s="1" t="s">
        <v>698</v>
      </c>
    </row>
    <row r="15" s="1" customFormat="1" spans="1:20">
      <c r="A15" s="1" t="s">
        <v>330</v>
      </c>
      <c r="B15" s="1" t="s">
        <v>92</v>
      </c>
      <c r="C15" s="1" t="s">
        <v>741</v>
      </c>
      <c r="D15" s="1" t="s">
        <v>332</v>
      </c>
      <c r="E15" s="1" t="s">
        <v>333</v>
      </c>
      <c r="F15" s="1" t="s">
        <v>92</v>
      </c>
      <c r="G15" s="1" t="s">
        <v>81</v>
      </c>
      <c r="H15" s="1" t="s">
        <v>690</v>
      </c>
      <c r="I15" s="1" t="s">
        <v>742</v>
      </c>
      <c r="J15" s="1" t="s">
        <v>692</v>
      </c>
      <c r="K15" s="1" t="s">
        <v>742</v>
      </c>
      <c r="L15" s="1" t="s">
        <v>742</v>
      </c>
      <c r="M15" s="1" t="s">
        <v>693</v>
      </c>
      <c r="N15" s="1" t="s">
        <v>693</v>
      </c>
      <c r="O15" s="1" t="s">
        <v>694</v>
      </c>
      <c r="P15" s="1" t="s">
        <v>695</v>
      </c>
      <c r="Q15" s="1" t="s">
        <v>743</v>
      </c>
      <c r="R15" s="1" t="s">
        <v>73</v>
      </c>
      <c r="S15" s="1" t="s">
        <v>697</v>
      </c>
      <c r="T15" s="1" t="s">
        <v>698</v>
      </c>
    </row>
    <row r="16" s="1" customFormat="1" spans="1:20">
      <c r="A16" s="1" t="s">
        <v>399</v>
      </c>
      <c r="B16" s="1" t="s">
        <v>92</v>
      </c>
      <c r="C16" s="1" t="s">
        <v>744</v>
      </c>
      <c r="D16" s="1" t="s">
        <v>401</v>
      </c>
      <c r="E16" s="1" t="s">
        <v>402</v>
      </c>
      <c r="F16" s="1" t="s">
        <v>92</v>
      </c>
      <c r="G16" s="1" t="s">
        <v>81</v>
      </c>
      <c r="H16" s="1" t="s">
        <v>690</v>
      </c>
      <c r="I16" s="1" t="s">
        <v>745</v>
      </c>
      <c r="J16" s="1" t="s">
        <v>692</v>
      </c>
      <c r="K16" s="1" t="s">
        <v>745</v>
      </c>
      <c r="L16" s="1" t="s">
        <v>745</v>
      </c>
      <c r="M16" s="1" t="s">
        <v>693</v>
      </c>
      <c r="N16" s="1" t="s">
        <v>693</v>
      </c>
      <c r="O16" s="1" t="s">
        <v>694</v>
      </c>
      <c r="P16" s="1" t="s">
        <v>695</v>
      </c>
      <c r="Q16" s="1" t="s">
        <v>746</v>
      </c>
      <c r="R16" s="1" t="s">
        <v>73</v>
      </c>
      <c r="S16" s="1" t="s">
        <v>697</v>
      </c>
      <c r="T16" s="1" t="s">
        <v>698</v>
      </c>
    </row>
    <row r="17" s="1" customFormat="1" spans="1:20">
      <c r="A17" s="1" t="s">
        <v>241</v>
      </c>
      <c r="B17" s="1" t="s">
        <v>92</v>
      </c>
      <c r="C17" s="1" t="s">
        <v>747</v>
      </c>
      <c r="D17" s="1" t="s">
        <v>748</v>
      </c>
      <c r="E17" s="1" t="s">
        <v>244</v>
      </c>
      <c r="F17" s="1" t="s">
        <v>92</v>
      </c>
      <c r="G17" s="1" t="s">
        <v>81</v>
      </c>
      <c r="H17" s="1" t="s">
        <v>690</v>
      </c>
      <c r="I17" s="1" t="s">
        <v>749</v>
      </c>
      <c r="J17" s="1" t="s">
        <v>692</v>
      </c>
      <c r="K17" s="1" t="s">
        <v>749</v>
      </c>
      <c r="L17" s="1" t="s">
        <v>749</v>
      </c>
      <c r="M17" s="1" t="s">
        <v>693</v>
      </c>
      <c r="N17" s="1" t="s">
        <v>693</v>
      </c>
      <c r="O17" s="1" t="s">
        <v>694</v>
      </c>
      <c r="P17" s="1" t="s">
        <v>695</v>
      </c>
      <c r="Q17" s="1" t="s">
        <v>750</v>
      </c>
      <c r="R17" s="1" t="s">
        <v>73</v>
      </c>
      <c r="S17" s="1" t="s">
        <v>697</v>
      </c>
      <c r="T17" s="1" t="s">
        <v>698</v>
      </c>
    </row>
    <row r="18" s="1" customFormat="1" spans="1:20">
      <c r="A18" s="1" t="s">
        <v>641</v>
      </c>
      <c r="B18" s="1" t="s">
        <v>92</v>
      </c>
      <c r="C18" s="1" t="s">
        <v>751</v>
      </c>
      <c r="D18" s="1" t="s">
        <v>446</v>
      </c>
      <c r="E18" s="1" t="s">
        <v>642</v>
      </c>
      <c r="F18" s="1" t="s">
        <v>92</v>
      </c>
      <c r="G18" s="1" t="s">
        <v>81</v>
      </c>
      <c r="H18" s="1" t="s">
        <v>690</v>
      </c>
      <c r="I18" s="1" t="s">
        <v>752</v>
      </c>
      <c r="J18" s="1" t="s">
        <v>692</v>
      </c>
      <c r="K18" s="1" t="s">
        <v>752</v>
      </c>
      <c r="L18" s="1" t="s">
        <v>752</v>
      </c>
      <c r="M18" s="1" t="s">
        <v>693</v>
      </c>
      <c r="N18" s="1" t="s">
        <v>693</v>
      </c>
      <c r="O18" s="1" t="s">
        <v>694</v>
      </c>
      <c r="P18" s="1" t="s">
        <v>695</v>
      </c>
      <c r="Q18" s="1" t="s">
        <v>753</v>
      </c>
      <c r="R18" s="1" t="s">
        <v>73</v>
      </c>
      <c r="S18" s="1" t="s">
        <v>697</v>
      </c>
      <c r="T18" s="1" t="s">
        <v>698</v>
      </c>
    </row>
    <row r="19" s="1" customFormat="1" spans="1:20">
      <c r="A19" s="1" t="s">
        <v>428</v>
      </c>
      <c r="B19" s="1" t="s">
        <v>92</v>
      </c>
      <c r="C19" s="1" t="s">
        <v>754</v>
      </c>
      <c r="D19" s="1" t="s">
        <v>755</v>
      </c>
      <c r="E19" s="1" t="s">
        <v>431</v>
      </c>
      <c r="F19" s="1" t="s">
        <v>92</v>
      </c>
      <c r="G19" s="1" t="s">
        <v>81</v>
      </c>
      <c r="H19" s="1" t="s">
        <v>690</v>
      </c>
      <c r="I19" s="1" t="s">
        <v>756</v>
      </c>
      <c r="J19" s="1" t="s">
        <v>692</v>
      </c>
      <c r="K19" s="1" t="s">
        <v>756</v>
      </c>
      <c r="L19" s="1" t="s">
        <v>756</v>
      </c>
      <c r="M19" s="1" t="s">
        <v>693</v>
      </c>
      <c r="N19" s="1" t="s">
        <v>693</v>
      </c>
      <c r="O19" s="1" t="s">
        <v>694</v>
      </c>
      <c r="P19" s="1" t="s">
        <v>695</v>
      </c>
      <c r="Q19" s="1" t="s">
        <v>757</v>
      </c>
      <c r="R19" s="1" t="s">
        <v>73</v>
      </c>
      <c r="S19" s="1" t="s">
        <v>697</v>
      </c>
      <c r="T19" s="1" t="s">
        <v>698</v>
      </c>
    </row>
    <row r="20" s="1" customFormat="1" spans="1:20">
      <c r="A20" s="1" t="s">
        <v>180</v>
      </c>
      <c r="B20" s="1" t="s">
        <v>92</v>
      </c>
      <c r="C20" s="1" t="s">
        <v>758</v>
      </c>
      <c r="D20" s="1" t="s">
        <v>182</v>
      </c>
      <c r="E20" s="1" t="s">
        <v>183</v>
      </c>
      <c r="F20" s="1" t="s">
        <v>92</v>
      </c>
      <c r="G20" s="1" t="s">
        <v>81</v>
      </c>
      <c r="H20" s="1" t="s">
        <v>690</v>
      </c>
      <c r="I20" s="1" t="s">
        <v>759</v>
      </c>
      <c r="J20" s="1" t="s">
        <v>692</v>
      </c>
      <c r="K20" s="1" t="s">
        <v>759</v>
      </c>
      <c r="L20" s="1" t="s">
        <v>759</v>
      </c>
      <c r="M20" s="1" t="s">
        <v>693</v>
      </c>
      <c r="N20" s="1" t="s">
        <v>693</v>
      </c>
      <c r="O20" s="1" t="s">
        <v>694</v>
      </c>
      <c r="P20" s="1" t="s">
        <v>695</v>
      </c>
      <c r="Q20" s="1" t="s">
        <v>760</v>
      </c>
      <c r="R20" s="1" t="s">
        <v>73</v>
      </c>
      <c r="S20" s="1" t="s">
        <v>697</v>
      </c>
      <c r="T20" s="1" t="s">
        <v>698</v>
      </c>
    </row>
    <row r="21" s="1" customFormat="1" spans="1:20">
      <c r="A21" s="1" t="s">
        <v>106</v>
      </c>
      <c r="B21" s="1" t="s">
        <v>92</v>
      </c>
      <c r="C21" s="1" t="s">
        <v>761</v>
      </c>
      <c r="D21" s="1" t="s">
        <v>108</v>
      </c>
      <c r="E21" s="1" t="s">
        <v>109</v>
      </c>
      <c r="F21" s="1" t="s">
        <v>92</v>
      </c>
      <c r="G21" s="1" t="s">
        <v>81</v>
      </c>
      <c r="H21" s="1" t="s">
        <v>690</v>
      </c>
      <c r="I21" s="1" t="s">
        <v>762</v>
      </c>
      <c r="J21" s="1" t="s">
        <v>692</v>
      </c>
      <c r="K21" s="1" t="s">
        <v>762</v>
      </c>
      <c r="L21" s="1" t="s">
        <v>762</v>
      </c>
      <c r="M21" s="1" t="s">
        <v>693</v>
      </c>
      <c r="N21" s="1" t="s">
        <v>693</v>
      </c>
      <c r="O21" s="1" t="s">
        <v>694</v>
      </c>
      <c r="P21" s="1" t="s">
        <v>695</v>
      </c>
      <c r="Q21" s="1" t="s">
        <v>763</v>
      </c>
      <c r="R21" s="1" t="s">
        <v>73</v>
      </c>
      <c r="S21" s="1" t="s">
        <v>697</v>
      </c>
      <c r="T21" s="1" t="s">
        <v>698</v>
      </c>
    </row>
    <row r="22" s="1" customFormat="1" spans="1:20">
      <c r="A22" s="1" t="s">
        <v>496</v>
      </c>
      <c r="B22" s="1" t="s">
        <v>92</v>
      </c>
      <c r="C22" s="1" t="s">
        <v>764</v>
      </c>
      <c r="D22" s="1" t="s">
        <v>765</v>
      </c>
      <c r="E22" s="1" t="s">
        <v>499</v>
      </c>
      <c r="F22" s="1" t="s">
        <v>92</v>
      </c>
      <c r="G22" s="1" t="s">
        <v>81</v>
      </c>
      <c r="H22" s="1" t="s">
        <v>690</v>
      </c>
      <c r="I22" s="1" t="s">
        <v>766</v>
      </c>
      <c r="J22" s="1" t="s">
        <v>692</v>
      </c>
      <c r="K22" s="1" t="s">
        <v>766</v>
      </c>
      <c r="L22" s="1" t="s">
        <v>766</v>
      </c>
      <c r="M22" s="1" t="s">
        <v>693</v>
      </c>
      <c r="N22" s="1" t="s">
        <v>693</v>
      </c>
      <c r="O22" s="1" t="s">
        <v>694</v>
      </c>
      <c r="P22" s="1" t="s">
        <v>695</v>
      </c>
      <c r="Q22" s="1" t="s">
        <v>767</v>
      </c>
      <c r="R22" s="1" t="s">
        <v>73</v>
      </c>
      <c r="S22" s="1" t="s">
        <v>697</v>
      </c>
      <c r="T22" s="1" t="s">
        <v>698</v>
      </c>
    </row>
    <row r="23" s="1" customFormat="1" spans="1:20">
      <c r="A23" s="1" t="s">
        <v>557</v>
      </c>
      <c r="B23" s="1" t="s">
        <v>92</v>
      </c>
      <c r="C23" s="1" t="s">
        <v>768</v>
      </c>
      <c r="D23" s="1" t="s">
        <v>769</v>
      </c>
      <c r="E23" s="1" t="s">
        <v>560</v>
      </c>
      <c r="F23" s="1" t="s">
        <v>92</v>
      </c>
      <c r="G23" s="1" t="s">
        <v>81</v>
      </c>
      <c r="H23" s="1" t="s">
        <v>690</v>
      </c>
      <c r="I23" s="1" t="s">
        <v>770</v>
      </c>
      <c r="J23" s="1" t="s">
        <v>692</v>
      </c>
      <c r="K23" s="1" t="s">
        <v>770</v>
      </c>
      <c r="L23" s="1" t="s">
        <v>770</v>
      </c>
      <c r="M23" s="1" t="s">
        <v>693</v>
      </c>
      <c r="N23" s="1" t="s">
        <v>693</v>
      </c>
      <c r="O23" s="1" t="s">
        <v>694</v>
      </c>
      <c r="P23" s="1" t="s">
        <v>695</v>
      </c>
      <c r="Q23" s="1" t="s">
        <v>771</v>
      </c>
      <c r="R23" s="1" t="s">
        <v>73</v>
      </c>
      <c r="S23" s="1" t="s">
        <v>697</v>
      </c>
      <c r="T23" s="1" t="s">
        <v>698</v>
      </c>
    </row>
    <row r="24" s="1" customFormat="1" spans="1:20">
      <c r="A24" s="1" t="s">
        <v>562</v>
      </c>
      <c r="B24" s="1" t="s">
        <v>92</v>
      </c>
      <c r="C24" s="1" t="s">
        <v>772</v>
      </c>
      <c r="D24" s="1" t="s">
        <v>564</v>
      </c>
      <c r="E24" s="1" t="s">
        <v>565</v>
      </c>
      <c r="F24" s="1" t="s">
        <v>92</v>
      </c>
      <c r="G24" s="1" t="s">
        <v>81</v>
      </c>
      <c r="H24" s="1" t="s">
        <v>690</v>
      </c>
      <c r="I24" s="1" t="s">
        <v>770</v>
      </c>
      <c r="J24" s="1" t="s">
        <v>692</v>
      </c>
      <c r="K24" s="1" t="s">
        <v>770</v>
      </c>
      <c r="L24" s="1" t="s">
        <v>770</v>
      </c>
      <c r="M24" s="1" t="s">
        <v>693</v>
      </c>
      <c r="N24" s="1" t="s">
        <v>693</v>
      </c>
      <c r="O24" s="1" t="s">
        <v>694</v>
      </c>
      <c r="P24" s="1" t="s">
        <v>695</v>
      </c>
      <c r="Q24" s="1" t="s">
        <v>773</v>
      </c>
      <c r="R24" s="1" t="s">
        <v>73</v>
      </c>
      <c r="S24" s="1" t="s">
        <v>697</v>
      </c>
      <c r="T24" s="1" t="s">
        <v>698</v>
      </c>
    </row>
    <row r="25" s="1" customFormat="1" spans="1:20">
      <c r="A25" s="1" t="s">
        <v>122</v>
      </c>
      <c r="B25" s="1" t="s">
        <v>92</v>
      </c>
      <c r="C25" s="1" t="s">
        <v>774</v>
      </c>
      <c r="D25" s="1" t="s">
        <v>124</v>
      </c>
      <c r="E25" s="1" t="s">
        <v>775</v>
      </c>
      <c r="F25" s="1" t="s">
        <v>92</v>
      </c>
      <c r="G25" s="1" t="s">
        <v>81</v>
      </c>
      <c r="H25" s="1" t="s">
        <v>690</v>
      </c>
      <c r="I25" s="1" t="s">
        <v>776</v>
      </c>
      <c r="J25" s="1" t="s">
        <v>692</v>
      </c>
      <c r="K25" s="1" t="s">
        <v>776</v>
      </c>
      <c r="L25" s="1" t="s">
        <v>776</v>
      </c>
      <c r="M25" s="1" t="s">
        <v>693</v>
      </c>
      <c r="N25" s="1" t="s">
        <v>693</v>
      </c>
      <c r="O25" s="1" t="s">
        <v>694</v>
      </c>
      <c r="P25" s="1" t="s">
        <v>695</v>
      </c>
      <c r="Q25" s="1" t="s">
        <v>777</v>
      </c>
      <c r="R25" s="1" t="s">
        <v>73</v>
      </c>
      <c r="S25" s="1" t="s">
        <v>697</v>
      </c>
      <c r="T25" s="1" t="s">
        <v>698</v>
      </c>
    </row>
    <row r="26" s="1" customFormat="1" spans="1:20">
      <c r="A26" s="1" t="s">
        <v>629</v>
      </c>
      <c r="B26" s="1" t="s">
        <v>92</v>
      </c>
      <c r="C26" s="1" t="s">
        <v>778</v>
      </c>
      <c r="D26" s="1" t="s">
        <v>779</v>
      </c>
      <c r="E26" s="1" t="s">
        <v>632</v>
      </c>
      <c r="F26" s="1" t="s">
        <v>92</v>
      </c>
      <c r="G26" s="1" t="s">
        <v>81</v>
      </c>
      <c r="H26" s="1" t="s">
        <v>690</v>
      </c>
      <c r="I26" s="1" t="s">
        <v>780</v>
      </c>
      <c r="J26" s="1" t="s">
        <v>692</v>
      </c>
      <c r="K26" s="1" t="s">
        <v>780</v>
      </c>
      <c r="L26" s="1" t="s">
        <v>780</v>
      </c>
      <c r="M26" s="1" t="s">
        <v>693</v>
      </c>
      <c r="N26" s="1" t="s">
        <v>693</v>
      </c>
      <c r="O26" s="1" t="s">
        <v>694</v>
      </c>
      <c r="P26" s="1" t="s">
        <v>695</v>
      </c>
      <c r="Q26" s="1" t="s">
        <v>781</v>
      </c>
      <c r="R26" s="1" t="s">
        <v>73</v>
      </c>
      <c r="S26" s="1" t="s">
        <v>697</v>
      </c>
      <c r="T26" s="1" t="s">
        <v>698</v>
      </c>
    </row>
    <row r="27" s="1" customFormat="1" spans="1:20">
      <c r="A27" s="1" t="s">
        <v>249</v>
      </c>
      <c r="B27" s="1" t="s">
        <v>92</v>
      </c>
      <c r="C27" s="1" t="s">
        <v>782</v>
      </c>
      <c r="D27" s="1" t="s">
        <v>783</v>
      </c>
      <c r="E27" s="1" t="s">
        <v>252</v>
      </c>
      <c r="F27" s="1" t="s">
        <v>92</v>
      </c>
      <c r="G27" s="1" t="s">
        <v>81</v>
      </c>
      <c r="H27" s="1" t="s">
        <v>690</v>
      </c>
      <c r="I27" s="1" t="s">
        <v>756</v>
      </c>
      <c r="J27" s="1" t="s">
        <v>692</v>
      </c>
      <c r="K27" s="1" t="s">
        <v>756</v>
      </c>
      <c r="L27" s="1" t="s">
        <v>756</v>
      </c>
      <c r="M27" s="1" t="s">
        <v>693</v>
      </c>
      <c r="N27" s="1" t="s">
        <v>693</v>
      </c>
      <c r="O27" s="1" t="s">
        <v>694</v>
      </c>
      <c r="P27" s="1" t="s">
        <v>695</v>
      </c>
      <c r="Q27" s="1" t="s">
        <v>784</v>
      </c>
      <c r="R27" s="1" t="s">
        <v>73</v>
      </c>
      <c r="S27" s="1" t="s">
        <v>697</v>
      </c>
      <c r="T27" s="1" t="s">
        <v>698</v>
      </c>
    </row>
    <row r="28" s="1" customFormat="1" spans="1:20">
      <c r="A28" s="1" t="s">
        <v>635</v>
      </c>
      <c r="B28" s="1" t="s">
        <v>92</v>
      </c>
      <c r="C28" s="1" t="s">
        <v>785</v>
      </c>
      <c r="D28" s="1" t="s">
        <v>786</v>
      </c>
      <c r="E28" s="1" t="s">
        <v>638</v>
      </c>
      <c r="F28" s="1" t="s">
        <v>92</v>
      </c>
      <c r="G28" s="1" t="s">
        <v>81</v>
      </c>
      <c r="H28" s="1" t="s">
        <v>690</v>
      </c>
      <c r="I28" s="1" t="s">
        <v>787</v>
      </c>
      <c r="J28" s="1" t="s">
        <v>692</v>
      </c>
      <c r="K28" s="1" t="s">
        <v>787</v>
      </c>
      <c r="L28" s="1" t="s">
        <v>787</v>
      </c>
      <c r="M28" s="1" t="s">
        <v>693</v>
      </c>
      <c r="N28" s="1" t="s">
        <v>693</v>
      </c>
      <c r="O28" s="1" t="s">
        <v>694</v>
      </c>
      <c r="P28" s="1" t="s">
        <v>695</v>
      </c>
      <c r="Q28" s="1" t="s">
        <v>788</v>
      </c>
      <c r="R28" s="1" t="s">
        <v>73</v>
      </c>
      <c r="S28" s="1" t="s">
        <v>697</v>
      </c>
      <c r="T28" s="1" t="s">
        <v>698</v>
      </c>
    </row>
    <row r="29" s="1" customFormat="1" spans="1:20">
      <c r="A29" s="1" t="s">
        <v>789</v>
      </c>
      <c r="B29" s="1" t="s">
        <v>92</v>
      </c>
      <c r="C29" s="1" t="s">
        <v>790</v>
      </c>
      <c r="D29" s="1" t="s">
        <v>791</v>
      </c>
      <c r="E29" s="1" t="s">
        <v>792</v>
      </c>
      <c r="F29" s="1" t="s">
        <v>92</v>
      </c>
      <c r="G29" s="1" t="s">
        <v>81</v>
      </c>
      <c r="H29" s="1" t="s">
        <v>690</v>
      </c>
      <c r="I29" s="1" t="s">
        <v>694</v>
      </c>
      <c r="J29" s="1" t="s">
        <v>692</v>
      </c>
      <c r="K29" s="1" t="s">
        <v>694</v>
      </c>
      <c r="L29" s="1" t="s">
        <v>694</v>
      </c>
      <c r="M29" s="1" t="s">
        <v>693</v>
      </c>
      <c r="N29" s="1" t="s">
        <v>693</v>
      </c>
      <c r="O29" s="1" t="s">
        <v>694</v>
      </c>
      <c r="P29" s="1" t="s">
        <v>695</v>
      </c>
      <c r="Q29" s="1" t="s">
        <v>793</v>
      </c>
      <c r="R29" s="1" t="s">
        <v>73</v>
      </c>
      <c r="S29" s="1" t="s">
        <v>697</v>
      </c>
      <c r="T29" s="1" t="s">
        <v>698</v>
      </c>
    </row>
    <row r="30" s="1" customFormat="1" spans="1:20">
      <c r="A30" s="1" t="s">
        <v>172</v>
      </c>
      <c r="B30" s="1" t="s">
        <v>92</v>
      </c>
      <c r="C30" s="1" t="s">
        <v>794</v>
      </c>
      <c r="D30" s="1" t="s">
        <v>174</v>
      </c>
      <c r="E30" s="1" t="s">
        <v>175</v>
      </c>
      <c r="F30" s="1" t="s">
        <v>92</v>
      </c>
      <c r="G30" s="1" t="s">
        <v>81</v>
      </c>
      <c r="H30" s="1" t="s">
        <v>690</v>
      </c>
      <c r="I30" s="1" t="s">
        <v>795</v>
      </c>
      <c r="J30" s="1" t="s">
        <v>692</v>
      </c>
      <c r="K30" s="1" t="s">
        <v>795</v>
      </c>
      <c r="L30" s="1" t="s">
        <v>795</v>
      </c>
      <c r="M30" s="1" t="s">
        <v>693</v>
      </c>
      <c r="N30" s="1" t="s">
        <v>693</v>
      </c>
      <c r="O30" s="1" t="s">
        <v>694</v>
      </c>
      <c r="P30" s="1" t="s">
        <v>695</v>
      </c>
      <c r="Q30" s="1" t="s">
        <v>796</v>
      </c>
      <c r="R30" s="1" t="s">
        <v>73</v>
      </c>
      <c r="S30" s="1" t="s">
        <v>697</v>
      </c>
      <c r="T30" s="1" t="s">
        <v>698</v>
      </c>
    </row>
    <row r="31" s="1" customFormat="1" spans="1:20">
      <c r="A31" s="1" t="s">
        <v>423</v>
      </c>
      <c r="B31" s="1" t="s">
        <v>92</v>
      </c>
      <c r="C31" s="1" t="s">
        <v>797</v>
      </c>
      <c r="D31" s="1" t="s">
        <v>425</v>
      </c>
      <c r="E31" s="1" t="s">
        <v>426</v>
      </c>
      <c r="F31" s="1" t="s">
        <v>92</v>
      </c>
      <c r="G31" s="1" t="s">
        <v>81</v>
      </c>
      <c r="H31" s="1" t="s">
        <v>690</v>
      </c>
      <c r="I31" s="1" t="s">
        <v>798</v>
      </c>
      <c r="J31" s="1" t="s">
        <v>692</v>
      </c>
      <c r="K31" s="1" t="s">
        <v>798</v>
      </c>
      <c r="L31" s="1" t="s">
        <v>798</v>
      </c>
      <c r="M31" s="1" t="s">
        <v>693</v>
      </c>
      <c r="N31" s="1" t="s">
        <v>693</v>
      </c>
      <c r="O31" s="1" t="s">
        <v>694</v>
      </c>
      <c r="P31" s="1" t="s">
        <v>695</v>
      </c>
      <c r="Q31" s="1" t="s">
        <v>799</v>
      </c>
      <c r="R31" s="1" t="s">
        <v>73</v>
      </c>
      <c r="S31" s="1" t="s">
        <v>697</v>
      </c>
      <c r="T31" s="1" t="s">
        <v>698</v>
      </c>
    </row>
    <row r="32" s="1" customFormat="1" spans="1:20">
      <c r="A32" s="1" t="s">
        <v>137</v>
      </c>
      <c r="B32" s="1" t="s">
        <v>92</v>
      </c>
      <c r="C32" s="1" t="s">
        <v>800</v>
      </c>
      <c r="D32" s="1" t="s">
        <v>139</v>
      </c>
      <c r="E32" s="1" t="s">
        <v>140</v>
      </c>
      <c r="F32" s="1" t="s">
        <v>92</v>
      </c>
      <c r="G32" s="1" t="s">
        <v>81</v>
      </c>
      <c r="H32" s="1" t="s">
        <v>690</v>
      </c>
      <c r="I32" s="1" t="s">
        <v>801</v>
      </c>
      <c r="J32" s="1" t="s">
        <v>692</v>
      </c>
      <c r="K32" s="1" t="s">
        <v>801</v>
      </c>
      <c r="L32" s="1" t="s">
        <v>801</v>
      </c>
      <c r="M32" s="1" t="s">
        <v>693</v>
      </c>
      <c r="N32" s="1" t="s">
        <v>693</v>
      </c>
      <c r="O32" s="1" t="s">
        <v>694</v>
      </c>
      <c r="P32" s="1" t="s">
        <v>695</v>
      </c>
      <c r="Q32" s="1" t="s">
        <v>802</v>
      </c>
      <c r="R32" s="1" t="s">
        <v>73</v>
      </c>
      <c r="S32" s="1" t="s">
        <v>697</v>
      </c>
      <c r="T32" s="1" t="s">
        <v>698</v>
      </c>
    </row>
    <row r="33" s="1" customFormat="1" spans="1:20">
      <c r="A33" s="1" t="s">
        <v>417</v>
      </c>
      <c r="B33" s="1" t="s">
        <v>92</v>
      </c>
      <c r="C33" s="1" t="s">
        <v>803</v>
      </c>
      <c r="D33" s="1" t="s">
        <v>419</v>
      </c>
      <c r="E33" s="1" t="s">
        <v>420</v>
      </c>
      <c r="F33" s="1" t="s">
        <v>92</v>
      </c>
      <c r="G33" s="1" t="s">
        <v>81</v>
      </c>
      <c r="H33" s="1" t="s">
        <v>690</v>
      </c>
      <c r="I33" s="1" t="s">
        <v>804</v>
      </c>
      <c r="J33" s="1" t="s">
        <v>692</v>
      </c>
      <c r="K33" s="1" t="s">
        <v>804</v>
      </c>
      <c r="L33" s="1" t="s">
        <v>804</v>
      </c>
      <c r="M33" s="1" t="s">
        <v>693</v>
      </c>
      <c r="N33" s="1" t="s">
        <v>693</v>
      </c>
      <c r="O33" s="1" t="s">
        <v>694</v>
      </c>
      <c r="P33" s="1" t="s">
        <v>695</v>
      </c>
      <c r="Q33" s="1" t="s">
        <v>805</v>
      </c>
      <c r="R33" s="1" t="s">
        <v>73</v>
      </c>
      <c r="S33" s="1" t="s">
        <v>697</v>
      </c>
      <c r="T33" s="1" t="s">
        <v>698</v>
      </c>
    </row>
    <row r="34" s="1" customFormat="1" spans="1:20">
      <c r="A34" s="1" t="s">
        <v>403</v>
      </c>
      <c r="B34" s="1" t="s">
        <v>92</v>
      </c>
      <c r="C34" s="1" t="s">
        <v>806</v>
      </c>
      <c r="D34" s="1" t="s">
        <v>405</v>
      </c>
      <c r="E34" s="1" t="s">
        <v>406</v>
      </c>
      <c r="F34" s="1" t="s">
        <v>92</v>
      </c>
      <c r="G34" s="1" t="s">
        <v>81</v>
      </c>
      <c r="H34" s="1" t="s">
        <v>690</v>
      </c>
      <c r="I34" s="1" t="s">
        <v>807</v>
      </c>
      <c r="J34" s="1" t="s">
        <v>692</v>
      </c>
      <c r="K34" s="1" t="s">
        <v>807</v>
      </c>
      <c r="L34" s="1" t="s">
        <v>807</v>
      </c>
      <c r="M34" s="1" t="s">
        <v>693</v>
      </c>
      <c r="N34" s="1" t="s">
        <v>693</v>
      </c>
      <c r="O34" s="1" t="s">
        <v>694</v>
      </c>
      <c r="P34" s="1" t="s">
        <v>695</v>
      </c>
      <c r="Q34" s="1" t="s">
        <v>808</v>
      </c>
      <c r="R34" s="1" t="s">
        <v>73</v>
      </c>
      <c r="S34" s="1" t="s">
        <v>697</v>
      </c>
      <c r="T34" s="1" t="s">
        <v>698</v>
      </c>
    </row>
    <row r="35" s="1" customFormat="1" spans="1:20">
      <c r="A35" s="1" t="s">
        <v>437</v>
      </c>
      <c r="B35" s="1" t="s">
        <v>92</v>
      </c>
      <c r="C35" s="1" t="s">
        <v>809</v>
      </c>
      <c r="D35" s="1" t="s">
        <v>439</v>
      </c>
      <c r="E35" s="1" t="s">
        <v>440</v>
      </c>
      <c r="F35" s="1" t="s">
        <v>92</v>
      </c>
      <c r="G35" s="1" t="s">
        <v>81</v>
      </c>
      <c r="H35" s="1" t="s">
        <v>690</v>
      </c>
      <c r="I35" s="1" t="s">
        <v>810</v>
      </c>
      <c r="J35" s="1" t="s">
        <v>692</v>
      </c>
      <c r="K35" s="1" t="s">
        <v>810</v>
      </c>
      <c r="L35" s="1" t="s">
        <v>810</v>
      </c>
      <c r="M35" s="1" t="s">
        <v>693</v>
      </c>
      <c r="N35" s="1" t="s">
        <v>693</v>
      </c>
      <c r="O35" s="1" t="s">
        <v>694</v>
      </c>
      <c r="P35" s="1" t="s">
        <v>695</v>
      </c>
      <c r="Q35" s="1" t="s">
        <v>811</v>
      </c>
      <c r="R35" s="1" t="s">
        <v>73</v>
      </c>
      <c r="S35" s="1" t="s">
        <v>697</v>
      </c>
      <c r="T35" s="1" t="s">
        <v>698</v>
      </c>
    </row>
    <row r="36" s="1" customFormat="1" spans="1:20">
      <c r="A36" s="1" t="s">
        <v>353</v>
      </c>
      <c r="B36" s="1" t="s">
        <v>92</v>
      </c>
      <c r="C36" s="1" t="s">
        <v>812</v>
      </c>
      <c r="D36" s="1" t="s">
        <v>355</v>
      </c>
      <c r="E36" s="1" t="s">
        <v>356</v>
      </c>
      <c r="F36" s="1" t="s">
        <v>92</v>
      </c>
      <c r="G36" s="1" t="s">
        <v>81</v>
      </c>
      <c r="H36" s="1" t="s">
        <v>690</v>
      </c>
      <c r="I36" s="1" t="s">
        <v>813</v>
      </c>
      <c r="J36" s="1" t="s">
        <v>692</v>
      </c>
      <c r="K36" s="1" t="s">
        <v>813</v>
      </c>
      <c r="L36" s="1" t="s">
        <v>813</v>
      </c>
      <c r="M36" s="1" t="s">
        <v>693</v>
      </c>
      <c r="N36" s="1" t="s">
        <v>693</v>
      </c>
      <c r="O36" s="1" t="s">
        <v>694</v>
      </c>
      <c r="P36" s="1" t="s">
        <v>695</v>
      </c>
      <c r="Q36" s="1" t="s">
        <v>814</v>
      </c>
      <c r="R36" s="1" t="s">
        <v>73</v>
      </c>
      <c r="S36" s="1" t="s">
        <v>697</v>
      </c>
      <c r="T36" s="1" t="s">
        <v>698</v>
      </c>
    </row>
    <row r="37" s="1" customFormat="1" spans="1:20">
      <c r="A37" s="1" t="s">
        <v>432</v>
      </c>
      <c r="B37" s="1" t="s">
        <v>92</v>
      </c>
      <c r="C37" s="1" t="s">
        <v>815</v>
      </c>
      <c r="D37" s="1" t="s">
        <v>434</v>
      </c>
      <c r="E37" s="1" t="s">
        <v>816</v>
      </c>
      <c r="F37" s="1" t="s">
        <v>92</v>
      </c>
      <c r="G37" s="1" t="s">
        <v>81</v>
      </c>
      <c r="H37" s="1" t="s">
        <v>690</v>
      </c>
      <c r="I37" s="1" t="s">
        <v>817</v>
      </c>
      <c r="J37" s="1" t="s">
        <v>692</v>
      </c>
      <c r="K37" s="1" t="s">
        <v>817</v>
      </c>
      <c r="L37" s="1" t="s">
        <v>817</v>
      </c>
      <c r="M37" s="1" t="s">
        <v>693</v>
      </c>
      <c r="N37" s="1" t="s">
        <v>693</v>
      </c>
      <c r="O37" s="1" t="s">
        <v>694</v>
      </c>
      <c r="P37" s="1" t="s">
        <v>695</v>
      </c>
      <c r="Q37" s="1" t="s">
        <v>818</v>
      </c>
      <c r="R37" s="1" t="s">
        <v>73</v>
      </c>
      <c r="S37" s="1" t="s">
        <v>697</v>
      </c>
      <c r="T37" s="1" t="s">
        <v>698</v>
      </c>
    </row>
    <row r="38" s="1" customFormat="1" spans="1:20">
      <c r="A38" s="1" t="s">
        <v>130</v>
      </c>
      <c r="B38" s="1" t="s">
        <v>92</v>
      </c>
      <c r="C38" s="1" t="s">
        <v>819</v>
      </c>
      <c r="D38" s="1" t="s">
        <v>820</v>
      </c>
      <c r="E38" s="1" t="s">
        <v>133</v>
      </c>
      <c r="F38" s="1" t="s">
        <v>92</v>
      </c>
      <c r="G38" s="1" t="s">
        <v>81</v>
      </c>
      <c r="H38" s="1" t="s">
        <v>690</v>
      </c>
      <c r="I38" s="1" t="s">
        <v>821</v>
      </c>
      <c r="J38" s="1" t="s">
        <v>692</v>
      </c>
      <c r="K38" s="1" t="s">
        <v>821</v>
      </c>
      <c r="L38" s="1" t="s">
        <v>821</v>
      </c>
      <c r="M38" s="1" t="s">
        <v>693</v>
      </c>
      <c r="N38" s="1" t="s">
        <v>693</v>
      </c>
      <c r="O38" s="1" t="s">
        <v>694</v>
      </c>
      <c r="P38" s="1" t="s">
        <v>695</v>
      </c>
      <c r="Q38" s="1" t="s">
        <v>822</v>
      </c>
      <c r="R38" s="1" t="s">
        <v>73</v>
      </c>
      <c r="S38" s="1" t="s">
        <v>697</v>
      </c>
      <c r="T38" s="1" t="s">
        <v>698</v>
      </c>
    </row>
    <row r="39" s="1" customFormat="1" spans="1:20">
      <c r="A39" s="1" t="s">
        <v>219</v>
      </c>
      <c r="B39" s="1" t="s">
        <v>92</v>
      </c>
      <c r="C39" s="1" t="s">
        <v>823</v>
      </c>
      <c r="D39" s="1" t="s">
        <v>824</v>
      </c>
      <c r="E39" s="1" t="s">
        <v>222</v>
      </c>
      <c r="F39" s="1" t="s">
        <v>92</v>
      </c>
      <c r="G39" s="1" t="s">
        <v>81</v>
      </c>
      <c r="H39" s="1" t="s">
        <v>690</v>
      </c>
      <c r="I39" s="1" t="s">
        <v>825</v>
      </c>
      <c r="J39" s="1" t="s">
        <v>692</v>
      </c>
      <c r="K39" s="1" t="s">
        <v>825</v>
      </c>
      <c r="L39" s="1" t="s">
        <v>825</v>
      </c>
      <c r="M39" s="1" t="s">
        <v>693</v>
      </c>
      <c r="N39" s="1" t="s">
        <v>693</v>
      </c>
      <c r="O39" s="1" t="s">
        <v>694</v>
      </c>
      <c r="P39" s="1" t="s">
        <v>695</v>
      </c>
      <c r="Q39" s="1" t="s">
        <v>826</v>
      </c>
      <c r="R39" s="1" t="s">
        <v>73</v>
      </c>
      <c r="S39" s="1" t="s">
        <v>697</v>
      </c>
      <c r="T39" s="1" t="s">
        <v>698</v>
      </c>
    </row>
    <row r="40" s="1" customFormat="1" spans="1:20">
      <c r="A40" s="1" t="s">
        <v>280</v>
      </c>
      <c r="B40" s="1" t="s">
        <v>92</v>
      </c>
      <c r="C40" s="1" t="s">
        <v>827</v>
      </c>
      <c r="D40" s="1" t="s">
        <v>282</v>
      </c>
      <c r="E40" s="1" t="s">
        <v>283</v>
      </c>
      <c r="F40" s="1" t="s">
        <v>92</v>
      </c>
      <c r="G40" s="1" t="s">
        <v>81</v>
      </c>
      <c r="H40" s="1" t="s">
        <v>690</v>
      </c>
      <c r="I40" s="1" t="s">
        <v>745</v>
      </c>
      <c r="J40" s="1" t="s">
        <v>692</v>
      </c>
      <c r="K40" s="1" t="s">
        <v>745</v>
      </c>
      <c r="L40" s="1" t="s">
        <v>745</v>
      </c>
      <c r="M40" s="1" t="s">
        <v>693</v>
      </c>
      <c r="N40" s="1" t="s">
        <v>693</v>
      </c>
      <c r="O40" s="1" t="s">
        <v>694</v>
      </c>
      <c r="P40" s="1" t="s">
        <v>695</v>
      </c>
      <c r="Q40" s="1" t="s">
        <v>828</v>
      </c>
      <c r="R40" s="1" t="s">
        <v>73</v>
      </c>
      <c r="S40" s="1" t="s">
        <v>697</v>
      </c>
      <c r="T40" s="1" t="s">
        <v>698</v>
      </c>
    </row>
    <row r="41" s="1" customFormat="1" spans="1:20">
      <c r="A41" s="1" t="s">
        <v>624</v>
      </c>
      <c r="B41" s="1" t="s">
        <v>92</v>
      </c>
      <c r="C41" s="1" t="s">
        <v>829</v>
      </c>
      <c r="D41" s="1" t="s">
        <v>626</v>
      </c>
      <c r="E41" s="1" t="s">
        <v>627</v>
      </c>
      <c r="F41" s="1" t="s">
        <v>92</v>
      </c>
      <c r="G41" s="1" t="s">
        <v>81</v>
      </c>
      <c r="H41" s="1" t="s">
        <v>690</v>
      </c>
      <c r="I41" s="1" t="s">
        <v>830</v>
      </c>
      <c r="J41" s="1" t="s">
        <v>692</v>
      </c>
      <c r="K41" s="1" t="s">
        <v>830</v>
      </c>
      <c r="L41" s="1" t="s">
        <v>830</v>
      </c>
      <c r="M41" s="1" t="s">
        <v>693</v>
      </c>
      <c r="N41" s="1" t="s">
        <v>693</v>
      </c>
      <c r="O41" s="1" t="s">
        <v>694</v>
      </c>
      <c r="P41" s="1" t="s">
        <v>695</v>
      </c>
      <c r="Q41" s="1" t="s">
        <v>831</v>
      </c>
      <c r="R41" s="1" t="s">
        <v>73</v>
      </c>
      <c r="S41" s="1" t="s">
        <v>697</v>
      </c>
      <c r="T41" s="1" t="s">
        <v>698</v>
      </c>
    </row>
    <row r="42" s="1" customFormat="1" spans="1:20">
      <c r="A42" s="1" t="s">
        <v>618</v>
      </c>
      <c r="B42" s="1" t="s">
        <v>92</v>
      </c>
      <c r="C42" s="1" t="s">
        <v>832</v>
      </c>
      <c r="D42" s="1" t="s">
        <v>833</v>
      </c>
      <c r="E42" s="1" t="s">
        <v>621</v>
      </c>
      <c r="F42" s="1" t="s">
        <v>92</v>
      </c>
      <c r="G42" s="1" t="s">
        <v>81</v>
      </c>
      <c r="H42" s="1" t="s">
        <v>690</v>
      </c>
      <c r="I42" s="1" t="s">
        <v>834</v>
      </c>
      <c r="J42" s="1" t="s">
        <v>692</v>
      </c>
      <c r="K42" s="1" t="s">
        <v>834</v>
      </c>
      <c r="L42" s="1" t="s">
        <v>834</v>
      </c>
      <c r="M42" s="1" t="s">
        <v>693</v>
      </c>
      <c r="N42" s="1" t="s">
        <v>693</v>
      </c>
      <c r="O42" s="1" t="s">
        <v>694</v>
      </c>
      <c r="P42" s="1" t="s">
        <v>695</v>
      </c>
      <c r="Q42" s="1" t="s">
        <v>835</v>
      </c>
      <c r="R42" s="1" t="s">
        <v>73</v>
      </c>
      <c r="S42" s="1" t="s">
        <v>697</v>
      </c>
      <c r="T42" s="1" t="s">
        <v>698</v>
      </c>
    </row>
    <row r="43" s="1" customFormat="1" spans="1:20">
      <c r="A43" s="1" t="s">
        <v>338</v>
      </c>
      <c r="B43" s="1" t="s">
        <v>92</v>
      </c>
      <c r="C43" s="1" t="s">
        <v>836</v>
      </c>
      <c r="D43" s="1" t="s">
        <v>340</v>
      </c>
      <c r="E43" s="1" t="s">
        <v>341</v>
      </c>
      <c r="F43" s="1" t="s">
        <v>92</v>
      </c>
      <c r="G43" s="1" t="s">
        <v>81</v>
      </c>
      <c r="H43" s="1" t="s">
        <v>690</v>
      </c>
      <c r="I43" s="1" t="s">
        <v>837</v>
      </c>
      <c r="J43" s="1" t="s">
        <v>692</v>
      </c>
      <c r="K43" s="1" t="s">
        <v>837</v>
      </c>
      <c r="L43" s="1" t="s">
        <v>837</v>
      </c>
      <c r="M43" s="1" t="s">
        <v>693</v>
      </c>
      <c r="N43" s="1" t="s">
        <v>693</v>
      </c>
      <c r="O43" s="1" t="s">
        <v>694</v>
      </c>
      <c r="P43" s="1" t="s">
        <v>695</v>
      </c>
      <c r="Q43" s="1" t="s">
        <v>838</v>
      </c>
      <c r="R43" s="1" t="s">
        <v>73</v>
      </c>
      <c r="S43" s="1" t="s">
        <v>697</v>
      </c>
      <c r="T43" s="1" t="s">
        <v>698</v>
      </c>
    </row>
    <row r="44" s="1" customFormat="1" spans="1:20">
      <c r="A44" s="1" t="s">
        <v>233</v>
      </c>
      <c r="B44" s="1" t="s">
        <v>92</v>
      </c>
      <c r="C44" s="1" t="s">
        <v>839</v>
      </c>
      <c r="D44" s="1" t="s">
        <v>235</v>
      </c>
      <c r="E44" s="1" t="s">
        <v>236</v>
      </c>
      <c r="F44" s="1" t="s">
        <v>92</v>
      </c>
      <c r="G44" s="1" t="s">
        <v>81</v>
      </c>
      <c r="H44" s="1" t="s">
        <v>690</v>
      </c>
      <c r="I44" s="1" t="s">
        <v>840</v>
      </c>
      <c r="J44" s="1" t="s">
        <v>692</v>
      </c>
      <c r="K44" s="1" t="s">
        <v>840</v>
      </c>
      <c r="L44" s="1" t="s">
        <v>840</v>
      </c>
      <c r="M44" s="1" t="s">
        <v>693</v>
      </c>
      <c r="N44" s="1" t="s">
        <v>693</v>
      </c>
      <c r="O44" s="1" t="s">
        <v>694</v>
      </c>
      <c r="P44" s="1" t="s">
        <v>695</v>
      </c>
      <c r="Q44" s="1" t="s">
        <v>841</v>
      </c>
      <c r="R44" s="1" t="s">
        <v>73</v>
      </c>
      <c r="S44" s="1" t="s">
        <v>697</v>
      </c>
      <c r="T44" s="1" t="s">
        <v>698</v>
      </c>
    </row>
    <row r="45" s="1" customFormat="1" spans="1:20">
      <c r="A45" s="1" t="s">
        <v>394</v>
      </c>
      <c r="B45" s="1" t="s">
        <v>92</v>
      </c>
      <c r="C45" s="1" t="s">
        <v>842</v>
      </c>
      <c r="D45" s="1" t="s">
        <v>843</v>
      </c>
      <c r="E45" s="1" t="s">
        <v>397</v>
      </c>
      <c r="F45" s="1" t="s">
        <v>92</v>
      </c>
      <c r="G45" s="1" t="s">
        <v>81</v>
      </c>
      <c r="H45" s="1" t="s">
        <v>690</v>
      </c>
      <c r="I45" s="1" t="s">
        <v>844</v>
      </c>
      <c r="J45" s="1" t="s">
        <v>692</v>
      </c>
      <c r="K45" s="1" t="s">
        <v>844</v>
      </c>
      <c r="L45" s="1" t="s">
        <v>844</v>
      </c>
      <c r="M45" s="1" t="s">
        <v>693</v>
      </c>
      <c r="N45" s="1" t="s">
        <v>693</v>
      </c>
      <c r="O45" s="1" t="s">
        <v>694</v>
      </c>
      <c r="P45" s="1" t="s">
        <v>695</v>
      </c>
      <c r="Q45" s="1" t="s">
        <v>845</v>
      </c>
      <c r="R45" s="1" t="s">
        <v>73</v>
      </c>
      <c r="S45" s="1" t="s">
        <v>697</v>
      </c>
      <c r="T45" s="1" t="s">
        <v>698</v>
      </c>
    </row>
    <row r="46" s="1" customFormat="1" spans="1:20">
      <c r="A46" s="1" t="s">
        <v>462</v>
      </c>
      <c r="B46" s="1" t="s">
        <v>92</v>
      </c>
      <c r="C46" s="1" t="s">
        <v>846</v>
      </c>
      <c r="D46" s="1" t="s">
        <v>464</v>
      </c>
      <c r="E46" s="1" t="s">
        <v>465</v>
      </c>
      <c r="F46" s="1" t="s">
        <v>92</v>
      </c>
      <c r="G46" s="1" t="s">
        <v>81</v>
      </c>
      <c r="H46" s="1" t="s">
        <v>690</v>
      </c>
      <c r="I46" s="1" t="s">
        <v>847</v>
      </c>
      <c r="J46" s="1" t="s">
        <v>692</v>
      </c>
      <c r="K46" s="1" t="s">
        <v>847</v>
      </c>
      <c r="L46" s="1" t="s">
        <v>847</v>
      </c>
      <c r="M46" s="1" t="s">
        <v>693</v>
      </c>
      <c r="N46" s="1" t="s">
        <v>693</v>
      </c>
      <c r="O46" s="1" t="s">
        <v>694</v>
      </c>
      <c r="P46" s="1" t="s">
        <v>695</v>
      </c>
      <c r="Q46" s="1" t="s">
        <v>848</v>
      </c>
      <c r="R46" s="1" t="s">
        <v>73</v>
      </c>
      <c r="S46" s="1" t="s">
        <v>697</v>
      </c>
      <c r="T46" s="1" t="s">
        <v>698</v>
      </c>
    </row>
    <row r="47" s="1" customFormat="1" spans="1:20">
      <c r="A47" s="1" t="s">
        <v>572</v>
      </c>
      <c r="B47" s="1" t="s">
        <v>92</v>
      </c>
      <c r="C47" s="1" t="s">
        <v>849</v>
      </c>
      <c r="D47" s="1" t="s">
        <v>574</v>
      </c>
      <c r="E47" s="1" t="s">
        <v>575</v>
      </c>
      <c r="F47" s="1" t="s">
        <v>92</v>
      </c>
      <c r="G47" s="1" t="s">
        <v>81</v>
      </c>
      <c r="H47" s="1" t="s">
        <v>690</v>
      </c>
      <c r="I47" s="1" t="s">
        <v>850</v>
      </c>
      <c r="J47" s="1" t="s">
        <v>692</v>
      </c>
      <c r="K47" s="1" t="s">
        <v>850</v>
      </c>
      <c r="L47" s="1" t="s">
        <v>850</v>
      </c>
      <c r="M47" s="1" t="s">
        <v>693</v>
      </c>
      <c r="N47" s="1" t="s">
        <v>693</v>
      </c>
      <c r="O47" s="1" t="s">
        <v>694</v>
      </c>
      <c r="P47" s="1" t="s">
        <v>695</v>
      </c>
      <c r="Q47" s="1" t="s">
        <v>851</v>
      </c>
      <c r="R47" s="1" t="s">
        <v>73</v>
      </c>
      <c r="S47" s="1" t="s">
        <v>697</v>
      </c>
      <c r="T47" s="1" t="s">
        <v>698</v>
      </c>
    </row>
    <row r="48" s="1" customFormat="1" spans="1:20">
      <c r="A48" s="1" t="s">
        <v>534</v>
      </c>
      <c r="B48" s="1" t="s">
        <v>92</v>
      </c>
      <c r="C48" s="1" t="s">
        <v>852</v>
      </c>
      <c r="D48" s="1" t="s">
        <v>536</v>
      </c>
      <c r="E48" s="1" t="s">
        <v>853</v>
      </c>
      <c r="F48" s="1" t="s">
        <v>92</v>
      </c>
      <c r="G48" s="1" t="s">
        <v>81</v>
      </c>
      <c r="H48" s="1" t="s">
        <v>690</v>
      </c>
      <c r="I48" s="1" t="s">
        <v>854</v>
      </c>
      <c r="J48" s="1" t="s">
        <v>692</v>
      </c>
      <c r="K48" s="1" t="s">
        <v>854</v>
      </c>
      <c r="L48" s="1" t="s">
        <v>854</v>
      </c>
      <c r="M48" s="1" t="s">
        <v>693</v>
      </c>
      <c r="N48" s="1" t="s">
        <v>693</v>
      </c>
      <c r="O48" s="1" t="s">
        <v>694</v>
      </c>
      <c r="P48" s="1" t="s">
        <v>695</v>
      </c>
      <c r="Q48" s="1" t="s">
        <v>855</v>
      </c>
      <c r="R48" s="1" t="s">
        <v>73</v>
      </c>
      <c r="S48" s="1" t="s">
        <v>697</v>
      </c>
      <c r="T48" s="1" t="s">
        <v>698</v>
      </c>
    </row>
    <row r="49" s="1" customFormat="1" spans="1:20">
      <c r="A49" s="1" t="s">
        <v>157</v>
      </c>
      <c r="B49" s="1" t="s">
        <v>92</v>
      </c>
      <c r="C49" s="1" t="s">
        <v>856</v>
      </c>
      <c r="D49" s="1" t="s">
        <v>857</v>
      </c>
      <c r="E49" s="1" t="s">
        <v>160</v>
      </c>
      <c r="F49" s="1" t="s">
        <v>92</v>
      </c>
      <c r="G49" s="1" t="s">
        <v>81</v>
      </c>
      <c r="H49" s="1" t="s">
        <v>690</v>
      </c>
      <c r="I49" s="1" t="s">
        <v>858</v>
      </c>
      <c r="J49" s="1" t="s">
        <v>692</v>
      </c>
      <c r="K49" s="1" t="s">
        <v>858</v>
      </c>
      <c r="L49" s="1" t="s">
        <v>858</v>
      </c>
      <c r="M49" s="1" t="s">
        <v>693</v>
      </c>
      <c r="N49" s="1" t="s">
        <v>693</v>
      </c>
      <c r="O49" s="1" t="s">
        <v>694</v>
      </c>
      <c r="P49" s="1" t="s">
        <v>695</v>
      </c>
      <c r="Q49" s="1" t="s">
        <v>859</v>
      </c>
      <c r="R49" s="1" t="s">
        <v>73</v>
      </c>
      <c r="S49" s="1" t="s">
        <v>697</v>
      </c>
      <c r="T49" s="1" t="s">
        <v>698</v>
      </c>
    </row>
    <row r="50" s="1" customFormat="1" spans="1:20">
      <c r="A50" s="1" t="s">
        <v>322</v>
      </c>
      <c r="B50" s="1" t="s">
        <v>92</v>
      </c>
      <c r="C50" s="1" t="s">
        <v>860</v>
      </c>
      <c r="D50" s="1" t="s">
        <v>324</v>
      </c>
      <c r="E50" s="1" t="s">
        <v>325</v>
      </c>
      <c r="F50" s="1" t="s">
        <v>92</v>
      </c>
      <c r="G50" s="1" t="s">
        <v>81</v>
      </c>
      <c r="H50" s="1" t="s">
        <v>690</v>
      </c>
      <c r="I50" s="1" t="s">
        <v>861</v>
      </c>
      <c r="J50" s="1" t="s">
        <v>692</v>
      </c>
      <c r="K50" s="1" t="s">
        <v>861</v>
      </c>
      <c r="L50" s="1" t="s">
        <v>861</v>
      </c>
      <c r="M50" s="1" t="s">
        <v>693</v>
      </c>
      <c r="N50" s="1" t="s">
        <v>693</v>
      </c>
      <c r="O50" s="1" t="s">
        <v>694</v>
      </c>
      <c r="P50" s="1" t="s">
        <v>695</v>
      </c>
      <c r="Q50" s="1" t="s">
        <v>862</v>
      </c>
      <c r="R50" s="1" t="s">
        <v>73</v>
      </c>
      <c r="S50" s="1" t="s">
        <v>697</v>
      </c>
      <c r="T50" s="1" t="s">
        <v>698</v>
      </c>
    </row>
    <row r="51" s="1" customFormat="1" spans="1:20">
      <c r="A51" s="1" t="s">
        <v>387</v>
      </c>
      <c r="B51" s="1" t="s">
        <v>92</v>
      </c>
      <c r="C51" s="1" t="s">
        <v>863</v>
      </c>
      <c r="D51" s="1" t="s">
        <v>389</v>
      </c>
      <c r="E51" s="1" t="s">
        <v>390</v>
      </c>
      <c r="F51" s="1" t="s">
        <v>92</v>
      </c>
      <c r="G51" s="1" t="s">
        <v>81</v>
      </c>
      <c r="H51" s="1" t="s">
        <v>690</v>
      </c>
      <c r="I51" s="1" t="s">
        <v>864</v>
      </c>
      <c r="J51" s="1" t="s">
        <v>692</v>
      </c>
      <c r="K51" s="1" t="s">
        <v>864</v>
      </c>
      <c r="L51" s="1" t="s">
        <v>864</v>
      </c>
      <c r="M51" s="1" t="s">
        <v>693</v>
      </c>
      <c r="N51" s="1" t="s">
        <v>693</v>
      </c>
      <c r="O51" s="1" t="s">
        <v>694</v>
      </c>
      <c r="P51" s="1" t="s">
        <v>695</v>
      </c>
      <c r="Q51" s="1" t="s">
        <v>865</v>
      </c>
      <c r="R51" s="1" t="s">
        <v>73</v>
      </c>
      <c r="S51" s="1" t="s">
        <v>697</v>
      </c>
      <c r="T51" s="1" t="s">
        <v>698</v>
      </c>
    </row>
    <row r="52" s="1" customFormat="1" spans="1:20">
      <c r="A52" s="1" t="s">
        <v>542</v>
      </c>
      <c r="B52" s="1" t="s">
        <v>92</v>
      </c>
      <c r="C52" s="1" t="s">
        <v>866</v>
      </c>
      <c r="D52" s="1" t="s">
        <v>544</v>
      </c>
      <c r="E52" s="1" t="s">
        <v>545</v>
      </c>
      <c r="F52" s="1" t="s">
        <v>92</v>
      </c>
      <c r="G52" s="1" t="s">
        <v>81</v>
      </c>
      <c r="H52" s="1" t="s">
        <v>690</v>
      </c>
      <c r="I52" s="1" t="s">
        <v>867</v>
      </c>
      <c r="J52" s="1" t="s">
        <v>692</v>
      </c>
      <c r="K52" s="1" t="s">
        <v>867</v>
      </c>
      <c r="L52" s="1" t="s">
        <v>867</v>
      </c>
      <c r="M52" s="1" t="s">
        <v>693</v>
      </c>
      <c r="N52" s="1" t="s">
        <v>693</v>
      </c>
      <c r="O52" s="1" t="s">
        <v>694</v>
      </c>
      <c r="P52" s="1" t="s">
        <v>695</v>
      </c>
      <c r="Q52" s="1" t="s">
        <v>868</v>
      </c>
      <c r="R52" s="1" t="s">
        <v>73</v>
      </c>
      <c r="S52" s="1" t="s">
        <v>697</v>
      </c>
      <c r="T52" s="1" t="s">
        <v>698</v>
      </c>
    </row>
    <row r="53" s="1" customFormat="1" spans="1:20">
      <c r="A53" s="1" t="s">
        <v>444</v>
      </c>
      <c r="B53" s="1" t="s">
        <v>101</v>
      </c>
      <c r="C53" s="1" t="s">
        <v>869</v>
      </c>
      <c r="D53" s="1" t="s">
        <v>446</v>
      </c>
      <c r="E53" s="1" t="s">
        <v>447</v>
      </c>
      <c r="F53" s="1" t="s">
        <v>92</v>
      </c>
      <c r="G53" s="1" t="s">
        <v>81</v>
      </c>
      <c r="H53" s="1" t="s">
        <v>690</v>
      </c>
      <c r="I53" s="1" t="s">
        <v>825</v>
      </c>
      <c r="J53" s="1" t="s">
        <v>692</v>
      </c>
      <c r="K53" s="1" t="s">
        <v>825</v>
      </c>
      <c r="L53" s="1" t="s">
        <v>825</v>
      </c>
      <c r="M53" s="1" t="s">
        <v>693</v>
      </c>
      <c r="N53" s="1" t="s">
        <v>693</v>
      </c>
      <c r="O53" s="1" t="s">
        <v>694</v>
      </c>
      <c r="P53" s="1" t="s">
        <v>695</v>
      </c>
      <c r="Q53" s="1" t="s">
        <v>870</v>
      </c>
      <c r="R53" s="1" t="s">
        <v>73</v>
      </c>
      <c r="S53" s="1" t="s">
        <v>697</v>
      </c>
      <c r="T53" s="1" t="s">
        <v>698</v>
      </c>
    </row>
    <row r="54" s="1" customFormat="1" spans="1:20">
      <c r="A54" s="1" t="s">
        <v>227</v>
      </c>
      <c r="B54" s="1" t="s">
        <v>101</v>
      </c>
      <c r="C54" s="1" t="s">
        <v>871</v>
      </c>
      <c r="D54" s="1" t="s">
        <v>229</v>
      </c>
      <c r="E54" s="1" t="s">
        <v>230</v>
      </c>
      <c r="F54" s="1" t="s">
        <v>92</v>
      </c>
      <c r="G54" s="1" t="s">
        <v>81</v>
      </c>
      <c r="H54" s="1" t="s">
        <v>690</v>
      </c>
      <c r="I54" s="1" t="s">
        <v>844</v>
      </c>
      <c r="J54" s="1" t="s">
        <v>692</v>
      </c>
      <c r="K54" s="1" t="s">
        <v>844</v>
      </c>
      <c r="L54" s="1" t="s">
        <v>844</v>
      </c>
      <c r="M54" s="1" t="s">
        <v>693</v>
      </c>
      <c r="N54" s="1" t="s">
        <v>693</v>
      </c>
      <c r="O54" s="1" t="s">
        <v>694</v>
      </c>
      <c r="P54" s="1" t="s">
        <v>695</v>
      </c>
      <c r="Q54" s="1" t="s">
        <v>872</v>
      </c>
      <c r="R54" s="1" t="s">
        <v>73</v>
      </c>
      <c r="S54" s="1" t="s">
        <v>697</v>
      </c>
      <c r="T54" s="1" t="s">
        <v>698</v>
      </c>
    </row>
    <row r="55" s="1" customFormat="1" spans="1:20">
      <c r="A55" s="1" t="s">
        <v>97</v>
      </c>
      <c r="B55" s="1" t="s">
        <v>101</v>
      </c>
      <c r="C55" s="1" t="s">
        <v>873</v>
      </c>
      <c r="D55" s="1" t="s">
        <v>99</v>
      </c>
      <c r="E55" s="1" t="s">
        <v>100</v>
      </c>
      <c r="F55" s="1" t="s">
        <v>92</v>
      </c>
      <c r="G55" s="1" t="s">
        <v>81</v>
      </c>
      <c r="H55" s="1" t="s">
        <v>690</v>
      </c>
      <c r="I55" s="1" t="s">
        <v>874</v>
      </c>
      <c r="J55" s="1" t="s">
        <v>692</v>
      </c>
      <c r="K55" s="1" t="s">
        <v>874</v>
      </c>
      <c r="L55" s="1" t="s">
        <v>874</v>
      </c>
      <c r="M55" s="1" t="s">
        <v>693</v>
      </c>
      <c r="N55" s="1" t="s">
        <v>693</v>
      </c>
      <c r="O55" s="1" t="s">
        <v>694</v>
      </c>
      <c r="P55" s="1" t="s">
        <v>695</v>
      </c>
      <c r="Q55" s="1" t="s">
        <v>875</v>
      </c>
      <c r="R55" s="1" t="s">
        <v>73</v>
      </c>
      <c r="S55" s="1" t="s">
        <v>697</v>
      </c>
      <c r="T55" s="1" t="s">
        <v>698</v>
      </c>
    </row>
    <row r="56" s="1" customFormat="1" spans="1:20">
      <c r="A56" s="1" t="s">
        <v>271</v>
      </c>
      <c r="B56" s="1" t="s">
        <v>101</v>
      </c>
      <c r="C56" s="1" t="s">
        <v>876</v>
      </c>
      <c r="D56" s="1" t="s">
        <v>139</v>
      </c>
      <c r="E56" s="1" t="s">
        <v>272</v>
      </c>
      <c r="F56" s="1" t="s">
        <v>92</v>
      </c>
      <c r="G56" s="1" t="s">
        <v>81</v>
      </c>
      <c r="H56" s="1" t="s">
        <v>690</v>
      </c>
      <c r="I56" s="1" t="s">
        <v>801</v>
      </c>
      <c r="J56" s="1" t="s">
        <v>692</v>
      </c>
      <c r="K56" s="1" t="s">
        <v>801</v>
      </c>
      <c r="L56" s="1" t="s">
        <v>801</v>
      </c>
      <c r="M56" s="1" t="s">
        <v>693</v>
      </c>
      <c r="N56" s="1" t="s">
        <v>693</v>
      </c>
      <c r="O56" s="1" t="s">
        <v>694</v>
      </c>
      <c r="P56" s="1" t="s">
        <v>695</v>
      </c>
      <c r="Q56" s="1" t="s">
        <v>877</v>
      </c>
      <c r="R56" s="1" t="s">
        <v>73</v>
      </c>
      <c r="S56" s="1" t="s">
        <v>697</v>
      </c>
      <c r="T56" s="1" t="s">
        <v>698</v>
      </c>
    </row>
    <row r="57" s="1" customFormat="1" spans="1:20">
      <c r="A57" s="1" t="s">
        <v>316</v>
      </c>
      <c r="B57" s="1" t="s">
        <v>101</v>
      </c>
      <c r="C57" s="1" t="s">
        <v>878</v>
      </c>
      <c r="D57" s="1" t="s">
        <v>318</v>
      </c>
      <c r="E57" s="1" t="s">
        <v>319</v>
      </c>
      <c r="F57" s="1" t="s">
        <v>92</v>
      </c>
      <c r="G57" s="1" t="s">
        <v>81</v>
      </c>
      <c r="H57" s="1" t="s">
        <v>690</v>
      </c>
      <c r="I57" s="1" t="s">
        <v>798</v>
      </c>
      <c r="J57" s="1" t="s">
        <v>692</v>
      </c>
      <c r="K57" s="1" t="s">
        <v>798</v>
      </c>
      <c r="L57" s="1" t="s">
        <v>798</v>
      </c>
      <c r="M57" s="1" t="s">
        <v>693</v>
      </c>
      <c r="N57" s="1" t="s">
        <v>693</v>
      </c>
      <c r="O57" s="1" t="s">
        <v>694</v>
      </c>
      <c r="P57" s="1" t="s">
        <v>695</v>
      </c>
      <c r="Q57" s="1" t="s">
        <v>879</v>
      </c>
      <c r="R57" s="1" t="s">
        <v>73</v>
      </c>
      <c r="S57" s="1" t="s">
        <v>697</v>
      </c>
      <c r="T57" s="1" t="s">
        <v>698</v>
      </c>
    </row>
    <row r="58" s="1" customFormat="1" spans="1:20">
      <c r="A58" s="1" t="s">
        <v>273</v>
      </c>
      <c r="B58" s="1" t="s">
        <v>101</v>
      </c>
      <c r="C58" s="1" t="s">
        <v>880</v>
      </c>
      <c r="D58" s="1" t="s">
        <v>881</v>
      </c>
      <c r="E58" s="1" t="s">
        <v>276</v>
      </c>
      <c r="F58" s="1" t="s">
        <v>92</v>
      </c>
      <c r="G58" s="1" t="s">
        <v>81</v>
      </c>
      <c r="H58" s="1" t="s">
        <v>690</v>
      </c>
      <c r="I58" s="1" t="s">
        <v>882</v>
      </c>
      <c r="J58" s="1" t="s">
        <v>692</v>
      </c>
      <c r="K58" s="1" t="s">
        <v>882</v>
      </c>
      <c r="L58" s="1" t="s">
        <v>882</v>
      </c>
      <c r="M58" s="1" t="s">
        <v>693</v>
      </c>
      <c r="N58" s="1" t="s">
        <v>693</v>
      </c>
      <c r="O58" s="1" t="s">
        <v>694</v>
      </c>
      <c r="P58" s="1" t="s">
        <v>695</v>
      </c>
      <c r="Q58" s="1" t="s">
        <v>883</v>
      </c>
      <c r="R58" s="1" t="s">
        <v>73</v>
      </c>
      <c r="S58" s="1" t="s">
        <v>697</v>
      </c>
      <c r="T58" s="1" t="s">
        <v>698</v>
      </c>
    </row>
    <row r="59" s="1" customFormat="1" spans="1:20">
      <c r="A59" s="1" t="s">
        <v>380</v>
      </c>
      <c r="B59" s="1" t="s">
        <v>101</v>
      </c>
      <c r="C59" s="1" t="s">
        <v>884</v>
      </c>
      <c r="D59" s="1" t="s">
        <v>382</v>
      </c>
      <c r="E59" s="1" t="s">
        <v>383</v>
      </c>
      <c r="F59" s="1" t="s">
        <v>101</v>
      </c>
      <c r="G59" s="1" t="s">
        <v>81</v>
      </c>
      <c r="H59" s="1" t="s">
        <v>690</v>
      </c>
      <c r="I59" s="1" t="s">
        <v>885</v>
      </c>
      <c r="J59" s="1" t="s">
        <v>692</v>
      </c>
      <c r="K59" s="1" t="s">
        <v>885</v>
      </c>
      <c r="L59" s="1" t="s">
        <v>885</v>
      </c>
      <c r="M59" s="1" t="s">
        <v>693</v>
      </c>
      <c r="N59" s="1" t="s">
        <v>693</v>
      </c>
      <c r="O59" s="1" t="s">
        <v>694</v>
      </c>
      <c r="P59" s="1" t="s">
        <v>695</v>
      </c>
      <c r="Q59" s="1" t="s">
        <v>886</v>
      </c>
      <c r="R59" s="1" t="s">
        <v>73</v>
      </c>
      <c r="S59" s="1" t="s">
        <v>697</v>
      </c>
      <c r="T59" s="1" t="s">
        <v>698</v>
      </c>
    </row>
    <row r="60" s="1" customFormat="1" spans="1:20">
      <c r="A60" s="1" t="s">
        <v>547</v>
      </c>
      <c r="B60" s="1" t="s">
        <v>101</v>
      </c>
      <c r="C60" s="1" t="s">
        <v>887</v>
      </c>
      <c r="D60" s="1" t="s">
        <v>721</v>
      </c>
      <c r="E60" s="1" t="s">
        <v>550</v>
      </c>
      <c r="F60" s="1" t="s">
        <v>101</v>
      </c>
      <c r="G60" s="1" t="s">
        <v>81</v>
      </c>
      <c r="H60" s="1" t="s">
        <v>690</v>
      </c>
      <c r="I60" s="1" t="s">
        <v>888</v>
      </c>
      <c r="J60" s="1" t="s">
        <v>692</v>
      </c>
      <c r="K60" s="1" t="s">
        <v>888</v>
      </c>
      <c r="L60" s="1" t="s">
        <v>888</v>
      </c>
      <c r="M60" s="1" t="s">
        <v>693</v>
      </c>
      <c r="N60" s="1" t="s">
        <v>693</v>
      </c>
      <c r="O60" s="1" t="s">
        <v>694</v>
      </c>
      <c r="P60" s="1" t="s">
        <v>695</v>
      </c>
      <c r="Q60" s="1" t="s">
        <v>889</v>
      </c>
      <c r="R60" s="1" t="s">
        <v>73</v>
      </c>
      <c r="S60" s="1" t="s">
        <v>697</v>
      </c>
      <c r="T60" s="1" t="s">
        <v>698</v>
      </c>
    </row>
    <row r="61" s="1" customFormat="1" spans="1:20">
      <c r="A61" s="1" t="s">
        <v>287</v>
      </c>
      <c r="B61" s="1" t="s">
        <v>101</v>
      </c>
      <c r="C61" s="1" t="s">
        <v>890</v>
      </c>
      <c r="D61" s="1" t="s">
        <v>289</v>
      </c>
      <c r="E61" s="1" t="s">
        <v>290</v>
      </c>
      <c r="F61" s="1" t="s">
        <v>101</v>
      </c>
      <c r="G61" s="1" t="s">
        <v>81</v>
      </c>
      <c r="H61" s="1" t="s">
        <v>690</v>
      </c>
      <c r="I61" s="1" t="s">
        <v>891</v>
      </c>
      <c r="J61" s="1" t="s">
        <v>692</v>
      </c>
      <c r="K61" s="1" t="s">
        <v>891</v>
      </c>
      <c r="L61" s="1" t="s">
        <v>892</v>
      </c>
      <c r="M61" s="1" t="s">
        <v>893</v>
      </c>
      <c r="N61" s="1" t="s">
        <v>893</v>
      </c>
      <c r="O61" s="1" t="s">
        <v>694</v>
      </c>
      <c r="P61" s="1" t="s">
        <v>695</v>
      </c>
      <c r="Q61" s="1" t="s">
        <v>894</v>
      </c>
      <c r="R61" s="1" t="s">
        <v>73</v>
      </c>
      <c r="S61" s="1" t="s">
        <v>697</v>
      </c>
      <c r="T61" s="1" t="s">
        <v>698</v>
      </c>
    </row>
    <row r="62" s="1" customFormat="1" spans="1:20">
      <c r="A62" s="1" t="s">
        <v>527</v>
      </c>
      <c r="B62" s="1" t="s">
        <v>101</v>
      </c>
      <c r="C62" s="1" t="s">
        <v>895</v>
      </c>
      <c r="D62" s="1" t="s">
        <v>896</v>
      </c>
      <c r="E62" s="1" t="s">
        <v>530</v>
      </c>
      <c r="F62" s="1" t="s">
        <v>101</v>
      </c>
      <c r="G62" s="1" t="s">
        <v>81</v>
      </c>
      <c r="H62" s="1" t="s">
        <v>690</v>
      </c>
      <c r="I62" s="1" t="s">
        <v>897</v>
      </c>
      <c r="J62" s="1" t="s">
        <v>692</v>
      </c>
      <c r="K62" s="1" t="s">
        <v>897</v>
      </c>
      <c r="L62" s="1" t="s">
        <v>897</v>
      </c>
      <c r="M62" s="1" t="s">
        <v>693</v>
      </c>
      <c r="N62" s="1" t="s">
        <v>693</v>
      </c>
      <c r="O62" s="1" t="s">
        <v>694</v>
      </c>
      <c r="P62" s="1" t="s">
        <v>695</v>
      </c>
      <c r="Q62" s="1" t="s">
        <v>898</v>
      </c>
      <c r="R62" s="1" t="s">
        <v>73</v>
      </c>
      <c r="S62" s="1" t="s">
        <v>697</v>
      </c>
      <c r="T62" s="1" t="s">
        <v>698</v>
      </c>
    </row>
    <row r="63" s="1" customFormat="1" spans="1:20">
      <c r="A63" s="1" t="s">
        <v>374</v>
      </c>
      <c r="B63" s="1" t="s">
        <v>101</v>
      </c>
      <c r="C63" s="1" t="s">
        <v>899</v>
      </c>
      <c r="D63" s="1" t="s">
        <v>900</v>
      </c>
      <c r="E63" s="1" t="s">
        <v>377</v>
      </c>
      <c r="F63" s="1" t="s">
        <v>101</v>
      </c>
      <c r="G63" s="1" t="s">
        <v>81</v>
      </c>
      <c r="H63" s="1" t="s">
        <v>690</v>
      </c>
      <c r="I63" s="1" t="s">
        <v>745</v>
      </c>
      <c r="J63" s="1" t="s">
        <v>692</v>
      </c>
      <c r="K63" s="1" t="s">
        <v>745</v>
      </c>
      <c r="L63" s="1" t="s">
        <v>745</v>
      </c>
      <c r="M63" s="1" t="s">
        <v>693</v>
      </c>
      <c r="N63" s="1" t="s">
        <v>693</v>
      </c>
      <c r="O63" s="1" t="s">
        <v>694</v>
      </c>
      <c r="P63" s="1" t="s">
        <v>695</v>
      </c>
      <c r="Q63" s="1" t="s">
        <v>901</v>
      </c>
      <c r="R63" s="1" t="s">
        <v>73</v>
      </c>
      <c r="S63" s="1" t="s">
        <v>697</v>
      </c>
      <c r="T63" s="1" t="s">
        <v>698</v>
      </c>
    </row>
    <row r="64" s="1" customFormat="1" spans="1:20">
      <c r="A64" s="1" t="s">
        <v>152</v>
      </c>
      <c r="B64" s="1" t="s">
        <v>101</v>
      </c>
      <c r="C64" s="1" t="s">
        <v>902</v>
      </c>
      <c r="D64" s="1" t="s">
        <v>154</v>
      </c>
      <c r="E64" s="1" t="s">
        <v>155</v>
      </c>
      <c r="F64" s="1" t="s">
        <v>92</v>
      </c>
      <c r="G64" s="1" t="s">
        <v>81</v>
      </c>
      <c r="H64" s="1" t="s">
        <v>690</v>
      </c>
      <c r="I64" s="1" t="s">
        <v>736</v>
      </c>
      <c r="J64" s="1" t="s">
        <v>692</v>
      </c>
      <c r="K64" s="1" t="s">
        <v>736</v>
      </c>
      <c r="L64" s="1" t="s">
        <v>736</v>
      </c>
      <c r="M64" s="1" t="s">
        <v>693</v>
      </c>
      <c r="N64" s="1" t="s">
        <v>693</v>
      </c>
      <c r="O64" s="1" t="s">
        <v>694</v>
      </c>
      <c r="P64" s="1" t="s">
        <v>695</v>
      </c>
      <c r="Q64" s="1" t="s">
        <v>903</v>
      </c>
      <c r="R64" s="1" t="s">
        <v>73</v>
      </c>
      <c r="S64" s="1" t="s">
        <v>697</v>
      </c>
      <c r="T64" s="1" t="s">
        <v>698</v>
      </c>
    </row>
    <row r="65" s="1" customFormat="1" spans="1:20">
      <c r="A65" s="1" t="s">
        <v>211</v>
      </c>
      <c r="B65" s="1" t="s">
        <v>101</v>
      </c>
      <c r="C65" s="1" t="s">
        <v>904</v>
      </c>
      <c r="D65" s="1" t="s">
        <v>905</v>
      </c>
      <c r="E65" s="1" t="s">
        <v>214</v>
      </c>
      <c r="F65" s="1" t="s">
        <v>101</v>
      </c>
      <c r="G65" s="1" t="s">
        <v>81</v>
      </c>
      <c r="H65" s="1" t="s">
        <v>690</v>
      </c>
      <c r="I65" s="1" t="s">
        <v>888</v>
      </c>
      <c r="J65" s="1" t="s">
        <v>692</v>
      </c>
      <c r="K65" s="1" t="s">
        <v>888</v>
      </c>
      <c r="L65" s="1" t="s">
        <v>888</v>
      </c>
      <c r="M65" s="1" t="s">
        <v>693</v>
      </c>
      <c r="N65" s="1" t="s">
        <v>693</v>
      </c>
      <c r="O65" s="1" t="s">
        <v>694</v>
      </c>
      <c r="P65" s="1" t="s">
        <v>695</v>
      </c>
      <c r="Q65" s="1" t="s">
        <v>906</v>
      </c>
      <c r="R65" s="1" t="s">
        <v>73</v>
      </c>
      <c r="S65" s="1" t="s">
        <v>697</v>
      </c>
      <c r="T65" s="1" t="s">
        <v>698</v>
      </c>
    </row>
    <row r="66" s="1" customFormat="1" spans="1:20">
      <c r="A66" s="1" t="s">
        <v>577</v>
      </c>
      <c r="B66" s="1" t="s">
        <v>101</v>
      </c>
      <c r="C66" s="1" t="s">
        <v>907</v>
      </c>
      <c r="D66" s="1" t="s">
        <v>908</v>
      </c>
      <c r="E66" s="1" t="s">
        <v>580</v>
      </c>
      <c r="F66" s="1" t="s">
        <v>101</v>
      </c>
      <c r="G66" s="1" t="s">
        <v>81</v>
      </c>
      <c r="H66" s="1" t="s">
        <v>690</v>
      </c>
      <c r="I66" s="1" t="s">
        <v>795</v>
      </c>
      <c r="J66" s="1" t="s">
        <v>692</v>
      </c>
      <c r="K66" s="1" t="s">
        <v>795</v>
      </c>
      <c r="L66" s="1" t="s">
        <v>795</v>
      </c>
      <c r="M66" s="1" t="s">
        <v>693</v>
      </c>
      <c r="N66" s="1" t="s">
        <v>693</v>
      </c>
      <c r="O66" s="1" t="s">
        <v>694</v>
      </c>
      <c r="P66" s="1" t="s">
        <v>695</v>
      </c>
      <c r="Q66" s="1" t="s">
        <v>909</v>
      </c>
      <c r="R66" s="1" t="s">
        <v>73</v>
      </c>
      <c r="S66" s="1" t="s">
        <v>697</v>
      </c>
      <c r="T66" s="1" t="s">
        <v>698</v>
      </c>
    </row>
    <row r="67" s="1" customFormat="1" spans="1:20">
      <c r="A67" s="1" t="s">
        <v>513</v>
      </c>
      <c r="B67" s="1" t="s">
        <v>101</v>
      </c>
      <c r="C67" s="1" t="s">
        <v>910</v>
      </c>
      <c r="D67" s="1" t="s">
        <v>911</v>
      </c>
      <c r="E67" s="1" t="s">
        <v>516</v>
      </c>
      <c r="F67" s="1" t="s">
        <v>101</v>
      </c>
      <c r="G67" s="1" t="s">
        <v>81</v>
      </c>
      <c r="H67" s="1" t="s">
        <v>690</v>
      </c>
      <c r="I67" s="1" t="s">
        <v>912</v>
      </c>
      <c r="J67" s="1" t="s">
        <v>692</v>
      </c>
      <c r="K67" s="1" t="s">
        <v>912</v>
      </c>
      <c r="L67" s="1" t="s">
        <v>912</v>
      </c>
      <c r="M67" s="1" t="s">
        <v>693</v>
      </c>
      <c r="N67" s="1" t="s">
        <v>693</v>
      </c>
      <c r="O67" s="1" t="s">
        <v>694</v>
      </c>
      <c r="P67" s="1" t="s">
        <v>695</v>
      </c>
      <c r="Q67" s="1" t="s">
        <v>913</v>
      </c>
      <c r="R67" s="1" t="s">
        <v>73</v>
      </c>
      <c r="S67" s="1" t="s">
        <v>697</v>
      </c>
      <c r="T67" s="1" t="s">
        <v>698</v>
      </c>
    </row>
    <row r="68" s="1" customFormat="1" spans="1:20">
      <c r="A68" s="1" t="s">
        <v>583</v>
      </c>
      <c r="B68" s="1" t="s">
        <v>101</v>
      </c>
      <c r="C68" s="1" t="s">
        <v>914</v>
      </c>
      <c r="D68" s="1" t="s">
        <v>915</v>
      </c>
      <c r="E68" s="1" t="s">
        <v>586</v>
      </c>
      <c r="F68" s="1" t="s">
        <v>92</v>
      </c>
      <c r="G68" s="1" t="s">
        <v>81</v>
      </c>
      <c r="H68" s="1" t="s">
        <v>690</v>
      </c>
      <c r="I68" s="1" t="s">
        <v>704</v>
      </c>
      <c r="J68" s="1" t="s">
        <v>692</v>
      </c>
      <c r="K68" s="1" t="s">
        <v>704</v>
      </c>
      <c r="L68" s="1" t="s">
        <v>704</v>
      </c>
      <c r="M68" s="1" t="s">
        <v>693</v>
      </c>
      <c r="N68" s="1" t="s">
        <v>693</v>
      </c>
      <c r="O68" s="1" t="s">
        <v>694</v>
      </c>
      <c r="P68" s="1" t="s">
        <v>695</v>
      </c>
      <c r="Q68" s="1" t="s">
        <v>916</v>
      </c>
      <c r="R68" s="1" t="s">
        <v>73</v>
      </c>
      <c r="S68" s="1" t="s">
        <v>697</v>
      </c>
      <c r="T68" s="1" t="s">
        <v>698</v>
      </c>
    </row>
    <row r="69" s="1" customFormat="1" spans="1:20">
      <c r="A69" s="1" t="s">
        <v>598</v>
      </c>
      <c r="B69" s="1" t="s">
        <v>91</v>
      </c>
      <c r="C69" s="1" t="s">
        <v>917</v>
      </c>
      <c r="D69" s="1" t="s">
        <v>918</v>
      </c>
      <c r="E69" s="1" t="s">
        <v>601</v>
      </c>
      <c r="F69" s="1" t="s">
        <v>91</v>
      </c>
      <c r="G69" s="1" t="s">
        <v>81</v>
      </c>
      <c r="H69" s="1" t="s">
        <v>690</v>
      </c>
      <c r="I69" s="1" t="s">
        <v>919</v>
      </c>
      <c r="J69" s="1" t="s">
        <v>692</v>
      </c>
      <c r="K69" s="1" t="s">
        <v>919</v>
      </c>
      <c r="L69" s="1" t="s">
        <v>919</v>
      </c>
      <c r="M69" s="1" t="s">
        <v>693</v>
      </c>
      <c r="N69" s="1" t="s">
        <v>693</v>
      </c>
      <c r="O69" s="1" t="s">
        <v>694</v>
      </c>
      <c r="P69" s="1" t="s">
        <v>695</v>
      </c>
      <c r="Q69" s="1" t="s">
        <v>920</v>
      </c>
      <c r="R69" s="1" t="s">
        <v>73</v>
      </c>
      <c r="S69" s="1" t="s">
        <v>697</v>
      </c>
      <c r="T69" s="1" t="s">
        <v>698</v>
      </c>
    </row>
    <row r="70" s="1" customFormat="1" spans="1:20">
      <c r="A70" s="1" t="s">
        <v>345</v>
      </c>
      <c r="B70" s="1" t="s">
        <v>91</v>
      </c>
      <c r="C70" s="1" t="s">
        <v>921</v>
      </c>
      <c r="D70" s="1" t="s">
        <v>922</v>
      </c>
      <c r="E70" s="1" t="s">
        <v>348</v>
      </c>
      <c r="F70" s="1" t="s">
        <v>91</v>
      </c>
      <c r="G70" s="1" t="s">
        <v>81</v>
      </c>
      <c r="H70" s="1" t="s">
        <v>690</v>
      </c>
      <c r="I70" s="1" t="s">
        <v>923</v>
      </c>
      <c r="J70" s="1" t="s">
        <v>692</v>
      </c>
      <c r="K70" s="1" t="s">
        <v>923</v>
      </c>
      <c r="L70" s="1" t="s">
        <v>923</v>
      </c>
      <c r="M70" s="1" t="s">
        <v>693</v>
      </c>
      <c r="N70" s="1" t="s">
        <v>693</v>
      </c>
      <c r="O70" s="1" t="s">
        <v>694</v>
      </c>
      <c r="P70" s="1" t="s">
        <v>695</v>
      </c>
      <c r="Q70" s="1" t="s">
        <v>924</v>
      </c>
      <c r="R70" s="1" t="s">
        <v>73</v>
      </c>
      <c r="S70" s="1" t="s">
        <v>697</v>
      </c>
      <c r="T70" s="1" t="s">
        <v>698</v>
      </c>
    </row>
    <row r="71" s="1" customFormat="1" spans="1:20">
      <c r="A71" s="1" t="s">
        <v>87</v>
      </c>
      <c r="B71" s="1" t="s">
        <v>91</v>
      </c>
      <c r="C71" s="1" t="s">
        <v>925</v>
      </c>
      <c r="D71" s="1" t="s">
        <v>89</v>
      </c>
      <c r="E71" s="1" t="s">
        <v>90</v>
      </c>
      <c r="F71" s="1" t="s">
        <v>92</v>
      </c>
      <c r="G71" s="1" t="s">
        <v>81</v>
      </c>
      <c r="H71" s="1" t="s">
        <v>690</v>
      </c>
      <c r="I71" s="1" t="s">
        <v>926</v>
      </c>
      <c r="J71" s="1" t="s">
        <v>692</v>
      </c>
      <c r="K71" s="1" t="s">
        <v>926</v>
      </c>
      <c r="L71" s="1" t="s">
        <v>926</v>
      </c>
      <c r="M71" s="1" t="s">
        <v>693</v>
      </c>
      <c r="N71" s="1" t="s">
        <v>693</v>
      </c>
      <c r="O71" s="1" t="s">
        <v>694</v>
      </c>
      <c r="P71" s="1" t="s">
        <v>695</v>
      </c>
      <c r="Q71" s="1" t="s">
        <v>927</v>
      </c>
      <c r="R71" s="1" t="s">
        <v>73</v>
      </c>
      <c r="S71" s="1" t="s">
        <v>697</v>
      </c>
      <c r="T71" s="1" t="s">
        <v>698</v>
      </c>
    </row>
    <row r="72" s="1" customFormat="1" spans="1:20">
      <c r="A72" s="1" t="s">
        <v>196</v>
      </c>
      <c r="B72" s="1" t="s">
        <v>91</v>
      </c>
      <c r="C72" s="1" t="s">
        <v>928</v>
      </c>
      <c r="D72" s="1" t="s">
        <v>198</v>
      </c>
      <c r="E72" s="1" t="s">
        <v>199</v>
      </c>
      <c r="F72" s="1" t="s">
        <v>101</v>
      </c>
      <c r="G72" s="1" t="s">
        <v>81</v>
      </c>
      <c r="H72" s="1" t="s">
        <v>690</v>
      </c>
      <c r="I72" s="1" t="s">
        <v>929</v>
      </c>
      <c r="J72" s="1" t="s">
        <v>692</v>
      </c>
      <c r="K72" s="1" t="s">
        <v>929</v>
      </c>
      <c r="L72" s="1" t="s">
        <v>929</v>
      </c>
      <c r="M72" s="1" t="s">
        <v>693</v>
      </c>
      <c r="N72" s="1" t="s">
        <v>693</v>
      </c>
      <c r="O72" s="1" t="s">
        <v>694</v>
      </c>
      <c r="P72" s="1" t="s">
        <v>695</v>
      </c>
      <c r="Q72" s="1" t="s">
        <v>930</v>
      </c>
      <c r="R72" s="1" t="s">
        <v>73</v>
      </c>
      <c r="S72" s="1" t="s">
        <v>697</v>
      </c>
      <c r="T72" s="1" t="s">
        <v>698</v>
      </c>
    </row>
    <row r="73" s="1" customFormat="1" spans="1:20">
      <c r="A73" s="1" t="s">
        <v>309</v>
      </c>
      <c r="B73" s="1" t="s">
        <v>91</v>
      </c>
      <c r="C73" s="1" t="s">
        <v>931</v>
      </c>
      <c r="D73" s="1" t="s">
        <v>932</v>
      </c>
      <c r="E73" s="1" t="s">
        <v>312</v>
      </c>
      <c r="F73" s="1" t="s">
        <v>91</v>
      </c>
      <c r="G73" s="1" t="s">
        <v>81</v>
      </c>
      <c r="H73" s="1" t="s">
        <v>690</v>
      </c>
      <c r="I73" s="1" t="s">
        <v>933</v>
      </c>
      <c r="J73" s="1" t="s">
        <v>692</v>
      </c>
      <c r="K73" s="1" t="s">
        <v>933</v>
      </c>
      <c r="L73" s="1" t="s">
        <v>933</v>
      </c>
      <c r="M73" s="1" t="s">
        <v>693</v>
      </c>
      <c r="N73" s="1" t="s">
        <v>693</v>
      </c>
      <c r="O73" s="1" t="s">
        <v>694</v>
      </c>
      <c r="P73" s="1" t="s">
        <v>695</v>
      </c>
      <c r="Q73" s="1" t="s">
        <v>934</v>
      </c>
      <c r="R73" s="1" t="s">
        <v>73</v>
      </c>
      <c r="S73" s="1" t="s">
        <v>697</v>
      </c>
      <c r="T73" s="1" t="s">
        <v>698</v>
      </c>
    </row>
    <row r="74" s="1" customFormat="1" spans="1:20">
      <c r="A74" s="1" t="s">
        <v>359</v>
      </c>
      <c r="B74" s="1" t="s">
        <v>91</v>
      </c>
      <c r="C74" s="1" t="s">
        <v>935</v>
      </c>
      <c r="D74" s="1" t="s">
        <v>936</v>
      </c>
      <c r="E74" s="1" t="s">
        <v>362</v>
      </c>
      <c r="F74" s="1" t="s">
        <v>92</v>
      </c>
      <c r="G74" s="1" t="s">
        <v>81</v>
      </c>
      <c r="H74" s="1" t="s">
        <v>690</v>
      </c>
      <c r="I74" s="1" t="s">
        <v>850</v>
      </c>
      <c r="J74" s="1" t="s">
        <v>692</v>
      </c>
      <c r="K74" s="1" t="s">
        <v>850</v>
      </c>
      <c r="L74" s="1" t="s">
        <v>850</v>
      </c>
      <c r="M74" s="1" t="s">
        <v>693</v>
      </c>
      <c r="N74" s="1" t="s">
        <v>693</v>
      </c>
      <c r="O74" s="1" t="s">
        <v>694</v>
      </c>
      <c r="P74" s="1" t="s">
        <v>695</v>
      </c>
      <c r="Q74" s="1" t="s">
        <v>937</v>
      </c>
      <c r="R74" s="1" t="s">
        <v>73</v>
      </c>
      <c r="S74" s="1" t="s">
        <v>697</v>
      </c>
      <c r="T74" s="1" t="s">
        <v>698</v>
      </c>
    </row>
    <row r="75" s="1" customFormat="1" spans="1:20">
      <c r="A75" s="1" t="s">
        <v>204</v>
      </c>
      <c r="B75" s="1" t="s">
        <v>91</v>
      </c>
      <c r="C75" s="1" t="s">
        <v>938</v>
      </c>
      <c r="D75" s="1" t="s">
        <v>206</v>
      </c>
      <c r="E75" s="1" t="s">
        <v>207</v>
      </c>
      <c r="F75" s="1" t="s">
        <v>91</v>
      </c>
      <c r="G75" s="1" t="s">
        <v>81</v>
      </c>
      <c r="H75" s="1" t="s">
        <v>690</v>
      </c>
      <c r="I75" s="1" t="s">
        <v>939</v>
      </c>
      <c r="J75" s="1" t="s">
        <v>692</v>
      </c>
      <c r="K75" s="1" t="s">
        <v>939</v>
      </c>
      <c r="L75" s="1" t="s">
        <v>939</v>
      </c>
      <c r="M75" s="1" t="s">
        <v>693</v>
      </c>
      <c r="N75" s="1" t="s">
        <v>693</v>
      </c>
      <c r="O75" s="1" t="s">
        <v>694</v>
      </c>
      <c r="P75" s="1" t="s">
        <v>695</v>
      </c>
      <c r="Q75" s="1" t="s">
        <v>940</v>
      </c>
      <c r="R75" s="1" t="s">
        <v>73</v>
      </c>
      <c r="S75" s="1" t="s">
        <v>697</v>
      </c>
      <c r="T75" s="1" t="s">
        <v>698</v>
      </c>
    </row>
    <row r="76" s="1" customFormat="1" spans="1:20">
      <c r="A76" s="1" t="s">
        <v>366</v>
      </c>
      <c r="B76" s="1" t="s">
        <v>91</v>
      </c>
      <c r="C76" s="1" t="s">
        <v>941</v>
      </c>
      <c r="D76" s="1" t="s">
        <v>368</v>
      </c>
      <c r="E76" s="1" t="s">
        <v>369</v>
      </c>
      <c r="F76" s="1" t="s">
        <v>91</v>
      </c>
      <c r="G76" s="1" t="s">
        <v>81</v>
      </c>
      <c r="H76" s="1" t="s">
        <v>690</v>
      </c>
      <c r="I76" s="1" t="s">
        <v>942</v>
      </c>
      <c r="J76" s="1" t="s">
        <v>692</v>
      </c>
      <c r="K76" s="1" t="s">
        <v>942</v>
      </c>
      <c r="L76" s="1" t="s">
        <v>942</v>
      </c>
      <c r="M76" s="1" t="s">
        <v>693</v>
      </c>
      <c r="N76" s="1" t="s">
        <v>693</v>
      </c>
      <c r="O76" s="1" t="s">
        <v>694</v>
      </c>
      <c r="P76" s="1" t="s">
        <v>695</v>
      </c>
      <c r="Q76" s="1" t="s">
        <v>943</v>
      </c>
      <c r="R76" s="1" t="s">
        <v>73</v>
      </c>
      <c r="S76" s="1" t="s">
        <v>697</v>
      </c>
      <c r="T76" s="1" t="s">
        <v>698</v>
      </c>
    </row>
    <row r="77" s="1" customFormat="1" spans="1:20">
      <c r="A77" s="1" t="s">
        <v>604</v>
      </c>
      <c r="B77" s="1" t="s">
        <v>91</v>
      </c>
      <c r="C77" s="1" t="s">
        <v>944</v>
      </c>
      <c r="D77" s="1" t="s">
        <v>606</v>
      </c>
      <c r="E77" s="1" t="s">
        <v>607</v>
      </c>
      <c r="F77" s="1" t="s">
        <v>92</v>
      </c>
      <c r="G77" s="1" t="s">
        <v>81</v>
      </c>
      <c r="H77" s="1" t="s">
        <v>690</v>
      </c>
      <c r="I77" s="1" t="s">
        <v>945</v>
      </c>
      <c r="J77" s="1" t="s">
        <v>692</v>
      </c>
      <c r="K77" s="1" t="s">
        <v>945</v>
      </c>
      <c r="L77" s="1" t="s">
        <v>945</v>
      </c>
      <c r="M77" s="1" t="s">
        <v>693</v>
      </c>
      <c r="N77" s="1" t="s">
        <v>693</v>
      </c>
      <c r="O77" s="1" t="s">
        <v>694</v>
      </c>
      <c r="P77" s="1" t="s">
        <v>695</v>
      </c>
      <c r="Q77" s="1" t="s">
        <v>946</v>
      </c>
      <c r="R77" s="1" t="s">
        <v>73</v>
      </c>
      <c r="S77" s="1" t="s">
        <v>697</v>
      </c>
      <c r="T77" s="1" t="s">
        <v>698</v>
      </c>
    </row>
    <row r="78" s="1" customFormat="1" spans="1:20">
      <c r="A78" s="1" t="s">
        <v>611</v>
      </c>
      <c r="B78" s="1" t="s">
        <v>80</v>
      </c>
      <c r="C78" s="1" t="s">
        <v>947</v>
      </c>
      <c r="D78" s="1" t="s">
        <v>948</v>
      </c>
      <c r="E78" s="1" t="s">
        <v>614</v>
      </c>
      <c r="F78" s="1" t="s">
        <v>91</v>
      </c>
      <c r="G78" s="1" t="s">
        <v>81</v>
      </c>
      <c r="H78" s="1" t="s">
        <v>690</v>
      </c>
      <c r="I78" s="1" t="s">
        <v>949</v>
      </c>
      <c r="J78" s="1" t="s">
        <v>692</v>
      </c>
      <c r="K78" s="1" t="s">
        <v>949</v>
      </c>
      <c r="L78" s="1" t="s">
        <v>949</v>
      </c>
      <c r="M78" s="1" t="s">
        <v>693</v>
      </c>
      <c r="N78" s="1" t="s">
        <v>693</v>
      </c>
      <c r="O78" s="1" t="s">
        <v>694</v>
      </c>
      <c r="P78" s="1" t="s">
        <v>695</v>
      </c>
      <c r="Q78" s="1" t="s">
        <v>950</v>
      </c>
      <c r="R78" s="1" t="s">
        <v>73</v>
      </c>
      <c r="S78" s="1" t="s">
        <v>697</v>
      </c>
      <c r="T78" s="1" t="s">
        <v>698</v>
      </c>
    </row>
    <row r="79" s="1" customFormat="1" spans="1:20">
      <c r="A79" s="1" t="s">
        <v>145</v>
      </c>
      <c r="B79" s="1" t="s">
        <v>80</v>
      </c>
      <c r="C79" s="1" t="s">
        <v>951</v>
      </c>
      <c r="D79" s="1" t="s">
        <v>147</v>
      </c>
      <c r="E79" s="1" t="s">
        <v>148</v>
      </c>
      <c r="F79" s="1" t="s">
        <v>91</v>
      </c>
      <c r="G79" s="1" t="s">
        <v>81</v>
      </c>
      <c r="H79" s="1" t="s">
        <v>690</v>
      </c>
      <c r="I79" s="1" t="s">
        <v>762</v>
      </c>
      <c r="J79" s="1" t="s">
        <v>692</v>
      </c>
      <c r="K79" s="1" t="s">
        <v>762</v>
      </c>
      <c r="L79" s="1" t="s">
        <v>762</v>
      </c>
      <c r="M79" s="1" t="s">
        <v>693</v>
      </c>
      <c r="N79" s="1" t="s">
        <v>693</v>
      </c>
      <c r="O79" s="1" t="s">
        <v>694</v>
      </c>
      <c r="P79" s="1" t="s">
        <v>695</v>
      </c>
      <c r="Q79" s="1" t="s">
        <v>952</v>
      </c>
      <c r="R79" s="1" t="s">
        <v>73</v>
      </c>
      <c r="S79" s="1" t="s">
        <v>697</v>
      </c>
      <c r="T79" s="1" t="s">
        <v>698</v>
      </c>
    </row>
    <row r="80" s="1" customFormat="1" spans="1:20">
      <c r="A80" s="1" t="s">
        <v>953</v>
      </c>
      <c r="B80" s="1" t="s">
        <v>80</v>
      </c>
      <c r="C80" s="1" t="s">
        <v>954</v>
      </c>
      <c r="D80" s="1" t="s">
        <v>955</v>
      </c>
      <c r="E80" s="1" t="s">
        <v>956</v>
      </c>
      <c r="F80" s="1" t="s">
        <v>91</v>
      </c>
      <c r="G80" s="1" t="s">
        <v>81</v>
      </c>
      <c r="H80" s="1" t="s">
        <v>690</v>
      </c>
      <c r="I80" s="1" t="s">
        <v>694</v>
      </c>
      <c r="J80" s="1" t="s">
        <v>692</v>
      </c>
      <c r="K80" s="1" t="s">
        <v>694</v>
      </c>
      <c r="L80" s="1" t="s">
        <v>694</v>
      </c>
      <c r="M80" s="1" t="s">
        <v>693</v>
      </c>
      <c r="N80" s="1" t="s">
        <v>693</v>
      </c>
      <c r="O80" s="1" t="s">
        <v>694</v>
      </c>
      <c r="P80" s="1" t="s">
        <v>695</v>
      </c>
      <c r="Q80" s="1" t="s">
        <v>957</v>
      </c>
      <c r="R80" s="1" t="s">
        <v>73</v>
      </c>
      <c r="S80" s="1" t="s">
        <v>697</v>
      </c>
      <c r="T80" s="1" t="s">
        <v>698</v>
      </c>
    </row>
    <row r="81" s="1" customFormat="1" spans="1:20">
      <c r="A81" s="1" t="s">
        <v>255</v>
      </c>
      <c r="B81" s="1" t="s">
        <v>80</v>
      </c>
      <c r="C81" s="1" t="s">
        <v>958</v>
      </c>
      <c r="D81" s="1" t="s">
        <v>257</v>
      </c>
      <c r="E81" s="1" t="s">
        <v>258</v>
      </c>
      <c r="F81" s="1" t="s">
        <v>92</v>
      </c>
      <c r="G81" s="1" t="s">
        <v>81</v>
      </c>
      <c r="H81" s="1" t="s">
        <v>690</v>
      </c>
      <c r="I81" s="1" t="s">
        <v>959</v>
      </c>
      <c r="J81" s="1" t="s">
        <v>692</v>
      </c>
      <c r="K81" s="1" t="s">
        <v>959</v>
      </c>
      <c r="L81" s="1" t="s">
        <v>959</v>
      </c>
      <c r="M81" s="1" t="s">
        <v>693</v>
      </c>
      <c r="N81" s="1" t="s">
        <v>693</v>
      </c>
      <c r="O81" s="1" t="s">
        <v>694</v>
      </c>
      <c r="P81" s="1" t="s">
        <v>695</v>
      </c>
      <c r="Q81" s="1" t="s">
        <v>960</v>
      </c>
      <c r="R81" s="1" t="s">
        <v>73</v>
      </c>
      <c r="S81" s="1" t="s">
        <v>697</v>
      </c>
      <c r="T81" s="1" t="s">
        <v>698</v>
      </c>
    </row>
    <row r="82" s="1" customFormat="1" spans="1:20">
      <c r="A82" s="1" t="s">
        <v>449</v>
      </c>
      <c r="B82" s="1" t="s">
        <v>80</v>
      </c>
      <c r="C82" s="1" t="s">
        <v>961</v>
      </c>
      <c r="D82" s="1" t="s">
        <v>451</v>
      </c>
      <c r="E82" s="1" t="s">
        <v>452</v>
      </c>
      <c r="F82" s="1" t="s">
        <v>92</v>
      </c>
      <c r="G82" s="1" t="s">
        <v>81</v>
      </c>
      <c r="H82" s="1" t="s">
        <v>690</v>
      </c>
      <c r="I82" s="1" t="s">
        <v>962</v>
      </c>
      <c r="J82" s="1" t="s">
        <v>692</v>
      </c>
      <c r="K82" s="1" t="s">
        <v>962</v>
      </c>
      <c r="L82" s="1" t="s">
        <v>962</v>
      </c>
      <c r="M82" s="1" t="s">
        <v>693</v>
      </c>
      <c r="N82" s="1" t="s">
        <v>693</v>
      </c>
      <c r="O82" s="1" t="s">
        <v>694</v>
      </c>
      <c r="P82" s="1" t="s">
        <v>695</v>
      </c>
      <c r="Q82" s="1" t="s">
        <v>963</v>
      </c>
      <c r="R82" s="1" t="s">
        <v>73</v>
      </c>
      <c r="S82" s="1" t="s">
        <v>697</v>
      </c>
      <c r="T82" s="1" t="s">
        <v>698</v>
      </c>
    </row>
    <row r="83" s="1" customFormat="1" spans="1:20">
      <c r="A83" s="1" t="s">
        <v>520</v>
      </c>
      <c r="B83" s="1" t="s">
        <v>80</v>
      </c>
      <c r="C83" s="1" t="s">
        <v>964</v>
      </c>
      <c r="D83" s="1" t="s">
        <v>522</v>
      </c>
      <c r="E83" s="1" t="s">
        <v>523</v>
      </c>
      <c r="F83" s="1" t="s">
        <v>91</v>
      </c>
      <c r="G83" s="1" t="s">
        <v>81</v>
      </c>
      <c r="H83" s="1" t="s">
        <v>690</v>
      </c>
      <c r="I83" s="1" t="s">
        <v>965</v>
      </c>
      <c r="J83" s="1" t="s">
        <v>692</v>
      </c>
      <c r="K83" s="1" t="s">
        <v>965</v>
      </c>
      <c r="L83" s="1" t="s">
        <v>965</v>
      </c>
      <c r="M83" s="1" t="s">
        <v>693</v>
      </c>
      <c r="N83" s="1" t="s">
        <v>693</v>
      </c>
      <c r="O83" s="1" t="s">
        <v>694</v>
      </c>
      <c r="P83" s="1" t="s">
        <v>695</v>
      </c>
      <c r="Q83" s="1" t="s">
        <v>966</v>
      </c>
      <c r="R83" s="1" t="s">
        <v>73</v>
      </c>
      <c r="S83" s="1" t="s">
        <v>697</v>
      </c>
      <c r="T83" s="1" t="s">
        <v>698</v>
      </c>
    </row>
    <row r="84" s="1" customFormat="1" spans="1:20">
      <c r="A84" s="1" t="s">
        <v>588</v>
      </c>
      <c r="B84" s="1" t="s">
        <v>80</v>
      </c>
      <c r="C84" s="1" t="s">
        <v>967</v>
      </c>
      <c r="D84" s="1" t="s">
        <v>968</v>
      </c>
      <c r="E84" s="1" t="s">
        <v>591</v>
      </c>
      <c r="F84" s="1" t="s">
        <v>92</v>
      </c>
      <c r="G84" s="1" t="s">
        <v>81</v>
      </c>
      <c r="H84" s="1" t="s">
        <v>690</v>
      </c>
      <c r="I84" s="1" t="s">
        <v>722</v>
      </c>
      <c r="J84" s="1" t="s">
        <v>692</v>
      </c>
      <c r="K84" s="1" t="s">
        <v>722</v>
      </c>
      <c r="L84" s="1" t="s">
        <v>722</v>
      </c>
      <c r="M84" s="1" t="s">
        <v>693</v>
      </c>
      <c r="N84" s="1" t="s">
        <v>693</v>
      </c>
      <c r="O84" s="1" t="s">
        <v>694</v>
      </c>
      <c r="P84" s="1" t="s">
        <v>695</v>
      </c>
      <c r="Q84" s="1" t="s">
        <v>969</v>
      </c>
      <c r="R84" s="1" t="s">
        <v>73</v>
      </c>
      <c r="S84" s="1" t="s">
        <v>697</v>
      </c>
      <c r="T84" s="1" t="s">
        <v>698</v>
      </c>
    </row>
    <row r="85" s="1" customFormat="1" spans="1:20">
      <c r="A85" s="1" t="s">
        <v>188</v>
      </c>
      <c r="B85" s="1" t="s">
        <v>80</v>
      </c>
      <c r="C85" s="1" t="s">
        <v>970</v>
      </c>
      <c r="D85" s="1" t="s">
        <v>190</v>
      </c>
      <c r="E85" s="1" t="s">
        <v>191</v>
      </c>
      <c r="F85" s="1" t="s">
        <v>101</v>
      </c>
      <c r="G85" s="1" t="s">
        <v>81</v>
      </c>
      <c r="H85" s="1" t="s">
        <v>690</v>
      </c>
      <c r="I85" s="1" t="s">
        <v>971</v>
      </c>
      <c r="J85" s="1" t="s">
        <v>692</v>
      </c>
      <c r="K85" s="1" t="s">
        <v>971</v>
      </c>
      <c r="L85" s="1" t="s">
        <v>971</v>
      </c>
      <c r="M85" s="1" t="s">
        <v>693</v>
      </c>
      <c r="N85" s="1" t="s">
        <v>693</v>
      </c>
      <c r="O85" s="1" t="s">
        <v>694</v>
      </c>
      <c r="P85" s="1" t="s">
        <v>695</v>
      </c>
      <c r="Q85" s="1" t="s">
        <v>972</v>
      </c>
      <c r="R85" s="1" t="s">
        <v>73</v>
      </c>
      <c r="S85" s="1" t="s">
        <v>697</v>
      </c>
      <c r="T85" s="1" t="s">
        <v>698</v>
      </c>
    </row>
    <row r="86" s="1" customFormat="1" spans="1:20">
      <c r="A86" s="1" t="s">
        <v>593</v>
      </c>
      <c r="B86" s="1" t="s">
        <v>79</v>
      </c>
      <c r="C86" s="1" t="s">
        <v>973</v>
      </c>
      <c r="D86" s="1" t="s">
        <v>974</v>
      </c>
      <c r="E86" s="1" t="s">
        <v>596</v>
      </c>
      <c r="F86" s="1" t="s">
        <v>92</v>
      </c>
      <c r="G86" s="1" t="s">
        <v>81</v>
      </c>
      <c r="H86" s="1" t="s">
        <v>690</v>
      </c>
      <c r="I86" s="1" t="s">
        <v>801</v>
      </c>
      <c r="J86" s="1" t="s">
        <v>692</v>
      </c>
      <c r="K86" s="1" t="s">
        <v>801</v>
      </c>
      <c r="L86" s="1" t="s">
        <v>801</v>
      </c>
      <c r="M86" s="1" t="s">
        <v>693</v>
      </c>
      <c r="N86" s="1" t="s">
        <v>693</v>
      </c>
      <c r="O86" s="1" t="s">
        <v>694</v>
      </c>
      <c r="P86" s="1" t="s">
        <v>695</v>
      </c>
      <c r="Q86" s="1" t="s">
        <v>975</v>
      </c>
      <c r="R86" s="1" t="s">
        <v>73</v>
      </c>
      <c r="S86" s="1" t="s">
        <v>697</v>
      </c>
      <c r="T86" s="1" t="s">
        <v>698</v>
      </c>
    </row>
    <row r="87" s="1" customFormat="1" spans="1:20">
      <c r="A87" s="1" t="s">
        <v>456</v>
      </c>
      <c r="B87" s="1" t="s">
        <v>79</v>
      </c>
      <c r="C87" s="1" t="s">
        <v>976</v>
      </c>
      <c r="D87" s="1" t="s">
        <v>458</v>
      </c>
      <c r="E87" s="1" t="s">
        <v>459</v>
      </c>
      <c r="F87" s="1" t="s">
        <v>92</v>
      </c>
      <c r="G87" s="1" t="s">
        <v>81</v>
      </c>
      <c r="H87" s="1" t="s">
        <v>690</v>
      </c>
      <c r="I87" s="1" t="s">
        <v>977</v>
      </c>
      <c r="J87" s="1" t="s">
        <v>692</v>
      </c>
      <c r="K87" s="1" t="s">
        <v>977</v>
      </c>
      <c r="L87" s="1" t="s">
        <v>977</v>
      </c>
      <c r="M87" s="1" t="s">
        <v>693</v>
      </c>
      <c r="N87" s="1" t="s">
        <v>693</v>
      </c>
      <c r="O87" s="1" t="s">
        <v>694</v>
      </c>
      <c r="P87" s="1" t="s">
        <v>695</v>
      </c>
      <c r="Q87" s="1" t="s">
        <v>978</v>
      </c>
      <c r="R87" s="1" t="s">
        <v>73</v>
      </c>
      <c r="S87" s="1" t="s">
        <v>697</v>
      </c>
      <c r="T87" s="1" t="s">
        <v>698</v>
      </c>
    </row>
    <row r="88" s="1" customFormat="1" spans="1:20">
      <c r="A88" s="1" t="s">
        <v>71</v>
      </c>
      <c r="B88" s="1" t="s">
        <v>79</v>
      </c>
      <c r="C88" s="1" t="s">
        <v>979</v>
      </c>
      <c r="D88" s="1" t="s">
        <v>980</v>
      </c>
      <c r="E88" s="1" t="s">
        <v>78</v>
      </c>
      <c r="F88" s="1" t="s">
        <v>80</v>
      </c>
      <c r="G88" s="1" t="s">
        <v>81</v>
      </c>
      <c r="H88" s="1" t="s">
        <v>690</v>
      </c>
      <c r="I88" s="1" t="s">
        <v>981</v>
      </c>
      <c r="J88" s="1" t="s">
        <v>692</v>
      </c>
      <c r="K88" s="1" t="s">
        <v>981</v>
      </c>
      <c r="L88" s="1" t="s">
        <v>981</v>
      </c>
      <c r="M88" s="1" t="s">
        <v>693</v>
      </c>
      <c r="N88" s="1" t="s">
        <v>693</v>
      </c>
      <c r="O88" s="1" t="s">
        <v>694</v>
      </c>
      <c r="P88" s="1" t="s">
        <v>695</v>
      </c>
      <c r="Q88" s="1" t="s">
        <v>982</v>
      </c>
      <c r="R88" s="1" t="s">
        <v>73</v>
      </c>
      <c r="S88" s="1" t="s">
        <v>697</v>
      </c>
      <c r="T88" s="1" t="s">
        <v>698</v>
      </c>
    </row>
    <row r="89" s="1" customFormat="1" spans="1:20">
      <c r="A89" s="1" t="s">
        <v>983</v>
      </c>
      <c r="B89" s="1" t="s">
        <v>79</v>
      </c>
      <c r="C89" s="1" t="s">
        <v>984</v>
      </c>
      <c r="D89" s="1" t="s">
        <v>985</v>
      </c>
      <c r="E89" s="1" t="s">
        <v>986</v>
      </c>
      <c r="F89" s="1" t="s">
        <v>92</v>
      </c>
      <c r="G89" s="1" t="s">
        <v>81</v>
      </c>
      <c r="H89" s="1" t="s">
        <v>690</v>
      </c>
      <c r="I89" s="1" t="s">
        <v>694</v>
      </c>
      <c r="J89" s="1" t="s">
        <v>692</v>
      </c>
      <c r="K89" s="1" t="s">
        <v>694</v>
      </c>
      <c r="L89" s="1" t="s">
        <v>694</v>
      </c>
      <c r="M89" s="1" t="s">
        <v>693</v>
      </c>
      <c r="N89" s="1" t="s">
        <v>693</v>
      </c>
      <c r="O89" s="1" t="s">
        <v>694</v>
      </c>
      <c r="P89" s="1" t="s">
        <v>695</v>
      </c>
      <c r="Q89" s="1" t="s">
        <v>987</v>
      </c>
      <c r="R89" s="1" t="s">
        <v>73</v>
      </c>
      <c r="S89" s="1" t="s">
        <v>697</v>
      </c>
      <c r="T89" s="1" t="s">
        <v>698</v>
      </c>
    </row>
    <row r="90" s="1" customFormat="1" spans="1:20">
      <c r="A90" s="1" t="s">
        <v>263</v>
      </c>
      <c r="B90" s="1" t="s">
        <v>79</v>
      </c>
      <c r="C90" s="1" t="s">
        <v>988</v>
      </c>
      <c r="D90" s="1" t="s">
        <v>989</v>
      </c>
      <c r="E90" s="1" t="s">
        <v>266</v>
      </c>
      <c r="F90" s="1" t="s">
        <v>79</v>
      </c>
      <c r="G90" s="1" t="s">
        <v>81</v>
      </c>
      <c r="H90" s="1" t="s">
        <v>690</v>
      </c>
      <c r="I90" s="1" t="s">
        <v>990</v>
      </c>
      <c r="J90" s="1" t="s">
        <v>692</v>
      </c>
      <c r="K90" s="1" t="s">
        <v>990</v>
      </c>
      <c r="L90" s="1" t="s">
        <v>990</v>
      </c>
      <c r="M90" s="1" t="s">
        <v>693</v>
      </c>
      <c r="N90" s="1" t="s">
        <v>693</v>
      </c>
      <c r="O90" s="1" t="s">
        <v>694</v>
      </c>
      <c r="P90" s="1" t="s">
        <v>695</v>
      </c>
      <c r="Q90" s="1" t="s">
        <v>991</v>
      </c>
      <c r="R90" s="1" t="s">
        <v>73</v>
      </c>
      <c r="S90" s="1" t="s">
        <v>697</v>
      </c>
      <c r="T90" s="1" t="s">
        <v>698</v>
      </c>
    </row>
    <row r="91" s="1" customFormat="1" spans="1:20">
      <c r="A91" s="1" t="s">
        <v>301</v>
      </c>
      <c r="B91" s="1" t="s">
        <v>305</v>
      </c>
      <c r="C91" s="1" t="s">
        <v>992</v>
      </c>
      <c r="D91" s="1" t="s">
        <v>303</v>
      </c>
      <c r="E91" s="1" t="s">
        <v>304</v>
      </c>
      <c r="F91" s="1" t="s">
        <v>92</v>
      </c>
      <c r="G91" s="1" t="s">
        <v>81</v>
      </c>
      <c r="H91" s="1" t="s">
        <v>690</v>
      </c>
      <c r="I91" s="1" t="s">
        <v>993</v>
      </c>
      <c r="J91" s="1" t="s">
        <v>692</v>
      </c>
      <c r="K91" s="1" t="s">
        <v>993</v>
      </c>
      <c r="L91" s="1" t="s">
        <v>993</v>
      </c>
      <c r="M91" s="1" t="s">
        <v>693</v>
      </c>
      <c r="N91" s="1" t="s">
        <v>693</v>
      </c>
      <c r="O91" s="1" t="s">
        <v>694</v>
      </c>
      <c r="P91" s="1" t="s">
        <v>695</v>
      </c>
      <c r="Q91" s="1" t="s">
        <v>994</v>
      </c>
      <c r="R91" s="1" t="s">
        <v>73</v>
      </c>
      <c r="S91" s="1" t="s">
        <v>697</v>
      </c>
      <c r="T91" s="1" t="s">
        <v>698</v>
      </c>
    </row>
    <row r="92" s="1" customFormat="1" spans="1:20">
      <c r="A92" s="1" t="s">
        <v>995</v>
      </c>
      <c r="B92" s="1" t="s">
        <v>996</v>
      </c>
      <c r="C92" s="1" t="s">
        <v>997</v>
      </c>
      <c r="D92" s="1" t="s">
        <v>998</v>
      </c>
      <c r="E92" s="1" t="s">
        <v>999</v>
      </c>
      <c r="F92" s="1" t="s">
        <v>101</v>
      </c>
      <c r="G92" s="1" t="s">
        <v>81</v>
      </c>
      <c r="H92" s="1" t="s">
        <v>690</v>
      </c>
      <c r="I92" s="1" t="s">
        <v>694</v>
      </c>
      <c r="J92" s="1" t="s">
        <v>692</v>
      </c>
      <c r="K92" s="1" t="s">
        <v>694</v>
      </c>
      <c r="L92" s="1" t="s">
        <v>694</v>
      </c>
      <c r="M92" s="1" t="s">
        <v>693</v>
      </c>
      <c r="N92" s="1" t="s">
        <v>693</v>
      </c>
      <c r="O92" s="1" t="s">
        <v>694</v>
      </c>
      <c r="P92" s="1" t="s">
        <v>695</v>
      </c>
      <c r="Q92" s="1" t="s">
        <v>1000</v>
      </c>
      <c r="R92" s="1" t="s">
        <v>73</v>
      </c>
      <c r="S92" s="1" t="s">
        <v>697</v>
      </c>
      <c r="T92" s="1" t="s">
        <v>698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2021-08-18T07:43:46Z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7035DFC97A3E48D29522F4189454BBD3</vt:lpwstr>
  </property>
</Properties>
</file>