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对账!$1:$71</definedName>
  </definedNames>
  <calcPr calcId="144525"/>
</workbook>
</file>

<file path=xl/sharedStrings.xml><?xml version="1.0" encoding="utf-8"?>
<sst xmlns="http://schemas.openxmlformats.org/spreadsheetml/2006/main" count="1867" uniqueCount="622">
  <si>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</si>
  <si>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</si>
  <si>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</si>
  <si>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</si>
  <si>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</si>
  <si>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</si>
  <si>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</si>
  <si>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</si>
  <si>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</si>
  <si>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</si>
  <si>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</si>
  <si>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</si>
  <si>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</si>
  <si>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</si>
  <si>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</si>
  <si>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</si>
  <si>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</si>
  <si>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</si>
  <si>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</si>
  <si>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</si>
  <si>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</si>
  <si>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</si>
  <si>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</si>
  <si>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</si>
  <si>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</si>
  <si>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</si>
  <si>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</si>
  <si>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[波特兰]波特兰机场克拉丽奥酒店(Clarion Hotel Airport Portland)(37204649)</t>
  </si>
  <si>
    <t>特大床房&lt;不退款&gt;&lt;2人入住&gt;</t>
  </si>
  <si>
    <t>USD</t>
  </si>
  <si>
    <t>Garcia/Febe Elizabeth</t>
  </si>
  <si>
    <t>CA5326210819USD</t>
  </si>
  <si>
    <t>未提现</t>
  </si>
  <si>
    <t>携程开票</t>
  </si>
  <si>
    <t>[四季村]四季高尔夫海滨温泉度假村(Lodge of Four Seasons Golf Resort, Marina &amp; Spa)(40092866)</t>
  </si>
  <si>
    <t>豪华客房2张双人床&lt;不退款&gt;&lt;2人入住&gt;</t>
  </si>
  <si>
    <t>Purdeu/Doris Jean</t>
  </si>
  <si>
    <t>[奇克托瓦加]水牛机场酒店(Buffalo Airport Hotel)(37207318)</t>
  </si>
  <si>
    <t>Young/Amber</t>
  </si>
  <si>
    <t>[圣克鲁斯]圣克鲁斯梦之酒店(Dream Inn Santa Cruz)(70669864)</t>
  </si>
  <si>
    <t>海景塔楼豪华特大床房&lt;不退款&gt;&lt;2人入住&gt;</t>
  </si>
  <si>
    <t>Denker/Jasmin,Denker/Jasmin</t>
  </si>
  <si>
    <t>取消</t>
  </si>
  <si>
    <t>[釜山]阿班酒店(Arban Hotel)(40721394)</t>
  </si>
  <si>
    <t>Superior Twin room  -Some rooms have windows open&lt;不退款&gt;&lt;2人入住&gt;</t>
  </si>
  <si>
    <t>Kim/Yejin</t>
  </si>
  <si>
    <t>[萨斯卡通]萨斯卡通万豪唐普雷斯酒店(TownePlace Suites by Marriott Saskatoon)(39059763)</t>
  </si>
  <si>
    <t>特大床一室房(带沙发床)&lt;2人入住&gt;&lt;IBU黄金会员专享&gt;&lt;不退款&gt;</t>
  </si>
  <si>
    <t>Derkatch/Mindy</t>
  </si>
  <si>
    <t>[旧金山]基尔大路汽车旅馆(Geary Parkway Motel)(40087572)</t>
  </si>
  <si>
    <t>豪华客房1张特大床&lt;不退款&gt;&lt;2人入住&gt;</t>
  </si>
  <si>
    <t>Ellis/Cynthia Ann</t>
  </si>
  <si>
    <t>[塞维利亚]塞维利亚布雷罗斯美利亚酒店(Melia Lebreros)(37203648)</t>
  </si>
  <si>
    <t>美利亚双床房&lt;不退款&gt;&lt;2人入住&gt;</t>
  </si>
  <si>
    <t>Doblas Martinez/Zaira</t>
  </si>
  <si>
    <t>[西归浦市]港景合作城市酒店(Co-op City Hotel Harborview)(70662137)</t>
  </si>
  <si>
    <t>海景家庭房&lt;不退款&gt;&lt;2人入住&gt;</t>
  </si>
  <si>
    <t>kim/Kyuwon,kim/Kyuwon</t>
  </si>
  <si>
    <t>[得梅因]得梅因红狮套房酒店(Red Lion Inn &amp; Suites des Moines)(40069366)</t>
  </si>
  <si>
    <t>标准间1特大床&lt;不退款&gt;&lt;2人入住&gt;</t>
  </si>
  <si>
    <t>Rotter/Alana Kayley</t>
  </si>
  <si>
    <t>[帕米耶]普瑞米尔经典酒店(Hôtel Premiere Classe Pamiers)(46580572)</t>
  </si>
  <si>
    <t>双人床房&lt;不退款&gt;&lt;2人入住&gt;</t>
  </si>
  <si>
    <t>KERGOSIEN/FABRICE</t>
  </si>
  <si>
    <t>[图卢兹]普瑞米尔图卢兹塞奇耶尔经典酒店(Premiere Classe Toulouse Sesquières)(39684723)</t>
  </si>
  <si>
    <t>标准间1双人床&lt;不退款&gt;&lt;2人入住&gt;</t>
  </si>
  <si>
    <t>BARGIGLI/Oceane,AMOUSSA/Leilah</t>
  </si>
  <si>
    <t>[勒阿弗尔]基里亚德勒阿弗尔中央酒店(Kyriad le Havre Centre)(39668958)</t>
  </si>
  <si>
    <t>标准双人间&lt;不退款&gt;&lt;2人入住&gt;</t>
  </si>
  <si>
    <t>MIA/HASEN</t>
  </si>
  <si>
    <t>[都柏林]阿斯别克特西园酒店(Aspect Hotel Park West)(37200169)</t>
  </si>
  <si>
    <t>标准双人床房&lt;不退款&gt;&lt;2人入住&gt;</t>
  </si>
  <si>
    <t>Magarita/Aurelian</t>
  </si>
  <si>
    <t>[斯德特莱恩]太浩湖硬石赌场酒店(Hard Rock Hotel &amp; Casino Lake Tahoe)(40037358)</t>
  </si>
  <si>
    <t>经典房间&lt;不退款&gt;&lt;2人入住&gt;</t>
  </si>
  <si>
    <t>Laton/Tyler,Laton/Katherine</t>
  </si>
  <si>
    <t>山景家庭房&lt;不退款&gt;&lt;2人入住&gt;</t>
  </si>
  <si>
    <t>KIM/GRACE MINSOO,KIM/GRACE MINSOO</t>
  </si>
  <si>
    <t>[奥本希尔斯]奥本希尔斯智选假日套房酒店(Holiday Inn Express Hotel &amp; Suites Auburn Hills, an Ihg Hotel)(39669235)</t>
  </si>
  <si>
    <t>标准间&lt;1&gt;&lt;2人入住&gt;&lt;不退款&gt;&lt;早餐&gt;</t>
  </si>
  <si>
    <t>Bublitz/Daniel Arthur,Bridson/Marie</t>
  </si>
  <si>
    <t>[首尔]海达蔡江山酒店(Hotel Haedamchae Gasan)(46875575)</t>
  </si>
  <si>
    <t>豪华双人床房&lt;不退款&gt;&lt;2人入住&gt;</t>
  </si>
  <si>
    <t>Kim/Eunhwa</t>
  </si>
  <si>
    <t>[仁川]GL城市仁川机场酒店(GL City Hotel Incheon Airport)(39605521)</t>
  </si>
  <si>
    <t>豪华双人间&lt;不退款&gt;&lt;2人入住&gt;</t>
  </si>
  <si>
    <t>jung/Si On,jung/Si On</t>
  </si>
  <si>
    <t>[伊斯坦布尔]苏丹楼酒店(Sultan House)(37237970)</t>
  </si>
  <si>
    <t>标准房&lt;2人入住&gt;&lt;不退款&gt;&lt;早餐&gt;</t>
  </si>
  <si>
    <t>Rizwan/Aqil</t>
  </si>
  <si>
    <t>[加尔维斯顿]加尔维斯顿福朋喜来登酒店(Four Points by Sheraton Galveston)(37224854)</t>
  </si>
  <si>
    <t>客房（1张特大床）&lt;不退款&gt;&lt;2人入住&gt;</t>
  </si>
  <si>
    <t>Robinson/Leslie</t>
  </si>
  <si>
    <t>[圣克莱芒德里维埃]蒙彼利埃北欧洲医学公园酒店(Kyriad Montpellier Nord Parc Euromédecine)(46060048)</t>
  </si>
  <si>
    <t>双人间&lt;不退款&gt;&lt;2人入住&gt;</t>
  </si>
  <si>
    <t>duclos/Romain,masse/laureen</t>
  </si>
  <si>
    <t>[纽约]纽约曼哈顿时代广场酒店(The Manhattan at Times Square Hotel New York)(37224241)</t>
  </si>
  <si>
    <t>标准特大床房&lt;不退款&gt;&lt;2人入住&gt;</t>
  </si>
  <si>
    <t>Bloomfield/Petagaye</t>
  </si>
  <si>
    <t>[纽约]布鲁克林大桥1号酒店(1 Hotel Brooklyn Bridge)(39056956)</t>
  </si>
  <si>
    <t>客房, 1 张特大床 (Dumbo)&lt;不退款&gt;&lt;2人入住&gt;</t>
  </si>
  <si>
    <t>Saber/Daniel,Saber/Daniel</t>
  </si>
  <si>
    <t>yunah/kim,yunah/kim</t>
  </si>
  <si>
    <t>[阿尔梅里亚]阿尔梅里亚万豪AC酒店(AC Hotel Almeria)(39687100)</t>
  </si>
  <si>
    <t>标准大号床房&lt;不退款&gt;&lt;2人入住&gt;</t>
  </si>
  <si>
    <t>bueno/juan</t>
  </si>
  <si>
    <t>[阿格德]耶瑟里亚酒店(Yseria Hôtel)(39659256)</t>
  </si>
  <si>
    <t>三人间&lt;不退款&gt;&lt;2人入住&gt;</t>
  </si>
  <si>
    <t>Scalegno/Alexis</t>
  </si>
  <si>
    <t>[沃思堡]沃斯堡阿什顿酒店(The Ashton Hotel Fort Worth)(39974664)</t>
  </si>
  <si>
    <t>签名室&lt;不退款&gt;&lt;2人入住&gt;</t>
  </si>
  <si>
    <t>Smith/Bethany</t>
  </si>
  <si>
    <t>[西米谷]豪华维斯塔酒店(Grand Vista Hotel)(40076340)</t>
  </si>
  <si>
    <t>Wongso/Amy</t>
  </si>
  <si>
    <t>[釜山]金色郁金香海云台酒店&amp;套房(Golden Tulip Haeundae Hotel &amp; Suites)(70662915)</t>
  </si>
  <si>
    <t>海景郁金香双人床房&lt;不退款&gt;&lt;2人入住&gt;</t>
  </si>
  <si>
    <t>Woo/Jihee</t>
  </si>
  <si>
    <t>[匹兹堡]匹兹堡北岸酒店(Residence Inn Pittsburgh North Shore)(45827093)</t>
  </si>
  <si>
    <t>特大床一室房带沙发床&lt;不退款&gt;&lt;2人入住&gt;</t>
  </si>
  <si>
    <t>Griffin/Kevin</t>
  </si>
  <si>
    <t>[釜山]东横INN釜山海云台2号店(Toyoko Inn Haeundae 2 Busan)(38635742)</t>
  </si>
  <si>
    <t>经济大床房(无烟)&lt;不退款&gt;&lt;2人入住&gt;</t>
  </si>
  <si>
    <t>Kim/Kyung jun</t>
  </si>
  <si>
    <t>[阿达拉尔]布尤卡塔尔尼扎姆布提克酒店(Nizam Butik Otel Buyukada)(39639814)</t>
  </si>
  <si>
    <t>Kaya/Sumeyye kaya</t>
  </si>
  <si>
    <t>[格勒诺布尔]渣油格雷内特酒店(Residhotel Grenette)(39033295)</t>
  </si>
  <si>
    <t>一室房&lt;不退款&gt;&lt;2人入住&gt;</t>
  </si>
  <si>
    <t>Barbe/Claudine</t>
  </si>
  <si>
    <t>[洛桑]洛桑中心宜必思酒店(Ibis Lausanne Centre)(44690037)</t>
  </si>
  <si>
    <t>Hess/Marie-Therese,Wittchen/Lucas</t>
  </si>
  <si>
    <t>[South West Delhi]新德里德瓦卡丽笙酒店(Radisson Blu Hotel New Delhi Dwarka)(37197516)</t>
  </si>
  <si>
    <t>高级房&lt;不退款&gt;&lt;2人入住&gt;</t>
  </si>
  <si>
    <t>jha/simran,munjal/ameesha</t>
  </si>
  <si>
    <t>[维特罗勒]金色郁金香马赛机场酒店(Golden Tulip Marseille Airport)(39043031)</t>
  </si>
  <si>
    <t>高级2张单人床房&lt;不退款&gt;&lt;2人入住&gt;</t>
  </si>
  <si>
    <t>Bourgeois/Ernest</t>
  </si>
  <si>
    <t>[比洛克西]玛尔格丽卡维尔比洛克西度假村(Margaritaville Resort Biloxi)(39680830)</t>
  </si>
  <si>
    <t>burkenstock/kelly</t>
  </si>
  <si>
    <t>[迪拜]阿拉伯公园酒店(Arabian Park Hotel)(47467859)</t>
  </si>
  <si>
    <t>经典房&lt;不退款&gt;&lt;2人入住&gt;</t>
  </si>
  <si>
    <t>Johri/Shailey</t>
  </si>
  <si>
    <t>[West Vero Corridor]维罗海滩 I-95 舒适全套房酒店(Comfort Suites Vero Beach I-95)(48130405)</t>
  </si>
  <si>
    <t>套房&lt;1&gt;&lt;早餐&gt;&lt;不退款&gt;&lt;2人入住&gt;</t>
  </si>
  <si>
    <t>Jackson/Michele</t>
  </si>
  <si>
    <t>kim/Kyung jun</t>
  </si>
  <si>
    <t>[路易维尔]路易斯威尔市中心伊克诺旅馆(Econo Lodge Downtown Louisville)(37219112)</t>
  </si>
  <si>
    <t>标准房, 1 张特大床房&lt;2人入住&gt;&lt;不退款&gt;&lt;早餐&gt;</t>
  </si>
  <si>
    <t>Zan/Bernardo,Moretti/Veronica</t>
  </si>
  <si>
    <t>[博洛尼亚]博洛尼亚恩柯尔温德姆华美达酒店(Ramada Encore by Wyndham Bologna)(37214206)</t>
  </si>
  <si>
    <t>双人床客房&lt;2人入住&gt;&lt;不退款&gt;&lt;早餐&gt;</t>
  </si>
  <si>
    <t>ELAFRI/Stephane</t>
  </si>
  <si>
    <t>[哥伦比亚]哥伦比亚西126号州际公路美国长住酒店(Extended Stay America - Columbia - West - Interstate 126)(39610525)</t>
  </si>
  <si>
    <t>1号工作室大床&lt;不退款&gt;&lt;2人入住&gt;</t>
  </si>
  <si>
    <t>Oursler/Chris</t>
  </si>
  <si>
    <t>[特尔福德]德福马德雷巷酒店(Telford Madeley Court)(40751768)</t>
  </si>
  <si>
    <t>高级双人房&lt;不退款&gt;&lt;2人入住&gt;</t>
  </si>
  <si>
    <t>Mackenzie/Michael,Redmond/David</t>
  </si>
  <si>
    <t>[拉瑟福德]美洲长住酒店 - 梅多兰兹 - 卢瑟福(Extended Stay America - Meadowlands - Rutherford)(40136499)</t>
  </si>
  <si>
    <t>Stevens/Latasha</t>
  </si>
  <si>
    <t>McAnulty/Daniel Adam</t>
  </si>
  <si>
    <t>[伊斯坦布尔]马尔马拉佩拉酒店(The Marmara Pera)(37202322)</t>
  </si>
  <si>
    <t>高级双人床房&lt;不退款&gt;&lt;2人入住&gt;</t>
  </si>
  <si>
    <t>Safar/Miriam</t>
  </si>
  <si>
    <t>[哥德堡]哥德堡斯堪的纳维亚丽笙酒店(Radisson Blu Scandinavia Hotel, Göteborg)(37205610)</t>
  </si>
  <si>
    <t>标准客房&lt;不退款&gt;&lt;2人入住&gt;</t>
  </si>
  <si>
    <t>Zhong/Zhengren</t>
  </si>
  <si>
    <t>[安纳西]萨瓦酒店(Hôtel de Savoie)(39666743)</t>
  </si>
  <si>
    <t>双人房（园景）&lt;不退款&gt;&lt;2人入住&gt;</t>
  </si>
  <si>
    <t>Coglitore/Fabrice</t>
  </si>
  <si>
    <t>[里斯本]里斯本H10杜克德楼尔酒店(H10 Duque de Loule Hotel Lisbon)(37228528)</t>
  </si>
  <si>
    <t>客房（双人床或双床）&lt;不退款&gt;&lt;2人入住&gt;</t>
  </si>
  <si>
    <t>Hussein/Prosha</t>
  </si>
  <si>
    <t>[伍德布里奇]波托马克米尔斯伍德布里奇万怡酒店(Courtyard by Marriott Potomac Mills Woodbridge)(39665886)</t>
  </si>
  <si>
    <t>Smedley/Brandi LeQuiche</t>
  </si>
  <si>
    <t>[全州市]罗尼旅游酒店(Roni Tourist Hotel)(37222193)</t>
  </si>
  <si>
    <t>豪华双床房&lt;不退款&gt;&lt;2人入住&gt;</t>
  </si>
  <si>
    <t>JAEHYUN/KIM,JAEHYUN/KIM</t>
  </si>
  <si>
    <t>[卡昂]北卡昂 - 纪念馆布里特酒店(Brit Hotel Caen Nord - Mémorial)(39624726)</t>
  </si>
  <si>
    <t>Koubar/Ali</t>
  </si>
  <si>
    <t>双人房&lt;不退款&gt;&lt;2人入住&gt;</t>
  </si>
  <si>
    <t>Lee/Seongeun</t>
  </si>
  <si>
    <t>[阿瓦图基]凤凰南山福朋喜来登酒店(Four Points by Sheraton Phoenix South Mountain)(37236594)</t>
  </si>
  <si>
    <t>特大床房&lt;2人入住&gt;&lt;IBU黄金会员专享&gt;&lt;不退款&gt;</t>
  </si>
  <si>
    <t>Cervantes/Adrian</t>
  </si>
  <si>
    <t>[阿德莱德]阿德莱德帕荣嘎酒店(Adelaide Paringa)(37200489)</t>
  </si>
  <si>
    <t>豪华大号床房&lt;不退款&gt;&lt;2人入住&gt;</t>
  </si>
  <si>
    <t>Slater/Will,Huynh/Monique</t>
  </si>
  <si>
    <t>[利物浦]芒福德酒店(The Mountford Hotel)(39666732)</t>
  </si>
  <si>
    <t>Humphreys /Stuart</t>
  </si>
  <si>
    <t>[八打灵县]八打灵再也企鹅之家公寓(Pinnacle PJ @ Penguin Homes)(39627981)</t>
  </si>
  <si>
    <t>工作室&lt;不退款&gt;&lt;2人入住&gt;</t>
  </si>
  <si>
    <t>KJ/Kajendra Raj</t>
  </si>
  <si>
    <t>[巴涅尔－德吕雄]阿尔蒂酒店(Alti Hôtel)(39676341)</t>
  </si>
  <si>
    <t>Michel/Julia</t>
  </si>
  <si>
    <t>退单</t>
  </si>
  <si>
    <t>[乔治市]槟城乔治市彩鸿酒店(Travelodge Georgetown)(44800671)</t>
  </si>
  <si>
    <t>高级双床房&lt;早餐&gt;&lt;不退款&gt;&lt;2人入住&gt;</t>
  </si>
  <si>
    <t>Ilias Bin Rosli/Muhammad,Ilias Bin Rosli/Muhammad</t>
  </si>
  <si>
    <t>[沙伦]伊克诺沙伦旅舍(Econo Lodge Sharon)(39044076)</t>
  </si>
  <si>
    <t>标准房, 1 张特大床房&lt;早餐&gt;&lt;不退款&gt;&lt;2人入住&gt;</t>
  </si>
  <si>
    <t>Peto/Rachel Linda,Hudson/David P</t>
  </si>
  <si>
    <t>，</t>
  </si>
  <si>
    <t>本期扣款112</t>
  </si>
  <si>
    <t>8.20 可退45</t>
  </si>
  <si>
    <t>15974328163此单多收13.23元退回，剩余0.27待退回</t>
  </si>
  <si>
    <t>A210820175058481</t>
  </si>
  <si>
    <t>A2108201752222566</t>
  </si>
  <si>
    <t>USD / HKD 当前参考汇率: 7.78922</t>
  </si>
  <si>
    <t>总计：10015.77 USD/
78015.04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</si>
  <si>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</si>
  <si>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</si>
  <si>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</si>
  <si>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</si>
  <si>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</si>
  <si>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</si>
  <si>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</si>
  <si>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</si>
  <si>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</si>
  <si>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</si>
  <si>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</si>
  <si>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</si>
  <si>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</si>
  <si>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</si>
  <si>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</si>
  <si>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</si>
  <si>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</si>
  <si>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2021-08-15</t>
  </si>
  <si>
    <t>2224763</t>
  </si>
  <si>
    <t>吕松阿克塔酒店</t>
  </si>
  <si>
    <t>Michel Julia</t>
  </si>
  <si>
    <t>2021-08-16</t>
  </si>
  <si>
    <t>退房日周结</t>
  </si>
  <si>
    <t>649.12</t>
  </si>
  <si>
    <t>100.00</t>
  </si>
  <si>
    <t>0</t>
  </si>
  <si>
    <t>0.00</t>
  </si>
  <si>
    <t>携程盛景国际直连</t>
  </si>
  <si>
    <t>2021-08-15 21:06:23</t>
  </si>
  <si>
    <t>否</t>
  </si>
  <si>
    <t>汇智国际旅游发展有限公司</t>
  </si>
  <si>
    <t>直连</t>
  </si>
  <si>
    <t>2224659</t>
  </si>
  <si>
    <t>平纳克尔 PJ 酒店 - 企鹅之家</t>
  </si>
  <si>
    <t>KJ Kajendra Raj</t>
  </si>
  <si>
    <t>266.14</t>
  </si>
  <si>
    <t>41.00</t>
  </si>
  <si>
    <t>2021-08-15 17:32:06</t>
  </si>
  <si>
    <t>2224654</t>
  </si>
  <si>
    <t>芒福德酒店</t>
  </si>
  <si>
    <t>Humphreys  Stuart</t>
  </si>
  <si>
    <t>421.93</t>
  </si>
  <si>
    <t>65.00</t>
  </si>
  <si>
    <t>2021-08-15 17:28:31</t>
  </si>
  <si>
    <t>2224649</t>
  </si>
  <si>
    <t>阿德莱德帕荣嘎酒店</t>
  </si>
  <si>
    <t>Slater Will,Huynh Monique</t>
  </si>
  <si>
    <t>363.51</t>
  </si>
  <si>
    <t>56.00</t>
  </si>
  <si>
    <t>2021-08-15 17:14:26</t>
  </si>
  <si>
    <t>2224629</t>
  </si>
  <si>
    <t>凤凰城南山福朋喜来登酒店</t>
  </si>
  <si>
    <t>Cervantes Adrian</t>
  </si>
  <si>
    <t>506.31</t>
  </si>
  <si>
    <t>78.00</t>
  </si>
  <si>
    <t>2021-08-15 16:28:24</t>
  </si>
  <si>
    <t>2224503</t>
  </si>
  <si>
    <t>东恒旅馆釜山海云台2店</t>
  </si>
  <si>
    <t>Lee Seongeun</t>
  </si>
  <si>
    <t>389.47</t>
  </si>
  <si>
    <t>60.00</t>
  </si>
  <si>
    <t>2021-08-15 12:51:30</t>
  </si>
  <si>
    <t>2224346</t>
  </si>
  <si>
    <t>基里雅德卡昂纪念馆酒店</t>
  </si>
  <si>
    <t>Koubar Ali</t>
  </si>
  <si>
    <t>493.33</t>
  </si>
  <si>
    <t>76.00</t>
  </si>
  <si>
    <t>2021-08-15 09:29:14</t>
  </si>
  <si>
    <t>2224332</t>
  </si>
  <si>
    <t>罗尼旅游酒店</t>
  </si>
  <si>
    <t>JAEHYUN KIM,JAEHYUN KIM</t>
  </si>
  <si>
    <t>480.35</t>
  </si>
  <si>
    <t>74.00</t>
  </si>
  <si>
    <t>2021-08-15 09:07:13</t>
  </si>
  <si>
    <t>2224272</t>
  </si>
  <si>
    <t>波托马克米尔斯伍德布里奇万怡酒店</t>
  </si>
  <si>
    <t>Smedley Brandi LeQuiche</t>
  </si>
  <si>
    <t>642.63</t>
  </si>
  <si>
    <t>99.00</t>
  </si>
  <si>
    <t>2021-08-15 05:22:45</t>
  </si>
  <si>
    <t>2224270</t>
  </si>
  <si>
    <t>里斯本H10杜克德楼尔酒店</t>
  </si>
  <si>
    <t>Hussein Prosha</t>
  </si>
  <si>
    <t>714.03</t>
  </si>
  <si>
    <t>110.00</t>
  </si>
  <si>
    <t>2021-08-15 05:14:06</t>
  </si>
  <si>
    <t>2224248</t>
  </si>
  <si>
    <t>萨瓦酒店</t>
  </si>
  <si>
    <t>Coglitore Fabrice</t>
  </si>
  <si>
    <t>727.01</t>
  </si>
  <si>
    <t>112.00</t>
  </si>
  <si>
    <t>2021-08-15 03:23:33</t>
  </si>
  <si>
    <t>2224246</t>
  </si>
  <si>
    <t>哥德堡斯堪的纳维亚丽笙酒店</t>
  </si>
  <si>
    <t>Zhong Zhengren</t>
  </si>
  <si>
    <t>733.51</t>
  </si>
  <si>
    <t>113.00</t>
  </si>
  <si>
    <t>2021-08-15 08:20:42</t>
  </si>
  <si>
    <t>2224210</t>
  </si>
  <si>
    <t>马尔马拉佩拉酒店</t>
  </si>
  <si>
    <t>Safar Miriam</t>
  </si>
  <si>
    <t>571.23</t>
  </si>
  <si>
    <t>88.00</t>
  </si>
  <si>
    <t>2021-08-15 00:49:44</t>
  </si>
  <si>
    <t>2224206</t>
  </si>
  <si>
    <t>Residence Inn Pittsburgh North Shore</t>
  </si>
  <si>
    <t>McAnulty Daniel Adam</t>
  </si>
  <si>
    <t>2021-08-15 00:36:50</t>
  </si>
  <si>
    <t>2021-08-14</t>
  </si>
  <si>
    <t>2224187</t>
  </si>
  <si>
    <t>梅多兰兹卢瑟福美国长住酒店</t>
  </si>
  <si>
    <t>Stevens Latasha</t>
  </si>
  <si>
    <t>791.93</t>
  </si>
  <si>
    <t>122.00</t>
  </si>
  <si>
    <t>2021-08-14 23:52:06</t>
  </si>
  <si>
    <t>2224175</t>
  </si>
  <si>
    <t>西哥伦比亚州际公路 126 号美国长住酒店</t>
  </si>
  <si>
    <t>Oursler Chris</t>
  </si>
  <si>
    <t>486.84</t>
  </si>
  <si>
    <t>75.00</t>
  </si>
  <si>
    <t>2021-08-14 23:30:25</t>
  </si>
  <si>
    <t>2224172</t>
  </si>
  <si>
    <t>博洛尼亚恩柯尔温德姆华美达酒店</t>
  </si>
  <si>
    <t>ELAFRI Stephane</t>
  </si>
  <si>
    <t>434.91</t>
  </si>
  <si>
    <t>67.00</t>
  </si>
  <si>
    <t>2021-08-14 23:25:50</t>
  </si>
  <si>
    <t>2224098</t>
  </si>
  <si>
    <t>路易斯威尔市中心伊克诺旅馆</t>
  </si>
  <si>
    <t>Zan Bernardo,Moretti Veronica</t>
  </si>
  <si>
    <t>597.19</t>
  </si>
  <si>
    <t>92.00</t>
  </si>
  <si>
    <t>2021-08-14 22:15:29</t>
  </si>
  <si>
    <t>2223568</t>
  </si>
  <si>
    <t>kim Kyung jun</t>
  </si>
  <si>
    <t>337.54</t>
  </si>
  <si>
    <t>52.00</t>
  </si>
  <si>
    <t>2021-08-14 12:59:17</t>
  </si>
  <si>
    <t>2223344</t>
  </si>
  <si>
    <t>Comfort Suites Vero Beach</t>
  </si>
  <si>
    <t>Jackson Michele</t>
  </si>
  <si>
    <t>1713.68</t>
  </si>
  <si>
    <t>264.00</t>
  </si>
  <si>
    <t>2021-08-14 08:29:48</t>
  </si>
  <si>
    <t>2223318</t>
  </si>
  <si>
    <t>阿拉伯公园酒店</t>
  </si>
  <si>
    <t>Johri Shailey</t>
  </si>
  <si>
    <t>162.28</t>
  </si>
  <si>
    <t>25.00</t>
  </si>
  <si>
    <t>2021-08-14 06:18:08</t>
  </si>
  <si>
    <t>2223305</t>
  </si>
  <si>
    <t>玛尔格丽卡维尔拜洛希度假村</t>
  </si>
  <si>
    <t>burkenstock kelly</t>
  </si>
  <si>
    <t>2817.18</t>
  </si>
  <si>
    <t>434.00</t>
  </si>
  <si>
    <t>2021-08-14 05:11:47</t>
  </si>
  <si>
    <t>2223272</t>
  </si>
  <si>
    <t>金色郁金香马赛机场酒店</t>
  </si>
  <si>
    <t>Bourgeois Ernest</t>
  </si>
  <si>
    <t>778.94</t>
  </si>
  <si>
    <t>120.00</t>
  </si>
  <si>
    <t>2021-08-14 02:11:51</t>
  </si>
  <si>
    <t>2223236</t>
  </si>
  <si>
    <t>新德里德瓦卡丽笙蓝标酒店</t>
  </si>
  <si>
    <t>jha simran,munjal ameesha</t>
  </si>
  <si>
    <t>253.23</t>
  </si>
  <si>
    <t>39.00</t>
  </si>
  <si>
    <t>2021-08-14 00:17:48</t>
  </si>
  <si>
    <t>2021-08-13</t>
  </si>
  <si>
    <t>2223228</t>
  </si>
  <si>
    <t>洛桑中心宜必思酒店</t>
  </si>
  <si>
    <t>Hess Marie-Therese,Wittchen Lucas</t>
  </si>
  <si>
    <t>1376.56</t>
  </si>
  <si>
    <t>212.00</t>
  </si>
  <si>
    <t>2021-08-13 23:44:28</t>
  </si>
  <si>
    <t>2223158</t>
  </si>
  <si>
    <t>渣油格雷内特酒店</t>
  </si>
  <si>
    <t>Barbe Claudine</t>
  </si>
  <si>
    <t>292.19</t>
  </si>
  <si>
    <t>45.00</t>
  </si>
  <si>
    <t>2021-08-13 22:32:32</t>
  </si>
  <si>
    <t>2223145</t>
  </si>
  <si>
    <t>布尤卡塔尔尼扎姆布提克酒店</t>
  </si>
  <si>
    <t>Kaya Sumeyye kaya</t>
  </si>
  <si>
    <t>324.66</t>
  </si>
  <si>
    <t>50.00</t>
  </si>
  <si>
    <t>2021-08-13 22:00:34</t>
  </si>
  <si>
    <t>2222293</t>
  </si>
  <si>
    <t>Griffin Kevin</t>
  </si>
  <si>
    <t>714.25</t>
  </si>
  <si>
    <t>2021-08-13 05:00:58</t>
  </si>
  <si>
    <t>2222246</t>
  </si>
  <si>
    <t>金色郁金香海云台酒店&amp;套房</t>
  </si>
  <si>
    <t>Woo Jihee</t>
  </si>
  <si>
    <t>616.95</t>
  </si>
  <si>
    <t>95.00</t>
  </si>
  <si>
    <t>2021-08-13 01:31:07</t>
  </si>
  <si>
    <t>2021-08-12</t>
  </si>
  <si>
    <t>2221389</t>
  </si>
  <si>
    <t>正大远景宾馆</t>
  </si>
  <si>
    <t>Wongso Amy</t>
  </si>
  <si>
    <t>824.76</t>
  </si>
  <si>
    <t>127.00</t>
  </si>
  <si>
    <t>2021-08-12 06:21:26</t>
  </si>
  <si>
    <t>2221380</t>
  </si>
  <si>
    <t>艾什顿酒店</t>
  </si>
  <si>
    <t>Smith Bethany</t>
  </si>
  <si>
    <t>1065.05</t>
  </si>
  <si>
    <t>164.00</t>
  </si>
  <si>
    <t>2021-08-12 05:18:05</t>
  </si>
  <si>
    <t>2221376</t>
  </si>
  <si>
    <t>耶瑟里亚酒店</t>
  </si>
  <si>
    <t>Scalegno Alexis</t>
  </si>
  <si>
    <t>1006.60</t>
  </si>
  <si>
    <t>155.00</t>
  </si>
  <si>
    <t>2021-08-12 04:16:36</t>
  </si>
  <si>
    <t>2021-08-11</t>
  </si>
  <si>
    <t>2221134</t>
  </si>
  <si>
    <t>阿尔梅里亚AC酒店</t>
  </si>
  <si>
    <t>bueno juan</t>
  </si>
  <si>
    <t>832.03</t>
  </si>
  <si>
    <t>128.00</t>
  </si>
  <si>
    <t>2021-08-11 19:24:00</t>
  </si>
  <si>
    <t>2220779</t>
  </si>
  <si>
    <t>布鲁克林大桥1号酒店</t>
  </si>
  <si>
    <t>Saber Daniel,Saber Daniel</t>
  </si>
  <si>
    <t>2619.58</t>
  </si>
  <si>
    <t>403.00</t>
  </si>
  <si>
    <t>2021-08-11 07:47:52</t>
  </si>
  <si>
    <t>2220742</t>
  </si>
  <si>
    <t>纽约曼哈顿时代广场酒店</t>
  </si>
  <si>
    <t>Bloomfield Petagaye</t>
  </si>
  <si>
    <t>2021-08-11 03:47:20</t>
  </si>
  <si>
    <t>2220706</t>
  </si>
  <si>
    <t>蒙彼利埃北欧洲医学公园基里亚德酒店</t>
  </si>
  <si>
    <t>duclos Romain,masse laureen</t>
  </si>
  <si>
    <t>552.52</t>
  </si>
  <si>
    <t>85.00</t>
  </si>
  <si>
    <t>2021-08-11 00:50:45</t>
  </si>
  <si>
    <t>2021-08-10</t>
  </si>
  <si>
    <t>2220614</t>
  </si>
  <si>
    <t>加尔维斯顿福朋喜来登酒店</t>
  </si>
  <si>
    <t>Robinson Leslie</t>
  </si>
  <si>
    <t>2106.06</t>
  </si>
  <si>
    <t>324.00</t>
  </si>
  <si>
    <t>2021-08-10 21:39:12</t>
  </si>
  <si>
    <t>2220602</t>
  </si>
  <si>
    <t>苏丹楼酒店</t>
  </si>
  <si>
    <t>Rizwan Aqil</t>
  </si>
  <si>
    <t>1482.05</t>
  </si>
  <si>
    <t>228.00</t>
  </si>
  <si>
    <t>2021-08-10 21:24:28</t>
  </si>
  <si>
    <t>2220525</t>
  </si>
  <si>
    <t>仁川机场 GL 城市酒店</t>
  </si>
  <si>
    <t>jung Si On,jung Si On</t>
  </si>
  <si>
    <t>266.51</t>
  </si>
  <si>
    <t>2021-08-10 18:58:16</t>
  </si>
  <si>
    <t>2220522</t>
  </si>
  <si>
    <t>哈德查酒店</t>
  </si>
  <si>
    <t>Kim Eunhwa</t>
  </si>
  <si>
    <t>728.02</t>
  </si>
  <si>
    <t>2021-08-10 18:53:40</t>
  </si>
  <si>
    <t>2220240</t>
  </si>
  <si>
    <t>奥本山智选假日酒店及套房</t>
  </si>
  <si>
    <t>Bublitz Daniel Arthur,Bridson Marie</t>
  </si>
  <si>
    <t>624.02</t>
  </si>
  <si>
    <t>96.00</t>
  </si>
  <si>
    <t>2021-08-10 10:20:45</t>
  </si>
  <si>
    <t>2220231</t>
  </si>
  <si>
    <t>港景合作城市酒店</t>
  </si>
  <si>
    <t>KIM GRACE MINSOO,KIM GRACE MINSOO</t>
  </si>
  <si>
    <t>409.51</t>
  </si>
  <si>
    <t>63.00</t>
  </si>
  <si>
    <t>2021-08-10 10:01:02</t>
  </si>
  <si>
    <t>2220103</t>
  </si>
  <si>
    <t>太浩湖硬石赌场酒店</t>
  </si>
  <si>
    <t>Laton Tyler,Laton Katherine</t>
  </si>
  <si>
    <t>799.52</t>
  </si>
  <si>
    <t>123.00</t>
  </si>
  <si>
    <t>2021-08-10 01:15:27</t>
  </si>
  <si>
    <t>2021-08-09</t>
  </si>
  <si>
    <t>2220071</t>
  </si>
  <si>
    <t>阿斯别克特西园酒店</t>
  </si>
  <si>
    <t>Magarita Aurelian</t>
  </si>
  <si>
    <t>513.24</t>
  </si>
  <si>
    <t>79.00</t>
  </si>
  <si>
    <t>2021-08-10 00:01:00</t>
  </si>
  <si>
    <t>2219538</t>
  </si>
  <si>
    <t>基里亚德哈弗尔中央酒店</t>
  </si>
  <si>
    <t>MIA HASEN</t>
  </si>
  <si>
    <t>1065.46</t>
  </si>
  <si>
    <t>2021-08-09 00:28:34</t>
  </si>
  <si>
    <t>2021-08-07</t>
  </si>
  <si>
    <t>2218912</t>
  </si>
  <si>
    <t>图卢兹北瑟斯库艾高级酒店</t>
  </si>
  <si>
    <t>BARGIGLI Oceane,AMOUSSA Leilah</t>
  </si>
  <si>
    <t>285.85</t>
  </si>
  <si>
    <t>44.00</t>
  </si>
  <si>
    <t>2021-08-07 19:31:42</t>
  </si>
  <si>
    <t>2021-08-06</t>
  </si>
  <si>
    <t>2218355</t>
  </si>
  <si>
    <t>普瑞米尔经典酒店</t>
  </si>
  <si>
    <t>KERGOSIEN FABRICE</t>
  </si>
  <si>
    <t>284.91</t>
  </si>
  <si>
    <t>2021-08-06 20:25:28</t>
  </si>
  <si>
    <t>2218147</t>
  </si>
  <si>
    <t>得梅因红狮套房酒店</t>
  </si>
  <si>
    <t>Rotter Alana Kayley</t>
  </si>
  <si>
    <t>1087.83</t>
  </si>
  <si>
    <t>168.00</t>
  </si>
  <si>
    <t>2021-08-06 14:05:59</t>
  </si>
  <si>
    <t>2021-08-04</t>
  </si>
  <si>
    <t>2216789</t>
  </si>
  <si>
    <t>kim Kyuwon,kim Kyuwon</t>
  </si>
  <si>
    <t>447.41</t>
  </si>
  <si>
    <t>69.00</t>
  </si>
  <si>
    <t>2021-08-04 11:27:15</t>
  </si>
  <si>
    <t>2021-08-03</t>
  </si>
  <si>
    <t>2216404</t>
  </si>
  <si>
    <t>布雷罗斯美利亚酒店</t>
  </si>
  <si>
    <t>Doblas Martinez Zaira</t>
  </si>
  <si>
    <t>1010.21</t>
  </si>
  <si>
    <t>156.00</t>
  </si>
  <si>
    <t>2021-08-03 18:19:45</t>
  </si>
  <si>
    <t>2216061</t>
  </si>
  <si>
    <t>基尔大路汽车旅馆</t>
  </si>
  <si>
    <t>Ellis Cynthia Ann</t>
  </si>
  <si>
    <t>803.17</t>
  </si>
  <si>
    <t>124.00</t>
  </si>
  <si>
    <t>2021-08-03 01:53:19</t>
  </si>
  <si>
    <t>2021-08-02</t>
  </si>
  <si>
    <t>2215554</t>
  </si>
  <si>
    <t>萨斯卡通万豪唐普雷斯酒店</t>
  </si>
  <si>
    <t>Derkatch Mindy</t>
  </si>
  <si>
    <t>1185.33</t>
  </si>
  <si>
    <t>183.00</t>
  </si>
  <si>
    <t>2021-08-02 04:51:44</t>
  </si>
  <si>
    <t>2021-07-31</t>
  </si>
  <si>
    <t>2213977</t>
  </si>
  <si>
    <t>圣克鲁斯梦之酒店</t>
  </si>
  <si>
    <t>Denker Jasmin,Denker Jasmin</t>
  </si>
  <si>
    <t>7558.89</t>
  </si>
  <si>
    <t>1167.00</t>
  </si>
  <si>
    <t>2021-07-31 03:40:37</t>
  </si>
  <si>
    <t>2021-07-30</t>
  </si>
  <si>
    <t>2213140</t>
  </si>
  <si>
    <t>布法罗国际机场假日酒店</t>
  </si>
  <si>
    <t>Young Amber</t>
  </si>
  <si>
    <t>448.87</t>
  </si>
  <si>
    <t>2021-07-30 00:51:56</t>
  </si>
  <si>
    <t>2021-07-29</t>
  </si>
  <si>
    <t>2212379</t>
  </si>
  <si>
    <t>海滨 Spa 高尔夫度假村四季酒店</t>
  </si>
  <si>
    <t>Purdeu Doris Jean</t>
  </si>
  <si>
    <t>3968.23</t>
  </si>
  <si>
    <t>610.00</t>
  </si>
  <si>
    <t>2021-07-29 07:45:35</t>
  </si>
  <si>
    <t>2212364</t>
  </si>
  <si>
    <t>波特兰克拉丽奥酒店</t>
  </si>
  <si>
    <t>Garcia Febe Elizabeth</t>
  </si>
  <si>
    <t>14806.06</t>
  </si>
  <si>
    <t>2276.00</t>
  </si>
  <si>
    <t>2021-07-29 07:16:38</t>
  </si>
  <si>
    <t>2021-07-26</t>
  </si>
  <si>
    <t>2209480</t>
  </si>
  <si>
    <t>代托纳比奇硬石酒店</t>
  </si>
  <si>
    <t>Thillet Victor</t>
  </si>
  <si>
    <t>6773.45</t>
  </si>
  <si>
    <t>1043.00</t>
  </si>
  <si>
    <t>2021-07-26 22:23:32</t>
  </si>
  <si>
    <t>2021-07-23</t>
  </si>
  <si>
    <t>2206121</t>
  </si>
  <si>
    <t>萨德伯里旅馆</t>
  </si>
  <si>
    <t>xin zhe</t>
  </si>
  <si>
    <t>427.92</t>
  </si>
  <si>
    <t>66.00</t>
  </si>
  <si>
    <t>2021-07-23 11:35:38</t>
  </si>
  <si>
    <t>2205943</t>
  </si>
  <si>
    <t>金砖酒店&amp;赌场</t>
  </si>
  <si>
    <t>SMITH ADDIE</t>
  </si>
  <si>
    <t>1374.54</t>
  </si>
  <si>
    <t>2021-07-23 06:24:49</t>
  </si>
  <si>
    <t>2021-07-21</t>
  </si>
  <si>
    <t>2204537</t>
  </si>
  <si>
    <t>喜来登凯拉尼公主酒店</t>
  </si>
  <si>
    <t>YANAGIUCHI AKANE</t>
  </si>
  <si>
    <t>7525.49</t>
  </si>
  <si>
    <t>1158.00</t>
  </si>
  <si>
    <t>2021-07-21 19:23:36</t>
  </si>
  <si>
    <t>2021-07-07</t>
  </si>
  <si>
    <t>2186457</t>
  </si>
  <si>
    <t>釜山阿尔班酒店</t>
  </si>
  <si>
    <t>baek seol a,baek seol a</t>
  </si>
  <si>
    <t>727.24</t>
  </si>
  <si>
    <t>2021-07-07 12:49:35</t>
  </si>
  <si>
    <t>2021-06-30</t>
  </si>
  <si>
    <t>2178772</t>
  </si>
  <si>
    <t>Kim Yejin</t>
  </si>
  <si>
    <t>2021-06-30 17:54:04</t>
  </si>
  <si>
    <t>2021-06-24</t>
  </si>
  <si>
    <t>2169497</t>
  </si>
  <si>
    <t>玛格丽特维尔好莱坞海滩渡假村</t>
  </si>
  <si>
    <t>Sanchez Sonia</t>
  </si>
  <si>
    <t>1849.34</t>
  </si>
  <si>
    <t>285.00</t>
  </si>
  <si>
    <t>2021-06-24 03:36:10</t>
  </si>
  <si>
    <t>2021-06-13</t>
  </si>
  <si>
    <t>2155641</t>
  </si>
  <si>
    <t>萨克拉门托县/埃尔克格罗夫拉古纳大道5号州际公路欢朋套房酒店</t>
  </si>
  <si>
    <t>Portillo Luis Arturo</t>
  </si>
  <si>
    <t>737.27</t>
  </si>
  <si>
    <t>115.00</t>
  </si>
  <si>
    <t>2021-06-13 03:40:24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</si>
</sst>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6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5" fillId="20" borderId="5" applyNumberFormat="0" applyAlignment="0" applyProtection="0">
      <alignment vertical="center"/>
    </xf>
    <xf numFmtId="0" fontId="16" fillId="20" borderId="1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15966050931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44420</v>
      </c>
      <c r="G2" s="6">
        <v>44424</v>
      </c>
      <c r="H2" s="4">
        <v>2</v>
      </c>
      <c r="I2" s="4">
        <v>4</v>
      </c>
      <c r="J2" s="4">
        <v>8</v>
      </c>
      <c r="K2" s="4" t="s">
        <v>29</v>
      </c>
      <c r="L2" s="4">
        <v>2276</v>
      </c>
      <c r="M2" s="4">
        <v>2276</v>
      </c>
      <c r="N2" s="4" t="s">
        <v>30</v>
      </c>
      <c r="O2" s="4" t="s">
        <v>31</v>
      </c>
      <c r="P2" s="4" t="s">
        <v>32</v>
      </c>
      <c r="Q2" s="4">
        <v>0</v>
      </c>
      <c r="R2" s="9">
        <v>44406</v>
      </c>
      <c r="S2" s="6">
        <v>44427</v>
      </c>
      <c r="T2" s="4" t="s">
        <v>33</v>
      </c>
      <c r="U2" s="4">
        <v>2276</v>
      </c>
      <c r="V2" s="4">
        <v>0</v>
      </c>
      <c r="W2" s="4">
        <v>0</v>
      </c>
      <c r="X2" s="4">
        <v>2212364</v>
      </c>
    </row>
    <row r="3" s="4" customFormat="1" spans="1:24">
      <c r="A3" s="4">
        <v>15966089547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44421</v>
      </c>
      <c r="G3" s="6">
        <v>44424</v>
      </c>
      <c r="H3" s="4">
        <v>1</v>
      </c>
      <c r="I3" s="4">
        <v>3</v>
      </c>
      <c r="J3" s="4">
        <v>3</v>
      </c>
      <c r="K3" s="4" t="s">
        <v>29</v>
      </c>
      <c r="L3" s="4">
        <v>610</v>
      </c>
      <c r="M3" s="4">
        <v>610</v>
      </c>
      <c r="N3" s="4" t="s">
        <v>36</v>
      </c>
      <c r="O3" s="4" t="s">
        <v>31</v>
      </c>
      <c r="P3" s="4" t="s">
        <v>32</v>
      </c>
      <c r="Q3" s="4">
        <v>0</v>
      </c>
      <c r="R3" s="9">
        <v>44406</v>
      </c>
      <c r="S3" s="6">
        <v>44427</v>
      </c>
      <c r="T3" s="4" t="s">
        <v>33</v>
      </c>
      <c r="U3" s="4">
        <v>610</v>
      </c>
      <c r="V3" s="4">
        <v>0</v>
      </c>
      <c r="W3" s="4">
        <v>0</v>
      </c>
      <c r="X3" s="4">
        <v>2212379</v>
      </c>
    </row>
    <row r="4" s="4" customFormat="1" spans="1:24">
      <c r="A4" s="4">
        <v>15974331088</v>
      </c>
      <c r="B4" s="4" t="s">
        <v>25</v>
      </c>
      <c r="C4" s="4" t="s">
        <v>26</v>
      </c>
      <c r="D4" s="4" t="s">
        <v>37</v>
      </c>
      <c r="E4" s="4" t="s">
        <v>28</v>
      </c>
      <c r="F4" s="6">
        <v>44423</v>
      </c>
      <c r="G4" s="6">
        <v>44424</v>
      </c>
      <c r="H4" s="4">
        <v>1</v>
      </c>
      <c r="I4" s="4">
        <v>1</v>
      </c>
      <c r="J4" s="4">
        <v>1</v>
      </c>
      <c r="K4" s="4" t="s">
        <v>29</v>
      </c>
      <c r="L4" s="4">
        <v>69</v>
      </c>
      <c r="M4" s="4">
        <v>69</v>
      </c>
      <c r="N4" s="4" t="s">
        <v>38</v>
      </c>
      <c r="O4" s="4" t="s">
        <v>31</v>
      </c>
      <c r="P4" s="4" t="s">
        <v>32</v>
      </c>
      <c r="Q4" s="4">
        <v>0</v>
      </c>
      <c r="R4" s="9">
        <v>44407</v>
      </c>
      <c r="S4" s="6">
        <v>44427</v>
      </c>
      <c r="T4" s="4" t="s">
        <v>33</v>
      </c>
      <c r="U4" s="4">
        <v>69</v>
      </c>
      <c r="V4" s="4">
        <v>0</v>
      </c>
      <c r="W4" s="4">
        <v>0</v>
      </c>
      <c r="X4" s="4">
        <v>2213140</v>
      </c>
    </row>
    <row r="5" s="4" customFormat="1" spans="1:24">
      <c r="A5" s="4">
        <v>15983451058</v>
      </c>
      <c r="B5" s="4" t="s">
        <v>25</v>
      </c>
      <c r="C5" s="4" t="s">
        <v>26</v>
      </c>
      <c r="D5" s="4" t="s">
        <v>39</v>
      </c>
      <c r="E5" s="4" t="s">
        <v>40</v>
      </c>
      <c r="F5" s="6">
        <v>44422</v>
      </c>
      <c r="G5" s="6">
        <v>44424</v>
      </c>
      <c r="H5" s="4">
        <v>1</v>
      </c>
      <c r="I5" s="4">
        <v>2</v>
      </c>
      <c r="J5" s="4">
        <v>2</v>
      </c>
      <c r="K5" s="4" t="s">
        <v>29</v>
      </c>
      <c r="L5" s="4">
        <v>1167</v>
      </c>
      <c r="M5" s="4">
        <v>1167</v>
      </c>
      <c r="N5" s="4" t="s">
        <v>41</v>
      </c>
      <c r="O5" s="4" t="s">
        <v>31</v>
      </c>
      <c r="P5" s="4" t="s">
        <v>32</v>
      </c>
      <c r="Q5" s="4">
        <v>0</v>
      </c>
      <c r="R5" s="9">
        <v>44408</v>
      </c>
      <c r="S5" s="6">
        <v>44427</v>
      </c>
      <c r="T5" s="4" t="s">
        <v>33</v>
      </c>
      <c r="U5" s="4">
        <v>1167</v>
      </c>
      <c r="V5" s="4">
        <v>0</v>
      </c>
      <c r="W5" s="4">
        <v>0</v>
      </c>
      <c r="X5" s="4">
        <v>2213977</v>
      </c>
    </row>
    <row r="6" s="4" customFormat="1" spans="1:24">
      <c r="A6" s="4">
        <v>15661952867</v>
      </c>
      <c r="B6" s="4" t="s">
        <v>25</v>
      </c>
      <c r="C6" s="4" t="s">
        <v>42</v>
      </c>
      <c r="D6" s="4" t="s">
        <v>43</v>
      </c>
      <c r="E6" s="4" t="s">
        <v>44</v>
      </c>
      <c r="F6" s="6">
        <v>44422</v>
      </c>
      <c r="G6" s="6">
        <v>44424</v>
      </c>
      <c r="H6" s="4">
        <v>1</v>
      </c>
      <c r="I6" s="4">
        <v>2</v>
      </c>
      <c r="J6" s="4">
        <v>2</v>
      </c>
      <c r="K6" s="4" t="s">
        <v>29</v>
      </c>
      <c r="L6" s="4">
        <v>-112</v>
      </c>
      <c r="M6" s="4">
        <v>-112</v>
      </c>
      <c r="N6" s="4" t="s">
        <v>45</v>
      </c>
      <c r="O6" s="4" t="s">
        <v>31</v>
      </c>
      <c r="P6" s="4" t="s">
        <v>32</v>
      </c>
      <c r="Q6" s="4">
        <v>0</v>
      </c>
      <c r="R6" s="9">
        <v>44377</v>
      </c>
      <c r="S6" s="6">
        <v>44427</v>
      </c>
      <c r="T6" s="4" t="s">
        <v>33</v>
      </c>
      <c r="U6" s="4">
        <v>-112</v>
      </c>
      <c r="V6" s="4">
        <v>0</v>
      </c>
      <c r="W6" s="4">
        <v>0</v>
      </c>
      <c r="X6" s="4">
        <v>2178772</v>
      </c>
    </row>
    <row r="7" s="4" customFormat="1" spans="1:24">
      <c r="A7" s="4">
        <v>15996261670</v>
      </c>
      <c r="B7" s="4" t="s">
        <v>25</v>
      </c>
      <c r="C7" s="4" t="s">
        <v>26</v>
      </c>
      <c r="D7" s="4" t="s">
        <v>46</v>
      </c>
      <c r="E7" s="4" t="s">
        <v>47</v>
      </c>
      <c r="F7" s="6">
        <v>44422</v>
      </c>
      <c r="G7" s="6">
        <v>44424</v>
      </c>
      <c r="H7" s="4">
        <v>1</v>
      </c>
      <c r="I7" s="4">
        <v>2</v>
      </c>
      <c r="J7" s="4">
        <v>2</v>
      </c>
      <c r="K7" s="4" t="s">
        <v>29</v>
      </c>
      <c r="L7" s="4">
        <v>183</v>
      </c>
      <c r="M7" s="4">
        <v>183</v>
      </c>
      <c r="N7" s="4" t="s">
        <v>48</v>
      </c>
      <c r="O7" s="4" t="s">
        <v>31</v>
      </c>
      <c r="P7" s="4" t="s">
        <v>32</v>
      </c>
      <c r="Q7" s="4">
        <v>0</v>
      </c>
      <c r="R7" s="9">
        <v>44410</v>
      </c>
      <c r="S7" s="6">
        <v>44427</v>
      </c>
      <c r="T7" s="4" t="s">
        <v>33</v>
      </c>
      <c r="U7" s="4">
        <v>183</v>
      </c>
      <c r="V7" s="4">
        <v>0</v>
      </c>
      <c r="W7" s="4">
        <v>0</v>
      </c>
      <c r="X7" s="4">
        <v>2215554</v>
      </c>
    </row>
    <row r="8" s="4" customFormat="1" spans="1:24">
      <c r="A8" s="4">
        <v>16004281810</v>
      </c>
      <c r="B8" s="4" t="s">
        <v>25</v>
      </c>
      <c r="C8" s="4" t="s">
        <v>26</v>
      </c>
      <c r="D8" s="4" t="s">
        <v>49</v>
      </c>
      <c r="E8" s="4" t="s">
        <v>50</v>
      </c>
      <c r="F8" s="6">
        <v>44423</v>
      </c>
      <c r="G8" s="6">
        <v>44424</v>
      </c>
      <c r="H8" s="4">
        <v>1</v>
      </c>
      <c r="I8" s="4">
        <v>1</v>
      </c>
      <c r="J8" s="4">
        <v>1</v>
      </c>
      <c r="K8" s="4" t="s">
        <v>29</v>
      </c>
      <c r="L8" s="4">
        <v>124</v>
      </c>
      <c r="M8" s="4">
        <v>124</v>
      </c>
      <c r="N8" s="4" t="s">
        <v>51</v>
      </c>
      <c r="O8" s="4" t="s">
        <v>31</v>
      </c>
      <c r="P8" s="4" t="s">
        <v>32</v>
      </c>
      <c r="Q8" s="4">
        <v>0</v>
      </c>
      <c r="R8" s="9">
        <v>44411</v>
      </c>
      <c r="S8" s="6">
        <v>44427</v>
      </c>
      <c r="T8" s="4" t="s">
        <v>33</v>
      </c>
      <c r="U8" s="4">
        <v>124</v>
      </c>
      <c r="V8" s="4">
        <v>0</v>
      </c>
      <c r="W8" s="4">
        <v>0</v>
      </c>
      <c r="X8" s="4">
        <v>2216061</v>
      </c>
    </row>
    <row r="9" s="4" customFormat="1" spans="1:24">
      <c r="A9" s="4">
        <v>16006634504</v>
      </c>
      <c r="B9" s="4" t="s">
        <v>25</v>
      </c>
      <c r="C9" s="4" t="s">
        <v>26</v>
      </c>
      <c r="D9" s="4" t="s">
        <v>52</v>
      </c>
      <c r="E9" s="4" t="s">
        <v>53</v>
      </c>
      <c r="F9" s="6">
        <v>44422</v>
      </c>
      <c r="G9" s="6">
        <v>44424</v>
      </c>
      <c r="H9" s="4">
        <v>1</v>
      </c>
      <c r="I9" s="4">
        <v>2</v>
      </c>
      <c r="J9" s="4">
        <v>2</v>
      </c>
      <c r="K9" s="4" t="s">
        <v>29</v>
      </c>
      <c r="L9" s="4">
        <v>156</v>
      </c>
      <c r="M9" s="4">
        <v>156</v>
      </c>
      <c r="N9" s="4" t="s">
        <v>54</v>
      </c>
      <c r="O9" s="4" t="s">
        <v>31</v>
      </c>
      <c r="P9" s="4" t="s">
        <v>32</v>
      </c>
      <c r="Q9" s="4">
        <v>0</v>
      </c>
      <c r="R9" s="9">
        <v>44411</v>
      </c>
      <c r="S9" s="6">
        <v>44427</v>
      </c>
      <c r="T9" s="4" t="s">
        <v>33</v>
      </c>
      <c r="U9" s="4">
        <v>156</v>
      </c>
      <c r="V9" s="4">
        <v>0</v>
      </c>
      <c r="W9" s="4">
        <v>0</v>
      </c>
      <c r="X9" s="4">
        <v>2216404</v>
      </c>
    </row>
    <row r="10" s="4" customFormat="1" spans="1:24">
      <c r="A10" s="4">
        <v>16012590105</v>
      </c>
      <c r="B10" s="4" t="s">
        <v>25</v>
      </c>
      <c r="C10" s="4" t="s">
        <v>26</v>
      </c>
      <c r="D10" s="4" t="s">
        <v>55</v>
      </c>
      <c r="E10" s="4" t="s">
        <v>56</v>
      </c>
      <c r="F10" s="6">
        <v>44423</v>
      </c>
      <c r="G10" s="6">
        <v>44424</v>
      </c>
      <c r="H10" s="4">
        <v>1</v>
      </c>
      <c r="I10" s="4">
        <v>1</v>
      </c>
      <c r="J10" s="4">
        <v>1</v>
      </c>
      <c r="K10" s="4" t="s">
        <v>29</v>
      </c>
      <c r="L10" s="4">
        <v>69</v>
      </c>
      <c r="M10" s="4">
        <v>69</v>
      </c>
      <c r="N10" s="4" t="s">
        <v>57</v>
      </c>
      <c r="O10" s="4" t="s">
        <v>31</v>
      </c>
      <c r="P10" s="4" t="s">
        <v>32</v>
      </c>
      <c r="Q10" s="4">
        <v>0</v>
      </c>
      <c r="R10" s="9">
        <v>44412</v>
      </c>
      <c r="S10" s="6">
        <v>44427</v>
      </c>
      <c r="T10" s="4" t="s">
        <v>33</v>
      </c>
      <c r="U10" s="4">
        <v>69</v>
      </c>
      <c r="V10" s="4">
        <v>0</v>
      </c>
      <c r="W10" s="4">
        <v>0</v>
      </c>
      <c r="X10" s="4">
        <v>2216789</v>
      </c>
    </row>
    <row r="11" s="4" customFormat="1" spans="1:24">
      <c r="A11" s="4">
        <v>16025235421</v>
      </c>
      <c r="B11" s="4" t="s">
        <v>25</v>
      </c>
      <c r="C11" s="4" t="s">
        <v>26</v>
      </c>
      <c r="D11" s="4" t="s">
        <v>58</v>
      </c>
      <c r="E11" s="4" t="s">
        <v>59</v>
      </c>
      <c r="F11" s="6">
        <v>44422</v>
      </c>
      <c r="G11" s="6">
        <v>44424</v>
      </c>
      <c r="H11" s="4">
        <v>1</v>
      </c>
      <c r="I11" s="4">
        <v>2</v>
      </c>
      <c r="J11" s="4">
        <v>2</v>
      </c>
      <c r="K11" s="4" t="s">
        <v>29</v>
      </c>
      <c r="L11" s="4">
        <v>168</v>
      </c>
      <c r="M11" s="4">
        <v>168</v>
      </c>
      <c r="N11" s="4" t="s">
        <v>60</v>
      </c>
      <c r="O11" s="4" t="s">
        <v>31</v>
      </c>
      <c r="P11" s="4" t="s">
        <v>32</v>
      </c>
      <c r="Q11" s="4">
        <v>0</v>
      </c>
      <c r="R11" s="9">
        <v>44414</v>
      </c>
      <c r="S11" s="6">
        <v>44427</v>
      </c>
      <c r="T11" s="4" t="s">
        <v>33</v>
      </c>
      <c r="U11" s="4">
        <v>168</v>
      </c>
      <c r="V11" s="4">
        <v>0</v>
      </c>
      <c r="W11" s="4">
        <v>0</v>
      </c>
      <c r="X11" s="4">
        <v>2218147</v>
      </c>
    </row>
    <row r="12" s="4" customFormat="1" spans="1:24">
      <c r="A12" s="4">
        <v>16026450277</v>
      </c>
      <c r="B12" s="4" t="s">
        <v>25</v>
      </c>
      <c r="C12" s="4" t="s">
        <v>26</v>
      </c>
      <c r="D12" s="4" t="s">
        <v>61</v>
      </c>
      <c r="E12" s="4" t="s">
        <v>62</v>
      </c>
      <c r="F12" s="6">
        <v>44423</v>
      </c>
      <c r="G12" s="6">
        <v>44424</v>
      </c>
      <c r="H12" s="4">
        <v>1</v>
      </c>
      <c r="I12" s="4">
        <v>1</v>
      </c>
      <c r="J12" s="4">
        <v>1</v>
      </c>
      <c r="K12" s="4" t="s">
        <v>29</v>
      </c>
      <c r="L12" s="4">
        <v>44</v>
      </c>
      <c r="M12" s="4">
        <v>44</v>
      </c>
      <c r="N12" s="4" t="s">
        <v>63</v>
      </c>
      <c r="O12" s="4" t="s">
        <v>31</v>
      </c>
      <c r="P12" s="4" t="s">
        <v>32</v>
      </c>
      <c r="Q12" s="4">
        <v>0</v>
      </c>
      <c r="R12" s="9">
        <v>44414</v>
      </c>
      <c r="S12" s="6">
        <v>44427</v>
      </c>
      <c r="T12" s="4" t="s">
        <v>33</v>
      </c>
      <c r="U12" s="4">
        <v>44</v>
      </c>
      <c r="V12" s="4">
        <v>0</v>
      </c>
      <c r="W12" s="4">
        <v>0</v>
      </c>
      <c r="X12" s="4">
        <v>2218355</v>
      </c>
    </row>
    <row r="13" s="4" customFormat="1" spans="1:24">
      <c r="A13" s="4">
        <v>16029480612</v>
      </c>
      <c r="B13" s="4" t="s">
        <v>25</v>
      </c>
      <c r="C13" s="4" t="s">
        <v>26</v>
      </c>
      <c r="D13" s="4" t="s">
        <v>64</v>
      </c>
      <c r="E13" s="4" t="s">
        <v>65</v>
      </c>
      <c r="F13" s="6">
        <v>44423</v>
      </c>
      <c r="G13" s="6">
        <v>44424</v>
      </c>
      <c r="H13" s="4">
        <v>1</v>
      </c>
      <c r="I13" s="4">
        <v>1</v>
      </c>
      <c r="J13" s="4">
        <v>1</v>
      </c>
      <c r="K13" s="4" t="s">
        <v>29</v>
      </c>
      <c r="L13" s="4">
        <v>44</v>
      </c>
      <c r="M13" s="4">
        <v>44</v>
      </c>
      <c r="N13" s="4" t="s">
        <v>66</v>
      </c>
      <c r="O13" s="4" t="s">
        <v>31</v>
      </c>
      <c r="P13" s="4" t="s">
        <v>32</v>
      </c>
      <c r="Q13" s="4">
        <v>0</v>
      </c>
      <c r="R13" s="9">
        <v>44415</v>
      </c>
      <c r="S13" s="6">
        <v>44427</v>
      </c>
      <c r="T13" s="4" t="s">
        <v>33</v>
      </c>
      <c r="U13" s="4">
        <v>44</v>
      </c>
      <c r="V13" s="4">
        <v>0</v>
      </c>
      <c r="W13" s="4">
        <v>0</v>
      </c>
      <c r="X13" s="4">
        <v>2218912</v>
      </c>
    </row>
    <row r="14" s="4" customFormat="1" spans="1:24">
      <c r="A14" s="4">
        <v>16038201016</v>
      </c>
      <c r="B14" s="4" t="s">
        <v>25</v>
      </c>
      <c r="C14" s="4" t="s">
        <v>26</v>
      </c>
      <c r="D14" s="4" t="s">
        <v>67</v>
      </c>
      <c r="E14" s="4" t="s">
        <v>68</v>
      </c>
      <c r="F14" s="6">
        <v>44422</v>
      </c>
      <c r="G14" s="6">
        <v>44424</v>
      </c>
      <c r="H14" s="4">
        <v>1</v>
      </c>
      <c r="I14" s="4">
        <v>2</v>
      </c>
      <c r="J14" s="4">
        <v>2</v>
      </c>
      <c r="K14" s="4" t="s">
        <v>29</v>
      </c>
      <c r="L14" s="4">
        <v>164</v>
      </c>
      <c r="M14" s="4">
        <v>164</v>
      </c>
      <c r="N14" s="4" t="s">
        <v>69</v>
      </c>
      <c r="O14" s="4" t="s">
        <v>31</v>
      </c>
      <c r="P14" s="4" t="s">
        <v>32</v>
      </c>
      <c r="Q14" s="4">
        <v>0</v>
      </c>
      <c r="R14" s="9">
        <v>44417</v>
      </c>
      <c r="S14" s="6">
        <v>44427</v>
      </c>
      <c r="T14" s="4" t="s">
        <v>33</v>
      </c>
      <c r="U14" s="4">
        <v>164</v>
      </c>
      <c r="V14" s="4">
        <v>0</v>
      </c>
      <c r="W14" s="4">
        <v>0</v>
      </c>
      <c r="X14" s="4">
        <v>2219538</v>
      </c>
    </row>
    <row r="15" s="4" customFormat="1" spans="1:24">
      <c r="A15" s="4">
        <v>16041315283</v>
      </c>
      <c r="B15" s="4" t="s">
        <v>25</v>
      </c>
      <c r="C15" s="4" t="s">
        <v>26</v>
      </c>
      <c r="D15" s="4" t="s">
        <v>70</v>
      </c>
      <c r="E15" s="4" t="s">
        <v>71</v>
      </c>
      <c r="F15" s="6">
        <v>44423</v>
      </c>
      <c r="G15" s="6">
        <v>44424</v>
      </c>
      <c r="H15" s="4">
        <v>1</v>
      </c>
      <c r="I15" s="4">
        <v>1</v>
      </c>
      <c r="J15" s="4">
        <v>1</v>
      </c>
      <c r="K15" s="4" t="s">
        <v>29</v>
      </c>
      <c r="L15" s="4">
        <v>79</v>
      </c>
      <c r="M15" s="4">
        <v>79</v>
      </c>
      <c r="N15" s="4" t="s">
        <v>72</v>
      </c>
      <c r="O15" s="4" t="s">
        <v>31</v>
      </c>
      <c r="P15" s="4" t="s">
        <v>32</v>
      </c>
      <c r="Q15" s="4">
        <v>0</v>
      </c>
      <c r="R15" s="9">
        <v>44417</v>
      </c>
      <c r="S15" s="6">
        <v>44427</v>
      </c>
      <c r="T15" s="4" t="s">
        <v>33</v>
      </c>
      <c r="U15" s="4">
        <v>79</v>
      </c>
      <c r="V15" s="4">
        <v>0</v>
      </c>
      <c r="W15" s="4">
        <v>0</v>
      </c>
      <c r="X15" s="4">
        <v>2220071</v>
      </c>
    </row>
    <row r="16" s="4" customFormat="1" spans="1:24">
      <c r="A16" s="4">
        <v>16044054757</v>
      </c>
      <c r="B16" s="4" t="s">
        <v>25</v>
      </c>
      <c r="C16" s="4" t="s">
        <v>26</v>
      </c>
      <c r="D16" s="4" t="s">
        <v>73</v>
      </c>
      <c r="E16" s="4" t="s">
        <v>74</v>
      </c>
      <c r="F16" s="6">
        <v>44423</v>
      </c>
      <c r="G16" s="6">
        <v>44424</v>
      </c>
      <c r="H16" s="4">
        <v>1</v>
      </c>
      <c r="I16" s="4">
        <v>1</v>
      </c>
      <c r="J16" s="4">
        <v>1</v>
      </c>
      <c r="K16" s="4" t="s">
        <v>29</v>
      </c>
      <c r="L16" s="4">
        <v>123</v>
      </c>
      <c r="M16" s="4">
        <v>123</v>
      </c>
      <c r="N16" s="4" t="s">
        <v>75</v>
      </c>
      <c r="O16" s="4" t="s">
        <v>31</v>
      </c>
      <c r="P16" s="4" t="s">
        <v>32</v>
      </c>
      <c r="Q16" s="4">
        <v>0</v>
      </c>
      <c r="R16" s="9">
        <v>44418</v>
      </c>
      <c r="S16" s="6">
        <v>44427</v>
      </c>
      <c r="T16" s="4" t="s">
        <v>33</v>
      </c>
      <c r="U16" s="4">
        <v>123</v>
      </c>
      <c r="V16" s="4">
        <v>0</v>
      </c>
      <c r="W16" s="4">
        <v>0</v>
      </c>
      <c r="X16" s="4">
        <v>2220103</v>
      </c>
    </row>
    <row r="17" s="4" customFormat="1" spans="1:24">
      <c r="A17" s="4">
        <v>16045036929</v>
      </c>
      <c r="B17" s="4" t="s">
        <v>25</v>
      </c>
      <c r="C17" s="4" t="s">
        <v>26</v>
      </c>
      <c r="D17" s="4" t="s">
        <v>55</v>
      </c>
      <c r="E17" s="4" t="s">
        <v>76</v>
      </c>
      <c r="F17" s="6">
        <v>44423</v>
      </c>
      <c r="G17" s="6">
        <v>44424</v>
      </c>
      <c r="H17" s="4">
        <v>1</v>
      </c>
      <c r="I17" s="4">
        <v>1</v>
      </c>
      <c r="J17" s="4">
        <v>1</v>
      </c>
      <c r="K17" s="4" t="s">
        <v>29</v>
      </c>
      <c r="L17" s="4">
        <v>63</v>
      </c>
      <c r="M17" s="4">
        <v>63</v>
      </c>
      <c r="N17" s="4" t="s">
        <v>77</v>
      </c>
      <c r="O17" s="4" t="s">
        <v>31</v>
      </c>
      <c r="P17" s="4" t="s">
        <v>32</v>
      </c>
      <c r="Q17" s="4">
        <v>0</v>
      </c>
      <c r="R17" s="9">
        <v>44418</v>
      </c>
      <c r="S17" s="6">
        <v>44427</v>
      </c>
      <c r="T17" s="4" t="s">
        <v>33</v>
      </c>
      <c r="U17" s="4">
        <v>63</v>
      </c>
      <c r="V17" s="4">
        <v>0</v>
      </c>
      <c r="W17" s="4">
        <v>0</v>
      </c>
      <c r="X17" s="4">
        <v>2220231</v>
      </c>
    </row>
    <row r="18" s="4" customFormat="1" spans="1:24">
      <c r="A18" s="4">
        <v>16045081056</v>
      </c>
      <c r="B18" s="4" t="s">
        <v>25</v>
      </c>
      <c r="C18" s="4" t="s">
        <v>26</v>
      </c>
      <c r="D18" s="4" t="s">
        <v>78</v>
      </c>
      <c r="E18" s="4" t="s">
        <v>79</v>
      </c>
      <c r="F18" s="6">
        <v>44423</v>
      </c>
      <c r="G18" s="6">
        <v>44424</v>
      </c>
      <c r="H18" s="4">
        <v>1</v>
      </c>
      <c r="I18" s="4">
        <v>1</v>
      </c>
      <c r="J18" s="4">
        <v>1</v>
      </c>
      <c r="K18" s="4" t="s">
        <v>29</v>
      </c>
      <c r="L18" s="4">
        <v>96</v>
      </c>
      <c r="M18" s="4">
        <v>96</v>
      </c>
      <c r="N18" s="4" t="s">
        <v>80</v>
      </c>
      <c r="O18" s="4" t="s">
        <v>31</v>
      </c>
      <c r="P18" s="4" t="s">
        <v>32</v>
      </c>
      <c r="Q18" s="4">
        <v>0</v>
      </c>
      <c r="R18" s="9">
        <v>44418</v>
      </c>
      <c r="S18" s="6">
        <v>44427</v>
      </c>
      <c r="T18" s="4" t="s">
        <v>33</v>
      </c>
      <c r="U18" s="4">
        <v>96</v>
      </c>
      <c r="V18" s="4">
        <v>0</v>
      </c>
      <c r="W18" s="4">
        <v>0</v>
      </c>
      <c r="X18" s="4">
        <v>2220240</v>
      </c>
    </row>
    <row r="19" s="4" customFormat="1" spans="1:24">
      <c r="A19" s="4">
        <v>16047143379</v>
      </c>
      <c r="B19" s="4" t="s">
        <v>25</v>
      </c>
      <c r="C19" s="4" t="s">
        <v>26</v>
      </c>
      <c r="D19" s="4" t="s">
        <v>81</v>
      </c>
      <c r="E19" s="4" t="s">
        <v>82</v>
      </c>
      <c r="F19" s="6">
        <v>44422</v>
      </c>
      <c r="G19" s="6">
        <v>44424</v>
      </c>
      <c r="H19" s="4">
        <v>1</v>
      </c>
      <c r="I19" s="4">
        <v>2</v>
      </c>
      <c r="J19" s="4">
        <v>2</v>
      </c>
      <c r="K19" s="4" t="s">
        <v>29</v>
      </c>
      <c r="L19" s="4">
        <v>112</v>
      </c>
      <c r="M19" s="4">
        <v>112</v>
      </c>
      <c r="N19" s="4" t="s">
        <v>83</v>
      </c>
      <c r="O19" s="4" t="s">
        <v>31</v>
      </c>
      <c r="P19" s="4" t="s">
        <v>32</v>
      </c>
      <c r="Q19" s="4">
        <v>0</v>
      </c>
      <c r="R19" s="9">
        <v>44418</v>
      </c>
      <c r="S19" s="6">
        <v>44427</v>
      </c>
      <c r="T19" s="4" t="s">
        <v>33</v>
      </c>
      <c r="U19" s="4">
        <v>112</v>
      </c>
      <c r="V19" s="4">
        <v>0</v>
      </c>
      <c r="W19" s="4">
        <v>0</v>
      </c>
      <c r="X19" s="4">
        <v>2220522</v>
      </c>
    </row>
    <row r="20" s="4" customFormat="1" spans="1:24">
      <c r="A20" s="4">
        <v>16047163664</v>
      </c>
      <c r="B20" s="4" t="s">
        <v>25</v>
      </c>
      <c r="C20" s="4" t="s">
        <v>26</v>
      </c>
      <c r="D20" s="4" t="s">
        <v>84</v>
      </c>
      <c r="E20" s="4" t="s">
        <v>85</v>
      </c>
      <c r="F20" s="6">
        <v>44423</v>
      </c>
      <c r="G20" s="6">
        <v>44424</v>
      </c>
      <c r="H20" s="4">
        <v>1</v>
      </c>
      <c r="I20" s="4">
        <v>1</v>
      </c>
      <c r="J20" s="4">
        <v>1</v>
      </c>
      <c r="K20" s="4" t="s">
        <v>29</v>
      </c>
      <c r="L20" s="4">
        <v>41</v>
      </c>
      <c r="M20" s="4">
        <v>41</v>
      </c>
      <c r="N20" s="4" t="s">
        <v>86</v>
      </c>
      <c r="O20" s="4" t="s">
        <v>31</v>
      </c>
      <c r="P20" s="4" t="s">
        <v>32</v>
      </c>
      <c r="Q20" s="4">
        <v>0</v>
      </c>
      <c r="R20" s="9">
        <v>44418</v>
      </c>
      <c r="S20" s="6">
        <v>44427</v>
      </c>
      <c r="T20" s="4" t="s">
        <v>33</v>
      </c>
      <c r="U20" s="4">
        <v>41</v>
      </c>
      <c r="V20" s="4">
        <v>0</v>
      </c>
      <c r="W20" s="4">
        <v>0</v>
      </c>
      <c r="X20" s="4">
        <v>2220525</v>
      </c>
    </row>
    <row r="21" s="4" customFormat="1" spans="1:24">
      <c r="A21" s="4">
        <v>16047592816</v>
      </c>
      <c r="B21" s="4" t="s">
        <v>25</v>
      </c>
      <c r="C21" s="4" t="s">
        <v>26</v>
      </c>
      <c r="D21" s="4" t="s">
        <v>87</v>
      </c>
      <c r="E21" s="4" t="s">
        <v>88</v>
      </c>
      <c r="F21" s="6">
        <v>44418</v>
      </c>
      <c r="G21" s="6">
        <v>44424</v>
      </c>
      <c r="H21" s="4">
        <v>1</v>
      </c>
      <c r="I21" s="4">
        <v>6</v>
      </c>
      <c r="J21" s="4">
        <v>6</v>
      </c>
      <c r="K21" s="4" t="s">
        <v>29</v>
      </c>
      <c r="L21" s="4">
        <v>228</v>
      </c>
      <c r="M21" s="4">
        <v>228</v>
      </c>
      <c r="N21" s="4" t="s">
        <v>89</v>
      </c>
      <c r="O21" s="4" t="s">
        <v>31</v>
      </c>
      <c r="P21" s="4" t="s">
        <v>32</v>
      </c>
      <c r="Q21" s="4">
        <v>0</v>
      </c>
      <c r="R21" s="9">
        <v>44418</v>
      </c>
      <c r="S21" s="6">
        <v>44427</v>
      </c>
      <c r="T21" s="4" t="s">
        <v>33</v>
      </c>
      <c r="U21" s="4">
        <v>228</v>
      </c>
      <c r="V21" s="4">
        <v>0</v>
      </c>
      <c r="W21" s="4">
        <v>0</v>
      </c>
      <c r="X21" s="4">
        <v>2220602</v>
      </c>
    </row>
    <row r="22" s="4" customFormat="1" spans="1:24">
      <c r="A22" s="4">
        <v>16047714596</v>
      </c>
      <c r="B22" s="4" t="s">
        <v>25</v>
      </c>
      <c r="C22" s="4" t="s">
        <v>26</v>
      </c>
      <c r="D22" s="4" t="s">
        <v>90</v>
      </c>
      <c r="E22" s="4" t="s">
        <v>91</v>
      </c>
      <c r="F22" s="6">
        <v>44423</v>
      </c>
      <c r="G22" s="6">
        <v>44424</v>
      </c>
      <c r="H22" s="4">
        <v>2</v>
      </c>
      <c r="I22" s="4">
        <v>1</v>
      </c>
      <c r="J22" s="4">
        <v>2</v>
      </c>
      <c r="K22" s="4" t="s">
        <v>29</v>
      </c>
      <c r="L22" s="4">
        <v>324</v>
      </c>
      <c r="M22" s="4">
        <v>324</v>
      </c>
      <c r="N22" s="4" t="s">
        <v>92</v>
      </c>
      <c r="O22" s="4" t="s">
        <v>31</v>
      </c>
      <c r="P22" s="4" t="s">
        <v>32</v>
      </c>
      <c r="Q22" s="4">
        <v>0</v>
      </c>
      <c r="R22" s="9">
        <v>44418</v>
      </c>
      <c r="S22" s="6">
        <v>44427</v>
      </c>
      <c r="T22" s="4" t="s">
        <v>33</v>
      </c>
      <c r="U22" s="4">
        <v>324</v>
      </c>
      <c r="V22" s="4">
        <v>0</v>
      </c>
      <c r="W22" s="4">
        <v>0</v>
      </c>
      <c r="X22" s="4">
        <v>2220614</v>
      </c>
    </row>
    <row r="23" s="4" customFormat="1" spans="1:24">
      <c r="A23" s="4">
        <v>16048192090</v>
      </c>
      <c r="B23" s="4" t="s">
        <v>25</v>
      </c>
      <c r="C23" s="4" t="s">
        <v>26</v>
      </c>
      <c r="D23" s="4" t="s">
        <v>93</v>
      </c>
      <c r="E23" s="4" t="s">
        <v>94</v>
      </c>
      <c r="F23" s="6">
        <v>44423</v>
      </c>
      <c r="G23" s="6">
        <v>44424</v>
      </c>
      <c r="H23" s="4">
        <v>1</v>
      </c>
      <c r="I23" s="4">
        <v>1</v>
      </c>
      <c r="J23" s="4">
        <v>1</v>
      </c>
      <c r="K23" s="4" t="s">
        <v>29</v>
      </c>
      <c r="L23" s="4">
        <v>85</v>
      </c>
      <c r="M23" s="4">
        <v>85</v>
      </c>
      <c r="N23" s="4" t="s">
        <v>95</v>
      </c>
      <c r="O23" s="4" t="s">
        <v>31</v>
      </c>
      <c r="P23" s="4" t="s">
        <v>32</v>
      </c>
      <c r="Q23" s="4">
        <v>0</v>
      </c>
      <c r="R23" s="9">
        <v>44419</v>
      </c>
      <c r="S23" s="6">
        <v>44427</v>
      </c>
      <c r="T23" s="4" t="s">
        <v>33</v>
      </c>
      <c r="U23" s="4">
        <v>85</v>
      </c>
      <c r="V23" s="4">
        <v>0</v>
      </c>
      <c r="W23" s="4">
        <v>0</v>
      </c>
      <c r="X23" s="4">
        <v>2220706</v>
      </c>
    </row>
    <row r="24" s="4" customFormat="1" spans="1:24">
      <c r="A24" s="4">
        <v>16048369231</v>
      </c>
      <c r="B24" s="4" t="s">
        <v>25</v>
      </c>
      <c r="C24" s="4" t="s">
        <v>26</v>
      </c>
      <c r="D24" s="4" t="s">
        <v>96</v>
      </c>
      <c r="E24" s="4" t="s">
        <v>97</v>
      </c>
      <c r="F24" s="6">
        <v>44422</v>
      </c>
      <c r="G24" s="6">
        <v>44424</v>
      </c>
      <c r="H24" s="4">
        <v>1</v>
      </c>
      <c r="I24" s="4">
        <v>2</v>
      </c>
      <c r="J24" s="4">
        <v>2</v>
      </c>
      <c r="K24" s="4" t="s">
        <v>29</v>
      </c>
      <c r="L24" s="4">
        <v>252</v>
      </c>
      <c r="M24" s="4">
        <v>252</v>
      </c>
      <c r="N24" s="4" t="s">
        <v>98</v>
      </c>
      <c r="O24" s="4" t="s">
        <v>31</v>
      </c>
      <c r="P24" s="4" t="s">
        <v>32</v>
      </c>
      <c r="Q24" s="4">
        <v>0</v>
      </c>
      <c r="R24" s="9">
        <v>44419</v>
      </c>
      <c r="S24" s="6">
        <v>44427</v>
      </c>
      <c r="T24" s="4" t="s">
        <v>33</v>
      </c>
      <c r="U24" s="4">
        <v>252</v>
      </c>
      <c r="V24" s="4">
        <v>0</v>
      </c>
      <c r="W24" s="4">
        <v>0</v>
      </c>
      <c r="X24" s="4">
        <v>2220742</v>
      </c>
    </row>
    <row r="25" s="4" customFormat="1" spans="1:24">
      <c r="A25" s="4">
        <v>16048461569</v>
      </c>
      <c r="B25" s="4" t="s">
        <v>25</v>
      </c>
      <c r="C25" s="4" t="s">
        <v>26</v>
      </c>
      <c r="D25" s="4" t="s">
        <v>99</v>
      </c>
      <c r="E25" s="4" t="s">
        <v>100</v>
      </c>
      <c r="F25" s="6">
        <v>44423</v>
      </c>
      <c r="G25" s="6">
        <v>44424</v>
      </c>
      <c r="H25" s="4">
        <v>1</v>
      </c>
      <c r="I25" s="4">
        <v>1</v>
      </c>
      <c r="J25" s="4">
        <v>1</v>
      </c>
      <c r="K25" s="4" t="s">
        <v>29</v>
      </c>
      <c r="L25" s="4">
        <v>403</v>
      </c>
      <c r="M25" s="4">
        <v>403</v>
      </c>
      <c r="N25" s="4" t="s">
        <v>101</v>
      </c>
      <c r="O25" s="4" t="s">
        <v>31</v>
      </c>
      <c r="P25" s="4" t="s">
        <v>32</v>
      </c>
      <c r="Q25" s="4">
        <v>0</v>
      </c>
      <c r="R25" s="9">
        <v>44419</v>
      </c>
      <c r="S25" s="6">
        <v>44427</v>
      </c>
      <c r="T25" s="4" t="s">
        <v>33</v>
      </c>
      <c r="U25" s="4">
        <v>403</v>
      </c>
      <c r="V25" s="4">
        <v>0</v>
      </c>
      <c r="W25" s="4">
        <v>0</v>
      </c>
      <c r="X25" s="4">
        <v>2220779</v>
      </c>
    </row>
    <row r="26" s="4" customFormat="1" spans="1:24">
      <c r="A26" s="4">
        <v>16048706895</v>
      </c>
      <c r="B26" s="4" t="s">
        <v>25</v>
      </c>
      <c r="C26" s="4" t="s">
        <v>26</v>
      </c>
      <c r="D26" s="4" t="s">
        <v>55</v>
      </c>
      <c r="E26" s="4" t="s">
        <v>56</v>
      </c>
      <c r="F26" s="6">
        <v>44423</v>
      </c>
      <c r="G26" s="6">
        <v>44424</v>
      </c>
      <c r="H26" s="4">
        <v>1</v>
      </c>
      <c r="I26" s="4">
        <v>1</v>
      </c>
      <c r="J26" s="4">
        <v>1</v>
      </c>
      <c r="K26" s="4" t="s">
        <v>29</v>
      </c>
      <c r="L26" s="4">
        <v>68</v>
      </c>
      <c r="M26" s="4">
        <v>68</v>
      </c>
      <c r="N26" s="4" t="s">
        <v>102</v>
      </c>
      <c r="O26" s="4" t="s">
        <v>31</v>
      </c>
      <c r="P26" s="4" t="s">
        <v>32</v>
      </c>
      <c r="Q26" s="4">
        <v>0</v>
      </c>
      <c r="R26" s="9">
        <v>44419</v>
      </c>
      <c r="S26" s="6">
        <v>44427</v>
      </c>
      <c r="T26" s="4" t="s">
        <v>33</v>
      </c>
      <c r="U26" s="4">
        <v>68</v>
      </c>
      <c r="V26" s="4">
        <v>0</v>
      </c>
      <c r="W26" s="4">
        <v>0</v>
      </c>
      <c r="X26" s="4">
        <v>2220816</v>
      </c>
    </row>
    <row r="27" s="4" customFormat="1" spans="1:24">
      <c r="A27" s="4">
        <v>16048369231</v>
      </c>
      <c r="B27" s="4" t="s">
        <v>25</v>
      </c>
      <c r="C27" s="4" t="s">
        <v>42</v>
      </c>
      <c r="D27" s="4" t="s">
        <v>96</v>
      </c>
      <c r="E27" s="4" t="s">
        <v>97</v>
      </c>
      <c r="F27" s="6">
        <v>44422</v>
      </c>
      <c r="G27" s="6">
        <v>44424</v>
      </c>
      <c r="H27" s="4">
        <v>1</v>
      </c>
      <c r="I27" s="4">
        <v>2</v>
      </c>
      <c r="J27" s="4">
        <v>2</v>
      </c>
      <c r="K27" s="4" t="s">
        <v>29</v>
      </c>
      <c r="L27" s="4">
        <v>-252</v>
      </c>
      <c r="M27" s="4">
        <v>-252</v>
      </c>
      <c r="N27" s="4" t="s">
        <v>98</v>
      </c>
      <c r="O27" s="4" t="s">
        <v>31</v>
      </c>
      <c r="P27" s="4" t="s">
        <v>32</v>
      </c>
      <c r="Q27" s="4">
        <v>0</v>
      </c>
      <c r="R27" s="9">
        <v>44419</v>
      </c>
      <c r="S27" s="6">
        <v>44427</v>
      </c>
      <c r="T27" s="4" t="s">
        <v>33</v>
      </c>
      <c r="U27" s="4">
        <v>-252</v>
      </c>
      <c r="V27" s="4">
        <v>0</v>
      </c>
      <c r="W27" s="4">
        <v>0</v>
      </c>
      <c r="X27" s="4">
        <v>2220742</v>
      </c>
    </row>
    <row r="28" s="4" customFormat="1" spans="1:24">
      <c r="A28" s="4">
        <v>16053454831</v>
      </c>
      <c r="B28" s="4" t="s">
        <v>25</v>
      </c>
      <c r="C28" s="4" t="s">
        <v>26</v>
      </c>
      <c r="D28" s="4" t="s">
        <v>103</v>
      </c>
      <c r="E28" s="4" t="s">
        <v>104</v>
      </c>
      <c r="F28" s="6">
        <v>44423</v>
      </c>
      <c r="G28" s="6">
        <v>44424</v>
      </c>
      <c r="H28" s="4">
        <v>1</v>
      </c>
      <c r="I28" s="4">
        <v>1</v>
      </c>
      <c r="J28" s="4">
        <v>1</v>
      </c>
      <c r="K28" s="4" t="s">
        <v>29</v>
      </c>
      <c r="L28" s="4">
        <v>128</v>
      </c>
      <c r="M28" s="4">
        <v>128</v>
      </c>
      <c r="N28" s="4" t="s">
        <v>105</v>
      </c>
      <c r="O28" s="4" t="s">
        <v>31</v>
      </c>
      <c r="P28" s="4" t="s">
        <v>32</v>
      </c>
      <c r="Q28" s="4">
        <v>0</v>
      </c>
      <c r="R28" s="9">
        <v>44419</v>
      </c>
      <c r="S28" s="6">
        <v>44427</v>
      </c>
      <c r="T28" s="4" t="s">
        <v>33</v>
      </c>
      <c r="U28" s="4">
        <v>128</v>
      </c>
      <c r="V28" s="4">
        <v>0</v>
      </c>
      <c r="W28" s="4">
        <v>0</v>
      </c>
      <c r="X28" s="4">
        <v>2221134</v>
      </c>
    </row>
    <row r="29" s="4" customFormat="1" spans="1:24">
      <c r="A29" s="4">
        <v>16055537530</v>
      </c>
      <c r="B29" s="4" t="s">
        <v>25</v>
      </c>
      <c r="C29" s="4" t="s">
        <v>26</v>
      </c>
      <c r="D29" s="4" t="s">
        <v>106</v>
      </c>
      <c r="E29" s="4" t="s">
        <v>107</v>
      </c>
      <c r="F29" s="6">
        <v>44423</v>
      </c>
      <c r="G29" s="6">
        <v>44424</v>
      </c>
      <c r="H29" s="4">
        <v>1</v>
      </c>
      <c r="I29" s="4">
        <v>1</v>
      </c>
      <c r="J29" s="4">
        <v>1</v>
      </c>
      <c r="K29" s="4" t="s">
        <v>29</v>
      </c>
      <c r="L29" s="4">
        <v>155</v>
      </c>
      <c r="M29" s="4">
        <v>155</v>
      </c>
      <c r="N29" s="4" t="s">
        <v>108</v>
      </c>
      <c r="O29" s="4" t="s">
        <v>31</v>
      </c>
      <c r="P29" s="4" t="s">
        <v>32</v>
      </c>
      <c r="Q29" s="4">
        <v>0</v>
      </c>
      <c r="R29" s="9">
        <v>44420</v>
      </c>
      <c r="S29" s="6">
        <v>44427</v>
      </c>
      <c r="T29" s="4" t="s">
        <v>33</v>
      </c>
      <c r="U29" s="4">
        <v>155</v>
      </c>
      <c r="V29" s="4">
        <v>0</v>
      </c>
      <c r="W29" s="4">
        <v>0</v>
      </c>
      <c r="X29" s="4">
        <v>2221376</v>
      </c>
    </row>
    <row r="30" s="4" customFormat="1" spans="1:24">
      <c r="A30" s="4">
        <v>16055549262</v>
      </c>
      <c r="B30" s="4" t="s">
        <v>25</v>
      </c>
      <c r="C30" s="4" t="s">
        <v>26</v>
      </c>
      <c r="D30" s="4" t="s">
        <v>109</v>
      </c>
      <c r="E30" s="4" t="s">
        <v>110</v>
      </c>
      <c r="F30" s="6">
        <v>44423</v>
      </c>
      <c r="G30" s="6">
        <v>44424</v>
      </c>
      <c r="H30" s="4">
        <v>1</v>
      </c>
      <c r="I30" s="4">
        <v>1</v>
      </c>
      <c r="J30" s="4">
        <v>1</v>
      </c>
      <c r="K30" s="4" t="s">
        <v>29</v>
      </c>
      <c r="L30" s="4">
        <v>164</v>
      </c>
      <c r="M30" s="4">
        <v>164</v>
      </c>
      <c r="N30" s="4" t="s">
        <v>111</v>
      </c>
      <c r="O30" s="4" t="s">
        <v>31</v>
      </c>
      <c r="P30" s="4" t="s">
        <v>32</v>
      </c>
      <c r="Q30" s="4">
        <v>0</v>
      </c>
      <c r="R30" s="9">
        <v>44420</v>
      </c>
      <c r="S30" s="6">
        <v>44427</v>
      </c>
      <c r="T30" s="4" t="s">
        <v>33</v>
      </c>
      <c r="U30" s="4">
        <v>164</v>
      </c>
      <c r="V30" s="4">
        <v>0</v>
      </c>
      <c r="W30" s="4">
        <v>0</v>
      </c>
      <c r="X30" s="4">
        <v>2221380</v>
      </c>
    </row>
    <row r="31" s="4" customFormat="1" spans="1:24">
      <c r="A31" s="4">
        <v>16055563345</v>
      </c>
      <c r="B31" s="4" t="s">
        <v>25</v>
      </c>
      <c r="C31" s="4" t="s">
        <v>26</v>
      </c>
      <c r="D31" s="4" t="s">
        <v>112</v>
      </c>
      <c r="E31" s="4" t="s">
        <v>59</v>
      </c>
      <c r="F31" s="6">
        <v>44423</v>
      </c>
      <c r="G31" s="6">
        <v>44424</v>
      </c>
      <c r="H31" s="4">
        <v>1</v>
      </c>
      <c r="I31" s="4">
        <v>1</v>
      </c>
      <c r="J31" s="4">
        <v>1</v>
      </c>
      <c r="K31" s="4" t="s">
        <v>29</v>
      </c>
      <c r="L31" s="4">
        <v>127</v>
      </c>
      <c r="M31" s="4">
        <v>127</v>
      </c>
      <c r="N31" s="4" t="s">
        <v>113</v>
      </c>
      <c r="O31" s="4" t="s">
        <v>31</v>
      </c>
      <c r="P31" s="4" t="s">
        <v>32</v>
      </c>
      <c r="Q31" s="4">
        <v>0</v>
      </c>
      <c r="R31" s="9">
        <v>44420</v>
      </c>
      <c r="S31" s="6">
        <v>44427</v>
      </c>
      <c r="T31" s="4" t="s">
        <v>33</v>
      </c>
      <c r="U31" s="4">
        <v>127</v>
      </c>
      <c r="V31" s="4">
        <v>0</v>
      </c>
      <c r="W31" s="4">
        <v>0</v>
      </c>
      <c r="X31" s="4">
        <v>2221389</v>
      </c>
    </row>
    <row r="32" s="4" customFormat="1" spans="1:24">
      <c r="A32" s="4">
        <v>16058890138</v>
      </c>
      <c r="B32" s="4" t="s">
        <v>25</v>
      </c>
      <c r="C32" s="4" t="s">
        <v>26</v>
      </c>
      <c r="D32" s="4" t="s">
        <v>114</v>
      </c>
      <c r="E32" s="4" t="s">
        <v>115</v>
      </c>
      <c r="F32" s="6">
        <v>44423</v>
      </c>
      <c r="G32" s="6">
        <v>44424</v>
      </c>
      <c r="H32" s="4">
        <v>1</v>
      </c>
      <c r="I32" s="4">
        <v>1</v>
      </c>
      <c r="J32" s="4">
        <v>1</v>
      </c>
      <c r="K32" s="4" t="s">
        <v>29</v>
      </c>
      <c r="L32" s="4">
        <v>95</v>
      </c>
      <c r="M32" s="4">
        <v>95</v>
      </c>
      <c r="N32" s="4" t="s">
        <v>116</v>
      </c>
      <c r="O32" s="4" t="s">
        <v>31</v>
      </c>
      <c r="P32" s="4" t="s">
        <v>32</v>
      </c>
      <c r="Q32" s="4">
        <v>0</v>
      </c>
      <c r="R32" s="9">
        <v>44421</v>
      </c>
      <c r="S32" s="6">
        <v>44427</v>
      </c>
      <c r="T32" s="4" t="s">
        <v>33</v>
      </c>
      <c r="U32" s="4">
        <v>95</v>
      </c>
      <c r="V32" s="4">
        <v>0</v>
      </c>
      <c r="W32" s="4">
        <v>0</v>
      </c>
      <c r="X32" s="4">
        <v>2222246</v>
      </c>
    </row>
    <row r="33" s="4" customFormat="1" spans="1:24">
      <c r="A33" s="4">
        <v>16059035273</v>
      </c>
      <c r="B33" s="4" t="s">
        <v>25</v>
      </c>
      <c r="C33" s="4" t="s">
        <v>26</v>
      </c>
      <c r="D33" s="4" t="s">
        <v>117</v>
      </c>
      <c r="E33" s="4" t="s">
        <v>118</v>
      </c>
      <c r="F33" s="6">
        <v>44423</v>
      </c>
      <c r="G33" s="6">
        <v>44424</v>
      </c>
      <c r="H33" s="4">
        <v>1</v>
      </c>
      <c r="I33" s="4">
        <v>1</v>
      </c>
      <c r="J33" s="4">
        <v>1</v>
      </c>
      <c r="K33" s="4" t="s">
        <v>29</v>
      </c>
      <c r="L33" s="4">
        <v>110</v>
      </c>
      <c r="M33" s="4">
        <v>110</v>
      </c>
      <c r="N33" s="4" t="s">
        <v>119</v>
      </c>
      <c r="O33" s="4" t="s">
        <v>31</v>
      </c>
      <c r="P33" s="4" t="s">
        <v>32</v>
      </c>
      <c r="Q33" s="4">
        <v>0</v>
      </c>
      <c r="R33" s="9">
        <v>44421</v>
      </c>
      <c r="S33" s="6">
        <v>44427</v>
      </c>
      <c r="T33" s="4" t="s">
        <v>33</v>
      </c>
      <c r="U33" s="4">
        <v>110</v>
      </c>
      <c r="V33" s="4">
        <v>0</v>
      </c>
      <c r="W33" s="4">
        <v>0</v>
      </c>
      <c r="X33" s="4">
        <v>2222293</v>
      </c>
    </row>
    <row r="34" s="4" customFormat="1" spans="1:24">
      <c r="A34" s="4">
        <v>16065832277</v>
      </c>
      <c r="B34" s="4" t="s">
        <v>25</v>
      </c>
      <c r="C34" s="4" t="s">
        <v>26</v>
      </c>
      <c r="D34" s="4" t="s">
        <v>120</v>
      </c>
      <c r="E34" s="4" t="s">
        <v>121</v>
      </c>
      <c r="F34" s="6">
        <v>44423</v>
      </c>
      <c r="G34" s="6">
        <v>44424</v>
      </c>
      <c r="H34" s="4">
        <v>1</v>
      </c>
      <c r="I34" s="4">
        <v>1</v>
      </c>
      <c r="J34" s="4">
        <v>1</v>
      </c>
      <c r="K34" s="4" t="s">
        <v>29</v>
      </c>
      <c r="L34" s="4">
        <v>52</v>
      </c>
      <c r="M34" s="4">
        <v>52</v>
      </c>
      <c r="N34" s="4" t="s">
        <v>122</v>
      </c>
      <c r="O34" s="4" t="s">
        <v>31</v>
      </c>
      <c r="P34" s="4" t="s">
        <v>32</v>
      </c>
      <c r="Q34" s="4">
        <v>0</v>
      </c>
      <c r="R34" s="9">
        <v>44421</v>
      </c>
      <c r="S34" s="6">
        <v>44427</v>
      </c>
      <c r="T34" s="4" t="s">
        <v>33</v>
      </c>
      <c r="U34" s="4">
        <v>52</v>
      </c>
      <c r="V34" s="4">
        <v>0</v>
      </c>
      <c r="W34" s="4">
        <v>0</v>
      </c>
      <c r="X34" s="4">
        <v>2223096</v>
      </c>
    </row>
    <row r="35" s="4" customFormat="1" spans="1:24">
      <c r="A35" s="4">
        <v>16065993732</v>
      </c>
      <c r="B35" s="4" t="s">
        <v>25</v>
      </c>
      <c r="C35" s="4" t="s">
        <v>26</v>
      </c>
      <c r="D35" s="4" t="s">
        <v>123</v>
      </c>
      <c r="E35" s="4" t="s">
        <v>68</v>
      </c>
      <c r="F35" s="6">
        <v>44423</v>
      </c>
      <c r="G35" s="6">
        <v>44424</v>
      </c>
      <c r="H35" s="4">
        <v>1</v>
      </c>
      <c r="I35" s="4">
        <v>1</v>
      </c>
      <c r="J35" s="4">
        <v>1</v>
      </c>
      <c r="K35" s="4" t="s">
        <v>29</v>
      </c>
      <c r="L35" s="4">
        <v>50</v>
      </c>
      <c r="M35" s="4">
        <v>50</v>
      </c>
      <c r="N35" s="4" t="s">
        <v>124</v>
      </c>
      <c r="O35" s="4" t="s">
        <v>31</v>
      </c>
      <c r="P35" s="4" t="s">
        <v>32</v>
      </c>
      <c r="Q35" s="4">
        <v>0</v>
      </c>
      <c r="R35" s="9">
        <v>44421</v>
      </c>
      <c r="S35" s="6">
        <v>44427</v>
      </c>
      <c r="T35" s="4" t="s">
        <v>33</v>
      </c>
      <c r="U35" s="4">
        <v>50</v>
      </c>
      <c r="V35" s="4">
        <v>0</v>
      </c>
      <c r="W35" s="4">
        <v>0</v>
      </c>
      <c r="X35" s="4">
        <v>2223145</v>
      </c>
    </row>
    <row r="36" s="4" customFormat="1" spans="1:24">
      <c r="A36" s="4">
        <v>16066047341</v>
      </c>
      <c r="B36" s="4" t="s">
        <v>25</v>
      </c>
      <c r="C36" s="4" t="s">
        <v>26</v>
      </c>
      <c r="D36" s="4" t="s">
        <v>125</v>
      </c>
      <c r="E36" s="4" t="s">
        <v>126</v>
      </c>
      <c r="F36" s="6">
        <v>44423</v>
      </c>
      <c r="G36" s="6">
        <v>44424</v>
      </c>
      <c r="H36" s="4">
        <v>1</v>
      </c>
      <c r="I36" s="4">
        <v>1</v>
      </c>
      <c r="J36" s="4">
        <v>1</v>
      </c>
      <c r="K36" s="4" t="s">
        <v>29</v>
      </c>
      <c r="L36" s="4">
        <v>45</v>
      </c>
      <c r="M36" s="4">
        <v>45</v>
      </c>
      <c r="N36" s="4" t="s">
        <v>127</v>
      </c>
      <c r="O36" s="4" t="s">
        <v>31</v>
      </c>
      <c r="P36" s="4" t="s">
        <v>32</v>
      </c>
      <c r="Q36" s="4">
        <v>0</v>
      </c>
      <c r="R36" s="9">
        <v>44421</v>
      </c>
      <c r="S36" s="6">
        <v>44427</v>
      </c>
      <c r="T36" s="4" t="s">
        <v>33</v>
      </c>
      <c r="U36" s="4">
        <v>45</v>
      </c>
      <c r="V36" s="4">
        <v>0</v>
      </c>
      <c r="W36" s="4">
        <v>0</v>
      </c>
      <c r="X36" s="4">
        <v>2223158</v>
      </c>
    </row>
    <row r="37" s="4" customFormat="1" spans="1:24">
      <c r="A37" s="4">
        <v>16066356817</v>
      </c>
      <c r="B37" s="4" t="s">
        <v>25</v>
      </c>
      <c r="C37" s="4" t="s">
        <v>26</v>
      </c>
      <c r="D37" s="4" t="s">
        <v>128</v>
      </c>
      <c r="E37" s="4" t="s">
        <v>62</v>
      </c>
      <c r="F37" s="6">
        <v>44422</v>
      </c>
      <c r="G37" s="6">
        <v>44424</v>
      </c>
      <c r="H37" s="4">
        <v>1</v>
      </c>
      <c r="I37" s="4">
        <v>2</v>
      </c>
      <c r="J37" s="4">
        <v>2</v>
      </c>
      <c r="K37" s="4" t="s">
        <v>29</v>
      </c>
      <c r="L37" s="4">
        <v>212</v>
      </c>
      <c r="M37" s="4">
        <v>212</v>
      </c>
      <c r="N37" s="4" t="s">
        <v>129</v>
      </c>
      <c r="O37" s="4" t="s">
        <v>31</v>
      </c>
      <c r="P37" s="4" t="s">
        <v>32</v>
      </c>
      <c r="Q37" s="4">
        <v>0</v>
      </c>
      <c r="R37" s="9">
        <v>44421</v>
      </c>
      <c r="S37" s="6">
        <v>44427</v>
      </c>
      <c r="T37" s="4" t="s">
        <v>33</v>
      </c>
      <c r="U37" s="4">
        <v>212</v>
      </c>
      <c r="V37" s="4">
        <v>0</v>
      </c>
      <c r="W37" s="4">
        <v>0</v>
      </c>
      <c r="X37" s="4">
        <v>2223228</v>
      </c>
    </row>
    <row r="38" s="4" customFormat="1" spans="1:24">
      <c r="A38" s="4">
        <v>16066413910</v>
      </c>
      <c r="B38" s="4" t="s">
        <v>25</v>
      </c>
      <c r="C38" s="4" t="s">
        <v>26</v>
      </c>
      <c r="D38" s="4" t="s">
        <v>130</v>
      </c>
      <c r="E38" s="4" t="s">
        <v>131</v>
      </c>
      <c r="F38" s="6">
        <v>44423</v>
      </c>
      <c r="G38" s="6">
        <v>44424</v>
      </c>
      <c r="H38" s="4">
        <v>1</v>
      </c>
      <c r="I38" s="4">
        <v>1</v>
      </c>
      <c r="J38" s="4">
        <v>1</v>
      </c>
      <c r="K38" s="4" t="s">
        <v>29</v>
      </c>
      <c r="L38" s="4">
        <v>39</v>
      </c>
      <c r="M38" s="4">
        <v>39</v>
      </c>
      <c r="N38" s="4" t="s">
        <v>132</v>
      </c>
      <c r="O38" s="4" t="s">
        <v>31</v>
      </c>
      <c r="P38" s="4" t="s">
        <v>32</v>
      </c>
      <c r="Q38" s="4">
        <v>0</v>
      </c>
      <c r="R38" s="9">
        <v>44421</v>
      </c>
      <c r="S38" s="6">
        <v>44427</v>
      </c>
      <c r="T38" s="4" t="s">
        <v>33</v>
      </c>
      <c r="U38" s="4">
        <v>39</v>
      </c>
      <c r="V38" s="4">
        <v>0</v>
      </c>
      <c r="W38" s="4">
        <v>0</v>
      </c>
      <c r="X38" s="4">
        <v>2223236</v>
      </c>
    </row>
    <row r="39" s="4" customFormat="1" spans="1:24">
      <c r="A39" s="4">
        <v>16066659341</v>
      </c>
      <c r="B39" s="4" t="s">
        <v>25</v>
      </c>
      <c r="C39" s="4" t="s">
        <v>26</v>
      </c>
      <c r="D39" s="4" t="s">
        <v>133</v>
      </c>
      <c r="E39" s="4" t="s">
        <v>134</v>
      </c>
      <c r="F39" s="6">
        <v>44423</v>
      </c>
      <c r="G39" s="6">
        <v>44424</v>
      </c>
      <c r="H39" s="4">
        <v>1</v>
      </c>
      <c r="I39" s="4">
        <v>1</v>
      </c>
      <c r="J39" s="4">
        <v>1</v>
      </c>
      <c r="K39" s="4" t="s">
        <v>29</v>
      </c>
      <c r="L39" s="4">
        <v>120</v>
      </c>
      <c r="M39" s="4">
        <v>120</v>
      </c>
      <c r="N39" s="4" t="s">
        <v>135</v>
      </c>
      <c r="O39" s="4" t="s">
        <v>31</v>
      </c>
      <c r="P39" s="4" t="s">
        <v>32</v>
      </c>
      <c r="Q39" s="4">
        <v>0</v>
      </c>
      <c r="R39" s="9">
        <v>44422</v>
      </c>
      <c r="S39" s="6">
        <v>44427</v>
      </c>
      <c r="T39" s="4" t="s">
        <v>33</v>
      </c>
      <c r="U39" s="4">
        <v>120</v>
      </c>
      <c r="V39" s="4">
        <v>0</v>
      </c>
      <c r="W39" s="4">
        <v>0</v>
      </c>
      <c r="X39" s="4">
        <v>2223272</v>
      </c>
    </row>
    <row r="40" s="4" customFormat="1" spans="1:24">
      <c r="A40" s="4">
        <v>16066768641</v>
      </c>
      <c r="B40" s="4" t="s">
        <v>25</v>
      </c>
      <c r="C40" s="4" t="s">
        <v>26</v>
      </c>
      <c r="D40" s="4" t="s">
        <v>136</v>
      </c>
      <c r="E40" s="4" t="s">
        <v>59</v>
      </c>
      <c r="F40" s="6">
        <v>44422</v>
      </c>
      <c r="G40" s="6">
        <v>44424</v>
      </c>
      <c r="H40" s="4">
        <v>1</v>
      </c>
      <c r="I40" s="4">
        <v>2</v>
      </c>
      <c r="J40" s="4">
        <v>2</v>
      </c>
      <c r="K40" s="4" t="s">
        <v>29</v>
      </c>
      <c r="L40" s="4">
        <v>434</v>
      </c>
      <c r="M40" s="4">
        <v>434</v>
      </c>
      <c r="N40" s="4" t="s">
        <v>137</v>
      </c>
      <c r="O40" s="4" t="s">
        <v>31</v>
      </c>
      <c r="P40" s="4" t="s">
        <v>32</v>
      </c>
      <c r="Q40" s="4">
        <v>0</v>
      </c>
      <c r="R40" s="9">
        <v>44422</v>
      </c>
      <c r="S40" s="6">
        <v>44427</v>
      </c>
      <c r="T40" s="4" t="s">
        <v>33</v>
      </c>
      <c r="U40" s="4">
        <v>434</v>
      </c>
      <c r="V40" s="4">
        <v>0</v>
      </c>
      <c r="W40" s="4">
        <v>0</v>
      </c>
      <c r="X40" s="4">
        <v>2223305</v>
      </c>
    </row>
    <row r="41" s="4" customFormat="1" spans="1:24">
      <c r="A41" s="4">
        <v>16066791199</v>
      </c>
      <c r="B41" s="4" t="s">
        <v>25</v>
      </c>
      <c r="C41" s="4" t="s">
        <v>26</v>
      </c>
      <c r="D41" s="4" t="s">
        <v>138</v>
      </c>
      <c r="E41" s="4" t="s">
        <v>139</v>
      </c>
      <c r="F41" s="6">
        <v>44423</v>
      </c>
      <c r="G41" s="6">
        <v>44424</v>
      </c>
      <c r="H41" s="4">
        <v>1</v>
      </c>
      <c r="I41" s="4">
        <v>1</v>
      </c>
      <c r="J41" s="4">
        <v>1</v>
      </c>
      <c r="K41" s="4" t="s">
        <v>29</v>
      </c>
      <c r="L41" s="4">
        <v>25</v>
      </c>
      <c r="M41" s="4">
        <v>25</v>
      </c>
      <c r="N41" s="4" t="s">
        <v>140</v>
      </c>
      <c r="O41" s="4" t="s">
        <v>31</v>
      </c>
      <c r="P41" s="4" t="s">
        <v>32</v>
      </c>
      <c r="Q41" s="4">
        <v>0</v>
      </c>
      <c r="R41" s="9">
        <v>44422</v>
      </c>
      <c r="S41" s="6">
        <v>44427</v>
      </c>
      <c r="T41" s="4" t="s">
        <v>33</v>
      </c>
      <c r="U41" s="4">
        <v>25</v>
      </c>
      <c r="V41" s="4">
        <v>0</v>
      </c>
      <c r="W41" s="4">
        <v>0</v>
      </c>
      <c r="X41" s="4">
        <v>2223318</v>
      </c>
    </row>
    <row r="42" s="4" customFormat="1" spans="1:24">
      <c r="A42" s="4">
        <v>16066907632</v>
      </c>
      <c r="B42" s="4" t="s">
        <v>25</v>
      </c>
      <c r="C42" s="4" t="s">
        <v>26</v>
      </c>
      <c r="D42" s="4" t="s">
        <v>141</v>
      </c>
      <c r="E42" s="4" t="s">
        <v>142</v>
      </c>
      <c r="F42" s="6">
        <v>44422</v>
      </c>
      <c r="G42" s="6">
        <v>44424</v>
      </c>
      <c r="H42" s="4">
        <v>1</v>
      </c>
      <c r="I42" s="4">
        <v>2</v>
      </c>
      <c r="J42" s="4">
        <v>2</v>
      </c>
      <c r="K42" s="4" t="s">
        <v>29</v>
      </c>
      <c r="L42" s="4">
        <v>264</v>
      </c>
      <c r="M42" s="4">
        <v>264</v>
      </c>
      <c r="N42" s="4" t="s">
        <v>143</v>
      </c>
      <c r="O42" s="4" t="s">
        <v>31</v>
      </c>
      <c r="P42" s="4" t="s">
        <v>32</v>
      </c>
      <c r="Q42" s="4">
        <v>0</v>
      </c>
      <c r="R42" s="9">
        <v>44422</v>
      </c>
      <c r="S42" s="6">
        <v>44427</v>
      </c>
      <c r="T42" s="4" t="s">
        <v>33</v>
      </c>
      <c r="U42" s="4">
        <v>264</v>
      </c>
      <c r="V42" s="4">
        <v>0</v>
      </c>
      <c r="W42" s="4">
        <v>0</v>
      </c>
      <c r="X42" s="4">
        <v>2223344</v>
      </c>
    </row>
    <row r="43" s="4" customFormat="1" spans="1:24">
      <c r="A43" s="4">
        <v>16065832277</v>
      </c>
      <c r="B43" s="4" t="s">
        <v>25</v>
      </c>
      <c r="C43" s="4" t="s">
        <v>42</v>
      </c>
      <c r="D43" s="4" t="s">
        <v>120</v>
      </c>
      <c r="E43" s="4" t="s">
        <v>121</v>
      </c>
      <c r="F43" s="6">
        <v>44423</v>
      </c>
      <c r="G43" s="6">
        <v>44424</v>
      </c>
      <c r="H43" s="4">
        <v>1</v>
      </c>
      <c r="I43" s="4">
        <v>1</v>
      </c>
      <c r="J43" s="4">
        <v>1</v>
      </c>
      <c r="K43" s="4" t="s">
        <v>29</v>
      </c>
      <c r="L43" s="4">
        <v>-52</v>
      </c>
      <c r="M43" s="4">
        <v>-52</v>
      </c>
      <c r="N43" s="4" t="s">
        <v>122</v>
      </c>
      <c r="O43" s="4" t="s">
        <v>31</v>
      </c>
      <c r="P43" s="4" t="s">
        <v>32</v>
      </c>
      <c r="Q43" s="4">
        <v>0</v>
      </c>
      <c r="R43" s="9">
        <v>44421</v>
      </c>
      <c r="S43" s="6">
        <v>44427</v>
      </c>
      <c r="T43" s="4" t="s">
        <v>33</v>
      </c>
      <c r="U43" s="4">
        <v>-52</v>
      </c>
      <c r="V43" s="4">
        <v>0</v>
      </c>
      <c r="W43" s="4">
        <v>0</v>
      </c>
      <c r="X43" s="4">
        <v>2223096</v>
      </c>
    </row>
    <row r="44" s="4" customFormat="1" spans="1:24">
      <c r="A44" s="4">
        <v>16067749254</v>
      </c>
      <c r="B44" s="4" t="s">
        <v>25</v>
      </c>
      <c r="C44" s="4" t="s">
        <v>26</v>
      </c>
      <c r="D44" s="4" t="s">
        <v>120</v>
      </c>
      <c r="E44" s="4" t="s">
        <v>121</v>
      </c>
      <c r="F44" s="6">
        <v>44423</v>
      </c>
      <c r="G44" s="6">
        <v>44424</v>
      </c>
      <c r="H44" s="4">
        <v>1</v>
      </c>
      <c r="I44" s="4">
        <v>1</v>
      </c>
      <c r="J44" s="4">
        <v>1</v>
      </c>
      <c r="K44" s="4" t="s">
        <v>29</v>
      </c>
      <c r="L44" s="4">
        <v>52</v>
      </c>
      <c r="M44" s="4">
        <v>52</v>
      </c>
      <c r="N44" s="4" t="s">
        <v>144</v>
      </c>
      <c r="O44" s="4" t="s">
        <v>31</v>
      </c>
      <c r="P44" s="4" t="s">
        <v>32</v>
      </c>
      <c r="Q44" s="4">
        <v>0</v>
      </c>
      <c r="R44" s="9">
        <v>44422</v>
      </c>
      <c r="S44" s="6">
        <v>44427</v>
      </c>
      <c r="T44" s="4" t="s">
        <v>33</v>
      </c>
      <c r="U44" s="4">
        <v>52</v>
      </c>
      <c r="V44" s="4">
        <v>0</v>
      </c>
      <c r="W44" s="4">
        <v>0</v>
      </c>
      <c r="X44" s="4">
        <v>2223568</v>
      </c>
    </row>
    <row r="45" s="4" customFormat="1" spans="1:24">
      <c r="A45" s="4">
        <v>16069803921</v>
      </c>
      <c r="B45" s="4" t="s">
        <v>25</v>
      </c>
      <c r="C45" s="4" t="s">
        <v>26</v>
      </c>
      <c r="D45" s="4" t="s">
        <v>145</v>
      </c>
      <c r="E45" s="4" t="s">
        <v>146</v>
      </c>
      <c r="F45" s="6">
        <v>44423</v>
      </c>
      <c r="G45" s="6">
        <v>44424</v>
      </c>
      <c r="H45" s="4">
        <v>1</v>
      </c>
      <c r="I45" s="4">
        <v>1</v>
      </c>
      <c r="J45" s="4">
        <v>1</v>
      </c>
      <c r="K45" s="4" t="s">
        <v>29</v>
      </c>
      <c r="L45" s="4">
        <v>92</v>
      </c>
      <c r="M45" s="4">
        <v>92</v>
      </c>
      <c r="N45" s="4" t="s">
        <v>147</v>
      </c>
      <c r="O45" s="4" t="s">
        <v>31</v>
      </c>
      <c r="P45" s="4" t="s">
        <v>32</v>
      </c>
      <c r="Q45" s="4">
        <v>0</v>
      </c>
      <c r="R45" s="9">
        <v>44422</v>
      </c>
      <c r="S45" s="6">
        <v>44427</v>
      </c>
      <c r="T45" s="4" t="s">
        <v>33</v>
      </c>
      <c r="U45" s="4">
        <v>92</v>
      </c>
      <c r="V45" s="4">
        <v>0</v>
      </c>
      <c r="W45" s="4">
        <v>0</v>
      </c>
      <c r="X45" s="4">
        <v>2224098</v>
      </c>
    </row>
    <row r="46" s="4" customFormat="1" spans="1:24">
      <c r="A46" s="4">
        <v>16070052108</v>
      </c>
      <c r="B46" s="4" t="s">
        <v>25</v>
      </c>
      <c r="C46" s="4" t="s">
        <v>26</v>
      </c>
      <c r="D46" s="4" t="s">
        <v>148</v>
      </c>
      <c r="E46" s="4" t="s">
        <v>149</v>
      </c>
      <c r="F46" s="6">
        <v>44423</v>
      </c>
      <c r="G46" s="6">
        <v>44424</v>
      </c>
      <c r="H46" s="4">
        <v>1</v>
      </c>
      <c r="I46" s="4">
        <v>1</v>
      </c>
      <c r="J46" s="4">
        <v>1</v>
      </c>
      <c r="K46" s="4" t="s">
        <v>29</v>
      </c>
      <c r="L46" s="4">
        <v>67</v>
      </c>
      <c r="M46" s="4">
        <v>67</v>
      </c>
      <c r="N46" s="4" t="s">
        <v>150</v>
      </c>
      <c r="O46" s="4" t="s">
        <v>31</v>
      </c>
      <c r="P46" s="4" t="s">
        <v>32</v>
      </c>
      <c r="Q46" s="4">
        <v>0</v>
      </c>
      <c r="R46" s="9">
        <v>44422</v>
      </c>
      <c r="S46" s="6">
        <v>44427</v>
      </c>
      <c r="T46" s="4" t="s">
        <v>33</v>
      </c>
      <c r="U46" s="4">
        <v>67</v>
      </c>
      <c r="V46" s="4">
        <v>0</v>
      </c>
      <c r="W46" s="4">
        <v>0</v>
      </c>
      <c r="X46" s="4">
        <v>2224172</v>
      </c>
    </row>
    <row r="47" s="4" customFormat="1" spans="1:24">
      <c r="A47" s="4">
        <v>16070049759</v>
      </c>
      <c r="B47" s="4" t="s">
        <v>25</v>
      </c>
      <c r="C47" s="4" t="s">
        <v>26</v>
      </c>
      <c r="D47" s="4" t="s">
        <v>151</v>
      </c>
      <c r="E47" s="4" t="s">
        <v>152</v>
      </c>
      <c r="F47" s="6">
        <v>44423</v>
      </c>
      <c r="G47" s="6">
        <v>44424</v>
      </c>
      <c r="H47" s="4">
        <v>1</v>
      </c>
      <c r="I47" s="4">
        <v>1</v>
      </c>
      <c r="J47" s="4">
        <v>1</v>
      </c>
      <c r="K47" s="4" t="s">
        <v>29</v>
      </c>
      <c r="L47" s="4">
        <v>75</v>
      </c>
      <c r="M47" s="4">
        <v>75</v>
      </c>
      <c r="N47" s="4" t="s">
        <v>153</v>
      </c>
      <c r="O47" s="4" t="s">
        <v>31</v>
      </c>
      <c r="P47" s="4" t="s">
        <v>32</v>
      </c>
      <c r="Q47" s="4">
        <v>0</v>
      </c>
      <c r="R47" s="9">
        <v>44422</v>
      </c>
      <c r="S47" s="6">
        <v>44427</v>
      </c>
      <c r="T47" s="4" t="s">
        <v>33</v>
      </c>
      <c r="U47" s="4">
        <v>75</v>
      </c>
      <c r="V47" s="4">
        <v>0</v>
      </c>
      <c r="W47" s="4">
        <v>0</v>
      </c>
      <c r="X47" s="4">
        <v>2224175</v>
      </c>
    </row>
    <row r="48" s="4" customFormat="1" spans="1:24">
      <c r="A48" s="4">
        <v>16070114098</v>
      </c>
      <c r="B48" s="4" t="s">
        <v>25</v>
      </c>
      <c r="C48" s="4" t="s">
        <v>26</v>
      </c>
      <c r="D48" s="4" t="s">
        <v>154</v>
      </c>
      <c r="E48" s="4" t="s">
        <v>155</v>
      </c>
      <c r="F48" s="6">
        <v>44423</v>
      </c>
      <c r="G48" s="6">
        <v>44424</v>
      </c>
      <c r="H48" s="4">
        <v>1</v>
      </c>
      <c r="I48" s="4">
        <v>1</v>
      </c>
      <c r="J48" s="4">
        <v>1</v>
      </c>
      <c r="K48" s="4" t="s">
        <v>29</v>
      </c>
      <c r="L48" s="4">
        <v>168</v>
      </c>
      <c r="M48" s="4">
        <v>168</v>
      </c>
      <c r="N48" s="4" t="s">
        <v>156</v>
      </c>
      <c r="O48" s="4" t="s">
        <v>31</v>
      </c>
      <c r="P48" s="4" t="s">
        <v>32</v>
      </c>
      <c r="Q48" s="4">
        <v>0</v>
      </c>
      <c r="R48" s="9">
        <v>44422</v>
      </c>
      <c r="S48" s="6">
        <v>44427</v>
      </c>
      <c r="T48" s="4" t="s">
        <v>33</v>
      </c>
      <c r="U48" s="4">
        <v>168</v>
      </c>
      <c r="V48" s="4">
        <v>0</v>
      </c>
      <c r="W48" s="4">
        <v>0</v>
      </c>
      <c r="X48" s="4">
        <v>2224185</v>
      </c>
    </row>
    <row r="49" s="4" customFormat="1" spans="1:24">
      <c r="A49" s="4">
        <v>16070108192</v>
      </c>
      <c r="B49" s="4" t="s">
        <v>25</v>
      </c>
      <c r="C49" s="4" t="s">
        <v>26</v>
      </c>
      <c r="D49" s="4" t="s">
        <v>157</v>
      </c>
      <c r="E49" s="4" t="s">
        <v>152</v>
      </c>
      <c r="F49" s="6">
        <v>44423</v>
      </c>
      <c r="G49" s="6">
        <v>44424</v>
      </c>
      <c r="H49" s="4">
        <v>1</v>
      </c>
      <c r="I49" s="4">
        <v>1</v>
      </c>
      <c r="J49" s="4">
        <v>1</v>
      </c>
      <c r="K49" s="4" t="s">
        <v>29</v>
      </c>
      <c r="L49" s="4">
        <v>122</v>
      </c>
      <c r="M49" s="4">
        <v>122</v>
      </c>
      <c r="N49" s="4" t="s">
        <v>158</v>
      </c>
      <c r="O49" s="4" t="s">
        <v>31</v>
      </c>
      <c r="P49" s="4" t="s">
        <v>32</v>
      </c>
      <c r="Q49" s="4">
        <v>0</v>
      </c>
      <c r="R49" s="9">
        <v>44422</v>
      </c>
      <c r="S49" s="6">
        <v>44427</v>
      </c>
      <c r="T49" s="4" t="s">
        <v>33</v>
      </c>
      <c r="U49" s="4">
        <v>122</v>
      </c>
      <c r="V49" s="4">
        <v>0</v>
      </c>
      <c r="W49" s="4">
        <v>0</v>
      </c>
      <c r="X49" s="4">
        <v>2224187</v>
      </c>
    </row>
    <row r="50" s="4" customFormat="1" spans="1:24">
      <c r="A50" s="4">
        <v>16070197585</v>
      </c>
      <c r="B50" s="4" t="s">
        <v>25</v>
      </c>
      <c r="C50" s="4" t="s">
        <v>26</v>
      </c>
      <c r="D50" s="4" t="s">
        <v>117</v>
      </c>
      <c r="E50" s="4" t="s">
        <v>118</v>
      </c>
      <c r="F50" s="6">
        <v>44423</v>
      </c>
      <c r="G50" s="6">
        <v>44424</v>
      </c>
      <c r="H50" s="4">
        <v>1</v>
      </c>
      <c r="I50" s="4">
        <v>1</v>
      </c>
      <c r="J50" s="4">
        <v>1</v>
      </c>
      <c r="K50" s="4" t="s">
        <v>29</v>
      </c>
      <c r="L50" s="4">
        <v>110</v>
      </c>
      <c r="M50" s="4">
        <v>110</v>
      </c>
      <c r="N50" s="4" t="s">
        <v>159</v>
      </c>
      <c r="O50" s="4" t="s">
        <v>31</v>
      </c>
      <c r="P50" s="4" t="s">
        <v>32</v>
      </c>
      <c r="Q50" s="4">
        <v>0</v>
      </c>
      <c r="R50" s="9">
        <v>44423</v>
      </c>
      <c r="S50" s="6">
        <v>44427</v>
      </c>
      <c r="T50" s="4" t="s">
        <v>33</v>
      </c>
      <c r="U50" s="4">
        <v>110</v>
      </c>
      <c r="V50" s="4">
        <v>0</v>
      </c>
      <c r="W50" s="4">
        <v>0</v>
      </c>
      <c r="X50" s="4">
        <v>2224206</v>
      </c>
    </row>
    <row r="51" s="4" customFormat="1" spans="1:24">
      <c r="A51" s="4">
        <v>16070218847</v>
      </c>
      <c r="B51" s="4" t="s">
        <v>25</v>
      </c>
      <c r="C51" s="4" t="s">
        <v>26</v>
      </c>
      <c r="D51" s="4" t="s">
        <v>160</v>
      </c>
      <c r="E51" s="4" t="s">
        <v>161</v>
      </c>
      <c r="F51" s="6">
        <v>44423</v>
      </c>
      <c r="G51" s="6">
        <v>44424</v>
      </c>
      <c r="H51" s="4">
        <v>1</v>
      </c>
      <c r="I51" s="4">
        <v>1</v>
      </c>
      <c r="J51" s="4">
        <v>1</v>
      </c>
      <c r="K51" s="4" t="s">
        <v>29</v>
      </c>
      <c r="L51" s="4">
        <v>88</v>
      </c>
      <c r="M51" s="4">
        <v>88</v>
      </c>
      <c r="N51" s="4" t="s">
        <v>162</v>
      </c>
      <c r="O51" s="4" t="s">
        <v>31</v>
      </c>
      <c r="P51" s="4" t="s">
        <v>32</v>
      </c>
      <c r="Q51" s="4">
        <v>0</v>
      </c>
      <c r="R51" s="9">
        <v>44423</v>
      </c>
      <c r="S51" s="6">
        <v>44427</v>
      </c>
      <c r="T51" s="4" t="s">
        <v>33</v>
      </c>
      <c r="U51" s="4">
        <v>88</v>
      </c>
      <c r="V51" s="4">
        <v>0</v>
      </c>
      <c r="W51" s="4">
        <v>0</v>
      </c>
      <c r="X51" s="4">
        <v>2224210</v>
      </c>
    </row>
    <row r="52" s="4" customFormat="1" spans="1:24">
      <c r="A52" s="4">
        <v>16070114098</v>
      </c>
      <c r="B52" s="4" t="s">
        <v>25</v>
      </c>
      <c r="C52" s="4" t="s">
        <v>42</v>
      </c>
      <c r="D52" s="4" t="s">
        <v>154</v>
      </c>
      <c r="E52" s="4" t="s">
        <v>155</v>
      </c>
      <c r="F52" s="6">
        <v>44423</v>
      </c>
      <c r="G52" s="6">
        <v>44424</v>
      </c>
      <c r="H52" s="4">
        <v>1</v>
      </c>
      <c r="I52" s="4">
        <v>1</v>
      </c>
      <c r="J52" s="4">
        <v>1</v>
      </c>
      <c r="K52" s="4" t="s">
        <v>29</v>
      </c>
      <c r="L52" s="4">
        <v>-168</v>
      </c>
      <c r="M52" s="4">
        <v>-168</v>
      </c>
      <c r="N52" s="4" t="s">
        <v>156</v>
      </c>
      <c r="O52" s="4" t="s">
        <v>31</v>
      </c>
      <c r="P52" s="4" t="s">
        <v>32</v>
      </c>
      <c r="Q52" s="4">
        <v>0</v>
      </c>
      <c r="R52" s="9">
        <v>44422</v>
      </c>
      <c r="S52" s="6">
        <v>44427</v>
      </c>
      <c r="T52" s="4" t="s">
        <v>33</v>
      </c>
      <c r="U52" s="4">
        <v>-168</v>
      </c>
      <c r="V52" s="4">
        <v>0</v>
      </c>
      <c r="W52" s="4">
        <v>0</v>
      </c>
      <c r="X52" s="4">
        <v>2224185</v>
      </c>
    </row>
    <row r="53" s="4" customFormat="1" spans="1:24">
      <c r="A53" s="4">
        <v>16070346318</v>
      </c>
      <c r="B53" s="4" t="s">
        <v>25</v>
      </c>
      <c r="C53" s="4" t="s">
        <v>26</v>
      </c>
      <c r="D53" s="4" t="s">
        <v>163</v>
      </c>
      <c r="E53" s="4" t="s">
        <v>164</v>
      </c>
      <c r="F53" s="6">
        <v>44423</v>
      </c>
      <c r="G53" s="6">
        <v>44424</v>
      </c>
      <c r="H53" s="4">
        <v>1</v>
      </c>
      <c r="I53" s="4">
        <v>1</v>
      </c>
      <c r="J53" s="4">
        <v>1</v>
      </c>
      <c r="K53" s="4" t="s">
        <v>29</v>
      </c>
      <c r="L53" s="4">
        <v>113</v>
      </c>
      <c r="M53" s="4">
        <v>113</v>
      </c>
      <c r="N53" s="4" t="s">
        <v>165</v>
      </c>
      <c r="O53" s="4" t="s">
        <v>31</v>
      </c>
      <c r="P53" s="4" t="s">
        <v>32</v>
      </c>
      <c r="Q53" s="4">
        <v>0</v>
      </c>
      <c r="R53" s="9">
        <v>44423</v>
      </c>
      <c r="S53" s="6">
        <v>44427</v>
      </c>
      <c r="T53" s="4" t="s">
        <v>33</v>
      </c>
      <c r="U53" s="4">
        <v>113</v>
      </c>
      <c r="V53" s="4">
        <v>0</v>
      </c>
      <c r="W53" s="4">
        <v>0</v>
      </c>
      <c r="X53" s="4">
        <v>2224246</v>
      </c>
    </row>
    <row r="54" s="4" customFormat="1" spans="1:24">
      <c r="A54" s="4">
        <v>16070348230</v>
      </c>
      <c r="B54" s="4" t="s">
        <v>25</v>
      </c>
      <c r="C54" s="4" t="s">
        <v>26</v>
      </c>
      <c r="D54" s="4" t="s">
        <v>166</v>
      </c>
      <c r="E54" s="4" t="s">
        <v>167</v>
      </c>
      <c r="F54" s="6">
        <v>44423</v>
      </c>
      <c r="G54" s="6">
        <v>44424</v>
      </c>
      <c r="H54" s="4">
        <v>1</v>
      </c>
      <c r="I54" s="4">
        <v>1</v>
      </c>
      <c r="J54" s="4">
        <v>1</v>
      </c>
      <c r="K54" s="4" t="s">
        <v>29</v>
      </c>
      <c r="L54" s="4">
        <v>112</v>
      </c>
      <c r="M54" s="4">
        <v>112</v>
      </c>
      <c r="N54" s="4" t="s">
        <v>168</v>
      </c>
      <c r="O54" s="4" t="s">
        <v>31</v>
      </c>
      <c r="P54" s="4" t="s">
        <v>32</v>
      </c>
      <c r="Q54" s="4">
        <v>0</v>
      </c>
      <c r="R54" s="9">
        <v>44423</v>
      </c>
      <c r="S54" s="6">
        <v>44427</v>
      </c>
      <c r="T54" s="4" t="s">
        <v>33</v>
      </c>
      <c r="U54" s="4">
        <v>112</v>
      </c>
      <c r="V54" s="4">
        <v>0</v>
      </c>
      <c r="W54" s="4">
        <v>0</v>
      </c>
      <c r="X54" s="4">
        <v>2224248</v>
      </c>
    </row>
    <row r="55" s="4" customFormat="1" spans="1:24">
      <c r="A55" s="4">
        <v>16070394903</v>
      </c>
      <c r="B55" s="4" t="s">
        <v>25</v>
      </c>
      <c r="C55" s="4" t="s">
        <v>26</v>
      </c>
      <c r="D55" s="4" t="s">
        <v>169</v>
      </c>
      <c r="E55" s="4" t="s">
        <v>170</v>
      </c>
      <c r="F55" s="6">
        <v>44423</v>
      </c>
      <c r="G55" s="6">
        <v>44424</v>
      </c>
      <c r="H55" s="4">
        <v>1</v>
      </c>
      <c r="I55" s="4">
        <v>1</v>
      </c>
      <c r="J55" s="4">
        <v>1</v>
      </c>
      <c r="K55" s="4" t="s">
        <v>29</v>
      </c>
      <c r="L55" s="4">
        <v>110</v>
      </c>
      <c r="M55" s="4">
        <v>110</v>
      </c>
      <c r="N55" s="4" t="s">
        <v>171</v>
      </c>
      <c r="O55" s="4" t="s">
        <v>31</v>
      </c>
      <c r="P55" s="4" t="s">
        <v>32</v>
      </c>
      <c r="Q55" s="4">
        <v>0</v>
      </c>
      <c r="R55" s="9">
        <v>44423</v>
      </c>
      <c r="S55" s="6">
        <v>44427</v>
      </c>
      <c r="T55" s="4" t="s">
        <v>33</v>
      </c>
      <c r="U55" s="4">
        <v>110</v>
      </c>
      <c r="V55" s="4">
        <v>0</v>
      </c>
      <c r="W55" s="4">
        <v>0</v>
      </c>
      <c r="X55" s="4">
        <v>2224270</v>
      </c>
    </row>
    <row r="56" s="4" customFormat="1" spans="1:24">
      <c r="A56" s="4">
        <v>16070396559</v>
      </c>
      <c r="B56" s="4" t="s">
        <v>25</v>
      </c>
      <c r="C56" s="4" t="s">
        <v>26</v>
      </c>
      <c r="D56" s="4" t="s">
        <v>172</v>
      </c>
      <c r="E56" s="4" t="s">
        <v>28</v>
      </c>
      <c r="F56" s="6">
        <v>44423</v>
      </c>
      <c r="G56" s="6">
        <v>44424</v>
      </c>
      <c r="H56" s="4">
        <v>1</v>
      </c>
      <c r="I56" s="4">
        <v>1</v>
      </c>
      <c r="J56" s="4">
        <v>1</v>
      </c>
      <c r="K56" s="4" t="s">
        <v>29</v>
      </c>
      <c r="L56" s="4">
        <v>99</v>
      </c>
      <c r="M56" s="4">
        <v>99</v>
      </c>
      <c r="N56" s="4" t="s">
        <v>173</v>
      </c>
      <c r="O56" s="4" t="s">
        <v>31</v>
      </c>
      <c r="P56" s="4" t="s">
        <v>32</v>
      </c>
      <c r="Q56" s="4">
        <v>0</v>
      </c>
      <c r="R56" s="9">
        <v>44423</v>
      </c>
      <c r="S56" s="6">
        <v>44427</v>
      </c>
      <c r="T56" s="4" t="s">
        <v>33</v>
      </c>
      <c r="U56" s="4">
        <v>99</v>
      </c>
      <c r="V56" s="4">
        <v>0</v>
      </c>
      <c r="W56" s="4">
        <v>0</v>
      </c>
      <c r="X56" s="4">
        <v>2224272</v>
      </c>
    </row>
    <row r="57" s="4" customFormat="1" spans="1:24">
      <c r="A57" s="4">
        <v>16070513839</v>
      </c>
      <c r="B57" s="4" t="s">
        <v>25</v>
      </c>
      <c r="C57" s="4" t="s">
        <v>26</v>
      </c>
      <c r="D57" s="4" t="s">
        <v>174</v>
      </c>
      <c r="E57" s="4" t="s">
        <v>175</v>
      </c>
      <c r="F57" s="6">
        <v>44423</v>
      </c>
      <c r="G57" s="6">
        <v>44424</v>
      </c>
      <c r="H57" s="4">
        <v>1</v>
      </c>
      <c r="I57" s="4">
        <v>1</v>
      </c>
      <c r="J57" s="4">
        <v>1</v>
      </c>
      <c r="K57" s="4" t="s">
        <v>29</v>
      </c>
      <c r="L57" s="4">
        <v>74</v>
      </c>
      <c r="M57" s="4">
        <v>74</v>
      </c>
      <c r="N57" s="4" t="s">
        <v>176</v>
      </c>
      <c r="O57" s="4" t="s">
        <v>31</v>
      </c>
      <c r="P57" s="4" t="s">
        <v>32</v>
      </c>
      <c r="Q57" s="4">
        <v>0</v>
      </c>
      <c r="R57" s="9">
        <v>44423</v>
      </c>
      <c r="S57" s="6">
        <v>44427</v>
      </c>
      <c r="T57" s="4" t="s">
        <v>33</v>
      </c>
      <c r="U57" s="4">
        <v>74</v>
      </c>
      <c r="V57" s="4">
        <v>0</v>
      </c>
      <c r="W57" s="4">
        <v>0</v>
      </c>
      <c r="X57" s="4">
        <v>2224332</v>
      </c>
    </row>
    <row r="58" s="4" customFormat="1" spans="1:24">
      <c r="A58" s="4">
        <v>16070539388</v>
      </c>
      <c r="B58" s="4" t="s">
        <v>25</v>
      </c>
      <c r="C58" s="4" t="s">
        <v>26</v>
      </c>
      <c r="D58" s="4" t="s">
        <v>177</v>
      </c>
      <c r="E58" s="4" t="s">
        <v>94</v>
      </c>
      <c r="F58" s="6">
        <v>44423</v>
      </c>
      <c r="G58" s="6">
        <v>44424</v>
      </c>
      <c r="H58" s="4">
        <v>1</v>
      </c>
      <c r="I58" s="4">
        <v>1</v>
      </c>
      <c r="J58" s="4">
        <v>1</v>
      </c>
      <c r="K58" s="4" t="s">
        <v>29</v>
      </c>
      <c r="L58" s="4">
        <v>76</v>
      </c>
      <c r="M58" s="4">
        <v>76</v>
      </c>
      <c r="N58" s="4" t="s">
        <v>178</v>
      </c>
      <c r="O58" s="4" t="s">
        <v>31</v>
      </c>
      <c r="P58" s="4" t="s">
        <v>32</v>
      </c>
      <c r="Q58" s="4">
        <v>0</v>
      </c>
      <c r="R58" s="9">
        <v>44423</v>
      </c>
      <c r="S58" s="6">
        <v>44427</v>
      </c>
      <c r="T58" s="4" t="s">
        <v>33</v>
      </c>
      <c r="U58" s="4">
        <v>76</v>
      </c>
      <c r="V58" s="4">
        <v>0</v>
      </c>
      <c r="W58" s="4">
        <v>0</v>
      </c>
      <c r="X58" s="4">
        <v>2224346</v>
      </c>
    </row>
    <row r="59" s="4" customFormat="1" spans="1:24">
      <c r="A59" s="4">
        <v>16074589666</v>
      </c>
      <c r="B59" s="4" t="s">
        <v>25</v>
      </c>
      <c r="C59" s="4" t="s">
        <v>26</v>
      </c>
      <c r="D59" s="4" t="s">
        <v>120</v>
      </c>
      <c r="E59" s="4" t="s">
        <v>179</v>
      </c>
      <c r="F59" s="6">
        <v>44423</v>
      </c>
      <c r="G59" s="6">
        <v>44424</v>
      </c>
      <c r="H59" s="4">
        <v>1</v>
      </c>
      <c r="I59" s="4">
        <v>1</v>
      </c>
      <c r="J59" s="4">
        <v>1</v>
      </c>
      <c r="K59" s="4" t="s">
        <v>29</v>
      </c>
      <c r="L59" s="4">
        <v>60</v>
      </c>
      <c r="M59" s="4">
        <v>60</v>
      </c>
      <c r="N59" s="4" t="s">
        <v>180</v>
      </c>
      <c r="O59" s="4" t="s">
        <v>31</v>
      </c>
      <c r="P59" s="4" t="s">
        <v>32</v>
      </c>
      <c r="Q59" s="4">
        <v>0</v>
      </c>
      <c r="R59" s="9">
        <v>44423</v>
      </c>
      <c r="S59" s="6">
        <v>44427</v>
      </c>
      <c r="T59" s="4" t="s">
        <v>33</v>
      </c>
      <c r="U59" s="4">
        <v>60</v>
      </c>
      <c r="V59" s="4">
        <v>0</v>
      </c>
      <c r="W59" s="4">
        <v>0</v>
      </c>
      <c r="X59" s="4">
        <v>2224503</v>
      </c>
    </row>
    <row r="60" s="4" customFormat="1" spans="1:24">
      <c r="A60" s="4">
        <v>16048706895</v>
      </c>
      <c r="B60" s="4" t="s">
        <v>25</v>
      </c>
      <c r="C60" s="4" t="s">
        <v>42</v>
      </c>
      <c r="D60" s="4" t="s">
        <v>55</v>
      </c>
      <c r="E60" s="4" t="s">
        <v>56</v>
      </c>
      <c r="F60" s="6">
        <v>44423</v>
      </c>
      <c r="G60" s="6">
        <v>44424</v>
      </c>
      <c r="H60" s="4">
        <v>1</v>
      </c>
      <c r="I60" s="4">
        <v>1</v>
      </c>
      <c r="J60" s="4">
        <v>1</v>
      </c>
      <c r="K60" s="4" t="s">
        <v>29</v>
      </c>
      <c r="L60" s="4">
        <v>-68</v>
      </c>
      <c r="M60" s="4">
        <v>-68</v>
      </c>
      <c r="N60" s="4" t="s">
        <v>102</v>
      </c>
      <c r="O60" s="4" t="s">
        <v>31</v>
      </c>
      <c r="P60" s="4" t="s">
        <v>32</v>
      </c>
      <c r="Q60" s="4">
        <v>0</v>
      </c>
      <c r="R60" s="9">
        <v>44419</v>
      </c>
      <c r="S60" s="6">
        <v>44427</v>
      </c>
      <c r="T60" s="4" t="s">
        <v>33</v>
      </c>
      <c r="U60" s="4">
        <v>-68</v>
      </c>
      <c r="V60" s="4">
        <v>0</v>
      </c>
      <c r="W60" s="4">
        <v>0</v>
      </c>
      <c r="X60" s="4">
        <v>2220816</v>
      </c>
    </row>
    <row r="61" s="4" customFormat="1" spans="1:24">
      <c r="A61" s="4">
        <v>16075641444</v>
      </c>
      <c r="B61" s="4" t="s">
        <v>25</v>
      </c>
      <c r="C61" s="4" t="s">
        <v>26</v>
      </c>
      <c r="D61" s="4" t="s">
        <v>181</v>
      </c>
      <c r="E61" s="4" t="s">
        <v>182</v>
      </c>
      <c r="F61" s="6">
        <v>44423</v>
      </c>
      <c r="G61" s="6">
        <v>44424</v>
      </c>
      <c r="H61" s="4">
        <v>1</v>
      </c>
      <c r="I61" s="4">
        <v>1</v>
      </c>
      <c r="J61" s="4">
        <v>1</v>
      </c>
      <c r="K61" s="4" t="s">
        <v>29</v>
      </c>
      <c r="L61" s="4">
        <v>78</v>
      </c>
      <c r="M61" s="4">
        <v>78</v>
      </c>
      <c r="N61" s="4" t="s">
        <v>183</v>
      </c>
      <c r="O61" s="4" t="s">
        <v>31</v>
      </c>
      <c r="P61" s="4" t="s">
        <v>32</v>
      </c>
      <c r="Q61" s="4">
        <v>0</v>
      </c>
      <c r="R61" s="9">
        <v>44423</v>
      </c>
      <c r="S61" s="6">
        <v>44427</v>
      </c>
      <c r="T61" s="4" t="s">
        <v>33</v>
      </c>
      <c r="U61" s="4">
        <v>78</v>
      </c>
      <c r="V61" s="4">
        <v>0</v>
      </c>
      <c r="W61" s="4">
        <v>0</v>
      </c>
      <c r="X61" s="4">
        <v>2224629</v>
      </c>
    </row>
    <row r="62" s="4" customFormat="1" spans="1:24">
      <c r="A62" s="4">
        <v>16075767058</v>
      </c>
      <c r="B62" s="4" t="s">
        <v>25</v>
      </c>
      <c r="C62" s="4" t="s">
        <v>26</v>
      </c>
      <c r="D62" s="4" t="s">
        <v>184</v>
      </c>
      <c r="E62" s="4" t="s">
        <v>185</v>
      </c>
      <c r="F62" s="6">
        <v>44423</v>
      </c>
      <c r="G62" s="6">
        <v>44424</v>
      </c>
      <c r="H62" s="4">
        <v>1</v>
      </c>
      <c r="I62" s="4">
        <v>1</v>
      </c>
      <c r="J62" s="4">
        <v>1</v>
      </c>
      <c r="K62" s="4" t="s">
        <v>29</v>
      </c>
      <c r="L62" s="4">
        <v>56</v>
      </c>
      <c r="M62" s="4">
        <v>56</v>
      </c>
      <c r="N62" s="4" t="s">
        <v>186</v>
      </c>
      <c r="O62" s="4" t="s">
        <v>31</v>
      </c>
      <c r="P62" s="4" t="s">
        <v>32</v>
      </c>
      <c r="Q62" s="4">
        <v>0</v>
      </c>
      <c r="R62" s="9">
        <v>44423</v>
      </c>
      <c r="S62" s="6">
        <v>44427</v>
      </c>
      <c r="T62" s="4" t="s">
        <v>33</v>
      </c>
      <c r="U62" s="4">
        <v>56</v>
      </c>
      <c r="V62" s="4">
        <v>0</v>
      </c>
      <c r="W62" s="4">
        <v>0</v>
      </c>
      <c r="X62" s="4">
        <v>2224649</v>
      </c>
    </row>
    <row r="63" s="4" customFormat="1" spans="1:24">
      <c r="A63" s="4">
        <v>16075791251</v>
      </c>
      <c r="B63" s="4" t="s">
        <v>25</v>
      </c>
      <c r="C63" s="4" t="s">
        <v>26</v>
      </c>
      <c r="D63" s="4" t="s">
        <v>187</v>
      </c>
      <c r="E63" s="4" t="s">
        <v>68</v>
      </c>
      <c r="F63" s="6">
        <v>44423</v>
      </c>
      <c r="G63" s="6">
        <v>44424</v>
      </c>
      <c r="H63" s="4">
        <v>1</v>
      </c>
      <c r="I63" s="4">
        <v>1</v>
      </c>
      <c r="J63" s="4">
        <v>1</v>
      </c>
      <c r="K63" s="4" t="s">
        <v>29</v>
      </c>
      <c r="L63" s="4">
        <v>65</v>
      </c>
      <c r="M63" s="4">
        <v>65</v>
      </c>
      <c r="N63" s="4" t="s">
        <v>188</v>
      </c>
      <c r="O63" s="4" t="s">
        <v>31</v>
      </c>
      <c r="P63" s="4" t="s">
        <v>32</v>
      </c>
      <c r="Q63" s="4">
        <v>0</v>
      </c>
      <c r="R63" s="9">
        <v>44423</v>
      </c>
      <c r="S63" s="6">
        <v>44427</v>
      </c>
      <c r="T63" s="4" t="s">
        <v>33</v>
      </c>
      <c r="U63" s="4">
        <v>65</v>
      </c>
      <c r="V63" s="4">
        <v>0</v>
      </c>
      <c r="W63" s="4">
        <v>0</v>
      </c>
      <c r="X63" s="4">
        <v>2224654</v>
      </c>
    </row>
    <row r="64" s="4" customFormat="1" spans="1:24">
      <c r="A64" s="4">
        <v>16075807919</v>
      </c>
      <c r="B64" s="4" t="s">
        <v>25</v>
      </c>
      <c r="C64" s="4" t="s">
        <v>26</v>
      </c>
      <c r="D64" s="4" t="s">
        <v>189</v>
      </c>
      <c r="E64" s="4" t="s">
        <v>190</v>
      </c>
      <c r="F64" s="6">
        <v>44423</v>
      </c>
      <c r="G64" s="6">
        <v>44424</v>
      </c>
      <c r="H64" s="4">
        <v>1</v>
      </c>
      <c r="I64" s="4">
        <v>1</v>
      </c>
      <c r="J64" s="4">
        <v>1</v>
      </c>
      <c r="K64" s="4" t="s">
        <v>29</v>
      </c>
      <c r="L64" s="4">
        <v>41</v>
      </c>
      <c r="M64" s="4">
        <v>41</v>
      </c>
      <c r="N64" s="4" t="s">
        <v>191</v>
      </c>
      <c r="O64" s="4" t="s">
        <v>31</v>
      </c>
      <c r="P64" s="4" t="s">
        <v>32</v>
      </c>
      <c r="Q64" s="4">
        <v>0</v>
      </c>
      <c r="R64" s="9">
        <v>44423</v>
      </c>
      <c r="S64" s="6">
        <v>44427</v>
      </c>
      <c r="T64" s="4" t="s">
        <v>33</v>
      </c>
      <c r="U64" s="4">
        <v>41</v>
      </c>
      <c r="V64" s="4">
        <v>0</v>
      </c>
      <c r="W64" s="4">
        <v>0</v>
      </c>
      <c r="X64" s="4">
        <v>2224659</v>
      </c>
    </row>
    <row r="65" s="4" customFormat="1" spans="1:24">
      <c r="A65" s="4">
        <v>16076458576</v>
      </c>
      <c r="B65" s="4" t="s">
        <v>25</v>
      </c>
      <c r="C65" s="4" t="s">
        <v>26</v>
      </c>
      <c r="D65" s="4" t="s">
        <v>192</v>
      </c>
      <c r="E65" s="4" t="s">
        <v>155</v>
      </c>
      <c r="F65" s="6">
        <v>44423</v>
      </c>
      <c r="G65" s="6">
        <v>44424</v>
      </c>
      <c r="H65" s="4">
        <v>1</v>
      </c>
      <c r="I65" s="4">
        <v>1</v>
      </c>
      <c r="J65" s="4">
        <v>1</v>
      </c>
      <c r="K65" s="4" t="s">
        <v>29</v>
      </c>
      <c r="L65" s="4">
        <v>100</v>
      </c>
      <c r="M65" s="4">
        <v>100</v>
      </c>
      <c r="N65" s="4" t="s">
        <v>193</v>
      </c>
      <c r="O65" s="4" t="s">
        <v>31</v>
      </c>
      <c r="P65" s="4" t="s">
        <v>32</v>
      </c>
      <c r="Q65" s="4">
        <v>0</v>
      </c>
      <c r="R65" s="9">
        <v>44423</v>
      </c>
      <c r="S65" s="6">
        <v>44427</v>
      </c>
      <c r="T65" s="4" t="s">
        <v>33</v>
      </c>
      <c r="U65" s="4">
        <v>100</v>
      </c>
      <c r="V65" s="4">
        <v>0</v>
      </c>
      <c r="W65" s="4">
        <v>0</v>
      </c>
      <c r="X65" s="4">
        <v>2224763</v>
      </c>
    </row>
    <row r="66" s="4" customFormat="1" spans="1:24">
      <c r="A66" s="4">
        <v>16057433381</v>
      </c>
      <c r="B66" s="4" t="s">
        <v>25</v>
      </c>
      <c r="C66" s="4" t="s">
        <v>194</v>
      </c>
      <c r="D66" s="4" t="s">
        <v>195</v>
      </c>
      <c r="E66" s="4" t="s">
        <v>196</v>
      </c>
      <c r="F66" s="6">
        <v>44420</v>
      </c>
      <c r="G66" s="6">
        <v>44421</v>
      </c>
      <c r="H66" s="4">
        <v>1</v>
      </c>
      <c r="I66" s="4">
        <v>1</v>
      </c>
      <c r="J66" s="4">
        <v>1</v>
      </c>
      <c r="K66" s="4" t="s">
        <v>29</v>
      </c>
      <c r="L66" s="4">
        <v>-45</v>
      </c>
      <c r="M66" s="4">
        <v>-45</v>
      </c>
      <c r="N66" s="4" t="s">
        <v>197</v>
      </c>
      <c r="O66" s="4" t="s">
        <v>31</v>
      </c>
      <c r="P66" s="4" t="s">
        <v>32</v>
      </c>
      <c r="Q66" s="4">
        <v>0</v>
      </c>
      <c r="R66" s="9">
        <v>44420</v>
      </c>
      <c r="S66" s="6">
        <v>44427</v>
      </c>
      <c r="T66" s="4" t="s">
        <v>33</v>
      </c>
      <c r="U66" s="4">
        <v>-45</v>
      </c>
      <c r="V66" s="4">
        <v>0</v>
      </c>
      <c r="W66" s="4">
        <v>0</v>
      </c>
      <c r="X66" s="4">
        <v>2221837</v>
      </c>
    </row>
    <row r="67" s="4" customFormat="1" spans="1:24">
      <c r="A67" s="4">
        <v>15974328163</v>
      </c>
      <c r="B67" s="4" t="s">
        <v>25</v>
      </c>
      <c r="C67" s="4" t="s">
        <v>194</v>
      </c>
      <c r="D67" s="4" t="s">
        <v>198</v>
      </c>
      <c r="E67" s="4" t="s">
        <v>199</v>
      </c>
      <c r="F67" s="6">
        <v>44422</v>
      </c>
      <c r="G67" s="6">
        <v>44423</v>
      </c>
      <c r="H67" s="4">
        <v>1</v>
      </c>
      <c r="I67" s="4">
        <v>1</v>
      </c>
      <c r="J67" s="4">
        <v>1</v>
      </c>
      <c r="K67" s="4" t="s">
        <v>29</v>
      </c>
      <c r="L67" s="4">
        <v>-13.23</v>
      </c>
      <c r="M67" s="4">
        <v>-13.23</v>
      </c>
      <c r="N67" s="4" t="s">
        <v>200</v>
      </c>
      <c r="O67" s="4" t="s">
        <v>31</v>
      </c>
      <c r="P67" s="4" t="s">
        <v>32</v>
      </c>
      <c r="Q67" s="4">
        <v>0</v>
      </c>
      <c r="R67" s="9">
        <v>44407</v>
      </c>
      <c r="S67" s="6">
        <v>44427</v>
      </c>
      <c r="T67" s="4" t="s">
        <v>33</v>
      </c>
      <c r="U67" s="4">
        <v>-13.23</v>
      </c>
      <c r="V67" s="4">
        <v>0</v>
      </c>
      <c r="W67" s="4">
        <v>0</v>
      </c>
      <c r="X67" s="4">
        <v>2213141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1"/>
  <sheetViews>
    <sheetView tabSelected="1" workbookViewId="0">
      <selection activeCell="E80" sqref="E80"/>
    </sheetView>
  </sheetViews>
  <sheetFormatPr defaultColWidth="9" defaultRowHeight="13.5"/>
  <cols>
    <col min="1" max="1" width="13" style="4" customWidth="1"/>
    <col min="2" max="3" width="10.375" style="4"/>
    <col min="4" max="5" width="9.375" style="4"/>
    <col min="6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201</v>
      </c>
    </row>
    <row r="2" s="4" customFormat="1" hidden="1" spans="1:9">
      <c r="A2" s="4">
        <v>15966050931</v>
      </c>
      <c r="B2" s="6">
        <v>44420</v>
      </c>
      <c r="C2" s="6">
        <v>44424</v>
      </c>
      <c r="D2" s="4">
        <v>2276</v>
      </c>
      <c r="E2" s="4" t="str">
        <f>VLOOKUP(A2,HOP!A:L,12,0)</f>
        <v>2276.00</v>
      </c>
      <c r="F2" s="4" t="str">
        <f>VLOOKUP(A2,HOP!A:C,3,0)</f>
        <v>2212364</v>
      </c>
      <c r="G2" s="4">
        <f>D2-E2</f>
        <v>0</v>
      </c>
      <c r="H2" s="4" t="str">
        <f>$H$1&amp;F2</f>
        <v>，2212364</v>
      </c>
      <c r="I2" s="4" t="str">
        <f>VLOOKUP(A2,HOP!A:T,20,0)</f>
        <v>直连</v>
      </c>
    </row>
    <row r="3" s="4" customFormat="1" hidden="1" spans="1:9">
      <c r="A3" s="4">
        <v>15966089547</v>
      </c>
      <c r="B3" s="6">
        <v>44421</v>
      </c>
      <c r="C3" s="6">
        <v>44424</v>
      </c>
      <c r="D3" s="4">
        <v>610</v>
      </c>
      <c r="E3" s="4" t="str">
        <f>VLOOKUP(A3,HOP!A:L,12,0)</f>
        <v>610.00</v>
      </c>
      <c r="F3" s="4" t="str">
        <f>VLOOKUP(A3,HOP!A:C,3,0)</f>
        <v>2212379</v>
      </c>
      <c r="G3" s="4">
        <f t="shared" ref="G3:G49" si="0">D3-E3</f>
        <v>0</v>
      </c>
      <c r="H3" s="4" t="str">
        <f t="shared" ref="H3:H34" si="1">$H$1&amp;F3</f>
        <v>，2212379</v>
      </c>
      <c r="I3" s="4" t="str">
        <f>VLOOKUP(A3,HOP!A:T,20,0)</f>
        <v>直连</v>
      </c>
    </row>
    <row r="4" s="4" customFormat="1" hidden="1" spans="1:9">
      <c r="A4" s="4">
        <v>15974331088</v>
      </c>
      <c r="B4" s="6">
        <v>44423</v>
      </c>
      <c r="C4" s="6">
        <v>44424</v>
      </c>
      <c r="D4" s="4">
        <v>69</v>
      </c>
      <c r="E4" s="4" t="str">
        <f>VLOOKUP(A4,HOP!A:L,12,0)</f>
        <v>69.00</v>
      </c>
      <c r="F4" s="4" t="str">
        <f>VLOOKUP(A4,HOP!A:C,3,0)</f>
        <v>2213140</v>
      </c>
      <c r="G4" s="4">
        <f t="shared" si="0"/>
        <v>0</v>
      </c>
      <c r="H4" s="4" t="str">
        <f t="shared" si="1"/>
        <v>，2213140</v>
      </c>
      <c r="I4" s="4" t="str">
        <f>VLOOKUP(A4,HOP!A:T,20,0)</f>
        <v>直连</v>
      </c>
    </row>
    <row r="5" s="4" customFormat="1" hidden="1" spans="1:9">
      <c r="A5" s="4">
        <v>15983451058</v>
      </c>
      <c r="B5" s="6">
        <v>44422</v>
      </c>
      <c r="C5" s="6">
        <v>44424</v>
      </c>
      <c r="D5" s="4">
        <v>1167</v>
      </c>
      <c r="E5" s="4" t="str">
        <f>VLOOKUP(A5,HOP!A:L,12,0)</f>
        <v>1167.00</v>
      </c>
      <c r="F5" s="4" t="str">
        <f>VLOOKUP(A5,HOP!A:C,3,0)</f>
        <v>2213977</v>
      </c>
      <c r="G5" s="4">
        <f t="shared" si="0"/>
        <v>0</v>
      </c>
      <c r="H5" s="4" t="str">
        <f t="shared" si="1"/>
        <v>，2213977</v>
      </c>
      <c r="I5" s="4" t="str">
        <f>VLOOKUP(A5,HOP!A:T,20,0)</f>
        <v>直连</v>
      </c>
    </row>
    <row r="6" s="4" customFormat="1" spans="1:10">
      <c r="A6" s="4">
        <v>15661952867</v>
      </c>
      <c r="B6" s="6">
        <v>44422</v>
      </c>
      <c r="C6" s="6">
        <v>44424</v>
      </c>
      <c r="D6" s="4">
        <v>-112</v>
      </c>
      <c r="E6" s="4" t="str">
        <f>VLOOKUP(A6,HOP!A:L,12,0)</f>
        <v>0.00</v>
      </c>
      <c r="F6" s="4" t="str">
        <f>VLOOKUP(A6,HOP!A:C,3,0)</f>
        <v>2178772</v>
      </c>
      <c r="G6" s="4">
        <f t="shared" si="0"/>
        <v>-112</v>
      </c>
      <c r="H6" s="4" t="str">
        <f t="shared" si="1"/>
        <v>，2178772</v>
      </c>
      <c r="I6" s="4" t="str">
        <f>VLOOKUP(A6,HOP!A:T,20,0)</f>
        <v>直连</v>
      </c>
      <c r="J6" s="4" t="s">
        <v>202</v>
      </c>
    </row>
    <row r="7" s="4" customFormat="1" hidden="1" spans="1:9">
      <c r="A7" s="4">
        <v>15996261670</v>
      </c>
      <c r="B7" s="6">
        <v>44422</v>
      </c>
      <c r="C7" s="6">
        <v>44424</v>
      </c>
      <c r="D7" s="4">
        <v>183</v>
      </c>
      <c r="E7" s="4" t="str">
        <f>VLOOKUP(A7,HOP!A:L,12,0)</f>
        <v>183.00</v>
      </c>
      <c r="F7" s="4" t="str">
        <f>VLOOKUP(A7,HOP!A:C,3,0)</f>
        <v>2215554</v>
      </c>
      <c r="G7" s="4">
        <f t="shared" si="0"/>
        <v>0</v>
      </c>
      <c r="H7" s="4" t="str">
        <f t="shared" si="1"/>
        <v>，2215554</v>
      </c>
      <c r="I7" s="4" t="str">
        <f>VLOOKUP(A7,HOP!A:T,20,0)</f>
        <v>直连</v>
      </c>
    </row>
    <row r="8" s="4" customFormat="1" hidden="1" spans="1:9">
      <c r="A8" s="4">
        <v>16004281810</v>
      </c>
      <c r="B8" s="6">
        <v>44423</v>
      </c>
      <c r="C8" s="6">
        <v>44424</v>
      </c>
      <c r="D8" s="4">
        <v>124</v>
      </c>
      <c r="E8" s="4" t="str">
        <f>VLOOKUP(A8,HOP!A:L,12,0)</f>
        <v>124.00</v>
      </c>
      <c r="F8" s="4" t="str">
        <f>VLOOKUP(A8,HOP!A:C,3,0)</f>
        <v>2216061</v>
      </c>
      <c r="G8" s="4">
        <f t="shared" si="0"/>
        <v>0</v>
      </c>
      <c r="H8" s="4" t="str">
        <f t="shared" si="1"/>
        <v>，2216061</v>
      </c>
      <c r="I8" s="4" t="str">
        <f>VLOOKUP(A8,HOP!A:T,20,0)</f>
        <v>直连</v>
      </c>
    </row>
    <row r="9" s="4" customFormat="1" hidden="1" spans="1:9">
      <c r="A9" s="4">
        <v>16006634504</v>
      </c>
      <c r="B9" s="6">
        <v>44422</v>
      </c>
      <c r="C9" s="6">
        <v>44424</v>
      </c>
      <c r="D9" s="4">
        <v>156</v>
      </c>
      <c r="E9" s="4" t="str">
        <f>VLOOKUP(A9,HOP!A:L,12,0)</f>
        <v>156.00</v>
      </c>
      <c r="F9" s="4" t="str">
        <f>VLOOKUP(A9,HOP!A:C,3,0)</f>
        <v>2216404</v>
      </c>
      <c r="G9" s="4">
        <f t="shared" si="0"/>
        <v>0</v>
      </c>
      <c r="H9" s="4" t="str">
        <f t="shared" si="1"/>
        <v>，2216404</v>
      </c>
      <c r="I9" s="4" t="str">
        <f>VLOOKUP(A9,HOP!A:T,20,0)</f>
        <v>直连</v>
      </c>
    </row>
    <row r="10" s="4" customFormat="1" hidden="1" spans="1:9">
      <c r="A10" s="4">
        <v>16012590105</v>
      </c>
      <c r="B10" s="6">
        <v>44423</v>
      </c>
      <c r="C10" s="6">
        <v>44424</v>
      </c>
      <c r="D10" s="4">
        <v>69</v>
      </c>
      <c r="E10" s="4" t="str">
        <f>VLOOKUP(A10,HOP!A:L,12,0)</f>
        <v>69.00</v>
      </c>
      <c r="F10" s="4" t="str">
        <f>VLOOKUP(A10,HOP!A:C,3,0)</f>
        <v>2216789</v>
      </c>
      <c r="G10" s="4">
        <f t="shared" si="0"/>
        <v>0</v>
      </c>
      <c r="H10" s="4" t="str">
        <f t="shared" si="1"/>
        <v>，2216789</v>
      </c>
      <c r="I10" s="4" t="str">
        <f>VLOOKUP(A10,HOP!A:T,20,0)</f>
        <v>直连</v>
      </c>
    </row>
    <row r="11" s="4" customFormat="1" hidden="1" spans="1:9">
      <c r="A11" s="4">
        <v>16025235421</v>
      </c>
      <c r="B11" s="6">
        <v>44422</v>
      </c>
      <c r="C11" s="6">
        <v>44424</v>
      </c>
      <c r="D11" s="4">
        <v>168</v>
      </c>
      <c r="E11" s="4" t="str">
        <f>VLOOKUP(A11,HOP!A:L,12,0)</f>
        <v>168.00</v>
      </c>
      <c r="F11" s="4" t="str">
        <f>VLOOKUP(A11,HOP!A:C,3,0)</f>
        <v>2218147</v>
      </c>
      <c r="G11" s="4">
        <f t="shared" si="0"/>
        <v>0</v>
      </c>
      <c r="H11" s="4" t="str">
        <f t="shared" si="1"/>
        <v>，2218147</v>
      </c>
      <c r="I11" s="4" t="str">
        <f>VLOOKUP(A11,HOP!A:T,20,0)</f>
        <v>直连</v>
      </c>
    </row>
    <row r="12" s="4" customFormat="1" hidden="1" spans="1:9">
      <c r="A12" s="4">
        <v>16026450277</v>
      </c>
      <c r="B12" s="6">
        <v>44423</v>
      </c>
      <c r="C12" s="6">
        <v>44424</v>
      </c>
      <c r="D12" s="4">
        <v>44</v>
      </c>
      <c r="E12" s="4" t="str">
        <f>VLOOKUP(A12,HOP!A:L,12,0)</f>
        <v>44.00</v>
      </c>
      <c r="F12" s="4" t="str">
        <f>VLOOKUP(A12,HOP!A:C,3,0)</f>
        <v>2218355</v>
      </c>
      <c r="G12" s="4">
        <f t="shared" si="0"/>
        <v>0</v>
      </c>
      <c r="H12" s="4" t="str">
        <f t="shared" si="1"/>
        <v>，2218355</v>
      </c>
      <c r="I12" s="4" t="str">
        <f>VLOOKUP(A12,HOP!A:T,20,0)</f>
        <v>直连</v>
      </c>
    </row>
    <row r="13" s="4" customFormat="1" hidden="1" spans="1:9">
      <c r="A13" s="4">
        <v>16029480612</v>
      </c>
      <c r="B13" s="6">
        <v>44423</v>
      </c>
      <c r="C13" s="6">
        <v>44424</v>
      </c>
      <c r="D13" s="4">
        <v>44</v>
      </c>
      <c r="E13" s="4" t="str">
        <f>VLOOKUP(A13,HOP!A:L,12,0)</f>
        <v>44.00</v>
      </c>
      <c r="F13" s="4" t="str">
        <f>VLOOKUP(A13,HOP!A:C,3,0)</f>
        <v>2218912</v>
      </c>
      <c r="G13" s="4">
        <f t="shared" si="0"/>
        <v>0</v>
      </c>
      <c r="H13" s="4" t="str">
        <f t="shared" si="1"/>
        <v>，2218912</v>
      </c>
      <c r="I13" s="4" t="str">
        <f>VLOOKUP(A13,HOP!A:T,20,0)</f>
        <v>直连</v>
      </c>
    </row>
    <row r="14" s="4" customFormat="1" hidden="1" spans="1:9">
      <c r="A14" s="4">
        <v>16038201016</v>
      </c>
      <c r="B14" s="6">
        <v>44422</v>
      </c>
      <c r="C14" s="6">
        <v>44424</v>
      </c>
      <c r="D14" s="4">
        <v>164</v>
      </c>
      <c r="E14" s="4" t="str">
        <f>VLOOKUP(A14,HOP!A:L,12,0)</f>
        <v>164.00</v>
      </c>
      <c r="F14" s="4" t="str">
        <f>VLOOKUP(A14,HOP!A:C,3,0)</f>
        <v>2219538</v>
      </c>
      <c r="G14" s="4">
        <f t="shared" si="0"/>
        <v>0</v>
      </c>
      <c r="H14" s="4" t="str">
        <f t="shared" si="1"/>
        <v>，2219538</v>
      </c>
      <c r="I14" s="4" t="str">
        <f>VLOOKUP(A14,HOP!A:T,20,0)</f>
        <v>直连</v>
      </c>
    </row>
    <row r="15" s="4" customFormat="1" hidden="1" spans="1:9">
      <c r="A15" s="4">
        <v>16041315283</v>
      </c>
      <c r="B15" s="6">
        <v>44423</v>
      </c>
      <c r="C15" s="6">
        <v>44424</v>
      </c>
      <c r="D15" s="4">
        <v>79</v>
      </c>
      <c r="E15" s="4" t="str">
        <f>VLOOKUP(A15,HOP!A:L,12,0)</f>
        <v>79.00</v>
      </c>
      <c r="F15" s="4" t="str">
        <f>VLOOKUP(A15,HOP!A:C,3,0)</f>
        <v>2220071</v>
      </c>
      <c r="G15" s="4">
        <f t="shared" si="0"/>
        <v>0</v>
      </c>
      <c r="H15" s="4" t="str">
        <f t="shared" si="1"/>
        <v>，2220071</v>
      </c>
      <c r="I15" s="4" t="str">
        <f>VLOOKUP(A15,HOP!A:T,20,0)</f>
        <v>直连</v>
      </c>
    </row>
    <row r="16" s="4" customFormat="1" hidden="1" spans="1:9">
      <c r="A16" s="4">
        <v>16044054757</v>
      </c>
      <c r="B16" s="6">
        <v>44423</v>
      </c>
      <c r="C16" s="6">
        <v>44424</v>
      </c>
      <c r="D16" s="4">
        <v>123</v>
      </c>
      <c r="E16" s="4" t="str">
        <f>VLOOKUP(A16,HOP!A:L,12,0)</f>
        <v>123.00</v>
      </c>
      <c r="F16" s="4" t="str">
        <f>VLOOKUP(A16,HOP!A:C,3,0)</f>
        <v>2220103</v>
      </c>
      <c r="G16" s="4">
        <f t="shared" si="0"/>
        <v>0</v>
      </c>
      <c r="H16" s="4" t="str">
        <f t="shared" si="1"/>
        <v>，2220103</v>
      </c>
      <c r="I16" s="4" t="str">
        <f>VLOOKUP(A16,HOP!A:T,20,0)</f>
        <v>直连</v>
      </c>
    </row>
    <row r="17" s="4" customFormat="1" hidden="1" spans="1:9">
      <c r="A17" s="4">
        <v>16045036929</v>
      </c>
      <c r="B17" s="6">
        <v>44423</v>
      </c>
      <c r="C17" s="6">
        <v>44424</v>
      </c>
      <c r="D17" s="4">
        <v>63</v>
      </c>
      <c r="E17" s="4" t="str">
        <f>VLOOKUP(A17,HOP!A:L,12,0)</f>
        <v>63.00</v>
      </c>
      <c r="F17" s="4" t="str">
        <f>VLOOKUP(A17,HOP!A:C,3,0)</f>
        <v>2220231</v>
      </c>
      <c r="G17" s="4">
        <f t="shared" si="0"/>
        <v>0</v>
      </c>
      <c r="H17" s="4" t="str">
        <f t="shared" si="1"/>
        <v>，2220231</v>
      </c>
      <c r="I17" s="4" t="str">
        <f>VLOOKUP(A17,HOP!A:T,20,0)</f>
        <v>直连</v>
      </c>
    </row>
    <row r="18" s="4" customFormat="1" hidden="1" spans="1:9">
      <c r="A18" s="4">
        <v>16045081056</v>
      </c>
      <c r="B18" s="6">
        <v>44423</v>
      </c>
      <c r="C18" s="6">
        <v>44424</v>
      </c>
      <c r="D18" s="4">
        <v>96</v>
      </c>
      <c r="E18" s="4" t="str">
        <f>VLOOKUP(A18,HOP!A:L,12,0)</f>
        <v>96.00</v>
      </c>
      <c r="F18" s="4" t="str">
        <f>VLOOKUP(A18,HOP!A:C,3,0)</f>
        <v>2220240</v>
      </c>
      <c r="G18" s="4">
        <f t="shared" si="0"/>
        <v>0</v>
      </c>
      <c r="H18" s="4" t="str">
        <f t="shared" si="1"/>
        <v>，2220240</v>
      </c>
      <c r="I18" s="4" t="str">
        <f>VLOOKUP(A18,HOP!A:T,20,0)</f>
        <v>直连</v>
      </c>
    </row>
    <row r="19" s="4" customFormat="1" hidden="1" spans="1:9">
      <c r="A19" s="4">
        <v>16047143379</v>
      </c>
      <c r="B19" s="6">
        <v>44422</v>
      </c>
      <c r="C19" s="6">
        <v>44424</v>
      </c>
      <c r="D19" s="4">
        <v>112</v>
      </c>
      <c r="E19" s="4" t="str">
        <f>VLOOKUP(A19,HOP!A:L,12,0)</f>
        <v>112.00</v>
      </c>
      <c r="F19" s="4" t="str">
        <f>VLOOKUP(A19,HOP!A:C,3,0)</f>
        <v>2220522</v>
      </c>
      <c r="G19" s="4">
        <f t="shared" si="0"/>
        <v>0</v>
      </c>
      <c r="H19" s="4" t="str">
        <f t="shared" si="1"/>
        <v>，2220522</v>
      </c>
      <c r="I19" s="4" t="str">
        <f>VLOOKUP(A19,HOP!A:T,20,0)</f>
        <v>直连</v>
      </c>
    </row>
    <row r="20" s="4" customFormat="1" hidden="1" spans="1:9">
      <c r="A20" s="4">
        <v>16047163664</v>
      </c>
      <c r="B20" s="6">
        <v>44423</v>
      </c>
      <c r="C20" s="6">
        <v>44424</v>
      </c>
      <c r="D20" s="4">
        <v>41</v>
      </c>
      <c r="E20" s="4" t="str">
        <f>VLOOKUP(A20,HOP!A:L,12,0)</f>
        <v>41.00</v>
      </c>
      <c r="F20" s="4" t="str">
        <f>VLOOKUP(A20,HOP!A:C,3,0)</f>
        <v>2220525</v>
      </c>
      <c r="G20" s="4">
        <f t="shared" si="0"/>
        <v>0</v>
      </c>
      <c r="H20" s="4" t="str">
        <f t="shared" si="1"/>
        <v>，2220525</v>
      </c>
      <c r="I20" s="4" t="str">
        <f>VLOOKUP(A20,HOP!A:T,20,0)</f>
        <v>直连</v>
      </c>
    </row>
    <row r="21" s="4" customFormat="1" hidden="1" spans="1:9">
      <c r="A21" s="4">
        <v>16047592816</v>
      </c>
      <c r="B21" s="6">
        <v>44418</v>
      </c>
      <c r="C21" s="6">
        <v>44424</v>
      </c>
      <c r="D21" s="4">
        <v>228</v>
      </c>
      <c r="E21" s="4" t="str">
        <f>VLOOKUP(A21,HOP!A:L,12,0)</f>
        <v>228.00</v>
      </c>
      <c r="F21" s="4" t="str">
        <f>VLOOKUP(A21,HOP!A:C,3,0)</f>
        <v>2220602</v>
      </c>
      <c r="G21" s="4">
        <f t="shared" si="0"/>
        <v>0</v>
      </c>
      <c r="H21" s="4" t="str">
        <f t="shared" si="1"/>
        <v>，2220602</v>
      </c>
      <c r="I21" s="4" t="str">
        <f>VLOOKUP(A21,HOP!A:T,20,0)</f>
        <v>直连</v>
      </c>
    </row>
    <row r="22" s="4" customFormat="1" hidden="1" spans="1:9">
      <c r="A22" s="4">
        <v>16047714596</v>
      </c>
      <c r="B22" s="6">
        <v>44423</v>
      </c>
      <c r="C22" s="6">
        <v>44424</v>
      </c>
      <c r="D22" s="4">
        <v>324</v>
      </c>
      <c r="E22" s="4" t="str">
        <f>VLOOKUP(A22,HOP!A:L,12,0)</f>
        <v>324.00</v>
      </c>
      <c r="F22" s="4" t="str">
        <f>VLOOKUP(A22,HOP!A:C,3,0)</f>
        <v>2220614</v>
      </c>
      <c r="G22" s="4">
        <f t="shared" si="0"/>
        <v>0</v>
      </c>
      <c r="H22" s="4" t="str">
        <f t="shared" si="1"/>
        <v>，2220614</v>
      </c>
      <c r="I22" s="4" t="str">
        <f>VLOOKUP(A22,HOP!A:T,20,0)</f>
        <v>直连</v>
      </c>
    </row>
    <row r="23" s="4" customFormat="1" hidden="1" spans="1:9">
      <c r="A23" s="4">
        <v>16048192090</v>
      </c>
      <c r="B23" s="6">
        <v>44423</v>
      </c>
      <c r="C23" s="6">
        <v>44424</v>
      </c>
      <c r="D23" s="4">
        <v>85</v>
      </c>
      <c r="E23" s="4" t="str">
        <f>VLOOKUP(A23,HOP!A:L,12,0)</f>
        <v>85.00</v>
      </c>
      <c r="F23" s="4" t="str">
        <f>VLOOKUP(A23,HOP!A:C,3,0)</f>
        <v>2220706</v>
      </c>
      <c r="G23" s="4">
        <f t="shared" si="0"/>
        <v>0</v>
      </c>
      <c r="H23" s="4" t="str">
        <f t="shared" si="1"/>
        <v>，2220706</v>
      </c>
      <c r="I23" s="4" t="str">
        <f>VLOOKUP(A23,HOP!A:T,20,0)</f>
        <v>直连</v>
      </c>
    </row>
    <row r="24" s="4" customFormat="1" hidden="1" spans="1:9">
      <c r="A24" s="4">
        <v>16048369231</v>
      </c>
      <c r="B24" s="6">
        <v>44422</v>
      </c>
      <c r="C24" s="6">
        <v>44424</v>
      </c>
      <c r="D24" s="4">
        <v>0</v>
      </c>
      <c r="E24" s="4" t="str">
        <f>VLOOKUP(A24,HOP!A:L,12,0)</f>
        <v>0.00</v>
      </c>
      <c r="F24" s="4" t="str">
        <f>VLOOKUP(A24,HOP!A:C,3,0)</f>
        <v>2220742</v>
      </c>
      <c r="G24" s="4">
        <f t="shared" si="0"/>
        <v>0</v>
      </c>
      <c r="H24" s="4" t="str">
        <f t="shared" si="1"/>
        <v>，2220742</v>
      </c>
      <c r="I24" s="4" t="str">
        <f>VLOOKUP(A24,HOP!A:T,20,0)</f>
        <v>直连</v>
      </c>
    </row>
    <row r="25" s="4" customFormat="1" hidden="1" spans="1:9">
      <c r="A25" s="4">
        <v>16048461569</v>
      </c>
      <c r="B25" s="6">
        <v>44423</v>
      </c>
      <c r="C25" s="6">
        <v>44424</v>
      </c>
      <c r="D25" s="4">
        <v>403</v>
      </c>
      <c r="E25" s="4" t="str">
        <f>VLOOKUP(A25,HOP!A:L,12,0)</f>
        <v>403.00</v>
      </c>
      <c r="F25" s="4" t="str">
        <f>VLOOKUP(A25,HOP!A:C,3,0)</f>
        <v>2220779</v>
      </c>
      <c r="G25" s="4">
        <f t="shared" si="0"/>
        <v>0</v>
      </c>
      <c r="H25" s="4" t="str">
        <f t="shared" si="1"/>
        <v>，2220779</v>
      </c>
      <c r="I25" s="4" t="str">
        <f>VLOOKUP(A25,HOP!A:T,20,0)</f>
        <v>直连</v>
      </c>
    </row>
    <row r="26" s="4" customFormat="1" hidden="1" spans="1:9">
      <c r="A26" s="4">
        <v>16048706895</v>
      </c>
      <c r="B26" s="6">
        <v>44423</v>
      </c>
      <c r="C26" s="6">
        <v>44424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VLOOKUP(A26,HOP!A:T,20,0)</f>
        <v>#N/A</v>
      </c>
    </row>
    <row r="27" s="4" customFormat="1" hidden="1" spans="1:9">
      <c r="A27" s="4">
        <v>16053454831</v>
      </c>
      <c r="B27" s="6">
        <v>44423</v>
      </c>
      <c r="C27" s="6">
        <v>44424</v>
      </c>
      <c r="D27" s="4">
        <v>128</v>
      </c>
      <c r="E27" s="4" t="str">
        <f>VLOOKUP(A27,HOP!A:L,12,0)</f>
        <v>128.00</v>
      </c>
      <c r="F27" s="4" t="str">
        <f>VLOOKUP(A27,HOP!A:C,3,0)</f>
        <v>2221134</v>
      </c>
      <c r="G27" s="4">
        <f t="shared" si="0"/>
        <v>0</v>
      </c>
      <c r="H27" s="4" t="str">
        <f>$H$1&amp;F27</f>
        <v>，2221134</v>
      </c>
      <c r="I27" s="4" t="str">
        <f>VLOOKUP(A27,HOP!A:T,20,0)</f>
        <v>直连</v>
      </c>
    </row>
    <row r="28" s="4" customFormat="1" hidden="1" spans="1:9">
      <c r="A28" s="4">
        <v>16055537530</v>
      </c>
      <c r="B28" s="6">
        <v>44423</v>
      </c>
      <c r="C28" s="6">
        <v>44424</v>
      </c>
      <c r="D28" s="4">
        <v>155</v>
      </c>
      <c r="E28" s="4" t="str">
        <f>VLOOKUP(A28,HOP!A:L,12,0)</f>
        <v>155.00</v>
      </c>
      <c r="F28" s="4" t="str">
        <f>VLOOKUP(A28,HOP!A:C,3,0)</f>
        <v>2221376</v>
      </c>
      <c r="G28" s="4">
        <f t="shared" si="0"/>
        <v>0</v>
      </c>
      <c r="H28" s="4" t="str">
        <f>$H$1&amp;F28</f>
        <v>，2221376</v>
      </c>
      <c r="I28" s="4" t="str">
        <f>VLOOKUP(A28,HOP!A:T,20,0)</f>
        <v>直连</v>
      </c>
    </row>
    <row r="29" s="4" customFormat="1" hidden="1" spans="1:9">
      <c r="A29" s="4">
        <v>16055549262</v>
      </c>
      <c r="B29" s="6">
        <v>44423</v>
      </c>
      <c r="C29" s="6">
        <v>44424</v>
      </c>
      <c r="D29" s="4">
        <v>164</v>
      </c>
      <c r="E29" s="4" t="str">
        <f>VLOOKUP(A29,HOP!A:L,12,0)</f>
        <v>164.00</v>
      </c>
      <c r="F29" s="4" t="str">
        <f>VLOOKUP(A29,HOP!A:C,3,0)</f>
        <v>2221380</v>
      </c>
      <c r="G29" s="4">
        <f t="shared" si="0"/>
        <v>0</v>
      </c>
      <c r="H29" s="4" t="str">
        <f>$H$1&amp;F29</f>
        <v>，2221380</v>
      </c>
      <c r="I29" s="4" t="str">
        <f>VLOOKUP(A29,HOP!A:T,20,0)</f>
        <v>直连</v>
      </c>
    </row>
    <row r="30" s="4" customFormat="1" hidden="1" spans="1:9">
      <c r="A30" s="4">
        <v>16055563345</v>
      </c>
      <c r="B30" s="6">
        <v>44423</v>
      </c>
      <c r="C30" s="6">
        <v>44424</v>
      </c>
      <c r="D30" s="4">
        <v>127</v>
      </c>
      <c r="E30" s="4" t="str">
        <f>VLOOKUP(A30,HOP!A:L,12,0)</f>
        <v>127.00</v>
      </c>
      <c r="F30" s="4" t="str">
        <f>VLOOKUP(A30,HOP!A:C,3,0)</f>
        <v>2221389</v>
      </c>
      <c r="G30" s="4">
        <f t="shared" si="0"/>
        <v>0</v>
      </c>
      <c r="H30" s="4" t="str">
        <f>$H$1&amp;F30</f>
        <v>，2221389</v>
      </c>
      <c r="I30" s="4" t="str">
        <f>VLOOKUP(A30,HOP!A:T,20,0)</f>
        <v>直连</v>
      </c>
    </row>
    <row r="31" s="4" customFormat="1" hidden="1" spans="1:9">
      <c r="A31" s="4">
        <v>16058890138</v>
      </c>
      <c r="B31" s="6">
        <v>44423</v>
      </c>
      <c r="C31" s="6">
        <v>44424</v>
      </c>
      <c r="D31" s="4">
        <v>95</v>
      </c>
      <c r="E31" s="4" t="str">
        <f>VLOOKUP(A31,HOP!A:L,12,0)</f>
        <v>95.00</v>
      </c>
      <c r="F31" s="4" t="str">
        <f>VLOOKUP(A31,HOP!A:C,3,0)</f>
        <v>2222246</v>
      </c>
      <c r="G31" s="4">
        <f t="shared" si="0"/>
        <v>0</v>
      </c>
      <c r="H31" s="4" t="str">
        <f>$H$1&amp;F31</f>
        <v>，2222246</v>
      </c>
      <c r="I31" s="4" t="str">
        <f>VLOOKUP(A31,HOP!A:T,20,0)</f>
        <v>直连</v>
      </c>
    </row>
    <row r="32" s="4" customFormat="1" hidden="1" spans="1:9">
      <c r="A32" s="4">
        <v>16059035273</v>
      </c>
      <c r="B32" s="6">
        <v>44423</v>
      </c>
      <c r="C32" s="6">
        <v>44424</v>
      </c>
      <c r="D32" s="4">
        <v>110</v>
      </c>
      <c r="E32" s="4" t="str">
        <f>VLOOKUP(A32,HOP!A:L,12,0)</f>
        <v>110.00</v>
      </c>
      <c r="F32" s="4" t="str">
        <f>VLOOKUP(A32,HOP!A:C,3,0)</f>
        <v>2222293</v>
      </c>
      <c r="G32" s="4">
        <f t="shared" si="0"/>
        <v>0</v>
      </c>
      <c r="H32" s="4" t="str">
        <f>$H$1&amp;F32</f>
        <v>，2222293</v>
      </c>
      <c r="I32" s="4" t="str">
        <f>VLOOKUP(A32,HOP!A:T,20,0)</f>
        <v>直连</v>
      </c>
    </row>
    <row r="33" s="4" customFormat="1" hidden="1" spans="1:9">
      <c r="A33" s="4">
        <v>16065832277</v>
      </c>
      <c r="B33" s="6">
        <v>44423</v>
      </c>
      <c r="C33" s="6">
        <v>44424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>$H$1&amp;F33</f>
        <v>#N/A</v>
      </c>
      <c r="I33" s="4" t="e">
        <f>VLOOKUP(A33,HOP!A:T,20,0)</f>
        <v>#N/A</v>
      </c>
    </row>
    <row r="34" s="4" customFormat="1" hidden="1" spans="1:9">
      <c r="A34" s="4">
        <v>16065993732</v>
      </c>
      <c r="B34" s="6">
        <v>44423</v>
      </c>
      <c r="C34" s="6">
        <v>44424</v>
      </c>
      <c r="D34" s="4">
        <v>50</v>
      </c>
      <c r="E34" s="4" t="str">
        <f>VLOOKUP(A34,HOP!A:L,12,0)</f>
        <v>50.00</v>
      </c>
      <c r="F34" s="4" t="str">
        <f>VLOOKUP(A34,HOP!A:C,3,0)</f>
        <v>2223145</v>
      </c>
      <c r="G34" s="4">
        <f t="shared" si="0"/>
        <v>0</v>
      </c>
      <c r="H34" s="4" t="str">
        <f>$H$1&amp;F34</f>
        <v>，2223145</v>
      </c>
      <c r="I34" s="4" t="str">
        <f>VLOOKUP(A34,HOP!A:T,20,0)</f>
        <v>直连</v>
      </c>
    </row>
    <row r="35" s="4" customFormat="1" hidden="1" spans="1:9">
      <c r="A35" s="4">
        <v>16066047341</v>
      </c>
      <c r="B35" s="6">
        <v>44423</v>
      </c>
      <c r="C35" s="6">
        <v>44424</v>
      </c>
      <c r="D35" s="4">
        <v>45</v>
      </c>
      <c r="E35" s="4" t="str">
        <f>VLOOKUP(A35,HOP!A:L,12,0)</f>
        <v>45.00</v>
      </c>
      <c r="F35" s="4" t="str">
        <f>VLOOKUP(A35,HOP!A:C,3,0)</f>
        <v>2223158</v>
      </c>
      <c r="G35" s="4">
        <f t="shared" si="0"/>
        <v>0</v>
      </c>
      <c r="H35" s="4" t="str">
        <f>$H$1&amp;F35</f>
        <v>，2223158</v>
      </c>
      <c r="I35" s="4" t="str">
        <f>VLOOKUP(A35,HOP!A:T,20,0)</f>
        <v>直连</v>
      </c>
    </row>
    <row r="36" s="4" customFormat="1" hidden="1" spans="1:9">
      <c r="A36" s="4">
        <v>16066356817</v>
      </c>
      <c r="B36" s="6">
        <v>44422</v>
      </c>
      <c r="C36" s="6">
        <v>44424</v>
      </c>
      <c r="D36" s="4">
        <v>212</v>
      </c>
      <c r="E36" s="4" t="str">
        <f>VLOOKUP(A36,HOP!A:L,12,0)</f>
        <v>212.00</v>
      </c>
      <c r="F36" s="4" t="str">
        <f>VLOOKUP(A36,HOP!A:C,3,0)</f>
        <v>2223228</v>
      </c>
      <c r="G36" s="4">
        <f t="shared" si="0"/>
        <v>0</v>
      </c>
      <c r="H36" s="4" t="str">
        <f>$H$1&amp;F36</f>
        <v>，2223228</v>
      </c>
      <c r="I36" s="4" t="str">
        <f>VLOOKUP(A36,HOP!A:T,20,0)</f>
        <v>直连</v>
      </c>
    </row>
    <row r="37" s="4" customFormat="1" hidden="1" spans="1:9">
      <c r="A37" s="4">
        <v>16066413910</v>
      </c>
      <c r="B37" s="6">
        <v>44423</v>
      </c>
      <c r="C37" s="6">
        <v>44424</v>
      </c>
      <c r="D37" s="4">
        <v>39</v>
      </c>
      <c r="E37" s="4" t="str">
        <f>VLOOKUP(A37,HOP!A:L,12,0)</f>
        <v>39.00</v>
      </c>
      <c r="F37" s="4" t="str">
        <f>VLOOKUP(A37,HOP!A:C,3,0)</f>
        <v>2223236</v>
      </c>
      <c r="G37" s="4">
        <f t="shared" si="0"/>
        <v>0</v>
      </c>
      <c r="H37" s="4" t="str">
        <f>$H$1&amp;F37</f>
        <v>，2223236</v>
      </c>
      <c r="I37" s="4" t="str">
        <f>VLOOKUP(A37,HOP!A:T,20,0)</f>
        <v>直连</v>
      </c>
    </row>
    <row r="38" s="4" customFormat="1" hidden="1" spans="1:9">
      <c r="A38" s="4">
        <v>16066659341</v>
      </c>
      <c r="B38" s="6">
        <v>44423</v>
      </c>
      <c r="C38" s="6">
        <v>44424</v>
      </c>
      <c r="D38" s="4">
        <v>120</v>
      </c>
      <c r="E38" s="4" t="str">
        <f>VLOOKUP(A38,HOP!A:L,12,0)</f>
        <v>120.00</v>
      </c>
      <c r="F38" s="4" t="str">
        <f>VLOOKUP(A38,HOP!A:C,3,0)</f>
        <v>2223272</v>
      </c>
      <c r="G38" s="4">
        <f t="shared" si="0"/>
        <v>0</v>
      </c>
      <c r="H38" s="4" t="str">
        <f>$H$1&amp;F38</f>
        <v>，2223272</v>
      </c>
      <c r="I38" s="4" t="str">
        <f>VLOOKUP(A38,HOP!A:T,20,0)</f>
        <v>直连</v>
      </c>
    </row>
    <row r="39" s="4" customFormat="1" hidden="1" spans="1:9">
      <c r="A39" s="4">
        <v>16066768641</v>
      </c>
      <c r="B39" s="6">
        <v>44422</v>
      </c>
      <c r="C39" s="6">
        <v>44424</v>
      </c>
      <c r="D39" s="4">
        <v>434</v>
      </c>
      <c r="E39" s="4" t="str">
        <f>VLOOKUP(A39,HOP!A:L,12,0)</f>
        <v>434.00</v>
      </c>
      <c r="F39" s="4" t="str">
        <f>VLOOKUP(A39,HOP!A:C,3,0)</f>
        <v>2223305</v>
      </c>
      <c r="G39" s="4">
        <f t="shared" si="0"/>
        <v>0</v>
      </c>
      <c r="H39" s="4" t="str">
        <f>$H$1&amp;F39</f>
        <v>，2223305</v>
      </c>
      <c r="I39" s="4" t="str">
        <f>VLOOKUP(A39,HOP!A:T,20,0)</f>
        <v>直连</v>
      </c>
    </row>
    <row r="40" s="4" customFormat="1" hidden="1" spans="1:9">
      <c r="A40" s="4">
        <v>16066791199</v>
      </c>
      <c r="B40" s="6">
        <v>44423</v>
      </c>
      <c r="C40" s="6">
        <v>44424</v>
      </c>
      <c r="D40" s="4">
        <v>25</v>
      </c>
      <c r="E40" s="4" t="str">
        <f>VLOOKUP(A40,HOP!A:L,12,0)</f>
        <v>25.00</v>
      </c>
      <c r="F40" s="4" t="str">
        <f>VLOOKUP(A40,HOP!A:C,3,0)</f>
        <v>2223318</v>
      </c>
      <c r="G40" s="4">
        <f t="shared" si="0"/>
        <v>0</v>
      </c>
      <c r="H40" s="4" t="str">
        <f>$H$1&amp;F40</f>
        <v>，2223318</v>
      </c>
      <c r="I40" s="4" t="str">
        <f>VLOOKUP(A40,HOP!A:T,20,0)</f>
        <v>直连</v>
      </c>
    </row>
    <row r="41" s="4" customFormat="1" hidden="1" spans="1:9">
      <c r="A41" s="4">
        <v>16066907632</v>
      </c>
      <c r="B41" s="6">
        <v>44422</v>
      </c>
      <c r="C41" s="6">
        <v>44424</v>
      </c>
      <c r="D41" s="4">
        <v>264</v>
      </c>
      <c r="E41" s="4" t="str">
        <f>VLOOKUP(A41,HOP!A:L,12,0)</f>
        <v>264.00</v>
      </c>
      <c r="F41" s="4" t="str">
        <f>VLOOKUP(A41,HOP!A:C,3,0)</f>
        <v>2223344</v>
      </c>
      <c r="G41" s="4">
        <f t="shared" si="0"/>
        <v>0</v>
      </c>
      <c r="H41" s="4" t="str">
        <f>$H$1&amp;F41</f>
        <v>，2223344</v>
      </c>
      <c r="I41" s="4" t="str">
        <f>VLOOKUP(A41,HOP!A:T,20,0)</f>
        <v>直连</v>
      </c>
    </row>
    <row r="42" s="4" customFormat="1" hidden="1" spans="1:9">
      <c r="A42" s="4">
        <v>16067749254</v>
      </c>
      <c r="B42" s="6">
        <v>44423</v>
      </c>
      <c r="C42" s="6">
        <v>44424</v>
      </c>
      <c r="D42" s="4">
        <v>52</v>
      </c>
      <c r="E42" s="4" t="str">
        <f>VLOOKUP(A42,HOP!A:L,12,0)</f>
        <v>52.00</v>
      </c>
      <c r="F42" s="4" t="str">
        <f>VLOOKUP(A42,HOP!A:C,3,0)</f>
        <v>2223568</v>
      </c>
      <c r="G42" s="4">
        <f t="shared" si="0"/>
        <v>0</v>
      </c>
      <c r="H42" s="4" t="str">
        <f>$H$1&amp;F42</f>
        <v>，2223568</v>
      </c>
      <c r="I42" s="4" t="str">
        <f>VLOOKUP(A42,HOP!A:T,20,0)</f>
        <v>直连</v>
      </c>
    </row>
    <row r="43" s="4" customFormat="1" hidden="1" spans="1:9">
      <c r="A43" s="4">
        <v>16069803921</v>
      </c>
      <c r="B43" s="6">
        <v>44423</v>
      </c>
      <c r="C43" s="6">
        <v>44424</v>
      </c>
      <c r="D43" s="4">
        <v>92</v>
      </c>
      <c r="E43" s="4" t="str">
        <f>VLOOKUP(A43,HOP!A:L,12,0)</f>
        <v>92.00</v>
      </c>
      <c r="F43" s="4" t="str">
        <f>VLOOKUP(A43,HOP!A:C,3,0)</f>
        <v>2224098</v>
      </c>
      <c r="G43" s="4">
        <f t="shared" si="0"/>
        <v>0</v>
      </c>
      <c r="H43" s="4" t="str">
        <f>$H$1&amp;F43</f>
        <v>，2224098</v>
      </c>
      <c r="I43" s="4" t="str">
        <f>VLOOKUP(A43,HOP!A:T,20,0)</f>
        <v>直连</v>
      </c>
    </row>
    <row r="44" s="4" customFormat="1" hidden="1" spans="1:9">
      <c r="A44" s="4">
        <v>16070052108</v>
      </c>
      <c r="B44" s="6">
        <v>44423</v>
      </c>
      <c r="C44" s="6">
        <v>44424</v>
      </c>
      <c r="D44" s="4">
        <v>67</v>
      </c>
      <c r="E44" s="4" t="str">
        <f>VLOOKUP(A44,HOP!A:L,12,0)</f>
        <v>67.00</v>
      </c>
      <c r="F44" s="4" t="str">
        <f>VLOOKUP(A44,HOP!A:C,3,0)</f>
        <v>2224172</v>
      </c>
      <c r="G44" s="4">
        <f t="shared" si="0"/>
        <v>0</v>
      </c>
      <c r="H44" s="4" t="str">
        <f>$H$1&amp;F44</f>
        <v>，2224172</v>
      </c>
      <c r="I44" s="4" t="str">
        <f>VLOOKUP(A44,HOP!A:T,20,0)</f>
        <v>直连</v>
      </c>
    </row>
    <row r="45" s="4" customFormat="1" hidden="1" spans="1:9">
      <c r="A45" s="4">
        <v>16070049759</v>
      </c>
      <c r="B45" s="6">
        <v>44423</v>
      </c>
      <c r="C45" s="6">
        <v>44424</v>
      </c>
      <c r="D45" s="4">
        <v>75</v>
      </c>
      <c r="E45" s="4" t="str">
        <f>VLOOKUP(A45,HOP!A:L,12,0)</f>
        <v>75.00</v>
      </c>
      <c r="F45" s="4" t="str">
        <f>VLOOKUP(A45,HOP!A:C,3,0)</f>
        <v>2224175</v>
      </c>
      <c r="G45" s="4">
        <f t="shared" si="0"/>
        <v>0</v>
      </c>
      <c r="H45" s="4" t="str">
        <f>$H$1&amp;F45</f>
        <v>，2224175</v>
      </c>
      <c r="I45" s="4" t="str">
        <f>VLOOKUP(A45,HOP!A:T,20,0)</f>
        <v>直连</v>
      </c>
    </row>
    <row r="46" s="4" customFormat="1" hidden="1" spans="1:9">
      <c r="A46" s="4">
        <v>16070114098</v>
      </c>
      <c r="B46" s="6">
        <v>44423</v>
      </c>
      <c r="C46" s="6">
        <v>44424</v>
      </c>
      <c r="D46" s="4">
        <v>0</v>
      </c>
      <c r="E46" s="4" t="e">
        <f>VLOOKUP(A46,HOP!A:L,12,0)</f>
        <v>#N/A</v>
      </c>
      <c r="F46" s="4" t="e">
        <f>VLOOKUP(A46,HOP!A:C,3,0)</f>
        <v>#N/A</v>
      </c>
      <c r="G46" s="4" t="e">
        <f t="shared" si="0"/>
        <v>#N/A</v>
      </c>
      <c r="H46" s="4" t="e">
        <f>$H$1&amp;F46</f>
        <v>#N/A</v>
      </c>
      <c r="I46" s="4" t="e">
        <f>VLOOKUP(A46,HOP!A:T,20,0)</f>
        <v>#N/A</v>
      </c>
    </row>
    <row r="47" s="4" customFormat="1" hidden="1" spans="1:9">
      <c r="A47" s="4">
        <v>16070108192</v>
      </c>
      <c r="B47" s="6">
        <v>44423</v>
      </c>
      <c r="C47" s="6">
        <v>44424</v>
      </c>
      <c r="D47" s="4">
        <v>122</v>
      </c>
      <c r="E47" s="4" t="str">
        <f>VLOOKUP(A47,HOP!A:L,12,0)</f>
        <v>122.00</v>
      </c>
      <c r="F47" s="4" t="str">
        <f>VLOOKUP(A47,HOP!A:C,3,0)</f>
        <v>2224187</v>
      </c>
      <c r="G47" s="4">
        <f t="shared" si="0"/>
        <v>0</v>
      </c>
      <c r="H47" s="4" t="str">
        <f>$H$1&amp;F47</f>
        <v>，2224187</v>
      </c>
      <c r="I47" s="4" t="str">
        <f>VLOOKUP(A47,HOP!A:T,20,0)</f>
        <v>直连</v>
      </c>
    </row>
    <row r="48" s="4" customFormat="1" hidden="1" spans="1:9">
      <c r="A48" s="4">
        <v>16070197585</v>
      </c>
      <c r="B48" s="6">
        <v>44423</v>
      </c>
      <c r="C48" s="6">
        <v>44424</v>
      </c>
      <c r="D48" s="4">
        <v>110</v>
      </c>
      <c r="E48" s="4" t="str">
        <f>VLOOKUP(A48,HOP!A:L,12,0)</f>
        <v>110.00</v>
      </c>
      <c r="F48" s="4" t="str">
        <f>VLOOKUP(A48,HOP!A:C,3,0)</f>
        <v>2224206</v>
      </c>
      <c r="G48" s="4">
        <f t="shared" si="0"/>
        <v>0</v>
      </c>
      <c r="H48" s="4" t="str">
        <f>$H$1&amp;F48</f>
        <v>，2224206</v>
      </c>
      <c r="I48" s="4" t="str">
        <f>VLOOKUP(A48,HOP!A:T,20,0)</f>
        <v>直连</v>
      </c>
    </row>
    <row r="49" s="4" customFormat="1" hidden="1" spans="1:9">
      <c r="A49" s="4">
        <v>16070218847</v>
      </c>
      <c r="B49" s="6">
        <v>44423</v>
      </c>
      <c r="C49" s="6">
        <v>44424</v>
      </c>
      <c r="D49" s="4">
        <v>88</v>
      </c>
      <c r="E49" s="4" t="str">
        <f>VLOOKUP(A49,HOP!A:L,12,0)</f>
        <v>88.00</v>
      </c>
      <c r="F49" s="4" t="str">
        <f>VLOOKUP(A49,HOP!A:C,3,0)</f>
        <v>2224210</v>
      </c>
      <c r="G49" s="4">
        <f t="shared" si="0"/>
        <v>0</v>
      </c>
      <c r="H49" s="4" t="str">
        <f>$H$1&amp;F49</f>
        <v>，2224210</v>
      </c>
      <c r="I49" s="4" t="str">
        <f>VLOOKUP(A49,HOP!A:T,20,0)</f>
        <v>直连</v>
      </c>
    </row>
    <row r="50" s="4" customFormat="1" hidden="1" spans="1:9">
      <c r="A50" s="4">
        <v>16070346318</v>
      </c>
      <c r="B50" s="6">
        <v>44423</v>
      </c>
      <c r="C50" s="6">
        <v>44424</v>
      </c>
      <c r="D50" s="4">
        <v>113</v>
      </c>
      <c r="E50" s="4" t="str">
        <f>VLOOKUP(A50,HOP!A:L,12,0)</f>
        <v>113.00</v>
      </c>
      <c r="F50" s="4" t="str">
        <f>VLOOKUP(A50,HOP!A:C,3,0)</f>
        <v>2224246</v>
      </c>
      <c r="G50" s="4">
        <f t="shared" ref="G50:G63" si="2">D50-E50</f>
        <v>0</v>
      </c>
      <c r="H50" s="4" t="str">
        <f t="shared" ref="H50:H63" si="3">$H$1&amp;F50</f>
        <v>，2224246</v>
      </c>
      <c r="I50" s="4" t="str">
        <f>VLOOKUP(A50,HOP!A:T,20,0)</f>
        <v>直连</v>
      </c>
    </row>
    <row r="51" s="4" customFormat="1" hidden="1" spans="1:9">
      <c r="A51" s="4">
        <v>16070348230</v>
      </c>
      <c r="B51" s="6">
        <v>44423</v>
      </c>
      <c r="C51" s="6">
        <v>44424</v>
      </c>
      <c r="D51" s="4">
        <v>112</v>
      </c>
      <c r="E51" s="4" t="str">
        <f>VLOOKUP(A51,HOP!A:L,12,0)</f>
        <v>112.00</v>
      </c>
      <c r="F51" s="4" t="str">
        <f>VLOOKUP(A51,HOP!A:C,3,0)</f>
        <v>2224248</v>
      </c>
      <c r="G51" s="4">
        <f t="shared" si="2"/>
        <v>0</v>
      </c>
      <c r="H51" s="4" t="str">
        <f t="shared" si="3"/>
        <v>，2224248</v>
      </c>
      <c r="I51" s="4" t="str">
        <f>VLOOKUP(A51,HOP!A:T,20,0)</f>
        <v>直连</v>
      </c>
    </row>
    <row r="52" s="4" customFormat="1" hidden="1" spans="1:9">
      <c r="A52" s="4">
        <v>16070394903</v>
      </c>
      <c r="B52" s="6">
        <v>44423</v>
      </c>
      <c r="C52" s="6">
        <v>44424</v>
      </c>
      <c r="D52" s="4">
        <v>110</v>
      </c>
      <c r="E52" s="4" t="str">
        <f>VLOOKUP(A52,HOP!A:L,12,0)</f>
        <v>110.00</v>
      </c>
      <c r="F52" s="4" t="str">
        <f>VLOOKUP(A52,HOP!A:C,3,0)</f>
        <v>2224270</v>
      </c>
      <c r="G52" s="4">
        <f t="shared" si="2"/>
        <v>0</v>
      </c>
      <c r="H52" s="4" t="str">
        <f t="shared" si="3"/>
        <v>，2224270</v>
      </c>
      <c r="I52" s="4" t="str">
        <f>VLOOKUP(A52,HOP!A:T,20,0)</f>
        <v>直连</v>
      </c>
    </row>
    <row r="53" s="4" customFormat="1" hidden="1" spans="1:9">
      <c r="A53" s="4">
        <v>16070396559</v>
      </c>
      <c r="B53" s="6">
        <v>44423</v>
      </c>
      <c r="C53" s="6">
        <v>44424</v>
      </c>
      <c r="D53" s="4">
        <v>99</v>
      </c>
      <c r="E53" s="4" t="str">
        <f>VLOOKUP(A53,HOP!A:L,12,0)</f>
        <v>99.00</v>
      </c>
      <c r="F53" s="4" t="str">
        <f>VLOOKUP(A53,HOP!A:C,3,0)</f>
        <v>2224272</v>
      </c>
      <c r="G53" s="4">
        <f t="shared" si="2"/>
        <v>0</v>
      </c>
      <c r="H53" s="4" t="str">
        <f t="shared" si="3"/>
        <v>，2224272</v>
      </c>
      <c r="I53" s="4" t="str">
        <f>VLOOKUP(A53,HOP!A:T,20,0)</f>
        <v>直连</v>
      </c>
    </row>
    <row r="54" s="4" customFormat="1" hidden="1" spans="1:9">
      <c r="A54" s="4">
        <v>16070513839</v>
      </c>
      <c r="B54" s="6">
        <v>44423</v>
      </c>
      <c r="C54" s="6">
        <v>44424</v>
      </c>
      <c r="D54" s="4">
        <v>74</v>
      </c>
      <c r="E54" s="4" t="str">
        <f>VLOOKUP(A54,HOP!A:L,12,0)</f>
        <v>74.00</v>
      </c>
      <c r="F54" s="4" t="str">
        <f>VLOOKUP(A54,HOP!A:C,3,0)</f>
        <v>2224332</v>
      </c>
      <c r="G54" s="4">
        <f t="shared" si="2"/>
        <v>0</v>
      </c>
      <c r="H54" s="4" t="str">
        <f t="shared" si="3"/>
        <v>，2224332</v>
      </c>
      <c r="I54" s="4" t="str">
        <f>VLOOKUP(A54,HOP!A:T,20,0)</f>
        <v>直连</v>
      </c>
    </row>
    <row r="55" s="4" customFormat="1" hidden="1" spans="1:9">
      <c r="A55" s="4">
        <v>16070539388</v>
      </c>
      <c r="B55" s="6">
        <v>44423</v>
      </c>
      <c r="C55" s="6">
        <v>44424</v>
      </c>
      <c r="D55" s="4">
        <v>76</v>
      </c>
      <c r="E55" s="4" t="str">
        <f>VLOOKUP(A55,HOP!A:L,12,0)</f>
        <v>76.00</v>
      </c>
      <c r="F55" s="4" t="str">
        <f>VLOOKUP(A55,HOP!A:C,3,0)</f>
        <v>2224346</v>
      </c>
      <c r="G55" s="4">
        <f t="shared" si="2"/>
        <v>0</v>
      </c>
      <c r="H55" s="4" t="str">
        <f t="shared" si="3"/>
        <v>，2224346</v>
      </c>
      <c r="I55" s="4" t="str">
        <f>VLOOKUP(A55,HOP!A:T,20,0)</f>
        <v>直连</v>
      </c>
    </row>
    <row r="56" s="4" customFormat="1" hidden="1" spans="1:9">
      <c r="A56" s="4">
        <v>16074589666</v>
      </c>
      <c r="B56" s="6">
        <v>44423</v>
      </c>
      <c r="C56" s="6">
        <v>44424</v>
      </c>
      <c r="D56" s="4">
        <v>60</v>
      </c>
      <c r="E56" s="4" t="str">
        <f>VLOOKUP(A56,HOP!A:L,12,0)</f>
        <v>60.00</v>
      </c>
      <c r="F56" s="4" t="str">
        <f>VLOOKUP(A56,HOP!A:C,3,0)</f>
        <v>2224503</v>
      </c>
      <c r="G56" s="4">
        <f t="shared" si="2"/>
        <v>0</v>
      </c>
      <c r="H56" s="4" t="str">
        <f t="shared" si="3"/>
        <v>，2224503</v>
      </c>
      <c r="I56" s="4" t="str">
        <f>VLOOKUP(A56,HOP!A:T,20,0)</f>
        <v>直连</v>
      </c>
    </row>
    <row r="57" s="4" customFormat="1" hidden="1" spans="1:9">
      <c r="A57" s="4">
        <v>16075641444</v>
      </c>
      <c r="B57" s="6">
        <v>44423</v>
      </c>
      <c r="C57" s="6">
        <v>44424</v>
      </c>
      <c r="D57" s="4">
        <v>78</v>
      </c>
      <c r="E57" s="4" t="str">
        <f>VLOOKUP(A57,HOP!A:L,12,0)</f>
        <v>78.00</v>
      </c>
      <c r="F57" s="4" t="str">
        <f>VLOOKUP(A57,HOP!A:C,3,0)</f>
        <v>2224629</v>
      </c>
      <c r="G57" s="4">
        <f t="shared" si="2"/>
        <v>0</v>
      </c>
      <c r="H57" s="4" t="str">
        <f>$H$1&amp;F57</f>
        <v>，2224629</v>
      </c>
      <c r="I57" s="4" t="str">
        <f>VLOOKUP(A57,HOP!A:T,20,0)</f>
        <v>直连</v>
      </c>
    </row>
    <row r="58" s="4" customFormat="1" hidden="1" spans="1:9">
      <c r="A58" s="4">
        <v>16075767058</v>
      </c>
      <c r="B58" s="6">
        <v>44423</v>
      </c>
      <c r="C58" s="6">
        <v>44424</v>
      </c>
      <c r="D58" s="4">
        <v>56</v>
      </c>
      <c r="E58" s="4" t="str">
        <f>VLOOKUP(A58,HOP!A:L,12,0)</f>
        <v>56.00</v>
      </c>
      <c r="F58" s="4" t="str">
        <f>VLOOKUP(A58,HOP!A:C,3,0)</f>
        <v>2224649</v>
      </c>
      <c r="G58" s="4">
        <f t="shared" si="2"/>
        <v>0</v>
      </c>
      <c r="H58" s="4" t="str">
        <f>$H$1&amp;F58</f>
        <v>，2224649</v>
      </c>
      <c r="I58" s="4" t="str">
        <f>VLOOKUP(A58,HOP!A:T,20,0)</f>
        <v>直连</v>
      </c>
    </row>
    <row r="59" s="4" customFormat="1" hidden="1" spans="1:9">
      <c r="A59" s="4">
        <v>16075791251</v>
      </c>
      <c r="B59" s="6">
        <v>44423</v>
      </c>
      <c r="C59" s="6">
        <v>44424</v>
      </c>
      <c r="D59" s="4">
        <v>65</v>
      </c>
      <c r="E59" s="4" t="str">
        <f>VLOOKUP(A59,HOP!A:L,12,0)</f>
        <v>65.00</v>
      </c>
      <c r="F59" s="4" t="str">
        <f>VLOOKUP(A59,HOP!A:C,3,0)</f>
        <v>2224654</v>
      </c>
      <c r="G59" s="4">
        <f t="shared" si="2"/>
        <v>0</v>
      </c>
      <c r="H59" s="4" t="str">
        <f>$H$1&amp;F59</f>
        <v>，2224654</v>
      </c>
      <c r="I59" s="4" t="str">
        <f>VLOOKUP(A59,HOP!A:T,20,0)</f>
        <v>直连</v>
      </c>
    </row>
    <row r="60" s="4" customFormat="1" hidden="1" spans="1:9">
      <c r="A60" s="4">
        <v>16075807919</v>
      </c>
      <c r="B60" s="6">
        <v>44423</v>
      </c>
      <c r="C60" s="6">
        <v>44424</v>
      </c>
      <c r="D60" s="4">
        <v>41</v>
      </c>
      <c r="E60" s="4" t="str">
        <f>VLOOKUP(A60,HOP!A:L,12,0)</f>
        <v>41.00</v>
      </c>
      <c r="F60" s="4" t="str">
        <f>VLOOKUP(A60,HOP!A:C,3,0)</f>
        <v>2224659</v>
      </c>
      <c r="G60" s="4">
        <f t="shared" si="2"/>
        <v>0</v>
      </c>
      <c r="H60" s="4" t="str">
        <f>$H$1&amp;F60</f>
        <v>，2224659</v>
      </c>
      <c r="I60" s="4" t="str">
        <f>VLOOKUP(A60,HOP!A:T,20,0)</f>
        <v>直连</v>
      </c>
    </row>
    <row r="61" s="4" customFormat="1" hidden="1" spans="1:9">
      <c r="A61" s="4">
        <v>16076458576</v>
      </c>
      <c r="B61" s="6">
        <v>44423</v>
      </c>
      <c r="C61" s="6">
        <v>44424</v>
      </c>
      <c r="D61" s="4">
        <v>100</v>
      </c>
      <c r="E61" s="4" t="str">
        <f>VLOOKUP(A61,HOP!A:L,12,0)</f>
        <v>100.00</v>
      </c>
      <c r="F61" s="4" t="str">
        <f>VLOOKUP(A61,HOP!A:C,3,0)</f>
        <v>2224763</v>
      </c>
      <c r="G61" s="4">
        <f t="shared" si="2"/>
        <v>0</v>
      </c>
      <c r="H61" s="4" t="str">
        <f>$H$1&amp;F61</f>
        <v>，2224763</v>
      </c>
      <c r="I61" s="4" t="str">
        <f>VLOOKUP(A61,HOP!A:T,20,0)</f>
        <v>直连</v>
      </c>
    </row>
    <row r="62" s="5" customFormat="1" spans="1:10">
      <c r="A62" s="7">
        <v>16057433381</v>
      </c>
      <c r="B62" s="8">
        <v>44420</v>
      </c>
      <c r="C62" s="8">
        <v>44421</v>
      </c>
      <c r="D62" s="7">
        <v>-45</v>
      </c>
      <c r="E62" s="7" t="e">
        <f>VLOOKUP(A62,HOP!A:L,12,0)</f>
        <v>#N/A</v>
      </c>
      <c r="F62" s="7">
        <v>2221837</v>
      </c>
      <c r="G62" s="7" t="e">
        <f t="shared" si="2"/>
        <v>#N/A</v>
      </c>
      <c r="H62" s="7" t="str">
        <f>$H$1&amp;F62</f>
        <v>，2221837</v>
      </c>
      <c r="I62" s="7" t="e">
        <f>VLOOKUP(A62,HOP!A:T,20,0)</f>
        <v>#N/A</v>
      </c>
      <c r="J62" s="7" t="s">
        <v>203</v>
      </c>
    </row>
    <row r="63" s="4" customFormat="1" spans="1:10">
      <c r="A63" s="4">
        <v>15974328163</v>
      </c>
      <c r="B63" s="6">
        <v>44422</v>
      </c>
      <c r="C63" s="6">
        <v>44423</v>
      </c>
      <c r="D63" s="4">
        <v>-13.23</v>
      </c>
      <c r="E63" s="4" t="e">
        <f>VLOOKUP(A63,HOP!A:L,12,0)</f>
        <v>#N/A</v>
      </c>
      <c r="F63" s="4">
        <v>2213141</v>
      </c>
      <c r="G63" s="4" t="e">
        <f t="shared" si="2"/>
        <v>#N/A</v>
      </c>
      <c r="H63" s="4" t="str">
        <f>$H$1&amp;F63</f>
        <v>，2213141</v>
      </c>
      <c r="I63" s="4" t="e">
        <f>VLOOKUP(A63,HOP!A:T,20,0)</f>
        <v>#N/A</v>
      </c>
      <c r="J63" s="4" t="s">
        <v>204</v>
      </c>
    </row>
    <row r="65" spans="4:4">
      <c r="D65" s="4">
        <f>SUM(D2:D64)</f>
        <v>10015.77</v>
      </c>
    </row>
    <row r="68" spans="1:5">
      <c r="A68" s="4" t="s">
        <v>205</v>
      </c>
      <c r="D68" s="4">
        <v>10029</v>
      </c>
      <c r="E68" s="4">
        <v>78118.09</v>
      </c>
    </row>
    <row r="69" spans="1:5">
      <c r="A69" s="4" t="s">
        <v>206</v>
      </c>
      <c r="D69" s="4">
        <v>-13.23</v>
      </c>
      <c r="E69" s="4">
        <v>-103.05</v>
      </c>
    </row>
    <row r="70" spans="1:5">
      <c r="A70" s="4" t="s">
        <v>207</v>
      </c>
      <c r="D70" s="4">
        <f>SUBTOTAL(9,D68:D69)</f>
        <v>10015.77</v>
      </c>
      <c r="E70" s="4">
        <f>SUBTOTAL(9,E68:E69)</f>
        <v>78015.04</v>
      </c>
    </row>
    <row r="71" spans="1:1">
      <c r="A71" s="4" t="s">
        <v>208</v>
      </c>
    </row>
  </sheetData>
  <autoFilter ref="A1:XFD71">
    <filterColumn colId="3">
      <filters blank="1">
        <filter val="50"/>
        <filter val="110"/>
        <filter val="610"/>
        <filter val="52"/>
        <filter val="92"/>
        <filter val="112"/>
        <filter val="212"/>
        <filter val="-112"/>
        <filter val="113"/>
        <filter val="95"/>
        <filter val="155"/>
        <filter val="56"/>
        <filter val="96"/>
        <filter val="156"/>
        <filter val="99"/>
        <filter val="60"/>
        <filter val="120"/>
        <filter val="122"/>
        <filter val="63"/>
        <filter val="123"/>
        <filter val="-13.23"/>
        <filter val="124"/>
        <filter val="164"/>
        <filter val="264"/>
        <filter val="324"/>
        <filter val="25"/>
        <filter val="65"/>
        <filter val="67"/>
        <filter val="127"/>
        <filter val="1167"/>
        <filter val="128"/>
        <filter val="168"/>
        <filter val="228"/>
        <filter val="69"/>
        <filter val="74"/>
        <filter val="434"/>
        <filter val="75"/>
        <filter val="76"/>
        <filter val="2276"/>
        <filter val="10015.77"/>
        <filter val="78"/>
        <filter val="39"/>
        <filter val="79"/>
        <filter val="100"/>
        <filter val="41"/>
        <filter val="183"/>
        <filter val="403"/>
        <filter val="44"/>
        <filter val="45"/>
        <filter val="85"/>
        <filter val="-45"/>
        <filter val="88"/>
      </filters>
    </filterColumn>
    <filterColumn colId="6">
      <filters blank="1">
        <filter val="#N/A"/>
        <filter val="-11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209</v>
      </c>
      <c r="B1" s="2" t="s">
        <v>210</v>
      </c>
      <c r="C1" s="2" t="s">
        <v>211</v>
      </c>
      <c r="D1" s="2" t="s">
        <v>212</v>
      </c>
      <c r="E1" s="2" t="s">
        <v>13</v>
      </c>
      <c r="F1" s="2" t="s">
        <v>5</v>
      </c>
      <c r="G1" s="2" t="s">
        <v>6</v>
      </c>
      <c r="H1" s="2" t="s">
        <v>213</v>
      </c>
      <c r="I1" s="2" t="s">
        <v>214</v>
      </c>
      <c r="J1" s="2" t="s">
        <v>215</v>
      </c>
      <c r="K1" s="2" t="s">
        <v>216</v>
      </c>
      <c r="L1" s="2" t="s">
        <v>217</v>
      </c>
      <c r="M1" s="2" t="s">
        <v>218</v>
      </c>
      <c r="N1" s="2" t="s">
        <v>219</v>
      </c>
      <c r="O1" s="2" t="s">
        <v>220</v>
      </c>
      <c r="P1" s="2" t="s">
        <v>221</v>
      </c>
      <c r="Q1" s="2" t="s">
        <v>222</v>
      </c>
      <c r="R1" s="2" t="s">
        <v>223</v>
      </c>
      <c r="S1" s="2" t="s">
        <v>224</v>
      </c>
      <c r="T1" s="2" t="s">
        <v>225</v>
      </c>
    </row>
    <row r="2" s="1" customFormat="1" spans="1:20">
      <c r="A2" s="3">
        <v>16076458576</v>
      </c>
      <c r="B2" s="1" t="s">
        <v>226</v>
      </c>
      <c r="C2" s="1" t="s">
        <v>227</v>
      </c>
      <c r="D2" s="1" t="s">
        <v>228</v>
      </c>
      <c r="E2" s="1" t="s">
        <v>229</v>
      </c>
      <c r="F2" s="1" t="s">
        <v>226</v>
      </c>
      <c r="G2" s="1" t="s">
        <v>230</v>
      </c>
      <c r="H2" s="1" t="s">
        <v>231</v>
      </c>
      <c r="I2" s="1" t="s">
        <v>232</v>
      </c>
      <c r="J2" s="1" t="s">
        <v>29</v>
      </c>
      <c r="K2" s="1" t="s">
        <v>233</v>
      </c>
      <c r="L2" s="1" t="s">
        <v>233</v>
      </c>
      <c r="M2" s="1" t="s">
        <v>234</v>
      </c>
      <c r="N2" s="1" t="s">
        <v>234</v>
      </c>
      <c r="O2" s="1" t="s">
        <v>235</v>
      </c>
      <c r="P2" s="1" t="s">
        <v>236</v>
      </c>
      <c r="Q2" s="1" t="s">
        <v>237</v>
      </c>
      <c r="R2" s="1" t="s">
        <v>238</v>
      </c>
      <c r="S2" s="1" t="s">
        <v>239</v>
      </c>
      <c r="T2" s="1" t="s">
        <v>240</v>
      </c>
    </row>
    <row r="3" s="1" customFormat="1" spans="1:20">
      <c r="A3" s="3">
        <v>16075807919</v>
      </c>
      <c r="B3" s="1" t="s">
        <v>226</v>
      </c>
      <c r="C3" s="1" t="s">
        <v>241</v>
      </c>
      <c r="D3" s="1" t="s">
        <v>242</v>
      </c>
      <c r="E3" s="1" t="s">
        <v>243</v>
      </c>
      <c r="F3" s="1" t="s">
        <v>226</v>
      </c>
      <c r="G3" s="1" t="s">
        <v>230</v>
      </c>
      <c r="H3" s="1" t="s">
        <v>231</v>
      </c>
      <c r="I3" s="1" t="s">
        <v>244</v>
      </c>
      <c r="J3" s="1" t="s">
        <v>29</v>
      </c>
      <c r="K3" s="1" t="s">
        <v>245</v>
      </c>
      <c r="L3" s="1" t="s">
        <v>245</v>
      </c>
      <c r="M3" s="1" t="s">
        <v>234</v>
      </c>
      <c r="N3" s="1" t="s">
        <v>234</v>
      </c>
      <c r="O3" s="1" t="s">
        <v>235</v>
      </c>
      <c r="P3" s="1" t="s">
        <v>236</v>
      </c>
      <c r="Q3" s="1" t="s">
        <v>246</v>
      </c>
      <c r="R3" s="1" t="s">
        <v>238</v>
      </c>
      <c r="S3" s="1" t="s">
        <v>239</v>
      </c>
      <c r="T3" s="1" t="s">
        <v>240</v>
      </c>
    </row>
    <row r="4" s="1" customFormat="1" spans="1:20">
      <c r="A4" s="3">
        <v>16075791251</v>
      </c>
      <c r="B4" s="1" t="s">
        <v>226</v>
      </c>
      <c r="C4" s="1" t="s">
        <v>247</v>
      </c>
      <c r="D4" s="1" t="s">
        <v>248</v>
      </c>
      <c r="E4" s="1" t="s">
        <v>249</v>
      </c>
      <c r="F4" s="1" t="s">
        <v>226</v>
      </c>
      <c r="G4" s="1" t="s">
        <v>230</v>
      </c>
      <c r="H4" s="1" t="s">
        <v>231</v>
      </c>
      <c r="I4" s="1" t="s">
        <v>250</v>
      </c>
      <c r="J4" s="1" t="s">
        <v>29</v>
      </c>
      <c r="K4" s="1" t="s">
        <v>251</v>
      </c>
      <c r="L4" s="1" t="s">
        <v>251</v>
      </c>
      <c r="M4" s="1" t="s">
        <v>234</v>
      </c>
      <c r="N4" s="1" t="s">
        <v>234</v>
      </c>
      <c r="O4" s="1" t="s">
        <v>235</v>
      </c>
      <c r="P4" s="1" t="s">
        <v>236</v>
      </c>
      <c r="Q4" s="1" t="s">
        <v>252</v>
      </c>
      <c r="R4" s="1" t="s">
        <v>238</v>
      </c>
      <c r="S4" s="1" t="s">
        <v>239</v>
      </c>
      <c r="T4" s="1" t="s">
        <v>240</v>
      </c>
    </row>
    <row r="5" s="1" customFormat="1" spans="1:20">
      <c r="A5" s="3">
        <v>16075767058</v>
      </c>
      <c r="B5" s="1" t="s">
        <v>226</v>
      </c>
      <c r="C5" s="1" t="s">
        <v>253</v>
      </c>
      <c r="D5" s="1" t="s">
        <v>254</v>
      </c>
      <c r="E5" s="1" t="s">
        <v>255</v>
      </c>
      <c r="F5" s="1" t="s">
        <v>226</v>
      </c>
      <c r="G5" s="1" t="s">
        <v>230</v>
      </c>
      <c r="H5" s="1" t="s">
        <v>231</v>
      </c>
      <c r="I5" s="1" t="s">
        <v>256</v>
      </c>
      <c r="J5" s="1" t="s">
        <v>29</v>
      </c>
      <c r="K5" s="1" t="s">
        <v>257</v>
      </c>
      <c r="L5" s="1" t="s">
        <v>257</v>
      </c>
      <c r="M5" s="1" t="s">
        <v>234</v>
      </c>
      <c r="N5" s="1" t="s">
        <v>234</v>
      </c>
      <c r="O5" s="1" t="s">
        <v>235</v>
      </c>
      <c r="P5" s="1" t="s">
        <v>236</v>
      </c>
      <c r="Q5" s="1" t="s">
        <v>258</v>
      </c>
      <c r="R5" s="1" t="s">
        <v>238</v>
      </c>
      <c r="S5" s="1" t="s">
        <v>239</v>
      </c>
      <c r="T5" s="1" t="s">
        <v>240</v>
      </c>
    </row>
    <row r="6" s="1" customFormat="1" spans="1:20">
      <c r="A6" s="3">
        <v>16075641444</v>
      </c>
      <c r="B6" s="1" t="s">
        <v>226</v>
      </c>
      <c r="C6" s="1" t="s">
        <v>259</v>
      </c>
      <c r="D6" s="1" t="s">
        <v>260</v>
      </c>
      <c r="E6" s="1" t="s">
        <v>261</v>
      </c>
      <c r="F6" s="1" t="s">
        <v>226</v>
      </c>
      <c r="G6" s="1" t="s">
        <v>230</v>
      </c>
      <c r="H6" s="1" t="s">
        <v>231</v>
      </c>
      <c r="I6" s="1" t="s">
        <v>262</v>
      </c>
      <c r="J6" s="1" t="s">
        <v>29</v>
      </c>
      <c r="K6" s="1" t="s">
        <v>263</v>
      </c>
      <c r="L6" s="1" t="s">
        <v>263</v>
      </c>
      <c r="M6" s="1" t="s">
        <v>234</v>
      </c>
      <c r="N6" s="1" t="s">
        <v>234</v>
      </c>
      <c r="O6" s="1" t="s">
        <v>235</v>
      </c>
      <c r="P6" s="1" t="s">
        <v>236</v>
      </c>
      <c r="Q6" s="1" t="s">
        <v>264</v>
      </c>
      <c r="R6" s="1" t="s">
        <v>238</v>
      </c>
      <c r="S6" s="1" t="s">
        <v>239</v>
      </c>
      <c r="T6" s="1" t="s">
        <v>240</v>
      </c>
    </row>
    <row r="7" s="1" customFormat="1" spans="1:20">
      <c r="A7" s="3">
        <v>16074589666</v>
      </c>
      <c r="B7" s="1" t="s">
        <v>226</v>
      </c>
      <c r="C7" s="1" t="s">
        <v>265</v>
      </c>
      <c r="D7" s="1" t="s">
        <v>266</v>
      </c>
      <c r="E7" s="1" t="s">
        <v>267</v>
      </c>
      <c r="F7" s="1" t="s">
        <v>226</v>
      </c>
      <c r="G7" s="1" t="s">
        <v>230</v>
      </c>
      <c r="H7" s="1" t="s">
        <v>231</v>
      </c>
      <c r="I7" s="1" t="s">
        <v>268</v>
      </c>
      <c r="J7" s="1" t="s">
        <v>29</v>
      </c>
      <c r="K7" s="1" t="s">
        <v>269</v>
      </c>
      <c r="L7" s="1" t="s">
        <v>269</v>
      </c>
      <c r="M7" s="1" t="s">
        <v>234</v>
      </c>
      <c r="N7" s="1" t="s">
        <v>234</v>
      </c>
      <c r="O7" s="1" t="s">
        <v>235</v>
      </c>
      <c r="P7" s="1" t="s">
        <v>236</v>
      </c>
      <c r="Q7" s="1" t="s">
        <v>270</v>
      </c>
      <c r="R7" s="1" t="s">
        <v>238</v>
      </c>
      <c r="S7" s="1" t="s">
        <v>239</v>
      </c>
      <c r="T7" s="1" t="s">
        <v>240</v>
      </c>
    </row>
    <row r="8" s="1" customFormat="1" spans="1:20">
      <c r="A8" s="3">
        <v>16070539388</v>
      </c>
      <c r="B8" s="1" t="s">
        <v>226</v>
      </c>
      <c r="C8" s="1" t="s">
        <v>271</v>
      </c>
      <c r="D8" s="1" t="s">
        <v>272</v>
      </c>
      <c r="E8" s="1" t="s">
        <v>273</v>
      </c>
      <c r="F8" s="1" t="s">
        <v>226</v>
      </c>
      <c r="G8" s="1" t="s">
        <v>230</v>
      </c>
      <c r="H8" s="1" t="s">
        <v>231</v>
      </c>
      <c r="I8" s="1" t="s">
        <v>274</v>
      </c>
      <c r="J8" s="1" t="s">
        <v>29</v>
      </c>
      <c r="K8" s="1" t="s">
        <v>275</v>
      </c>
      <c r="L8" s="1" t="s">
        <v>275</v>
      </c>
      <c r="M8" s="1" t="s">
        <v>234</v>
      </c>
      <c r="N8" s="1" t="s">
        <v>234</v>
      </c>
      <c r="O8" s="1" t="s">
        <v>235</v>
      </c>
      <c r="P8" s="1" t="s">
        <v>236</v>
      </c>
      <c r="Q8" s="1" t="s">
        <v>276</v>
      </c>
      <c r="R8" s="1" t="s">
        <v>238</v>
      </c>
      <c r="S8" s="1" t="s">
        <v>239</v>
      </c>
      <c r="T8" s="1" t="s">
        <v>240</v>
      </c>
    </row>
    <row r="9" s="1" customFormat="1" spans="1:20">
      <c r="A9" s="3">
        <v>16070513839</v>
      </c>
      <c r="B9" s="1" t="s">
        <v>226</v>
      </c>
      <c r="C9" s="1" t="s">
        <v>277</v>
      </c>
      <c r="D9" s="1" t="s">
        <v>278</v>
      </c>
      <c r="E9" s="1" t="s">
        <v>279</v>
      </c>
      <c r="F9" s="1" t="s">
        <v>226</v>
      </c>
      <c r="G9" s="1" t="s">
        <v>230</v>
      </c>
      <c r="H9" s="1" t="s">
        <v>231</v>
      </c>
      <c r="I9" s="1" t="s">
        <v>280</v>
      </c>
      <c r="J9" s="1" t="s">
        <v>29</v>
      </c>
      <c r="K9" s="1" t="s">
        <v>281</v>
      </c>
      <c r="L9" s="1" t="s">
        <v>281</v>
      </c>
      <c r="M9" s="1" t="s">
        <v>234</v>
      </c>
      <c r="N9" s="1" t="s">
        <v>234</v>
      </c>
      <c r="O9" s="1" t="s">
        <v>235</v>
      </c>
      <c r="P9" s="1" t="s">
        <v>236</v>
      </c>
      <c r="Q9" s="1" t="s">
        <v>282</v>
      </c>
      <c r="R9" s="1" t="s">
        <v>238</v>
      </c>
      <c r="S9" s="1" t="s">
        <v>239</v>
      </c>
      <c r="T9" s="1" t="s">
        <v>240</v>
      </c>
    </row>
    <row r="10" s="1" customFormat="1" spans="1:20">
      <c r="A10" s="3">
        <v>16070396559</v>
      </c>
      <c r="B10" s="1" t="s">
        <v>226</v>
      </c>
      <c r="C10" s="1" t="s">
        <v>283</v>
      </c>
      <c r="D10" s="1" t="s">
        <v>284</v>
      </c>
      <c r="E10" s="1" t="s">
        <v>285</v>
      </c>
      <c r="F10" s="1" t="s">
        <v>226</v>
      </c>
      <c r="G10" s="1" t="s">
        <v>230</v>
      </c>
      <c r="H10" s="1" t="s">
        <v>231</v>
      </c>
      <c r="I10" s="1" t="s">
        <v>286</v>
      </c>
      <c r="J10" s="1" t="s">
        <v>29</v>
      </c>
      <c r="K10" s="1" t="s">
        <v>287</v>
      </c>
      <c r="L10" s="1" t="s">
        <v>287</v>
      </c>
      <c r="M10" s="1" t="s">
        <v>234</v>
      </c>
      <c r="N10" s="1" t="s">
        <v>234</v>
      </c>
      <c r="O10" s="1" t="s">
        <v>235</v>
      </c>
      <c r="P10" s="1" t="s">
        <v>236</v>
      </c>
      <c r="Q10" s="1" t="s">
        <v>288</v>
      </c>
      <c r="R10" s="1" t="s">
        <v>238</v>
      </c>
      <c r="S10" s="1" t="s">
        <v>239</v>
      </c>
      <c r="T10" s="1" t="s">
        <v>240</v>
      </c>
    </row>
    <row r="11" s="1" customFormat="1" spans="1:20">
      <c r="A11" s="3">
        <v>16070394903</v>
      </c>
      <c r="B11" s="1" t="s">
        <v>226</v>
      </c>
      <c r="C11" s="1" t="s">
        <v>289</v>
      </c>
      <c r="D11" s="1" t="s">
        <v>290</v>
      </c>
      <c r="E11" s="1" t="s">
        <v>291</v>
      </c>
      <c r="F11" s="1" t="s">
        <v>226</v>
      </c>
      <c r="G11" s="1" t="s">
        <v>230</v>
      </c>
      <c r="H11" s="1" t="s">
        <v>231</v>
      </c>
      <c r="I11" s="1" t="s">
        <v>292</v>
      </c>
      <c r="J11" s="1" t="s">
        <v>29</v>
      </c>
      <c r="K11" s="1" t="s">
        <v>293</v>
      </c>
      <c r="L11" s="1" t="s">
        <v>293</v>
      </c>
      <c r="M11" s="1" t="s">
        <v>234</v>
      </c>
      <c r="N11" s="1" t="s">
        <v>234</v>
      </c>
      <c r="O11" s="1" t="s">
        <v>235</v>
      </c>
      <c r="P11" s="1" t="s">
        <v>236</v>
      </c>
      <c r="Q11" s="1" t="s">
        <v>294</v>
      </c>
      <c r="R11" s="1" t="s">
        <v>238</v>
      </c>
      <c r="S11" s="1" t="s">
        <v>239</v>
      </c>
      <c r="T11" s="1" t="s">
        <v>240</v>
      </c>
    </row>
    <row r="12" s="1" customFormat="1" spans="1:20">
      <c r="A12" s="3">
        <v>16070348230</v>
      </c>
      <c r="B12" s="1" t="s">
        <v>226</v>
      </c>
      <c r="C12" s="1" t="s">
        <v>295</v>
      </c>
      <c r="D12" s="1" t="s">
        <v>296</v>
      </c>
      <c r="E12" s="1" t="s">
        <v>297</v>
      </c>
      <c r="F12" s="1" t="s">
        <v>226</v>
      </c>
      <c r="G12" s="1" t="s">
        <v>230</v>
      </c>
      <c r="H12" s="1" t="s">
        <v>231</v>
      </c>
      <c r="I12" s="1" t="s">
        <v>298</v>
      </c>
      <c r="J12" s="1" t="s">
        <v>29</v>
      </c>
      <c r="K12" s="1" t="s">
        <v>299</v>
      </c>
      <c r="L12" s="1" t="s">
        <v>299</v>
      </c>
      <c r="M12" s="1" t="s">
        <v>234</v>
      </c>
      <c r="N12" s="1" t="s">
        <v>234</v>
      </c>
      <c r="O12" s="1" t="s">
        <v>235</v>
      </c>
      <c r="P12" s="1" t="s">
        <v>236</v>
      </c>
      <c r="Q12" s="1" t="s">
        <v>300</v>
      </c>
      <c r="R12" s="1" t="s">
        <v>238</v>
      </c>
      <c r="S12" s="1" t="s">
        <v>239</v>
      </c>
      <c r="T12" s="1" t="s">
        <v>240</v>
      </c>
    </row>
    <row r="13" s="1" customFormat="1" spans="1:20">
      <c r="A13" s="3">
        <v>16070346318</v>
      </c>
      <c r="B13" s="1" t="s">
        <v>226</v>
      </c>
      <c r="C13" s="1" t="s">
        <v>301</v>
      </c>
      <c r="D13" s="1" t="s">
        <v>302</v>
      </c>
      <c r="E13" s="1" t="s">
        <v>303</v>
      </c>
      <c r="F13" s="1" t="s">
        <v>226</v>
      </c>
      <c r="G13" s="1" t="s">
        <v>230</v>
      </c>
      <c r="H13" s="1" t="s">
        <v>231</v>
      </c>
      <c r="I13" s="1" t="s">
        <v>304</v>
      </c>
      <c r="J13" s="1" t="s">
        <v>29</v>
      </c>
      <c r="K13" s="1" t="s">
        <v>305</v>
      </c>
      <c r="L13" s="1" t="s">
        <v>305</v>
      </c>
      <c r="M13" s="1" t="s">
        <v>234</v>
      </c>
      <c r="N13" s="1" t="s">
        <v>234</v>
      </c>
      <c r="O13" s="1" t="s">
        <v>235</v>
      </c>
      <c r="P13" s="1" t="s">
        <v>236</v>
      </c>
      <c r="Q13" s="1" t="s">
        <v>306</v>
      </c>
      <c r="R13" s="1" t="s">
        <v>238</v>
      </c>
      <c r="S13" s="1" t="s">
        <v>239</v>
      </c>
      <c r="T13" s="1" t="s">
        <v>240</v>
      </c>
    </row>
    <row r="14" s="1" customFormat="1" spans="1:20">
      <c r="A14" s="3">
        <v>16070218847</v>
      </c>
      <c r="B14" s="1" t="s">
        <v>226</v>
      </c>
      <c r="C14" s="1" t="s">
        <v>307</v>
      </c>
      <c r="D14" s="1" t="s">
        <v>308</v>
      </c>
      <c r="E14" s="1" t="s">
        <v>309</v>
      </c>
      <c r="F14" s="1" t="s">
        <v>226</v>
      </c>
      <c r="G14" s="1" t="s">
        <v>230</v>
      </c>
      <c r="H14" s="1" t="s">
        <v>231</v>
      </c>
      <c r="I14" s="1" t="s">
        <v>310</v>
      </c>
      <c r="J14" s="1" t="s">
        <v>29</v>
      </c>
      <c r="K14" s="1" t="s">
        <v>311</v>
      </c>
      <c r="L14" s="1" t="s">
        <v>311</v>
      </c>
      <c r="M14" s="1" t="s">
        <v>234</v>
      </c>
      <c r="N14" s="1" t="s">
        <v>234</v>
      </c>
      <c r="O14" s="1" t="s">
        <v>235</v>
      </c>
      <c r="P14" s="1" t="s">
        <v>236</v>
      </c>
      <c r="Q14" s="1" t="s">
        <v>312</v>
      </c>
      <c r="R14" s="1" t="s">
        <v>238</v>
      </c>
      <c r="S14" s="1" t="s">
        <v>239</v>
      </c>
      <c r="T14" s="1" t="s">
        <v>240</v>
      </c>
    </row>
    <row r="15" s="1" customFormat="1" spans="1:20">
      <c r="A15" s="3">
        <v>16070197585</v>
      </c>
      <c r="B15" s="1" t="s">
        <v>226</v>
      </c>
      <c r="C15" s="1" t="s">
        <v>313</v>
      </c>
      <c r="D15" s="1" t="s">
        <v>314</v>
      </c>
      <c r="E15" s="1" t="s">
        <v>315</v>
      </c>
      <c r="F15" s="1" t="s">
        <v>226</v>
      </c>
      <c r="G15" s="1" t="s">
        <v>230</v>
      </c>
      <c r="H15" s="1" t="s">
        <v>231</v>
      </c>
      <c r="I15" s="1" t="s">
        <v>292</v>
      </c>
      <c r="J15" s="1" t="s">
        <v>29</v>
      </c>
      <c r="K15" s="1" t="s">
        <v>293</v>
      </c>
      <c r="L15" s="1" t="s">
        <v>293</v>
      </c>
      <c r="M15" s="1" t="s">
        <v>234</v>
      </c>
      <c r="N15" s="1" t="s">
        <v>234</v>
      </c>
      <c r="O15" s="1" t="s">
        <v>235</v>
      </c>
      <c r="P15" s="1" t="s">
        <v>236</v>
      </c>
      <c r="Q15" s="1" t="s">
        <v>316</v>
      </c>
      <c r="R15" s="1" t="s">
        <v>238</v>
      </c>
      <c r="S15" s="1" t="s">
        <v>239</v>
      </c>
      <c r="T15" s="1" t="s">
        <v>240</v>
      </c>
    </row>
    <row r="16" s="1" customFormat="1" spans="1:20">
      <c r="A16" s="3">
        <v>16070108192</v>
      </c>
      <c r="B16" s="1" t="s">
        <v>317</v>
      </c>
      <c r="C16" s="1" t="s">
        <v>318</v>
      </c>
      <c r="D16" s="1" t="s">
        <v>319</v>
      </c>
      <c r="E16" s="1" t="s">
        <v>320</v>
      </c>
      <c r="F16" s="1" t="s">
        <v>226</v>
      </c>
      <c r="G16" s="1" t="s">
        <v>230</v>
      </c>
      <c r="H16" s="1" t="s">
        <v>231</v>
      </c>
      <c r="I16" s="1" t="s">
        <v>321</v>
      </c>
      <c r="J16" s="1" t="s">
        <v>29</v>
      </c>
      <c r="K16" s="1" t="s">
        <v>322</v>
      </c>
      <c r="L16" s="1" t="s">
        <v>322</v>
      </c>
      <c r="M16" s="1" t="s">
        <v>234</v>
      </c>
      <c r="N16" s="1" t="s">
        <v>234</v>
      </c>
      <c r="O16" s="1" t="s">
        <v>235</v>
      </c>
      <c r="P16" s="1" t="s">
        <v>236</v>
      </c>
      <c r="Q16" s="1" t="s">
        <v>323</v>
      </c>
      <c r="R16" s="1" t="s">
        <v>238</v>
      </c>
      <c r="S16" s="1" t="s">
        <v>239</v>
      </c>
      <c r="T16" s="1" t="s">
        <v>240</v>
      </c>
    </row>
    <row r="17" s="1" customFormat="1" spans="1:20">
      <c r="A17" s="3">
        <v>16070049759</v>
      </c>
      <c r="B17" s="1" t="s">
        <v>317</v>
      </c>
      <c r="C17" s="1" t="s">
        <v>324</v>
      </c>
      <c r="D17" s="1" t="s">
        <v>325</v>
      </c>
      <c r="E17" s="1" t="s">
        <v>326</v>
      </c>
      <c r="F17" s="1" t="s">
        <v>226</v>
      </c>
      <c r="G17" s="1" t="s">
        <v>230</v>
      </c>
      <c r="H17" s="1" t="s">
        <v>231</v>
      </c>
      <c r="I17" s="1" t="s">
        <v>327</v>
      </c>
      <c r="J17" s="1" t="s">
        <v>29</v>
      </c>
      <c r="K17" s="1" t="s">
        <v>328</v>
      </c>
      <c r="L17" s="1" t="s">
        <v>328</v>
      </c>
      <c r="M17" s="1" t="s">
        <v>234</v>
      </c>
      <c r="N17" s="1" t="s">
        <v>234</v>
      </c>
      <c r="O17" s="1" t="s">
        <v>235</v>
      </c>
      <c r="P17" s="1" t="s">
        <v>236</v>
      </c>
      <c r="Q17" s="1" t="s">
        <v>329</v>
      </c>
      <c r="R17" s="1" t="s">
        <v>238</v>
      </c>
      <c r="S17" s="1" t="s">
        <v>239</v>
      </c>
      <c r="T17" s="1" t="s">
        <v>240</v>
      </c>
    </row>
    <row r="18" s="1" customFormat="1" spans="1:20">
      <c r="A18" s="3">
        <v>16070052108</v>
      </c>
      <c r="B18" s="1" t="s">
        <v>317</v>
      </c>
      <c r="C18" s="1" t="s">
        <v>330</v>
      </c>
      <c r="D18" s="1" t="s">
        <v>331</v>
      </c>
      <c r="E18" s="1" t="s">
        <v>332</v>
      </c>
      <c r="F18" s="1" t="s">
        <v>226</v>
      </c>
      <c r="G18" s="1" t="s">
        <v>230</v>
      </c>
      <c r="H18" s="1" t="s">
        <v>231</v>
      </c>
      <c r="I18" s="1" t="s">
        <v>333</v>
      </c>
      <c r="J18" s="1" t="s">
        <v>29</v>
      </c>
      <c r="K18" s="1" t="s">
        <v>334</v>
      </c>
      <c r="L18" s="1" t="s">
        <v>334</v>
      </c>
      <c r="M18" s="1" t="s">
        <v>234</v>
      </c>
      <c r="N18" s="1" t="s">
        <v>234</v>
      </c>
      <c r="O18" s="1" t="s">
        <v>235</v>
      </c>
      <c r="P18" s="1" t="s">
        <v>236</v>
      </c>
      <c r="Q18" s="1" t="s">
        <v>335</v>
      </c>
      <c r="R18" s="1" t="s">
        <v>238</v>
      </c>
      <c r="S18" s="1" t="s">
        <v>239</v>
      </c>
      <c r="T18" s="1" t="s">
        <v>240</v>
      </c>
    </row>
    <row r="19" s="1" customFormat="1" spans="1:20">
      <c r="A19" s="3">
        <v>16069803921</v>
      </c>
      <c r="B19" s="1" t="s">
        <v>317</v>
      </c>
      <c r="C19" s="1" t="s">
        <v>336</v>
      </c>
      <c r="D19" s="1" t="s">
        <v>337</v>
      </c>
      <c r="E19" s="1" t="s">
        <v>338</v>
      </c>
      <c r="F19" s="1" t="s">
        <v>226</v>
      </c>
      <c r="G19" s="1" t="s">
        <v>230</v>
      </c>
      <c r="H19" s="1" t="s">
        <v>231</v>
      </c>
      <c r="I19" s="1" t="s">
        <v>339</v>
      </c>
      <c r="J19" s="1" t="s">
        <v>29</v>
      </c>
      <c r="K19" s="1" t="s">
        <v>340</v>
      </c>
      <c r="L19" s="1" t="s">
        <v>340</v>
      </c>
      <c r="M19" s="1" t="s">
        <v>234</v>
      </c>
      <c r="N19" s="1" t="s">
        <v>234</v>
      </c>
      <c r="O19" s="1" t="s">
        <v>235</v>
      </c>
      <c r="P19" s="1" t="s">
        <v>236</v>
      </c>
      <c r="Q19" s="1" t="s">
        <v>341</v>
      </c>
      <c r="R19" s="1" t="s">
        <v>238</v>
      </c>
      <c r="S19" s="1" t="s">
        <v>239</v>
      </c>
      <c r="T19" s="1" t="s">
        <v>240</v>
      </c>
    </row>
    <row r="20" s="1" customFormat="1" spans="1:20">
      <c r="A20" s="3">
        <v>16067749254</v>
      </c>
      <c r="B20" s="1" t="s">
        <v>317</v>
      </c>
      <c r="C20" s="1" t="s">
        <v>342</v>
      </c>
      <c r="D20" s="1" t="s">
        <v>266</v>
      </c>
      <c r="E20" s="1" t="s">
        <v>343</v>
      </c>
      <c r="F20" s="1" t="s">
        <v>226</v>
      </c>
      <c r="G20" s="1" t="s">
        <v>230</v>
      </c>
      <c r="H20" s="1" t="s">
        <v>231</v>
      </c>
      <c r="I20" s="1" t="s">
        <v>344</v>
      </c>
      <c r="J20" s="1" t="s">
        <v>29</v>
      </c>
      <c r="K20" s="1" t="s">
        <v>345</v>
      </c>
      <c r="L20" s="1" t="s">
        <v>345</v>
      </c>
      <c r="M20" s="1" t="s">
        <v>234</v>
      </c>
      <c r="N20" s="1" t="s">
        <v>234</v>
      </c>
      <c r="O20" s="1" t="s">
        <v>235</v>
      </c>
      <c r="P20" s="1" t="s">
        <v>236</v>
      </c>
      <c r="Q20" s="1" t="s">
        <v>346</v>
      </c>
      <c r="R20" s="1" t="s">
        <v>238</v>
      </c>
      <c r="S20" s="1" t="s">
        <v>239</v>
      </c>
      <c r="T20" s="1" t="s">
        <v>240</v>
      </c>
    </row>
    <row r="21" s="1" customFormat="1" spans="1:20">
      <c r="A21" s="3">
        <v>16066907632</v>
      </c>
      <c r="B21" s="1" t="s">
        <v>317</v>
      </c>
      <c r="C21" s="1" t="s">
        <v>347</v>
      </c>
      <c r="D21" s="1" t="s">
        <v>348</v>
      </c>
      <c r="E21" s="1" t="s">
        <v>349</v>
      </c>
      <c r="F21" s="1" t="s">
        <v>317</v>
      </c>
      <c r="G21" s="1" t="s">
        <v>230</v>
      </c>
      <c r="H21" s="1" t="s">
        <v>231</v>
      </c>
      <c r="I21" s="1" t="s">
        <v>350</v>
      </c>
      <c r="J21" s="1" t="s">
        <v>29</v>
      </c>
      <c r="K21" s="1" t="s">
        <v>351</v>
      </c>
      <c r="L21" s="1" t="s">
        <v>351</v>
      </c>
      <c r="M21" s="1" t="s">
        <v>234</v>
      </c>
      <c r="N21" s="1" t="s">
        <v>234</v>
      </c>
      <c r="O21" s="1" t="s">
        <v>235</v>
      </c>
      <c r="P21" s="1" t="s">
        <v>236</v>
      </c>
      <c r="Q21" s="1" t="s">
        <v>352</v>
      </c>
      <c r="R21" s="1" t="s">
        <v>238</v>
      </c>
      <c r="S21" s="1" t="s">
        <v>239</v>
      </c>
      <c r="T21" s="1" t="s">
        <v>240</v>
      </c>
    </row>
    <row r="22" s="1" customFormat="1" spans="1:20">
      <c r="A22" s="3">
        <v>16066791199</v>
      </c>
      <c r="B22" s="1" t="s">
        <v>317</v>
      </c>
      <c r="C22" s="1" t="s">
        <v>353</v>
      </c>
      <c r="D22" s="1" t="s">
        <v>354</v>
      </c>
      <c r="E22" s="1" t="s">
        <v>355</v>
      </c>
      <c r="F22" s="1" t="s">
        <v>226</v>
      </c>
      <c r="G22" s="1" t="s">
        <v>230</v>
      </c>
      <c r="H22" s="1" t="s">
        <v>231</v>
      </c>
      <c r="I22" s="1" t="s">
        <v>356</v>
      </c>
      <c r="J22" s="1" t="s">
        <v>29</v>
      </c>
      <c r="K22" s="1" t="s">
        <v>357</v>
      </c>
      <c r="L22" s="1" t="s">
        <v>357</v>
      </c>
      <c r="M22" s="1" t="s">
        <v>234</v>
      </c>
      <c r="N22" s="1" t="s">
        <v>234</v>
      </c>
      <c r="O22" s="1" t="s">
        <v>235</v>
      </c>
      <c r="P22" s="1" t="s">
        <v>236</v>
      </c>
      <c r="Q22" s="1" t="s">
        <v>358</v>
      </c>
      <c r="R22" s="1" t="s">
        <v>238</v>
      </c>
      <c r="S22" s="1" t="s">
        <v>239</v>
      </c>
      <c r="T22" s="1" t="s">
        <v>240</v>
      </c>
    </row>
    <row r="23" s="1" customFormat="1" spans="1:20">
      <c r="A23" s="3">
        <v>16066768641</v>
      </c>
      <c r="B23" s="1" t="s">
        <v>317</v>
      </c>
      <c r="C23" s="1" t="s">
        <v>359</v>
      </c>
      <c r="D23" s="1" t="s">
        <v>360</v>
      </c>
      <c r="E23" s="1" t="s">
        <v>361</v>
      </c>
      <c r="F23" s="1" t="s">
        <v>317</v>
      </c>
      <c r="G23" s="1" t="s">
        <v>230</v>
      </c>
      <c r="H23" s="1" t="s">
        <v>231</v>
      </c>
      <c r="I23" s="1" t="s">
        <v>362</v>
      </c>
      <c r="J23" s="1" t="s">
        <v>29</v>
      </c>
      <c r="K23" s="1" t="s">
        <v>363</v>
      </c>
      <c r="L23" s="1" t="s">
        <v>363</v>
      </c>
      <c r="M23" s="1" t="s">
        <v>234</v>
      </c>
      <c r="N23" s="1" t="s">
        <v>234</v>
      </c>
      <c r="O23" s="1" t="s">
        <v>235</v>
      </c>
      <c r="P23" s="1" t="s">
        <v>236</v>
      </c>
      <c r="Q23" s="1" t="s">
        <v>364</v>
      </c>
      <c r="R23" s="1" t="s">
        <v>238</v>
      </c>
      <c r="S23" s="1" t="s">
        <v>239</v>
      </c>
      <c r="T23" s="1" t="s">
        <v>240</v>
      </c>
    </row>
    <row r="24" s="1" customFormat="1" spans="1:20">
      <c r="A24" s="3">
        <v>16066659341</v>
      </c>
      <c r="B24" s="1" t="s">
        <v>317</v>
      </c>
      <c r="C24" s="1" t="s">
        <v>365</v>
      </c>
      <c r="D24" s="1" t="s">
        <v>366</v>
      </c>
      <c r="E24" s="1" t="s">
        <v>367</v>
      </c>
      <c r="F24" s="1" t="s">
        <v>226</v>
      </c>
      <c r="G24" s="1" t="s">
        <v>230</v>
      </c>
      <c r="H24" s="1" t="s">
        <v>231</v>
      </c>
      <c r="I24" s="1" t="s">
        <v>368</v>
      </c>
      <c r="J24" s="1" t="s">
        <v>29</v>
      </c>
      <c r="K24" s="1" t="s">
        <v>369</v>
      </c>
      <c r="L24" s="1" t="s">
        <v>369</v>
      </c>
      <c r="M24" s="1" t="s">
        <v>234</v>
      </c>
      <c r="N24" s="1" t="s">
        <v>234</v>
      </c>
      <c r="O24" s="1" t="s">
        <v>235</v>
      </c>
      <c r="P24" s="1" t="s">
        <v>236</v>
      </c>
      <c r="Q24" s="1" t="s">
        <v>370</v>
      </c>
      <c r="R24" s="1" t="s">
        <v>238</v>
      </c>
      <c r="S24" s="1" t="s">
        <v>239</v>
      </c>
      <c r="T24" s="1" t="s">
        <v>240</v>
      </c>
    </row>
    <row r="25" s="1" customFormat="1" spans="1:20">
      <c r="A25" s="3">
        <v>16066413910</v>
      </c>
      <c r="B25" s="1" t="s">
        <v>317</v>
      </c>
      <c r="C25" s="1" t="s">
        <v>371</v>
      </c>
      <c r="D25" s="1" t="s">
        <v>372</v>
      </c>
      <c r="E25" s="1" t="s">
        <v>373</v>
      </c>
      <c r="F25" s="1" t="s">
        <v>226</v>
      </c>
      <c r="G25" s="1" t="s">
        <v>230</v>
      </c>
      <c r="H25" s="1" t="s">
        <v>231</v>
      </c>
      <c r="I25" s="1" t="s">
        <v>374</v>
      </c>
      <c r="J25" s="1" t="s">
        <v>29</v>
      </c>
      <c r="K25" s="1" t="s">
        <v>375</v>
      </c>
      <c r="L25" s="1" t="s">
        <v>375</v>
      </c>
      <c r="M25" s="1" t="s">
        <v>234</v>
      </c>
      <c r="N25" s="1" t="s">
        <v>234</v>
      </c>
      <c r="O25" s="1" t="s">
        <v>235</v>
      </c>
      <c r="P25" s="1" t="s">
        <v>236</v>
      </c>
      <c r="Q25" s="1" t="s">
        <v>376</v>
      </c>
      <c r="R25" s="1" t="s">
        <v>238</v>
      </c>
      <c r="S25" s="1" t="s">
        <v>239</v>
      </c>
      <c r="T25" s="1" t="s">
        <v>240</v>
      </c>
    </row>
    <row r="26" s="1" customFormat="1" spans="1:20">
      <c r="A26" s="3">
        <v>16066356817</v>
      </c>
      <c r="B26" s="1" t="s">
        <v>377</v>
      </c>
      <c r="C26" s="1" t="s">
        <v>378</v>
      </c>
      <c r="D26" s="1" t="s">
        <v>379</v>
      </c>
      <c r="E26" s="1" t="s">
        <v>380</v>
      </c>
      <c r="F26" s="1" t="s">
        <v>317</v>
      </c>
      <c r="G26" s="1" t="s">
        <v>230</v>
      </c>
      <c r="H26" s="1" t="s">
        <v>231</v>
      </c>
      <c r="I26" s="1" t="s">
        <v>381</v>
      </c>
      <c r="J26" s="1" t="s">
        <v>29</v>
      </c>
      <c r="K26" s="1" t="s">
        <v>382</v>
      </c>
      <c r="L26" s="1" t="s">
        <v>382</v>
      </c>
      <c r="M26" s="1" t="s">
        <v>234</v>
      </c>
      <c r="N26" s="1" t="s">
        <v>234</v>
      </c>
      <c r="O26" s="1" t="s">
        <v>235</v>
      </c>
      <c r="P26" s="1" t="s">
        <v>236</v>
      </c>
      <c r="Q26" s="1" t="s">
        <v>383</v>
      </c>
      <c r="R26" s="1" t="s">
        <v>238</v>
      </c>
      <c r="S26" s="1" t="s">
        <v>239</v>
      </c>
      <c r="T26" s="1" t="s">
        <v>240</v>
      </c>
    </row>
    <row r="27" s="1" customFormat="1" spans="1:20">
      <c r="A27" s="3">
        <v>16066047341</v>
      </c>
      <c r="B27" s="1" t="s">
        <v>377</v>
      </c>
      <c r="C27" s="1" t="s">
        <v>384</v>
      </c>
      <c r="D27" s="1" t="s">
        <v>385</v>
      </c>
      <c r="E27" s="1" t="s">
        <v>386</v>
      </c>
      <c r="F27" s="1" t="s">
        <v>226</v>
      </c>
      <c r="G27" s="1" t="s">
        <v>230</v>
      </c>
      <c r="H27" s="1" t="s">
        <v>231</v>
      </c>
      <c r="I27" s="1" t="s">
        <v>387</v>
      </c>
      <c r="J27" s="1" t="s">
        <v>29</v>
      </c>
      <c r="K27" s="1" t="s">
        <v>388</v>
      </c>
      <c r="L27" s="1" t="s">
        <v>388</v>
      </c>
      <c r="M27" s="1" t="s">
        <v>234</v>
      </c>
      <c r="N27" s="1" t="s">
        <v>234</v>
      </c>
      <c r="O27" s="1" t="s">
        <v>235</v>
      </c>
      <c r="P27" s="1" t="s">
        <v>236</v>
      </c>
      <c r="Q27" s="1" t="s">
        <v>389</v>
      </c>
      <c r="R27" s="1" t="s">
        <v>238</v>
      </c>
      <c r="S27" s="1" t="s">
        <v>239</v>
      </c>
      <c r="T27" s="1" t="s">
        <v>240</v>
      </c>
    </row>
    <row r="28" s="1" customFormat="1" spans="1:20">
      <c r="A28" s="3">
        <v>16065993732</v>
      </c>
      <c r="B28" s="1" t="s">
        <v>377</v>
      </c>
      <c r="C28" s="1" t="s">
        <v>390</v>
      </c>
      <c r="D28" s="1" t="s">
        <v>391</v>
      </c>
      <c r="E28" s="1" t="s">
        <v>392</v>
      </c>
      <c r="F28" s="1" t="s">
        <v>226</v>
      </c>
      <c r="G28" s="1" t="s">
        <v>230</v>
      </c>
      <c r="H28" s="1" t="s">
        <v>231</v>
      </c>
      <c r="I28" s="1" t="s">
        <v>393</v>
      </c>
      <c r="J28" s="1" t="s">
        <v>29</v>
      </c>
      <c r="K28" s="1" t="s">
        <v>394</v>
      </c>
      <c r="L28" s="1" t="s">
        <v>394</v>
      </c>
      <c r="M28" s="1" t="s">
        <v>234</v>
      </c>
      <c r="N28" s="1" t="s">
        <v>234</v>
      </c>
      <c r="O28" s="1" t="s">
        <v>235</v>
      </c>
      <c r="P28" s="1" t="s">
        <v>236</v>
      </c>
      <c r="Q28" s="1" t="s">
        <v>395</v>
      </c>
      <c r="R28" s="1" t="s">
        <v>238</v>
      </c>
      <c r="S28" s="1" t="s">
        <v>239</v>
      </c>
      <c r="T28" s="1" t="s">
        <v>240</v>
      </c>
    </row>
    <row r="29" s="1" customFormat="1" spans="1:20">
      <c r="A29" s="3">
        <v>16059035273</v>
      </c>
      <c r="B29" s="1" t="s">
        <v>377</v>
      </c>
      <c r="C29" s="1" t="s">
        <v>396</v>
      </c>
      <c r="D29" s="1" t="s">
        <v>314</v>
      </c>
      <c r="E29" s="1" t="s">
        <v>397</v>
      </c>
      <c r="F29" s="1" t="s">
        <v>226</v>
      </c>
      <c r="G29" s="1" t="s">
        <v>230</v>
      </c>
      <c r="H29" s="1" t="s">
        <v>231</v>
      </c>
      <c r="I29" s="1" t="s">
        <v>398</v>
      </c>
      <c r="J29" s="1" t="s">
        <v>29</v>
      </c>
      <c r="K29" s="1" t="s">
        <v>293</v>
      </c>
      <c r="L29" s="1" t="s">
        <v>293</v>
      </c>
      <c r="M29" s="1" t="s">
        <v>234</v>
      </c>
      <c r="N29" s="1" t="s">
        <v>234</v>
      </c>
      <c r="O29" s="1" t="s">
        <v>235</v>
      </c>
      <c r="P29" s="1" t="s">
        <v>236</v>
      </c>
      <c r="Q29" s="1" t="s">
        <v>399</v>
      </c>
      <c r="R29" s="1" t="s">
        <v>238</v>
      </c>
      <c r="S29" s="1" t="s">
        <v>239</v>
      </c>
      <c r="T29" s="1" t="s">
        <v>240</v>
      </c>
    </row>
    <row r="30" s="1" customFormat="1" spans="1:20">
      <c r="A30" s="3">
        <v>16058890138</v>
      </c>
      <c r="B30" s="1" t="s">
        <v>377</v>
      </c>
      <c r="C30" s="1" t="s">
        <v>400</v>
      </c>
      <c r="D30" s="1" t="s">
        <v>401</v>
      </c>
      <c r="E30" s="1" t="s">
        <v>402</v>
      </c>
      <c r="F30" s="1" t="s">
        <v>226</v>
      </c>
      <c r="G30" s="1" t="s">
        <v>230</v>
      </c>
      <c r="H30" s="1" t="s">
        <v>231</v>
      </c>
      <c r="I30" s="1" t="s">
        <v>403</v>
      </c>
      <c r="J30" s="1" t="s">
        <v>29</v>
      </c>
      <c r="K30" s="1" t="s">
        <v>404</v>
      </c>
      <c r="L30" s="1" t="s">
        <v>404</v>
      </c>
      <c r="M30" s="1" t="s">
        <v>234</v>
      </c>
      <c r="N30" s="1" t="s">
        <v>234</v>
      </c>
      <c r="O30" s="1" t="s">
        <v>235</v>
      </c>
      <c r="P30" s="1" t="s">
        <v>236</v>
      </c>
      <c r="Q30" s="1" t="s">
        <v>405</v>
      </c>
      <c r="R30" s="1" t="s">
        <v>238</v>
      </c>
      <c r="S30" s="1" t="s">
        <v>239</v>
      </c>
      <c r="T30" s="1" t="s">
        <v>240</v>
      </c>
    </row>
    <row r="31" s="1" customFormat="1" spans="1:20">
      <c r="A31" s="3">
        <v>16055563345</v>
      </c>
      <c r="B31" s="1" t="s">
        <v>406</v>
      </c>
      <c r="C31" s="1" t="s">
        <v>407</v>
      </c>
      <c r="D31" s="1" t="s">
        <v>408</v>
      </c>
      <c r="E31" s="1" t="s">
        <v>409</v>
      </c>
      <c r="F31" s="1" t="s">
        <v>226</v>
      </c>
      <c r="G31" s="1" t="s">
        <v>230</v>
      </c>
      <c r="H31" s="1" t="s">
        <v>231</v>
      </c>
      <c r="I31" s="1" t="s">
        <v>410</v>
      </c>
      <c r="J31" s="1" t="s">
        <v>29</v>
      </c>
      <c r="K31" s="1" t="s">
        <v>411</v>
      </c>
      <c r="L31" s="1" t="s">
        <v>411</v>
      </c>
      <c r="M31" s="1" t="s">
        <v>234</v>
      </c>
      <c r="N31" s="1" t="s">
        <v>234</v>
      </c>
      <c r="O31" s="1" t="s">
        <v>235</v>
      </c>
      <c r="P31" s="1" t="s">
        <v>236</v>
      </c>
      <c r="Q31" s="1" t="s">
        <v>412</v>
      </c>
      <c r="R31" s="1" t="s">
        <v>238</v>
      </c>
      <c r="S31" s="1" t="s">
        <v>239</v>
      </c>
      <c r="T31" s="1" t="s">
        <v>240</v>
      </c>
    </row>
    <row r="32" s="1" customFormat="1" spans="1:20">
      <c r="A32" s="3">
        <v>16055549262</v>
      </c>
      <c r="B32" s="1" t="s">
        <v>406</v>
      </c>
      <c r="C32" s="1" t="s">
        <v>413</v>
      </c>
      <c r="D32" s="1" t="s">
        <v>414</v>
      </c>
      <c r="E32" s="1" t="s">
        <v>415</v>
      </c>
      <c r="F32" s="1" t="s">
        <v>226</v>
      </c>
      <c r="G32" s="1" t="s">
        <v>230</v>
      </c>
      <c r="H32" s="1" t="s">
        <v>231</v>
      </c>
      <c r="I32" s="1" t="s">
        <v>416</v>
      </c>
      <c r="J32" s="1" t="s">
        <v>29</v>
      </c>
      <c r="K32" s="1" t="s">
        <v>417</v>
      </c>
      <c r="L32" s="1" t="s">
        <v>417</v>
      </c>
      <c r="M32" s="1" t="s">
        <v>234</v>
      </c>
      <c r="N32" s="1" t="s">
        <v>234</v>
      </c>
      <c r="O32" s="1" t="s">
        <v>235</v>
      </c>
      <c r="P32" s="1" t="s">
        <v>236</v>
      </c>
      <c r="Q32" s="1" t="s">
        <v>418</v>
      </c>
      <c r="R32" s="1" t="s">
        <v>238</v>
      </c>
      <c r="S32" s="1" t="s">
        <v>239</v>
      </c>
      <c r="T32" s="1" t="s">
        <v>240</v>
      </c>
    </row>
    <row r="33" s="1" customFormat="1" spans="1:20">
      <c r="A33" s="3">
        <v>16055537530</v>
      </c>
      <c r="B33" s="1" t="s">
        <v>406</v>
      </c>
      <c r="C33" s="1" t="s">
        <v>419</v>
      </c>
      <c r="D33" s="1" t="s">
        <v>420</v>
      </c>
      <c r="E33" s="1" t="s">
        <v>421</v>
      </c>
      <c r="F33" s="1" t="s">
        <v>226</v>
      </c>
      <c r="G33" s="1" t="s">
        <v>230</v>
      </c>
      <c r="H33" s="1" t="s">
        <v>231</v>
      </c>
      <c r="I33" s="1" t="s">
        <v>422</v>
      </c>
      <c r="J33" s="1" t="s">
        <v>29</v>
      </c>
      <c r="K33" s="1" t="s">
        <v>423</v>
      </c>
      <c r="L33" s="1" t="s">
        <v>423</v>
      </c>
      <c r="M33" s="1" t="s">
        <v>234</v>
      </c>
      <c r="N33" s="1" t="s">
        <v>234</v>
      </c>
      <c r="O33" s="1" t="s">
        <v>235</v>
      </c>
      <c r="P33" s="1" t="s">
        <v>236</v>
      </c>
      <c r="Q33" s="1" t="s">
        <v>424</v>
      </c>
      <c r="R33" s="1" t="s">
        <v>238</v>
      </c>
      <c r="S33" s="1" t="s">
        <v>239</v>
      </c>
      <c r="T33" s="1" t="s">
        <v>240</v>
      </c>
    </row>
    <row r="34" s="1" customFormat="1" spans="1:20">
      <c r="A34" s="3">
        <v>16053454831</v>
      </c>
      <c r="B34" s="1" t="s">
        <v>425</v>
      </c>
      <c r="C34" s="1" t="s">
        <v>426</v>
      </c>
      <c r="D34" s="1" t="s">
        <v>427</v>
      </c>
      <c r="E34" s="1" t="s">
        <v>428</v>
      </c>
      <c r="F34" s="1" t="s">
        <v>226</v>
      </c>
      <c r="G34" s="1" t="s">
        <v>230</v>
      </c>
      <c r="H34" s="1" t="s">
        <v>231</v>
      </c>
      <c r="I34" s="1" t="s">
        <v>429</v>
      </c>
      <c r="J34" s="1" t="s">
        <v>29</v>
      </c>
      <c r="K34" s="1" t="s">
        <v>430</v>
      </c>
      <c r="L34" s="1" t="s">
        <v>430</v>
      </c>
      <c r="M34" s="1" t="s">
        <v>234</v>
      </c>
      <c r="N34" s="1" t="s">
        <v>234</v>
      </c>
      <c r="O34" s="1" t="s">
        <v>235</v>
      </c>
      <c r="P34" s="1" t="s">
        <v>236</v>
      </c>
      <c r="Q34" s="1" t="s">
        <v>431</v>
      </c>
      <c r="R34" s="1" t="s">
        <v>238</v>
      </c>
      <c r="S34" s="1" t="s">
        <v>239</v>
      </c>
      <c r="T34" s="1" t="s">
        <v>240</v>
      </c>
    </row>
    <row r="35" s="1" customFormat="1" spans="1:20">
      <c r="A35" s="3">
        <v>16048461569</v>
      </c>
      <c r="B35" s="1" t="s">
        <v>425</v>
      </c>
      <c r="C35" s="1" t="s">
        <v>432</v>
      </c>
      <c r="D35" s="1" t="s">
        <v>433</v>
      </c>
      <c r="E35" s="1" t="s">
        <v>434</v>
      </c>
      <c r="F35" s="1" t="s">
        <v>226</v>
      </c>
      <c r="G35" s="1" t="s">
        <v>230</v>
      </c>
      <c r="H35" s="1" t="s">
        <v>231</v>
      </c>
      <c r="I35" s="1" t="s">
        <v>435</v>
      </c>
      <c r="J35" s="1" t="s">
        <v>29</v>
      </c>
      <c r="K35" s="1" t="s">
        <v>436</v>
      </c>
      <c r="L35" s="1" t="s">
        <v>436</v>
      </c>
      <c r="M35" s="1" t="s">
        <v>234</v>
      </c>
      <c r="N35" s="1" t="s">
        <v>234</v>
      </c>
      <c r="O35" s="1" t="s">
        <v>235</v>
      </c>
      <c r="P35" s="1" t="s">
        <v>236</v>
      </c>
      <c r="Q35" s="1" t="s">
        <v>437</v>
      </c>
      <c r="R35" s="1" t="s">
        <v>238</v>
      </c>
      <c r="S35" s="1" t="s">
        <v>239</v>
      </c>
      <c r="T35" s="1" t="s">
        <v>240</v>
      </c>
    </row>
    <row r="36" s="1" customFormat="1" spans="1:20">
      <c r="A36" s="3">
        <v>16048369231</v>
      </c>
      <c r="B36" s="1" t="s">
        <v>425</v>
      </c>
      <c r="C36" s="1" t="s">
        <v>438</v>
      </c>
      <c r="D36" s="1" t="s">
        <v>439</v>
      </c>
      <c r="E36" s="1" t="s">
        <v>440</v>
      </c>
      <c r="F36" s="1" t="s">
        <v>317</v>
      </c>
      <c r="G36" s="1" t="s">
        <v>230</v>
      </c>
      <c r="H36" s="1" t="s">
        <v>231</v>
      </c>
      <c r="I36" s="1" t="s">
        <v>235</v>
      </c>
      <c r="J36" s="1" t="s">
        <v>29</v>
      </c>
      <c r="K36" s="1" t="s">
        <v>235</v>
      </c>
      <c r="L36" s="1" t="s">
        <v>235</v>
      </c>
      <c r="M36" s="1" t="s">
        <v>234</v>
      </c>
      <c r="N36" s="1" t="s">
        <v>234</v>
      </c>
      <c r="O36" s="1" t="s">
        <v>235</v>
      </c>
      <c r="P36" s="1" t="s">
        <v>236</v>
      </c>
      <c r="Q36" s="1" t="s">
        <v>441</v>
      </c>
      <c r="R36" s="1" t="s">
        <v>238</v>
      </c>
      <c r="S36" s="1" t="s">
        <v>239</v>
      </c>
      <c r="T36" s="1" t="s">
        <v>240</v>
      </c>
    </row>
    <row r="37" s="1" customFormat="1" spans="1:20">
      <c r="A37" s="3">
        <v>16048192090</v>
      </c>
      <c r="B37" s="1" t="s">
        <v>425</v>
      </c>
      <c r="C37" s="1" t="s">
        <v>442</v>
      </c>
      <c r="D37" s="1" t="s">
        <v>443</v>
      </c>
      <c r="E37" s="1" t="s">
        <v>444</v>
      </c>
      <c r="F37" s="1" t="s">
        <v>226</v>
      </c>
      <c r="G37" s="1" t="s">
        <v>230</v>
      </c>
      <c r="H37" s="1" t="s">
        <v>231</v>
      </c>
      <c r="I37" s="1" t="s">
        <v>445</v>
      </c>
      <c r="J37" s="1" t="s">
        <v>29</v>
      </c>
      <c r="K37" s="1" t="s">
        <v>446</v>
      </c>
      <c r="L37" s="1" t="s">
        <v>446</v>
      </c>
      <c r="M37" s="1" t="s">
        <v>234</v>
      </c>
      <c r="N37" s="1" t="s">
        <v>234</v>
      </c>
      <c r="O37" s="1" t="s">
        <v>235</v>
      </c>
      <c r="P37" s="1" t="s">
        <v>236</v>
      </c>
      <c r="Q37" s="1" t="s">
        <v>447</v>
      </c>
      <c r="R37" s="1" t="s">
        <v>238</v>
      </c>
      <c r="S37" s="1" t="s">
        <v>239</v>
      </c>
      <c r="T37" s="1" t="s">
        <v>240</v>
      </c>
    </row>
    <row r="38" s="1" customFormat="1" spans="1:20">
      <c r="A38" s="3">
        <v>16047714596</v>
      </c>
      <c r="B38" s="1" t="s">
        <v>448</v>
      </c>
      <c r="C38" s="1" t="s">
        <v>449</v>
      </c>
      <c r="D38" s="1" t="s">
        <v>450</v>
      </c>
      <c r="E38" s="1" t="s">
        <v>451</v>
      </c>
      <c r="F38" s="1" t="s">
        <v>226</v>
      </c>
      <c r="G38" s="1" t="s">
        <v>230</v>
      </c>
      <c r="H38" s="1" t="s">
        <v>231</v>
      </c>
      <c r="I38" s="1" t="s">
        <v>452</v>
      </c>
      <c r="J38" s="1" t="s">
        <v>29</v>
      </c>
      <c r="K38" s="1" t="s">
        <v>453</v>
      </c>
      <c r="L38" s="1" t="s">
        <v>453</v>
      </c>
      <c r="M38" s="1" t="s">
        <v>234</v>
      </c>
      <c r="N38" s="1" t="s">
        <v>234</v>
      </c>
      <c r="O38" s="1" t="s">
        <v>235</v>
      </c>
      <c r="P38" s="1" t="s">
        <v>236</v>
      </c>
      <c r="Q38" s="1" t="s">
        <v>454</v>
      </c>
      <c r="R38" s="1" t="s">
        <v>238</v>
      </c>
      <c r="S38" s="1" t="s">
        <v>239</v>
      </c>
      <c r="T38" s="1" t="s">
        <v>240</v>
      </c>
    </row>
    <row r="39" s="1" customFormat="1" spans="1:20">
      <c r="A39" s="3">
        <v>16047592816</v>
      </c>
      <c r="B39" s="1" t="s">
        <v>448</v>
      </c>
      <c r="C39" s="1" t="s">
        <v>455</v>
      </c>
      <c r="D39" s="1" t="s">
        <v>456</v>
      </c>
      <c r="E39" s="1" t="s">
        <v>457</v>
      </c>
      <c r="F39" s="1" t="s">
        <v>448</v>
      </c>
      <c r="G39" s="1" t="s">
        <v>230</v>
      </c>
      <c r="H39" s="1" t="s">
        <v>231</v>
      </c>
      <c r="I39" s="1" t="s">
        <v>458</v>
      </c>
      <c r="J39" s="1" t="s">
        <v>29</v>
      </c>
      <c r="K39" s="1" t="s">
        <v>459</v>
      </c>
      <c r="L39" s="1" t="s">
        <v>459</v>
      </c>
      <c r="M39" s="1" t="s">
        <v>234</v>
      </c>
      <c r="N39" s="1" t="s">
        <v>234</v>
      </c>
      <c r="O39" s="1" t="s">
        <v>235</v>
      </c>
      <c r="P39" s="1" t="s">
        <v>236</v>
      </c>
      <c r="Q39" s="1" t="s">
        <v>460</v>
      </c>
      <c r="R39" s="1" t="s">
        <v>238</v>
      </c>
      <c r="S39" s="1" t="s">
        <v>239</v>
      </c>
      <c r="T39" s="1" t="s">
        <v>240</v>
      </c>
    </row>
    <row r="40" s="1" customFormat="1" spans="1:20">
      <c r="A40" s="3">
        <v>16047163664</v>
      </c>
      <c r="B40" s="1" t="s">
        <v>448</v>
      </c>
      <c r="C40" s="1" t="s">
        <v>461</v>
      </c>
      <c r="D40" s="1" t="s">
        <v>462</v>
      </c>
      <c r="E40" s="1" t="s">
        <v>463</v>
      </c>
      <c r="F40" s="1" t="s">
        <v>226</v>
      </c>
      <c r="G40" s="1" t="s">
        <v>230</v>
      </c>
      <c r="H40" s="1" t="s">
        <v>231</v>
      </c>
      <c r="I40" s="1" t="s">
        <v>464</v>
      </c>
      <c r="J40" s="1" t="s">
        <v>29</v>
      </c>
      <c r="K40" s="1" t="s">
        <v>245</v>
      </c>
      <c r="L40" s="1" t="s">
        <v>245</v>
      </c>
      <c r="M40" s="1" t="s">
        <v>234</v>
      </c>
      <c r="N40" s="1" t="s">
        <v>234</v>
      </c>
      <c r="O40" s="1" t="s">
        <v>235</v>
      </c>
      <c r="P40" s="1" t="s">
        <v>236</v>
      </c>
      <c r="Q40" s="1" t="s">
        <v>465</v>
      </c>
      <c r="R40" s="1" t="s">
        <v>238</v>
      </c>
      <c r="S40" s="1" t="s">
        <v>239</v>
      </c>
      <c r="T40" s="1" t="s">
        <v>240</v>
      </c>
    </row>
    <row r="41" s="1" customFormat="1" spans="1:20">
      <c r="A41" s="3">
        <v>16047143379</v>
      </c>
      <c r="B41" s="1" t="s">
        <v>448</v>
      </c>
      <c r="C41" s="1" t="s">
        <v>466</v>
      </c>
      <c r="D41" s="1" t="s">
        <v>467</v>
      </c>
      <c r="E41" s="1" t="s">
        <v>468</v>
      </c>
      <c r="F41" s="1" t="s">
        <v>317</v>
      </c>
      <c r="G41" s="1" t="s">
        <v>230</v>
      </c>
      <c r="H41" s="1" t="s">
        <v>231</v>
      </c>
      <c r="I41" s="1" t="s">
        <v>469</v>
      </c>
      <c r="J41" s="1" t="s">
        <v>29</v>
      </c>
      <c r="K41" s="1" t="s">
        <v>299</v>
      </c>
      <c r="L41" s="1" t="s">
        <v>299</v>
      </c>
      <c r="M41" s="1" t="s">
        <v>234</v>
      </c>
      <c r="N41" s="1" t="s">
        <v>234</v>
      </c>
      <c r="O41" s="1" t="s">
        <v>235</v>
      </c>
      <c r="P41" s="1" t="s">
        <v>236</v>
      </c>
      <c r="Q41" s="1" t="s">
        <v>470</v>
      </c>
      <c r="R41" s="1" t="s">
        <v>238</v>
      </c>
      <c r="S41" s="1" t="s">
        <v>239</v>
      </c>
      <c r="T41" s="1" t="s">
        <v>240</v>
      </c>
    </row>
    <row r="42" s="1" customFormat="1" spans="1:20">
      <c r="A42" s="3">
        <v>16045081056</v>
      </c>
      <c r="B42" s="1" t="s">
        <v>448</v>
      </c>
      <c r="C42" s="1" t="s">
        <v>471</v>
      </c>
      <c r="D42" s="1" t="s">
        <v>472</v>
      </c>
      <c r="E42" s="1" t="s">
        <v>473</v>
      </c>
      <c r="F42" s="1" t="s">
        <v>226</v>
      </c>
      <c r="G42" s="1" t="s">
        <v>230</v>
      </c>
      <c r="H42" s="1" t="s">
        <v>231</v>
      </c>
      <c r="I42" s="1" t="s">
        <v>474</v>
      </c>
      <c r="J42" s="1" t="s">
        <v>29</v>
      </c>
      <c r="K42" s="1" t="s">
        <v>475</v>
      </c>
      <c r="L42" s="1" t="s">
        <v>475</v>
      </c>
      <c r="M42" s="1" t="s">
        <v>234</v>
      </c>
      <c r="N42" s="1" t="s">
        <v>234</v>
      </c>
      <c r="O42" s="1" t="s">
        <v>235</v>
      </c>
      <c r="P42" s="1" t="s">
        <v>236</v>
      </c>
      <c r="Q42" s="1" t="s">
        <v>476</v>
      </c>
      <c r="R42" s="1" t="s">
        <v>238</v>
      </c>
      <c r="S42" s="1" t="s">
        <v>239</v>
      </c>
      <c r="T42" s="1" t="s">
        <v>240</v>
      </c>
    </row>
    <row r="43" s="1" customFormat="1" spans="1:20">
      <c r="A43" s="3">
        <v>16045036929</v>
      </c>
      <c r="B43" s="1" t="s">
        <v>448</v>
      </c>
      <c r="C43" s="1" t="s">
        <v>477</v>
      </c>
      <c r="D43" s="1" t="s">
        <v>478</v>
      </c>
      <c r="E43" s="1" t="s">
        <v>479</v>
      </c>
      <c r="F43" s="1" t="s">
        <v>226</v>
      </c>
      <c r="G43" s="1" t="s">
        <v>230</v>
      </c>
      <c r="H43" s="1" t="s">
        <v>231</v>
      </c>
      <c r="I43" s="1" t="s">
        <v>480</v>
      </c>
      <c r="J43" s="1" t="s">
        <v>29</v>
      </c>
      <c r="K43" s="1" t="s">
        <v>481</v>
      </c>
      <c r="L43" s="1" t="s">
        <v>481</v>
      </c>
      <c r="M43" s="1" t="s">
        <v>234</v>
      </c>
      <c r="N43" s="1" t="s">
        <v>234</v>
      </c>
      <c r="O43" s="1" t="s">
        <v>235</v>
      </c>
      <c r="P43" s="1" t="s">
        <v>236</v>
      </c>
      <c r="Q43" s="1" t="s">
        <v>482</v>
      </c>
      <c r="R43" s="1" t="s">
        <v>238</v>
      </c>
      <c r="S43" s="1" t="s">
        <v>239</v>
      </c>
      <c r="T43" s="1" t="s">
        <v>240</v>
      </c>
    </row>
    <row r="44" s="1" customFormat="1" spans="1:20">
      <c r="A44" s="3">
        <v>16044054757</v>
      </c>
      <c r="B44" s="1" t="s">
        <v>448</v>
      </c>
      <c r="C44" s="1" t="s">
        <v>483</v>
      </c>
      <c r="D44" s="1" t="s">
        <v>484</v>
      </c>
      <c r="E44" s="1" t="s">
        <v>485</v>
      </c>
      <c r="F44" s="1" t="s">
        <v>226</v>
      </c>
      <c r="G44" s="1" t="s">
        <v>230</v>
      </c>
      <c r="H44" s="1" t="s">
        <v>231</v>
      </c>
      <c r="I44" s="1" t="s">
        <v>486</v>
      </c>
      <c r="J44" s="1" t="s">
        <v>29</v>
      </c>
      <c r="K44" s="1" t="s">
        <v>487</v>
      </c>
      <c r="L44" s="1" t="s">
        <v>487</v>
      </c>
      <c r="M44" s="1" t="s">
        <v>234</v>
      </c>
      <c r="N44" s="1" t="s">
        <v>234</v>
      </c>
      <c r="O44" s="1" t="s">
        <v>235</v>
      </c>
      <c r="P44" s="1" t="s">
        <v>236</v>
      </c>
      <c r="Q44" s="1" t="s">
        <v>488</v>
      </c>
      <c r="R44" s="1" t="s">
        <v>238</v>
      </c>
      <c r="S44" s="1" t="s">
        <v>239</v>
      </c>
      <c r="T44" s="1" t="s">
        <v>240</v>
      </c>
    </row>
    <row r="45" s="1" customFormat="1" spans="1:20">
      <c r="A45" s="3">
        <v>16041315283</v>
      </c>
      <c r="B45" s="1" t="s">
        <v>489</v>
      </c>
      <c r="C45" s="1" t="s">
        <v>490</v>
      </c>
      <c r="D45" s="1" t="s">
        <v>491</v>
      </c>
      <c r="E45" s="1" t="s">
        <v>492</v>
      </c>
      <c r="F45" s="1" t="s">
        <v>226</v>
      </c>
      <c r="G45" s="1" t="s">
        <v>230</v>
      </c>
      <c r="H45" s="1" t="s">
        <v>231</v>
      </c>
      <c r="I45" s="1" t="s">
        <v>493</v>
      </c>
      <c r="J45" s="1" t="s">
        <v>29</v>
      </c>
      <c r="K45" s="1" t="s">
        <v>494</v>
      </c>
      <c r="L45" s="1" t="s">
        <v>494</v>
      </c>
      <c r="M45" s="1" t="s">
        <v>234</v>
      </c>
      <c r="N45" s="1" t="s">
        <v>234</v>
      </c>
      <c r="O45" s="1" t="s">
        <v>235</v>
      </c>
      <c r="P45" s="1" t="s">
        <v>236</v>
      </c>
      <c r="Q45" s="1" t="s">
        <v>495</v>
      </c>
      <c r="R45" s="1" t="s">
        <v>238</v>
      </c>
      <c r="S45" s="1" t="s">
        <v>239</v>
      </c>
      <c r="T45" s="1" t="s">
        <v>240</v>
      </c>
    </row>
    <row r="46" s="1" customFormat="1" spans="1:20">
      <c r="A46" s="3">
        <v>16038201016</v>
      </c>
      <c r="B46" s="1" t="s">
        <v>489</v>
      </c>
      <c r="C46" s="1" t="s">
        <v>496</v>
      </c>
      <c r="D46" s="1" t="s">
        <v>497</v>
      </c>
      <c r="E46" s="1" t="s">
        <v>498</v>
      </c>
      <c r="F46" s="1" t="s">
        <v>317</v>
      </c>
      <c r="G46" s="1" t="s">
        <v>230</v>
      </c>
      <c r="H46" s="1" t="s">
        <v>231</v>
      </c>
      <c r="I46" s="1" t="s">
        <v>499</v>
      </c>
      <c r="J46" s="1" t="s">
        <v>29</v>
      </c>
      <c r="K46" s="1" t="s">
        <v>417</v>
      </c>
      <c r="L46" s="1" t="s">
        <v>417</v>
      </c>
      <c r="M46" s="1" t="s">
        <v>234</v>
      </c>
      <c r="N46" s="1" t="s">
        <v>234</v>
      </c>
      <c r="O46" s="1" t="s">
        <v>235</v>
      </c>
      <c r="P46" s="1" t="s">
        <v>236</v>
      </c>
      <c r="Q46" s="1" t="s">
        <v>500</v>
      </c>
      <c r="R46" s="1" t="s">
        <v>238</v>
      </c>
      <c r="S46" s="1" t="s">
        <v>239</v>
      </c>
      <c r="T46" s="1" t="s">
        <v>240</v>
      </c>
    </row>
    <row r="47" s="1" customFormat="1" spans="1:20">
      <c r="A47" s="3">
        <v>16029480612</v>
      </c>
      <c r="B47" s="1" t="s">
        <v>501</v>
      </c>
      <c r="C47" s="1" t="s">
        <v>502</v>
      </c>
      <c r="D47" s="1" t="s">
        <v>503</v>
      </c>
      <c r="E47" s="1" t="s">
        <v>504</v>
      </c>
      <c r="F47" s="1" t="s">
        <v>226</v>
      </c>
      <c r="G47" s="1" t="s">
        <v>230</v>
      </c>
      <c r="H47" s="1" t="s">
        <v>231</v>
      </c>
      <c r="I47" s="1" t="s">
        <v>505</v>
      </c>
      <c r="J47" s="1" t="s">
        <v>29</v>
      </c>
      <c r="K47" s="1" t="s">
        <v>506</v>
      </c>
      <c r="L47" s="1" t="s">
        <v>506</v>
      </c>
      <c r="M47" s="1" t="s">
        <v>234</v>
      </c>
      <c r="N47" s="1" t="s">
        <v>234</v>
      </c>
      <c r="O47" s="1" t="s">
        <v>235</v>
      </c>
      <c r="P47" s="1" t="s">
        <v>236</v>
      </c>
      <c r="Q47" s="1" t="s">
        <v>507</v>
      </c>
      <c r="R47" s="1" t="s">
        <v>238</v>
      </c>
      <c r="S47" s="1" t="s">
        <v>239</v>
      </c>
      <c r="T47" s="1" t="s">
        <v>240</v>
      </c>
    </row>
    <row r="48" s="1" customFormat="1" spans="1:20">
      <c r="A48" s="3">
        <v>16026450277</v>
      </c>
      <c r="B48" s="1" t="s">
        <v>508</v>
      </c>
      <c r="C48" s="1" t="s">
        <v>509</v>
      </c>
      <c r="D48" s="1" t="s">
        <v>510</v>
      </c>
      <c r="E48" s="1" t="s">
        <v>511</v>
      </c>
      <c r="F48" s="1" t="s">
        <v>226</v>
      </c>
      <c r="G48" s="1" t="s">
        <v>230</v>
      </c>
      <c r="H48" s="1" t="s">
        <v>231</v>
      </c>
      <c r="I48" s="1" t="s">
        <v>512</v>
      </c>
      <c r="J48" s="1" t="s">
        <v>29</v>
      </c>
      <c r="K48" s="1" t="s">
        <v>506</v>
      </c>
      <c r="L48" s="1" t="s">
        <v>506</v>
      </c>
      <c r="M48" s="1" t="s">
        <v>234</v>
      </c>
      <c r="N48" s="1" t="s">
        <v>234</v>
      </c>
      <c r="O48" s="1" t="s">
        <v>235</v>
      </c>
      <c r="P48" s="1" t="s">
        <v>236</v>
      </c>
      <c r="Q48" s="1" t="s">
        <v>513</v>
      </c>
      <c r="R48" s="1" t="s">
        <v>238</v>
      </c>
      <c r="S48" s="1" t="s">
        <v>239</v>
      </c>
      <c r="T48" s="1" t="s">
        <v>240</v>
      </c>
    </row>
    <row r="49" s="1" customFormat="1" spans="1:20">
      <c r="A49" s="3">
        <v>16025235421</v>
      </c>
      <c r="B49" s="1" t="s">
        <v>508</v>
      </c>
      <c r="C49" s="1" t="s">
        <v>514</v>
      </c>
      <c r="D49" s="1" t="s">
        <v>515</v>
      </c>
      <c r="E49" s="1" t="s">
        <v>516</v>
      </c>
      <c r="F49" s="1" t="s">
        <v>317</v>
      </c>
      <c r="G49" s="1" t="s">
        <v>230</v>
      </c>
      <c r="H49" s="1" t="s">
        <v>231</v>
      </c>
      <c r="I49" s="1" t="s">
        <v>517</v>
      </c>
      <c r="J49" s="1" t="s">
        <v>29</v>
      </c>
      <c r="K49" s="1" t="s">
        <v>518</v>
      </c>
      <c r="L49" s="1" t="s">
        <v>518</v>
      </c>
      <c r="M49" s="1" t="s">
        <v>234</v>
      </c>
      <c r="N49" s="1" t="s">
        <v>234</v>
      </c>
      <c r="O49" s="1" t="s">
        <v>235</v>
      </c>
      <c r="P49" s="1" t="s">
        <v>236</v>
      </c>
      <c r="Q49" s="1" t="s">
        <v>519</v>
      </c>
      <c r="R49" s="1" t="s">
        <v>238</v>
      </c>
      <c r="S49" s="1" t="s">
        <v>239</v>
      </c>
      <c r="T49" s="1" t="s">
        <v>240</v>
      </c>
    </row>
    <row r="50" s="1" customFormat="1" spans="1:20">
      <c r="A50" s="3">
        <v>16012590105</v>
      </c>
      <c r="B50" s="1" t="s">
        <v>520</v>
      </c>
      <c r="C50" s="1" t="s">
        <v>521</v>
      </c>
      <c r="D50" s="1" t="s">
        <v>478</v>
      </c>
      <c r="E50" s="1" t="s">
        <v>522</v>
      </c>
      <c r="F50" s="1" t="s">
        <v>226</v>
      </c>
      <c r="G50" s="1" t="s">
        <v>230</v>
      </c>
      <c r="H50" s="1" t="s">
        <v>231</v>
      </c>
      <c r="I50" s="1" t="s">
        <v>523</v>
      </c>
      <c r="J50" s="1" t="s">
        <v>29</v>
      </c>
      <c r="K50" s="1" t="s">
        <v>524</v>
      </c>
      <c r="L50" s="1" t="s">
        <v>524</v>
      </c>
      <c r="M50" s="1" t="s">
        <v>234</v>
      </c>
      <c r="N50" s="1" t="s">
        <v>234</v>
      </c>
      <c r="O50" s="1" t="s">
        <v>235</v>
      </c>
      <c r="P50" s="1" t="s">
        <v>236</v>
      </c>
      <c r="Q50" s="1" t="s">
        <v>525</v>
      </c>
      <c r="R50" s="1" t="s">
        <v>238</v>
      </c>
      <c r="S50" s="1" t="s">
        <v>239</v>
      </c>
      <c r="T50" s="1" t="s">
        <v>240</v>
      </c>
    </row>
    <row r="51" s="1" customFormat="1" spans="1:20">
      <c r="A51" s="3">
        <v>16006634504</v>
      </c>
      <c r="B51" s="1" t="s">
        <v>526</v>
      </c>
      <c r="C51" s="1" t="s">
        <v>527</v>
      </c>
      <c r="D51" s="1" t="s">
        <v>528</v>
      </c>
      <c r="E51" s="1" t="s">
        <v>529</v>
      </c>
      <c r="F51" s="1" t="s">
        <v>317</v>
      </c>
      <c r="G51" s="1" t="s">
        <v>230</v>
      </c>
      <c r="H51" s="1" t="s">
        <v>231</v>
      </c>
      <c r="I51" s="1" t="s">
        <v>530</v>
      </c>
      <c r="J51" s="1" t="s">
        <v>29</v>
      </c>
      <c r="K51" s="1" t="s">
        <v>531</v>
      </c>
      <c r="L51" s="1" t="s">
        <v>531</v>
      </c>
      <c r="M51" s="1" t="s">
        <v>234</v>
      </c>
      <c r="N51" s="1" t="s">
        <v>234</v>
      </c>
      <c r="O51" s="1" t="s">
        <v>235</v>
      </c>
      <c r="P51" s="1" t="s">
        <v>236</v>
      </c>
      <c r="Q51" s="1" t="s">
        <v>532</v>
      </c>
      <c r="R51" s="1" t="s">
        <v>238</v>
      </c>
      <c r="S51" s="1" t="s">
        <v>239</v>
      </c>
      <c r="T51" s="1" t="s">
        <v>240</v>
      </c>
    </row>
    <row r="52" s="1" customFormat="1" spans="1:20">
      <c r="A52" s="3">
        <v>16004281810</v>
      </c>
      <c r="B52" s="1" t="s">
        <v>526</v>
      </c>
      <c r="C52" s="1" t="s">
        <v>533</v>
      </c>
      <c r="D52" s="1" t="s">
        <v>534</v>
      </c>
      <c r="E52" s="1" t="s">
        <v>535</v>
      </c>
      <c r="F52" s="1" t="s">
        <v>226</v>
      </c>
      <c r="G52" s="1" t="s">
        <v>230</v>
      </c>
      <c r="H52" s="1" t="s">
        <v>231</v>
      </c>
      <c r="I52" s="1" t="s">
        <v>536</v>
      </c>
      <c r="J52" s="1" t="s">
        <v>29</v>
      </c>
      <c r="K52" s="1" t="s">
        <v>537</v>
      </c>
      <c r="L52" s="1" t="s">
        <v>537</v>
      </c>
      <c r="M52" s="1" t="s">
        <v>234</v>
      </c>
      <c r="N52" s="1" t="s">
        <v>234</v>
      </c>
      <c r="O52" s="1" t="s">
        <v>235</v>
      </c>
      <c r="P52" s="1" t="s">
        <v>236</v>
      </c>
      <c r="Q52" s="1" t="s">
        <v>538</v>
      </c>
      <c r="R52" s="1" t="s">
        <v>238</v>
      </c>
      <c r="S52" s="1" t="s">
        <v>239</v>
      </c>
      <c r="T52" s="1" t="s">
        <v>240</v>
      </c>
    </row>
    <row r="53" s="1" customFormat="1" spans="1:20">
      <c r="A53" s="3">
        <v>15996261670</v>
      </c>
      <c r="B53" s="1" t="s">
        <v>539</v>
      </c>
      <c r="C53" s="1" t="s">
        <v>540</v>
      </c>
      <c r="D53" s="1" t="s">
        <v>541</v>
      </c>
      <c r="E53" s="1" t="s">
        <v>542</v>
      </c>
      <c r="F53" s="1" t="s">
        <v>317</v>
      </c>
      <c r="G53" s="1" t="s">
        <v>230</v>
      </c>
      <c r="H53" s="1" t="s">
        <v>231</v>
      </c>
      <c r="I53" s="1" t="s">
        <v>543</v>
      </c>
      <c r="J53" s="1" t="s">
        <v>29</v>
      </c>
      <c r="K53" s="1" t="s">
        <v>544</v>
      </c>
      <c r="L53" s="1" t="s">
        <v>544</v>
      </c>
      <c r="M53" s="1" t="s">
        <v>234</v>
      </c>
      <c r="N53" s="1" t="s">
        <v>234</v>
      </c>
      <c r="O53" s="1" t="s">
        <v>235</v>
      </c>
      <c r="P53" s="1" t="s">
        <v>236</v>
      </c>
      <c r="Q53" s="1" t="s">
        <v>545</v>
      </c>
      <c r="R53" s="1" t="s">
        <v>238</v>
      </c>
      <c r="S53" s="1" t="s">
        <v>239</v>
      </c>
      <c r="T53" s="1" t="s">
        <v>240</v>
      </c>
    </row>
    <row r="54" s="1" customFormat="1" spans="1:20">
      <c r="A54" s="3">
        <v>15983451058</v>
      </c>
      <c r="B54" s="1" t="s">
        <v>546</v>
      </c>
      <c r="C54" s="1" t="s">
        <v>547</v>
      </c>
      <c r="D54" s="1" t="s">
        <v>548</v>
      </c>
      <c r="E54" s="1" t="s">
        <v>549</v>
      </c>
      <c r="F54" s="1" t="s">
        <v>317</v>
      </c>
      <c r="G54" s="1" t="s">
        <v>230</v>
      </c>
      <c r="H54" s="1" t="s">
        <v>231</v>
      </c>
      <c r="I54" s="1" t="s">
        <v>550</v>
      </c>
      <c r="J54" s="1" t="s">
        <v>29</v>
      </c>
      <c r="K54" s="1" t="s">
        <v>551</v>
      </c>
      <c r="L54" s="1" t="s">
        <v>551</v>
      </c>
      <c r="M54" s="1" t="s">
        <v>234</v>
      </c>
      <c r="N54" s="1" t="s">
        <v>234</v>
      </c>
      <c r="O54" s="1" t="s">
        <v>235</v>
      </c>
      <c r="P54" s="1" t="s">
        <v>236</v>
      </c>
      <c r="Q54" s="1" t="s">
        <v>552</v>
      </c>
      <c r="R54" s="1" t="s">
        <v>238</v>
      </c>
      <c r="S54" s="1" t="s">
        <v>239</v>
      </c>
      <c r="T54" s="1" t="s">
        <v>240</v>
      </c>
    </row>
    <row r="55" s="1" customFormat="1" spans="1:20">
      <c r="A55" s="3">
        <v>15974331088</v>
      </c>
      <c r="B55" s="1" t="s">
        <v>553</v>
      </c>
      <c r="C55" s="1" t="s">
        <v>554</v>
      </c>
      <c r="D55" s="1" t="s">
        <v>555</v>
      </c>
      <c r="E55" s="1" t="s">
        <v>556</v>
      </c>
      <c r="F55" s="1" t="s">
        <v>226</v>
      </c>
      <c r="G55" s="1" t="s">
        <v>230</v>
      </c>
      <c r="H55" s="1" t="s">
        <v>231</v>
      </c>
      <c r="I55" s="1" t="s">
        <v>557</v>
      </c>
      <c r="J55" s="1" t="s">
        <v>29</v>
      </c>
      <c r="K55" s="1" t="s">
        <v>524</v>
      </c>
      <c r="L55" s="1" t="s">
        <v>524</v>
      </c>
      <c r="M55" s="1" t="s">
        <v>234</v>
      </c>
      <c r="N55" s="1" t="s">
        <v>234</v>
      </c>
      <c r="O55" s="1" t="s">
        <v>235</v>
      </c>
      <c r="P55" s="1" t="s">
        <v>236</v>
      </c>
      <c r="Q55" s="1" t="s">
        <v>558</v>
      </c>
      <c r="R55" s="1" t="s">
        <v>238</v>
      </c>
      <c r="S55" s="1" t="s">
        <v>239</v>
      </c>
      <c r="T55" s="1" t="s">
        <v>240</v>
      </c>
    </row>
    <row r="56" s="1" customFormat="1" spans="1:20">
      <c r="A56" s="3">
        <v>15966089547</v>
      </c>
      <c r="B56" s="1" t="s">
        <v>559</v>
      </c>
      <c r="C56" s="1" t="s">
        <v>560</v>
      </c>
      <c r="D56" s="1" t="s">
        <v>561</v>
      </c>
      <c r="E56" s="1" t="s">
        <v>562</v>
      </c>
      <c r="F56" s="1" t="s">
        <v>377</v>
      </c>
      <c r="G56" s="1" t="s">
        <v>230</v>
      </c>
      <c r="H56" s="1" t="s">
        <v>231</v>
      </c>
      <c r="I56" s="1" t="s">
        <v>563</v>
      </c>
      <c r="J56" s="1" t="s">
        <v>29</v>
      </c>
      <c r="K56" s="1" t="s">
        <v>564</v>
      </c>
      <c r="L56" s="1" t="s">
        <v>564</v>
      </c>
      <c r="M56" s="1" t="s">
        <v>234</v>
      </c>
      <c r="N56" s="1" t="s">
        <v>234</v>
      </c>
      <c r="O56" s="1" t="s">
        <v>235</v>
      </c>
      <c r="P56" s="1" t="s">
        <v>236</v>
      </c>
      <c r="Q56" s="1" t="s">
        <v>565</v>
      </c>
      <c r="R56" s="1" t="s">
        <v>238</v>
      </c>
      <c r="S56" s="1" t="s">
        <v>239</v>
      </c>
      <c r="T56" s="1" t="s">
        <v>240</v>
      </c>
    </row>
    <row r="57" s="1" customFormat="1" spans="1:20">
      <c r="A57" s="3">
        <v>15966050931</v>
      </c>
      <c r="B57" s="1" t="s">
        <v>559</v>
      </c>
      <c r="C57" s="1" t="s">
        <v>566</v>
      </c>
      <c r="D57" s="1" t="s">
        <v>567</v>
      </c>
      <c r="E57" s="1" t="s">
        <v>568</v>
      </c>
      <c r="F57" s="1" t="s">
        <v>406</v>
      </c>
      <c r="G57" s="1" t="s">
        <v>230</v>
      </c>
      <c r="H57" s="1" t="s">
        <v>231</v>
      </c>
      <c r="I57" s="1" t="s">
        <v>569</v>
      </c>
      <c r="J57" s="1" t="s">
        <v>29</v>
      </c>
      <c r="K57" s="1" t="s">
        <v>570</v>
      </c>
      <c r="L57" s="1" t="s">
        <v>570</v>
      </c>
      <c r="M57" s="1" t="s">
        <v>234</v>
      </c>
      <c r="N57" s="1" t="s">
        <v>234</v>
      </c>
      <c r="O57" s="1" t="s">
        <v>235</v>
      </c>
      <c r="P57" s="1" t="s">
        <v>236</v>
      </c>
      <c r="Q57" s="1" t="s">
        <v>571</v>
      </c>
      <c r="R57" s="1" t="s">
        <v>238</v>
      </c>
      <c r="S57" s="1" t="s">
        <v>239</v>
      </c>
      <c r="T57" s="1" t="s">
        <v>240</v>
      </c>
    </row>
    <row r="58" s="1" customFormat="1" spans="1:20">
      <c r="A58" s="3">
        <v>15940535386</v>
      </c>
      <c r="B58" s="1" t="s">
        <v>572</v>
      </c>
      <c r="C58" s="1" t="s">
        <v>573</v>
      </c>
      <c r="D58" s="1" t="s">
        <v>574</v>
      </c>
      <c r="E58" s="1" t="s">
        <v>575</v>
      </c>
      <c r="F58" s="1" t="s">
        <v>377</v>
      </c>
      <c r="G58" s="1" t="s">
        <v>230</v>
      </c>
      <c r="H58" s="1" t="s">
        <v>231</v>
      </c>
      <c r="I58" s="1" t="s">
        <v>576</v>
      </c>
      <c r="J58" s="1" t="s">
        <v>29</v>
      </c>
      <c r="K58" s="1" t="s">
        <v>577</v>
      </c>
      <c r="L58" s="1" t="s">
        <v>577</v>
      </c>
      <c r="M58" s="1" t="s">
        <v>234</v>
      </c>
      <c r="N58" s="1" t="s">
        <v>234</v>
      </c>
      <c r="O58" s="1" t="s">
        <v>235</v>
      </c>
      <c r="P58" s="1" t="s">
        <v>236</v>
      </c>
      <c r="Q58" s="1" t="s">
        <v>578</v>
      </c>
      <c r="R58" s="1" t="s">
        <v>238</v>
      </c>
      <c r="S58" s="1" t="s">
        <v>239</v>
      </c>
      <c r="T58" s="1" t="s">
        <v>240</v>
      </c>
    </row>
    <row r="59" s="1" customFormat="1" spans="1:20">
      <c r="A59" s="3">
        <v>15904761413</v>
      </c>
      <c r="B59" s="1" t="s">
        <v>579</v>
      </c>
      <c r="C59" s="1" t="s">
        <v>580</v>
      </c>
      <c r="D59" s="1" t="s">
        <v>581</v>
      </c>
      <c r="E59" s="1" t="s">
        <v>582</v>
      </c>
      <c r="F59" s="1" t="s">
        <v>226</v>
      </c>
      <c r="G59" s="1" t="s">
        <v>230</v>
      </c>
      <c r="H59" s="1" t="s">
        <v>231</v>
      </c>
      <c r="I59" s="1" t="s">
        <v>583</v>
      </c>
      <c r="J59" s="1" t="s">
        <v>29</v>
      </c>
      <c r="K59" s="1" t="s">
        <v>584</v>
      </c>
      <c r="L59" s="1" t="s">
        <v>584</v>
      </c>
      <c r="M59" s="1" t="s">
        <v>234</v>
      </c>
      <c r="N59" s="1" t="s">
        <v>234</v>
      </c>
      <c r="O59" s="1" t="s">
        <v>235</v>
      </c>
      <c r="P59" s="1" t="s">
        <v>236</v>
      </c>
      <c r="Q59" s="1" t="s">
        <v>585</v>
      </c>
      <c r="R59" s="1" t="s">
        <v>238</v>
      </c>
      <c r="S59" s="1" t="s">
        <v>239</v>
      </c>
      <c r="T59" s="1" t="s">
        <v>240</v>
      </c>
    </row>
    <row r="60" s="1" customFormat="1" spans="1:20">
      <c r="A60" s="3">
        <v>15903626828</v>
      </c>
      <c r="B60" s="1" t="s">
        <v>579</v>
      </c>
      <c r="C60" s="1" t="s">
        <v>586</v>
      </c>
      <c r="D60" s="1" t="s">
        <v>587</v>
      </c>
      <c r="E60" s="1" t="s">
        <v>588</v>
      </c>
      <c r="F60" s="1" t="s">
        <v>317</v>
      </c>
      <c r="G60" s="1" t="s">
        <v>230</v>
      </c>
      <c r="H60" s="1" t="s">
        <v>231</v>
      </c>
      <c r="I60" s="1" t="s">
        <v>589</v>
      </c>
      <c r="J60" s="1" t="s">
        <v>29</v>
      </c>
      <c r="K60" s="1" t="s">
        <v>382</v>
      </c>
      <c r="L60" s="1" t="s">
        <v>382</v>
      </c>
      <c r="M60" s="1" t="s">
        <v>234</v>
      </c>
      <c r="N60" s="1" t="s">
        <v>234</v>
      </c>
      <c r="O60" s="1" t="s">
        <v>235</v>
      </c>
      <c r="P60" s="1" t="s">
        <v>236</v>
      </c>
      <c r="Q60" s="1" t="s">
        <v>590</v>
      </c>
      <c r="R60" s="1" t="s">
        <v>238</v>
      </c>
      <c r="S60" s="1" t="s">
        <v>239</v>
      </c>
      <c r="T60" s="1" t="s">
        <v>240</v>
      </c>
    </row>
    <row r="61" s="1" customFormat="1" spans="1:20">
      <c r="A61" s="3">
        <v>15886479038</v>
      </c>
      <c r="B61" s="1" t="s">
        <v>591</v>
      </c>
      <c r="C61" s="1" t="s">
        <v>592</v>
      </c>
      <c r="D61" s="1" t="s">
        <v>593</v>
      </c>
      <c r="E61" s="1" t="s">
        <v>594</v>
      </c>
      <c r="F61" s="1" t="s">
        <v>425</v>
      </c>
      <c r="G61" s="1" t="s">
        <v>230</v>
      </c>
      <c r="H61" s="1" t="s">
        <v>231</v>
      </c>
      <c r="I61" s="1" t="s">
        <v>595</v>
      </c>
      <c r="J61" s="1" t="s">
        <v>29</v>
      </c>
      <c r="K61" s="1" t="s">
        <v>596</v>
      </c>
      <c r="L61" s="1" t="s">
        <v>596</v>
      </c>
      <c r="M61" s="1" t="s">
        <v>234</v>
      </c>
      <c r="N61" s="1" t="s">
        <v>234</v>
      </c>
      <c r="O61" s="1" t="s">
        <v>235</v>
      </c>
      <c r="P61" s="1" t="s">
        <v>236</v>
      </c>
      <c r="Q61" s="1" t="s">
        <v>597</v>
      </c>
      <c r="R61" s="1" t="s">
        <v>238</v>
      </c>
      <c r="S61" s="1" t="s">
        <v>239</v>
      </c>
      <c r="T61" s="1" t="s">
        <v>240</v>
      </c>
    </row>
    <row r="62" s="1" customFormat="1" spans="1:20">
      <c r="A62" s="3">
        <v>15722300777</v>
      </c>
      <c r="B62" s="1" t="s">
        <v>598</v>
      </c>
      <c r="C62" s="1" t="s">
        <v>599</v>
      </c>
      <c r="D62" s="1" t="s">
        <v>600</v>
      </c>
      <c r="E62" s="1" t="s">
        <v>601</v>
      </c>
      <c r="F62" s="1" t="s">
        <v>317</v>
      </c>
      <c r="G62" s="1" t="s">
        <v>230</v>
      </c>
      <c r="H62" s="1" t="s">
        <v>231</v>
      </c>
      <c r="I62" s="1" t="s">
        <v>602</v>
      </c>
      <c r="J62" s="1" t="s">
        <v>29</v>
      </c>
      <c r="K62" s="1" t="s">
        <v>299</v>
      </c>
      <c r="L62" s="1" t="s">
        <v>299</v>
      </c>
      <c r="M62" s="1" t="s">
        <v>234</v>
      </c>
      <c r="N62" s="1" t="s">
        <v>234</v>
      </c>
      <c r="O62" s="1" t="s">
        <v>235</v>
      </c>
      <c r="P62" s="1" t="s">
        <v>236</v>
      </c>
      <c r="Q62" s="1" t="s">
        <v>603</v>
      </c>
      <c r="R62" s="1" t="s">
        <v>238</v>
      </c>
      <c r="S62" s="1" t="s">
        <v>239</v>
      </c>
      <c r="T62" s="1" t="s">
        <v>240</v>
      </c>
    </row>
    <row r="63" s="1" customFormat="1" spans="1:20">
      <c r="A63" s="3">
        <v>15661952867</v>
      </c>
      <c r="B63" s="1" t="s">
        <v>604</v>
      </c>
      <c r="C63" s="1" t="s">
        <v>605</v>
      </c>
      <c r="D63" s="1" t="s">
        <v>600</v>
      </c>
      <c r="E63" s="1" t="s">
        <v>606</v>
      </c>
      <c r="F63" s="1" t="s">
        <v>317</v>
      </c>
      <c r="G63" s="1" t="s">
        <v>230</v>
      </c>
      <c r="H63" s="1" t="s">
        <v>231</v>
      </c>
      <c r="I63" s="1" t="s">
        <v>235</v>
      </c>
      <c r="J63" s="1" t="s">
        <v>29</v>
      </c>
      <c r="K63" s="1" t="s">
        <v>235</v>
      </c>
      <c r="L63" s="1" t="s">
        <v>235</v>
      </c>
      <c r="M63" s="1" t="s">
        <v>234</v>
      </c>
      <c r="N63" s="1" t="s">
        <v>234</v>
      </c>
      <c r="O63" s="1" t="s">
        <v>235</v>
      </c>
      <c r="P63" s="1" t="s">
        <v>236</v>
      </c>
      <c r="Q63" s="1" t="s">
        <v>607</v>
      </c>
      <c r="R63" s="1" t="s">
        <v>238</v>
      </c>
      <c r="S63" s="1" t="s">
        <v>239</v>
      </c>
      <c r="T63" s="1" t="s">
        <v>240</v>
      </c>
    </row>
    <row r="64" s="1" customFormat="1" spans="1:20">
      <c r="A64" s="3">
        <v>15611164662</v>
      </c>
      <c r="B64" s="1" t="s">
        <v>608</v>
      </c>
      <c r="C64" s="1" t="s">
        <v>609</v>
      </c>
      <c r="D64" s="1" t="s">
        <v>610</v>
      </c>
      <c r="E64" s="1" t="s">
        <v>611</v>
      </c>
      <c r="F64" s="1" t="s">
        <v>226</v>
      </c>
      <c r="G64" s="1" t="s">
        <v>230</v>
      </c>
      <c r="H64" s="1" t="s">
        <v>231</v>
      </c>
      <c r="I64" s="1" t="s">
        <v>612</v>
      </c>
      <c r="J64" s="1" t="s">
        <v>29</v>
      </c>
      <c r="K64" s="1" t="s">
        <v>613</v>
      </c>
      <c r="L64" s="1" t="s">
        <v>613</v>
      </c>
      <c r="M64" s="1" t="s">
        <v>234</v>
      </c>
      <c r="N64" s="1" t="s">
        <v>234</v>
      </c>
      <c r="O64" s="1" t="s">
        <v>235</v>
      </c>
      <c r="P64" s="1" t="s">
        <v>236</v>
      </c>
      <c r="Q64" s="1" t="s">
        <v>614</v>
      </c>
      <c r="R64" s="1" t="s">
        <v>238</v>
      </c>
      <c r="S64" s="1" t="s">
        <v>239</v>
      </c>
      <c r="T64" s="1" t="s">
        <v>240</v>
      </c>
    </row>
    <row r="65" s="1" customFormat="1" spans="1:20">
      <c r="A65" s="3">
        <v>15549592704</v>
      </c>
      <c r="B65" s="1" t="s">
        <v>615</v>
      </c>
      <c r="C65" s="1" t="s">
        <v>616</v>
      </c>
      <c r="D65" s="1" t="s">
        <v>617</v>
      </c>
      <c r="E65" s="1" t="s">
        <v>618</v>
      </c>
      <c r="F65" s="1" t="s">
        <v>226</v>
      </c>
      <c r="G65" s="1" t="s">
        <v>230</v>
      </c>
      <c r="H65" s="1" t="s">
        <v>231</v>
      </c>
      <c r="I65" s="1" t="s">
        <v>619</v>
      </c>
      <c r="J65" s="1" t="s">
        <v>29</v>
      </c>
      <c r="K65" s="1" t="s">
        <v>620</v>
      </c>
      <c r="L65" s="1" t="s">
        <v>620</v>
      </c>
      <c r="M65" s="1" t="s">
        <v>234</v>
      </c>
      <c r="N65" s="1" t="s">
        <v>234</v>
      </c>
      <c r="O65" s="1" t="s">
        <v>235</v>
      </c>
      <c r="P65" s="1" t="s">
        <v>236</v>
      </c>
      <c r="Q65" s="1" t="s">
        <v>621</v>
      </c>
      <c r="R65" s="1" t="s">
        <v>238</v>
      </c>
      <c r="S65" s="1" t="s">
        <v>239</v>
      </c>
      <c r="T65" s="1" t="s">
        <v>240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2021-08-19T01:17:00Z</dcterms:created>
  <dcterms:modified xsi:type="dcterms:W3CDTF">2021-08-20T09:52:27Z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EF437ECB08EC47EC92584972973EA8A2</vt:lpwstr>
  </property>
  <property fmtid="{D5CDD505-2E9C-101B-9397-08002B2CF9AE}" pid="3" name="KSOProductBuildVer">
    <vt:lpwstr>2052-11.1.0.10503</vt:lpwstr>
  </property>
</Properties>
</file>