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对账!$1:$187</definedName>
  </definedNames>
  <calcPr calcId="144525"/>
</workbook>
</file>

<file path=xl/sharedStrings.xml><?xml version="1.0" encoding="utf-8"?>
<sst xmlns="http://schemas.openxmlformats.org/spreadsheetml/2006/main" count="5023" uniqueCount="1543">
  <si>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</si>
  <si>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</si>
  <si>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</si>
  <si>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</si>
  <si>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</si>
  <si>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</si>
  <si>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</si>
  <si>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</si>
  <si>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</si>
  <si>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</si>
  <si>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</si>
  <si>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</si>
  <si>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</si>
  <si>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</si>
  <si>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</si>
  <si>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</si>
  <si>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</si>
  <si>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</si>
  <si>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</si>
  <si>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</si>
  <si>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</si>
  <si>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</si>
  <si>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</si>
  <si>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</si>
  <si>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</si>
  <si>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</si>
  <si>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</si>
  <si>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[芝加哥]芝加哥万丽酒店(Renaissance Chicago Downtown Hotel)(68026812)</t>
  </si>
  <si>
    <t>特大床房&lt;不退款&gt;&lt;2人入住&gt;</t>
  </si>
  <si>
    <t>HKD</t>
  </si>
  <si>
    <t>Thorsen/Donald Todd</t>
  </si>
  <si>
    <t>CA13030210823HKD-W</t>
  </si>
  <si>
    <t>未提现</t>
  </si>
  <si>
    <t>携程开票</t>
  </si>
  <si>
    <t>[檀香山]喜来登凯拉尼公主酒店(Sheraton Princess Kaiulani)(55354617)</t>
  </si>
  <si>
    <t>客房, 1 张特大床, 城市景观, 塔楼&lt;不退款&gt;&lt;2人入住&gt;</t>
  </si>
  <si>
    <t>Ernst/Kylie</t>
  </si>
  <si>
    <t>[多伦多]马里奥特多伦多德尔塔酒店(Delta Hotels by Marriott Toronto)(55346230)</t>
  </si>
  <si>
    <t>城景特大床房&lt;不退款&gt;&lt;2人入住&gt;</t>
  </si>
  <si>
    <t>Ranjit SIngh/Shrena Kaur</t>
  </si>
  <si>
    <t>[西归浦市]迈吉星酒店(Aria Hotel)(55414125)</t>
  </si>
  <si>
    <t>海洋景观双床房&lt;早餐&gt;&lt;不退款&gt;&lt;2人入住&gt;</t>
  </si>
  <si>
    <t>Lee/Seonjin</t>
  </si>
  <si>
    <t>[高阳市]布兰克酒店(Blanc Hotel)(55822077)</t>
  </si>
  <si>
    <t>豪华双人床房&lt;不退款&gt;&lt;2人入住&gt;</t>
  </si>
  <si>
    <t>Jung/Jung hwa</t>
  </si>
  <si>
    <t>[檀香山]威基基海滩丽思卡尔顿酒店(The Ritz-Carlton Residences, Waikiki Beach)(55694756)</t>
  </si>
  <si>
    <t>海景特大床房带沙发床&lt;不退款&gt;&lt;2人入住&gt;</t>
  </si>
  <si>
    <t>Peterson/Jordan,Peterson/Laura</t>
  </si>
  <si>
    <t>[釜山]阿班酒店(Arban Hotel)(55599162)</t>
  </si>
  <si>
    <t>高级双床房&lt;不退款&gt;&lt;2人入住&gt;</t>
  </si>
  <si>
    <t>park/jieun</t>
  </si>
  <si>
    <t>[首尔]首尔华美达安可酒店(Ramada Encore by Wyndham Seoul Magok)(55289840)</t>
  </si>
  <si>
    <t>双床房&lt;不退款&gt;&lt;2人入住&gt;</t>
  </si>
  <si>
    <t>Lee/EunSuk</t>
  </si>
  <si>
    <t>[全州市]全州华美达酒店(Ramada by Wyndham Jeonju)(60480216)</t>
  </si>
  <si>
    <t>高级双人房&lt;不退款&gt;&lt;2人入住&gt;</t>
  </si>
  <si>
    <t>Kang/Hyunsoo</t>
  </si>
  <si>
    <t>[首尔]首尔江南格拉莫斯酒店(Hotel Grammos Seoul Gangnam)(55451719)</t>
  </si>
  <si>
    <t>Seo/hyerim</t>
  </si>
  <si>
    <t>[多伦多]多伦多机场喜来登会议中心酒店(Sheraton Toronto Airport Hotel &amp; Conference Centre)(68026689)</t>
  </si>
  <si>
    <t>传统特大床房&lt;不退款&gt;&lt;2人入住&gt;</t>
  </si>
  <si>
    <t>Zhang/Gaojuan</t>
  </si>
  <si>
    <t>取消</t>
  </si>
  <si>
    <t>[利伍德]欧弗兰帕克利伍德雅乐轩酒店(Aloft Hotel Leawood Overland Park)(56185527)</t>
  </si>
  <si>
    <t>礼宾楼层特大床套房&lt;不退款&gt;&lt;2人入住&gt;</t>
  </si>
  <si>
    <t>PAN/XIANYU,YANG/YUYAN</t>
  </si>
  <si>
    <t>[斯科特斯德]W斯科特斯德酒店(W Scottsdale)(68026860)</t>
  </si>
  <si>
    <t>特大床房(超赞的)&lt;不退款&gt;&lt;2人入住&gt;</t>
  </si>
  <si>
    <t>Bakko/Sean Michael</t>
  </si>
  <si>
    <t>[圣地亚哥]卡塔玛兰温泉度假酒店(Catamaran Resort and Spa)(70393934)</t>
  </si>
  <si>
    <t>豪华园景2张大床房&lt;不退款&gt;&lt;2人入住&gt;</t>
  </si>
  <si>
    <t>Hayes/Philip</t>
  </si>
  <si>
    <t>[俄克拉何马城]俄克拉何马城文艺复兴沃特福德酒店 - 万丽酒店&amp;度假村(Renaissance Waterford Oklahoma City Hotel)(68028134)</t>
  </si>
  <si>
    <t>特大床房&lt;2人入住&gt;&lt;不退款&gt;&lt;早餐&gt;</t>
  </si>
  <si>
    <t>hughes/dave,hughes/michele</t>
  </si>
  <si>
    <t>[釜山]名声酒店(MS Hotel)(55491821)</t>
  </si>
  <si>
    <t>海景豪华双床房&lt;不退款&gt;&lt;2人入住&gt;</t>
  </si>
  <si>
    <t>Na/howon,Choi/hwanyoung</t>
  </si>
  <si>
    <t>[米尔布雷]旧金山机场威斯丁酒店(The Westin San Francisco Airport)(68026096)</t>
  </si>
  <si>
    <t>两张大床房&lt;不退款&gt;&lt;2人入住&gt;</t>
  </si>
  <si>
    <t>LIN/YINGXUE,IEONG/WENG IAN</t>
  </si>
  <si>
    <t>[拉斯维加斯]四皇后赌场酒店(Four Queens Hotel and Casino)(68031229)</t>
  </si>
  <si>
    <t>尊贵房(南塔楼)&lt;不退款&gt;&lt;2人入住&gt;</t>
  </si>
  <si>
    <t>Grubs/Christopher,Bickford/Eric</t>
  </si>
  <si>
    <t>[教堂山]教堂山万豪居家酒店(Residence Inn by Marriott Chapel Hill)(68027777)</t>
  </si>
  <si>
    <t>开放式客房, 1 张特大床和 1 张沙发床&lt;2人入住&gt;&lt;不退款&gt;&lt;早餐&gt;</t>
  </si>
  <si>
    <t>Hatfield/Sara Lynn</t>
  </si>
  <si>
    <t>[阿姆斯特丹]阿姆斯特丹阿波罗酒店 - Tribute Portfolio 酒店(Apollo Hotel Amsterdam, a Tribute Portfolio Hotel)(55312429)</t>
  </si>
  <si>
    <t>运河景豪华特大床房&lt;不退款&gt;&lt;2人入住&gt;</t>
  </si>
  <si>
    <t>Gowers/Ian ,van Ogtrop/Marije</t>
  </si>
  <si>
    <t>[欧弗兰帕克]奥佛兰公园喜来登会议酒店(Sheraton Overland Park Hotel at The Convention Center)(68025842)</t>
  </si>
  <si>
    <t>客房（1张特大床）&lt;不退款&gt;&lt;2人入住&gt;</t>
  </si>
  <si>
    <t>West/Alicia Wrenne</t>
  </si>
  <si>
    <t>[斯图加特]斯图加特多梅洛酒店(Dormero Hotel Stuttgart)(55280671)</t>
  </si>
  <si>
    <t>标准房&lt;不退款&gt;&lt;2人入住&gt;</t>
  </si>
  <si>
    <t>Schraufstetter/Alois</t>
  </si>
  <si>
    <t>[西归浦市]厄姆斯德酒店(Mstay Hotel)(55779580)</t>
  </si>
  <si>
    <t>无景观标准双人间&lt;不退款&gt;&lt;2人入住&gt;</t>
  </si>
  <si>
    <t>park/yuna,kim/eunsol,kim/hakkun,kim/jinpyeonf</t>
  </si>
  <si>
    <t>[珀斯]珀斯阿伦斯酒店(Pensione Hotel Perth)(55254084)</t>
  </si>
  <si>
    <t>小型大床房&lt;不退款&gt;&lt;2人入住&gt;</t>
  </si>
  <si>
    <t>Macpherson/Tracy</t>
  </si>
  <si>
    <t>[迪拜]迪拜克里克万豪行政公寓(Marriott Executive Apartments Dubai Creek)(55862106)</t>
  </si>
  <si>
    <t>一卧特大床公寓房带城景&lt;不退款&gt;&lt;2人入住&gt;</t>
  </si>
  <si>
    <t>Xie/Feng,Pan/Huiru</t>
  </si>
  <si>
    <t>[帕西市]马尼拉外汇居住酒店(The Exchange Regency Residence Hotel Manila)(55733493)</t>
  </si>
  <si>
    <t>豪华经典双床房&lt;不退款&gt;&lt;2人入住&gt;</t>
  </si>
  <si>
    <t>YU/YIZHONG</t>
  </si>
  <si>
    <t>[加帝夫]万豪加帝夫度假酒店(Cardiff Marriott Hotel)(55505377)</t>
  </si>
  <si>
    <t>豪华大号床房&lt;不退款&gt;&lt;2人入住&gt;</t>
  </si>
  <si>
    <t>Bissmire/Leon,Jones/Sinead</t>
  </si>
  <si>
    <t>[檀香山]威基基喜来登酒店(Sheraton Waikiki)(55862055)</t>
  </si>
  <si>
    <t>客房, 1 张特大床, 城市景观&lt;不退款&gt;&lt;2人入住&gt;</t>
  </si>
  <si>
    <t>Flores/Maria Leticia</t>
  </si>
  <si>
    <t>Eltanikhy/Wael</t>
  </si>
  <si>
    <t>[巴尔的摩县]巴尔的摩亨特谷居家酒店(Residence Inn Baltimore Hunt Valley)(68029297)</t>
  </si>
  <si>
    <t>1号工作室特大床，带沙发床&lt;2人入住&gt;&lt;不退款&gt;&lt;早餐&gt;</t>
  </si>
  <si>
    <t>McDonald/Nicole</t>
  </si>
  <si>
    <t>[迈阿密海滩]星光酒店(Starlite Hotel)(77366781)</t>
  </si>
  <si>
    <t>高级客房1张特大床&lt;不退款&gt;&lt;2人入住&gt;</t>
  </si>
  <si>
    <t>Carter/Devon</t>
  </si>
  <si>
    <t>[阿灵顿县]阿灵顿水晶城/里根国家机场万怡酒店(Courtyard Arlington Crystal City/Reagan National Airport)(68026060)</t>
  </si>
  <si>
    <t>客房(特大床)-带沙发床&lt;不退款&gt;&lt;2人入住&gt;</t>
  </si>
  <si>
    <t>LIANG/YIMING</t>
  </si>
  <si>
    <t>[印第安维尔斯]印第安泉艾丝梅拉达万丽度假村及水疗中心(Renaissance Esmeralda Resort &amp; Spa, Indian Wells)(68025808)</t>
  </si>
  <si>
    <t>2张大床房带阳台&lt;不退款&gt;&lt;2人入住&gt;</t>
  </si>
  <si>
    <t>Salangsang/John,Salangsang/Eden</t>
  </si>
  <si>
    <t>Hunt/Joel Chandler</t>
  </si>
  <si>
    <t>[德尔马]德尔马贝斯特韦斯特精品酒店(Best Western Premier Hotel Del Mar)(77366785)</t>
  </si>
  <si>
    <t>标准房, 1 张特大床, 无障碍房&lt;不退款&gt;&lt;2人入住&gt;</t>
  </si>
  <si>
    <t>Bridges/Donald</t>
  </si>
  <si>
    <t>[拉利内阿-德拉康塞普西翁]拉丽娜AC酒店，万豪生活酒店(AC Hotel La Linea)(68026122)</t>
  </si>
  <si>
    <t>大号床房&lt;2人入住&gt;&lt;不退款&gt;&lt;早餐&gt;</t>
  </si>
  <si>
    <t>Jimenez Exposito/Cristina,De Celis Pipio/Humberto</t>
  </si>
  <si>
    <t>[Benito Juarez]坎昆威斯汀度假村(The Westin Resort &amp; Spa Cancun)(56196530)</t>
  </si>
  <si>
    <t>海景特大床一室房带沙发床和阳台&lt;2人入住&gt;&lt;不退款&gt;&lt;早餐&gt;</t>
  </si>
  <si>
    <t>Chang/Junyu,Ruiz/Genesis</t>
  </si>
  <si>
    <t>[仁川]GL城市仁川机场酒店(GL City Hotel Incheon Airport)(55586061)</t>
  </si>
  <si>
    <t>豪华双人间&lt;不退款&gt;&lt;2人入住&gt;</t>
  </si>
  <si>
    <t>Yun/Hyojeong</t>
  </si>
  <si>
    <t>[扎芬特姆]布鲁塞尔机场喜来登酒店(Sheraton Brussels Airport Hotel)(68026136)</t>
  </si>
  <si>
    <t>经典特大床房&lt;不退款&gt;&lt;2人入住&gt;</t>
  </si>
  <si>
    <t>Shaybani/Katayoun</t>
  </si>
  <si>
    <t>[芝加哥]芝加哥喜来登大酒店(Sheraton Grand Chicago)(55478291)</t>
  </si>
  <si>
    <t>河景特大床房&lt;不退款&gt;&lt;2人入住&gt;</t>
  </si>
  <si>
    <t>GIGLIO/ALYSSA</t>
  </si>
  <si>
    <t>[盖拉德]阿讷马斯普瑞米尔级别酒店 - 日内瓦(Premiere Classe Annemasse - Genève)(70791567)</t>
  </si>
  <si>
    <t>双人房&lt;不退款&gt;&lt;2人入住&gt;</t>
  </si>
  <si>
    <t>BOUBAKER/MOHAMMED</t>
  </si>
  <si>
    <t>[惠斯勒]水晶旅馆(Crystal Lodge)(55354837)</t>
  </si>
  <si>
    <t>水晶两张双人床房&lt;不退款&gt;&lt;2人入住&gt;</t>
  </si>
  <si>
    <t>Fraser/Gavin</t>
  </si>
  <si>
    <t>[襄阳]杨洋国际机场酒店(Yangyang International Airport Hotel)(77368872)</t>
  </si>
  <si>
    <t>豪华双人间&lt;2人入住&gt;&lt;不退款&gt;&lt;早餐&gt;</t>
  </si>
  <si>
    <t>son/yejin,son/yejin</t>
  </si>
  <si>
    <t>[斯波坎]签名收藏系列达文波特卢索酒店(The Davenport Lusso, Autograph Collection)(68025878)</t>
  </si>
  <si>
    <t>lusso特大床房&lt;不退款&gt;&lt;2人入住&gt;</t>
  </si>
  <si>
    <t>Murphy/Kennedy Julianne</t>
  </si>
  <si>
    <t>[贝尔法斯特]贝尔法斯特市中心温德姆华美达酒店(Ramada by Wyndham Belfast City Centre)(55299735)</t>
  </si>
  <si>
    <t>标准大床房&lt;不退款&gt;&lt;2人入住&gt;</t>
  </si>
  <si>
    <t>Way/Charles</t>
  </si>
  <si>
    <t>阶梯</t>
  </si>
  <si>
    <t>[华城市]斯塔兹东滩酒店(Staz Hotel Dongtan)(68031148)</t>
  </si>
  <si>
    <t>高级双人床房&lt;早餐&gt;&lt;不退款&gt;&lt;2人入住&gt;</t>
  </si>
  <si>
    <t>PARK/HOIWA</t>
  </si>
  <si>
    <t>[利兹]利兹市中心竞技场宜必思尚品酒店(Ibis Styles Leeds City Centre Arena)(77372298)</t>
  </si>
  <si>
    <t>双床房&lt;2人入住&gt;&lt;不退款&gt;&lt;早餐&gt;</t>
  </si>
  <si>
    <t>Shepherd/Diane,Maybury/Edwin</t>
  </si>
  <si>
    <t>[圣巴巴拉]布里萨斯德尔马海滩酒店(Brisas Del Mar Inn at The Beach)(55779383)</t>
  </si>
  <si>
    <t>标准房, 1 张特大床&lt;2人入住&gt;&lt;不退款&gt;&lt;早餐&gt;</t>
  </si>
  <si>
    <t>Bennitt/Carson,Vargas/Rodrigo</t>
  </si>
  <si>
    <t>Nanjundappa/Nanda</t>
  </si>
  <si>
    <t>[江陵市]艾维奥酒店(Avvio Hotel)(77366294)</t>
  </si>
  <si>
    <t>标准双人房, 部分海洋景观&lt;不退款&gt;&lt;2人入住&gt;</t>
  </si>
  <si>
    <t>jung/dawoon</t>
  </si>
  <si>
    <t>mcnally/Richard ,mcnally /Barbara</t>
  </si>
  <si>
    <t>[奥克兰]里士满山酒店(Mount Richmond Hotel)(55768610)</t>
  </si>
  <si>
    <t>一室房&lt;不退款&gt;&lt;2人入住&gt;</t>
  </si>
  <si>
    <t>Tongs/Lyndon Graeme</t>
  </si>
  <si>
    <t>[尤英]普林斯顿尤英源宿酒店(Element by Westin Ewing Princeton)(68027086)</t>
  </si>
  <si>
    <t>DU/YULING</t>
  </si>
  <si>
    <t>[洛杉矶]洛杉矶机场希尔顿酒店(Hilton Los Angeles Airport)(54503377)</t>
  </si>
  <si>
    <t>酒店随机房型&lt;不退款&gt;&lt;2人入住&gt;</t>
  </si>
  <si>
    <t>WANG/JUNYI</t>
  </si>
  <si>
    <t>Omar/Majd</t>
  </si>
  <si>
    <t>特大床房(带沙发床)&lt;不退款&gt;&lt;2人入住&gt;</t>
  </si>
  <si>
    <t>Merid/Aradom</t>
  </si>
  <si>
    <t>Wheeler/James R</t>
  </si>
  <si>
    <t>[阿维拉]H2阿维拉酒店(Hotel H2 Avila)(77372273)</t>
  </si>
  <si>
    <t>标准双人或双床房&lt;不退款&gt;&lt;2人入住&gt;</t>
  </si>
  <si>
    <t>Rodrigues/Joao Armando Ribeiro</t>
  </si>
  <si>
    <t>[斯科特斯德]斯科特斯德老城万豪酒店(Scottsdale Marriott Old Town)(68028205)</t>
  </si>
  <si>
    <t>一卧特大床套房带沙发床&lt;不退款&gt;&lt;2人入住&gt;</t>
  </si>
  <si>
    <t>Wiser/David</t>
  </si>
  <si>
    <t>[西归浦市]阿英斯酒店(Eins Hotel)(77364376)</t>
  </si>
  <si>
    <t>标准双床房&lt;不退款&gt;&lt;2人入住&gt;</t>
  </si>
  <si>
    <t>Kim/Seonghoo</t>
  </si>
  <si>
    <t>[容基耶尔]沙格奈河Delta - 会议中心酒店(Delta Hotels by Marriott Saguenay Conference Centre)(68027973)</t>
  </si>
  <si>
    <t>特大床房带沙发床&lt;不退款&gt;&lt;2人入住&gt;</t>
  </si>
  <si>
    <t>Gervais/Marc</t>
  </si>
  <si>
    <t>[拉斯维加斯]OYO赌场酒店(OYO hotel and casino)(60493870)</t>
  </si>
  <si>
    <t>客房（2张双人床）&lt;不退款&gt;&lt;2人入住&gt;</t>
  </si>
  <si>
    <t>Lee/Christopher Dushun,Hardeman/Tuyet Kavanna</t>
  </si>
  <si>
    <t>[拉斯维加斯]银七赌场酒店(Silver Sevens Hotel &amp; Casino)(55354761)</t>
  </si>
  <si>
    <t>豪华特大床房&lt;不退款&gt;&lt;2人入住&gt;</t>
  </si>
  <si>
    <t>Fotopoulos/Cynthia</t>
  </si>
  <si>
    <t>[芝加哥]芝加哥W酒店 - 湖滨(W Chicago - Lakeshore)(55478478)</t>
  </si>
  <si>
    <t>城景特大床房(超赞的)&lt;不退款&gt;&lt;2人入住&gt;</t>
  </si>
  <si>
    <t>Hodges/Kristina Marie</t>
  </si>
  <si>
    <t>[芝加哥]芝加哥市中心万豪AC酒店(AC Hotel Chicago Downtown)(68025816)</t>
  </si>
  <si>
    <t>经典特大床客房&lt;不退款&gt;&lt;2人入住&gt;</t>
  </si>
  <si>
    <t>Geng/Yingzhe</t>
  </si>
  <si>
    <t>[伍德布里奇]波托马克米尔斯伍德布里奇万怡酒店(Courtyard by Marriott Potomac Mills Woodbridge)(68028604)</t>
  </si>
  <si>
    <t>Ahmadian/Elham</t>
  </si>
  <si>
    <t>[普莱诺]达拉斯普莱诺/理查森万豪居家酒店(Residence Inn by Marriott Dallas Plano/Richardson)(68029208)</t>
  </si>
  <si>
    <t>Hunt/Dianne</t>
  </si>
  <si>
    <t>池景房（2张双人床）&lt;不退款&gt;&lt;2人入住&gt;</t>
  </si>
  <si>
    <t>Williams/Lakeysha,VacationRentals/Highvibes</t>
  </si>
  <si>
    <t>退单</t>
  </si>
  <si>
    <t>[大阪]THE 皇家花园酒店 Iconic 大阪御堂筋(The Royal Park Hotel Iconic Osaka Midosuji)(77372294)</t>
  </si>
  <si>
    <t>高级房(双床)&lt;不退款&gt;&lt;2人入住&gt;</t>
  </si>
  <si>
    <t>ZHANG/ZHONGZHU,DAI/YISHUAI</t>
  </si>
  <si>
    <t>[坡州市]西耶娜酒店(Hotel Sienna)(55779762)</t>
  </si>
  <si>
    <t>商务双人床房&lt;早餐&gt;&lt;不退款&gt;&lt;2人入住&gt;</t>
  </si>
  <si>
    <t>HEO/RYUN</t>
  </si>
  <si>
    <t>[洛杉矶]洛杉矶大道喜来登酒店(Sheraton Gateway Los Angeles Hotel)(55465300)</t>
  </si>
  <si>
    <t>传统两张大号床房&lt;不退款&gt;&lt;2人入住&gt;</t>
  </si>
  <si>
    <t>lin/kewei,wang/dalong</t>
  </si>
  <si>
    <t>[梅里菲尔德]唐恩洛林费尔法克斯万怡酒店(Courtyard Dunn Loring Fairfax)(55560386)</t>
  </si>
  <si>
    <t>Ryan/Lawrence</t>
  </si>
  <si>
    <t>[坦帕]坦帕河滨喜来登酒店(Sheraton Tampa Riverwalk Hotel)(55290535)</t>
  </si>
  <si>
    <t>城景2张双人床房&lt;不退款&gt;&lt;2人入住&gt;</t>
  </si>
  <si>
    <t>Lewis/Joshua</t>
  </si>
  <si>
    <t>METZ/BRUCE E.</t>
  </si>
  <si>
    <t>[梅特兰]奥兰多北喜来登酒店(Sheraton Orlando North)(55720360)</t>
  </si>
  <si>
    <t>传统2张大床房&lt;不退款&gt;&lt;2人入住&gt;</t>
  </si>
  <si>
    <t>Jimenez/Ismael</t>
  </si>
  <si>
    <t>[墨西哥城]圣达菲万豪AC酒店(AC Hotel by Marriott Santa Fe)(68028539)</t>
  </si>
  <si>
    <t>时尚生活两张双人床房&lt;2人入住&gt;&lt;不退款&gt;&lt;早餐&gt;</t>
  </si>
  <si>
    <t>HUO/SHUZHONG,huo/shuzhong</t>
  </si>
  <si>
    <t>[华盛顿]华盛顿市中心会议中心万怡酒店(Courtyard by Marriott Washington Downtown/Convention Center)(68029079)</t>
  </si>
  <si>
    <t>客房1张特大床&lt;2人入住&gt;&lt;不退款&gt;&lt;早餐&gt;</t>
  </si>
  <si>
    <t>Hageman/Susan L</t>
  </si>
  <si>
    <t>[null](68026637)</t>
  </si>
  <si>
    <t>Williams/James seville</t>
  </si>
  <si>
    <t>[费城]费城市中心万豪费尔菲尔德酒店(Fairfield Inn &amp; Suites by Marriott Philadelphia Downtown/Center City)(71667875)</t>
  </si>
  <si>
    <t>较小特大床房&lt;2人入住&gt;&lt;不退款&gt;&lt;早餐&gt;</t>
  </si>
  <si>
    <t>KASHYAP/DEEPA</t>
  </si>
  <si>
    <t>[格拉斯哥]格拉斯哥丽笙酒店(Radisson Blu Hotel, Glasgow)(55452218)</t>
  </si>
  <si>
    <t>Taylor/Elaine</t>
  </si>
  <si>
    <t>gong/hwayoung</t>
  </si>
  <si>
    <t>[法兰克福]法兰克福莱昂纳多皇家酒店(Leonardo Royal Hotel Frankfurt)(55598861)</t>
  </si>
  <si>
    <t>舒适房&lt;不退款&gt;&lt;2人入住&gt;</t>
  </si>
  <si>
    <t>Tokat/Yesim</t>
  </si>
  <si>
    <t>[Castle]斯旺西万豪酒店(Swansea Marriott Hotel)(55281015)</t>
  </si>
  <si>
    <t>山景大型高级特大床房&lt;不退款&gt;&lt;2人入住&gt;</t>
  </si>
  <si>
    <t>Hall/Simon Jeffrey</t>
  </si>
  <si>
    <t>[华沙]华沙万豪酒店(Warsaw Marriott Hotel)(68027796)</t>
  </si>
  <si>
    <t>豪华特大床客房&lt;2人入住&gt;&lt;不退款&gt;&lt;早餐&gt;</t>
  </si>
  <si>
    <t>Vescovi/Valerio</t>
  </si>
  <si>
    <t>[温莎]温莎市中心喜来登福朋酒店(Four Points by Sheraton Windsor Downtown)(68028817)</t>
  </si>
  <si>
    <t>特大床带沙发床（城景）&lt;不退款&gt;&lt;2人入住&gt;</t>
  </si>
  <si>
    <t>Okoyo/Jahmen</t>
  </si>
  <si>
    <t>[达拉斯]达拉斯中央公园万豪费尔菲尔德酒店(Fairfield Inn &amp; Suites Dallas Park Central)(55812404)</t>
  </si>
  <si>
    <t>Wallace/Tommy,Spooner/Ronny</t>
  </si>
  <si>
    <t>[巴塞罗那]巴塞罗那W酒店(W Barcelona)(68026073)</t>
  </si>
  <si>
    <t>奇妙特大床房&lt;2人入住&gt;&lt;不退款&gt;&lt;早餐&gt;</t>
  </si>
  <si>
    <t>BOULOUH/Mostafa</t>
  </si>
  <si>
    <t>[拉斯维加斯]拉斯维加斯市区大酒店(Downtown Grand Las Vegas)(60493863)</t>
  </si>
  <si>
    <t>豪华客房, 1 张特大床, 吸烟房&lt;2人入住&gt;&lt;不退款&gt;&lt;早餐&gt;</t>
  </si>
  <si>
    <t>manjarrez/jose luis</t>
  </si>
  <si>
    <t>[盐湖城]盐湖城水晶套房酒店 - 盐湖城(Crystal Inn Hotel &amp; Suites Salt Lake City)(55694425)</t>
  </si>
  <si>
    <t>一室房&lt;2人入住&gt;&lt;不退款&gt;&lt;早餐&gt;</t>
  </si>
  <si>
    <t>Mikota/Matthew</t>
  </si>
  <si>
    <t>[曼谷]曼谷常青坊酒店(Evergreen Place Siam by UHG)(55439371)</t>
  </si>
  <si>
    <t>豪华套房带阳台&lt;不退款&gt;&lt;2人入住&gt;</t>
  </si>
  <si>
    <t>Tueanjit /kanokwan</t>
  </si>
  <si>
    <t>城景大号床房&lt;不退款&gt;&lt;2人入住&gt;</t>
  </si>
  <si>
    <t>balogun/idris</t>
  </si>
  <si>
    <t>[波苏埃洛-德阿拉尔孔]欧洲之星马德里酒店(Eurostars I-Hotel Madrid)(55733308)</t>
  </si>
  <si>
    <t>双人床房&lt;不退款&gt;&lt;2人入住&gt;</t>
  </si>
  <si>
    <t>Lopez Casares/David</t>
  </si>
  <si>
    <t>[加尔兴]慕尼黑加兴万怡酒店(Courtyard by Marriott Munich Garching)(76205447)</t>
  </si>
  <si>
    <t>Yang/Hao,Yang/Junpeng</t>
  </si>
  <si>
    <t>Kaleta/Wojciech</t>
  </si>
  <si>
    <t>Rodriguez/Christian Alexander,Yu/Celia</t>
  </si>
  <si>
    <t>[奥尔良]新奥尔良诺普西酒店(NOPSI Hotel, New Orleans)(55304189)</t>
  </si>
  <si>
    <t>豪华套房1张特大床&lt;不退款&gt;&lt;2人入住&gt;</t>
  </si>
  <si>
    <t>Davis/Codi</t>
  </si>
  <si>
    <t>[蒙特利尔]蒙特利尔万豪德尔塔酒店(Delta Hotels by Marriott Montreal)(60494053)</t>
  </si>
  <si>
    <t>豪华客房, 2 张大床, 阳台&lt;不退款&gt;&lt;2人入住&gt;</t>
  </si>
  <si>
    <t>Liang/Junhua</t>
  </si>
  <si>
    <t>[济州市]济州天山商务酒店(Jeju Skyhill Business Hotel)(55585904)</t>
  </si>
  <si>
    <t>Ji/Minseok</t>
  </si>
  <si>
    <t>[浦项]浦项准将酒店(Commodore Hotel Pohang)(77368324)</t>
  </si>
  <si>
    <t>BAE/Nayoung</t>
  </si>
  <si>
    <t>[曼海姆]莱昂纳多皇家曼海姆酒店(Leonardo Royal Hotel Mannheim)(55812135)</t>
  </si>
  <si>
    <t>Feld/Shannon</t>
  </si>
  <si>
    <t>Schweitzer/Giulio</t>
  </si>
  <si>
    <t>[詹森海滩]哈钦森岛海滨/詹森海滩万怡酒店(Courtyard by Marriott Hutchinson Island Oceanside/Jensen Beach)(68025801)</t>
  </si>
  <si>
    <t>2张双人床房&lt;不退款&gt;&lt;2人入住&gt;</t>
  </si>
  <si>
    <t>Valmonte/Ramon</t>
  </si>
  <si>
    <t>[阿什维尔]奥托格拉夫系列阿什维尔波西米亚大酒店(Grand Bohemian Hotel Asheville, Autograph Collection)(68026063)</t>
  </si>
  <si>
    <t>Lowe/Sharon</t>
  </si>
  <si>
    <t>[芝加哥]芝加哥市中心/北河万怡酒店(Courtyard by Marriott Chicago Downtown/River North)(68025813)</t>
  </si>
  <si>
    <t>epson/brittany</t>
  </si>
  <si>
    <t>[卡梅尔谷]贝尔纳多斯水疗旅舍(Bernardus Lodge &amp; Spa)(70393707)</t>
  </si>
  <si>
    <t>甄选球场景特大床房&lt;不退款&gt;&lt;2人入住&gt;</t>
  </si>
  <si>
    <t>CHOUNG/ANNA</t>
  </si>
  <si>
    <t>Rauhut/Adrian</t>
  </si>
  <si>
    <t>[肯德尔]迈阿密戴德兰万怡酒店(Courtyard Miami Dadeland)(68026664)</t>
  </si>
  <si>
    <t>Maduro/Jonathan Robert</t>
  </si>
  <si>
    <t>[比佛利山]SIRTAJ - 比佛利山酒店(Sirtaj - Beverly Hills)(57270839)</t>
  </si>
  <si>
    <t>传统大床房&lt;不退款&gt;&lt;2人入住&gt;</t>
  </si>
  <si>
    <t>Quintana/Amanda</t>
  </si>
  <si>
    <t>[雪城]万豪锡拉丘兹市中心酒店(Marriott Syracuse Downtown)(55757240)</t>
  </si>
  <si>
    <t>大型特大床房带沙发床&lt;不退款&gt;&lt;2人入住&gt;</t>
  </si>
  <si>
    <t>Yee/Douglas</t>
  </si>
  <si>
    <t>[新加坡]新加坡京华酒店 (Staycation Approved)(Hotel Royal Singapore (Staycation Approved))(55465127)</t>
  </si>
  <si>
    <t>Tang/Jiunn choon</t>
  </si>
  <si>
    <t>[井里汶市]井里汶拉克斯顿会议酒店(The Luxton Cirebon Hotel and Convention)(55320646)</t>
  </si>
  <si>
    <t>豪华间&lt;不退款&gt;&lt;2人入住&gt;</t>
  </si>
  <si>
    <t>Sakti/Emma</t>
  </si>
  <si>
    <t>壮观湖景特大床房&lt;不退款&gt;&lt;2人入住&gt;</t>
  </si>
  <si>
    <t>Wang/Yiding</t>
  </si>
  <si>
    <t>[新德里]新德里航空城雅乐轩酒店(Aloft New Delhi Aerocity)(55403037)</t>
  </si>
  <si>
    <t>雅乐轩特大床房&lt;不退款&gt;&lt;2人入住&gt;</t>
  </si>
  <si>
    <t>Singh/Prince</t>
  </si>
  <si>
    <t>[菲德里克]菲德里克万豪费尔菲尔德酒店(Fairfield Inn &amp; Suites by Marriott Frederick)(68027448)</t>
  </si>
  <si>
    <t>特大床客房&lt;2人入住&gt;&lt;不退款&gt;&lt;早餐&gt;</t>
  </si>
  <si>
    <t>Fulton/Brett</t>
  </si>
  <si>
    <t>[朱庇特]丘比特万豪费尔菲尔德旅馆&amp;套房酒店(Fairfield Inn &amp; Suites by Marriott Jupiter)(68027048)</t>
  </si>
  <si>
    <t>Mims/Joshua James</t>
  </si>
  <si>
    <t>[贝伦]瑞德安德拉德码头酒店(Rede Andrade Docas)(77366499)</t>
  </si>
  <si>
    <t>标准双人间&lt;2人入住&gt;&lt;不退款&gt;&lt;早餐&gt;</t>
  </si>
  <si>
    <t>junior/eloi</t>
  </si>
  <si>
    <t>[匹兹堡]匹兹堡温德姆大酒店(Wyndham Grand Pittsburgh)(55745353)</t>
  </si>
  <si>
    <t>城景房（1张特大床）&lt;不退款&gt;&lt;2人入住&gt;</t>
  </si>
  <si>
    <t>Santisteban/Joel Thomas</t>
  </si>
  <si>
    <t>[圣路易斯帕克]明尼阿波利斯西部圣路易斯公园万豪春丘酒店(SpringHill Suites Minneapolis West St. Louis Park)(68027680)</t>
  </si>
  <si>
    <t>特大床套房带沙发床&lt;2人入住&gt;&lt;不退款&gt;&lt;早餐&gt;</t>
  </si>
  <si>
    <t>Jara/Gianfranco E,Cervantes/Alex</t>
  </si>
  <si>
    <t>[新德里]德里国家首都辖区古尔冈艾美酒店(Le Meridien Gurgaon, Delhi NCR)(55414335)</t>
  </si>
  <si>
    <t>豪华特大床房&lt;2人入住&gt;&lt;不退款&gt;&lt;早餐&gt;</t>
  </si>
  <si>
    <t>khanna/siddharth</t>
  </si>
  <si>
    <t>[清迈]清迈皇家半岛酒店(Royal Peninsula Hotel Chiangmai)(55626140)</t>
  </si>
  <si>
    <t>高级房&lt;不退款&gt;&lt;2人入住&gt;</t>
  </si>
  <si>
    <t>Rotchomphu /sirirat</t>
  </si>
  <si>
    <t>[米尔布雷]旧金山机场雅乐轩酒店(Aloft San Francisco Airport)(55367627)</t>
  </si>
  <si>
    <t>Zhang/Jiayi</t>
  </si>
  <si>
    <t>补单</t>
  </si>
  <si>
    <t>[西米谷]豪华维斯塔酒店(Grand Vista Hotel)(46053022)</t>
  </si>
  <si>
    <t>豪华2张双人床房&lt;不退款&gt;&lt;2人入住&gt;</t>
  </si>
  <si>
    <t>Ybarra/Vanessa Torres</t>
  </si>
  <si>
    <t>choeng/sangsu</t>
  </si>
  <si>
    <t>[斯科茨谷]圣塔克鲁兹斯科茨谷喜来登福朋酒店(Four Points by Sheraton Santa Cruz Scotts Valley)(68029197)</t>
  </si>
  <si>
    <t>HAN/ZIYUAN,HAN/ZIYUAN</t>
  </si>
  <si>
    <t>[泰森斯角]泰森麦克莱恩万怡酒店(Courtyard by Marriott Tysons McLean)(68028747)</t>
  </si>
  <si>
    <t>客房, 1 张特大床&lt;不退款&gt;&lt;2人入住&gt;</t>
  </si>
  <si>
    <t>BRESNAHAN/THOMAS FERNANDO,WEST/ROBERTA</t>
  </si>
  <si>
    <t>[巴统]巴统喜来登酒店(Sheraton Batumi Hotel)(56140524)</t>
  </si>
  <si>
    <t>Lin/Yu</t>
  </si>
  <si>
    <t>[佩斯利]格拉斯哥机场万怡酒店(Courtyard by Marriott Glasgow Airport)(55270255)</t>
  </si>
  <si>
    <t>特大床豪华房&lt;不退款&gt;&lt;2人入住&gt;</t>
  </si>
  <si>
    <t>Mathieson/Kenneth</t>
  </si>
  <si>
    <t>[密西沙加]多伦多机场福朋喜来登酒店(Four Points by Sheraton Toronto Airport)(68028816)</t>
  </si>
  <si>
    <t>Jones/Patrik,McKenna/Jeanette</t>
  </si>
  <si>
    <t>[沙迦]沙迦城市麦克斯酒店(Citymax Sharjah)(55321109)</t>
  </si>
  <si>
    <t>双人房&lt;1&gt;&lt;不退款&gt;&lt;2人入住&gt;</t>
  </si>
  <si>
    <t>sabeeh/rabia</t>
  </si>
  <si>
    <t>[中雅加达]雅加达希尔顿逸林酒店 - 迪本尼格罗(DoubleTree by Hilton Jakarta - Diponegoro)(55254050)</t>
  </si>
  <si>
    <t>Sigitta/Achmad Arief</t>
  </si>
  <si>
    <t>[奥尔巴尼县]奥尔巴尼大学地区万豪费尔菲尔德酒店(Fairfield Inn by Marriott Albany University Area)(68030308)</t>
  </si>
  <si>
    <t>2张大床房&lt;不退款&gt;&lt;2人入住&gt;</t>
  </si>
  <si>
    <t>High/Maria E.</t>
  </si>
  <si>
    <t>[曼谷]帕克十九号公寓(Park 19 Residence)(55547364)</t>
  </si>
  <si>
    <t>Cheoan/gawwalin</t>
  </si>
  <si>
    <t>[Devault]费城大峡谷/马尔文酒店(Residence Inn by Marriott Philadelphia Great Valley/Malvern)(68026196)</t>
  </si>
  <si>
    <t>特大床工作室房带沙发床&lt;2人入住&gt;&lt;不退款&gt;&lt;早餐&gt;</t>
  </si>
  <si>
    <t>Teutsch/Jayma Jane</t>
  </si>
  <si>
    <t>[巴塞罗那]巴塞罗那艾迪逊酒店(The Barcelona Edition)(70787199)</t>
  </si>
  <si>
    <t>Patel/Nishith</t>
  </si>
  <si>
    <t>Ali Kamboh/Akbar</t>
  </si>
  <si>
    <t>[梅兰]纳什机场酒店(Nash Airport Hotel)(55290053)</t>
  </si>
  <si>
    <t>Hegeman/Megan</t>
  </si>
  <si>
    <t>[梅萨]西格里维尔迈措沃喜来登酒店(Sheraton Mesa Hotel at Wrigleyville West)(68026819)</t>
  </si>
  <si>
    <t>lyu/haoming,jiang/jiaheng</t>
  </si>
  <si>
    <t>赔款</t>
  </si>
  <si>
    <t>[波士顿]南波士顿万怡酒店(Courtyard Boston-South Boston)(46053022)</t>
  </si>
  <si>
    <t>LIU/YUXIN,ZHU/YUEJIA</t>
  </si>
  <si>
    <t>[坎皮卡福特]格兰维斯塔水疗集团酒店(Grupotel Gran Vista &amp; Spa)(46053022)</t>
  </si>
  <si>
    <t>Montenegro Ortiz/Juan Alberto</t>
  </si>
  <si>
    <t>[巨济市]海军上将酒店(Admiral Hotel)(77366184)</t>
  </si>
  <si>
    <t>KIM/DOYUN</t>
  </si>
  <si>
    <t>[贾姆穆]查漠丽笙酒店(Radisson Blu Jammu)(70165247)</t>
  </si>
  <si>
    <t>高级房间&lt;不退款&gt;&lt;2人入住&gt;</t>
  </si>
  <si>
    <t>Thakur/Ritesh,gupta/shivani</t>
  </si>
  <si>
    <t>[巴尔的摩]巴尔的摩内港万豪德尔塔酒店(Delta Hotels by Marriott Baltimore Inner Harbor)(68026065)</t>
  </si>
  <si>
    <t>Overton/Ariel Marie</t>
  </si>
  <si>
    <t>[埃森]Residence Inn by Marriott Essen City(71609412)</t>
  </si>
  <si>
    <t>大床工作室房&lt;2人入住&gt;&lt;不退款&gt;&lt;早餐&gt;</t>
  </si>
  <si>
    <t>WANG/XIN</t>
  </si>
  <si>
    <t>[蒙克顿]蒙克顿福朋喜来登酒店(Four Points by Sheraton Moncton)(68025974)</t>
  </si>
  <si>
    <t>套房（特大床，沙发床）&lt;不退款&gt;&lt;2人入住&gt;</t>
  </si>
  <si>
    <t>XING/FENLI,XU/XIN</t>
  </si>
  <si>
    <t>[渥太华]渥太华万豪酒店(Ottawa Marriott Hotel)(68026802)</t>
  </si>
  <si>
    <t>两张双人床房&lt;不退款&gt;&lt;2人入住&gt;</t>
  </si>
  <si>
    <t>Couture/Marie-Pierre</t>
  </si>
  <si>
    <t>[拉斯维加斯]菲茨杰拉德拉斯维加斯酒店(The D Las Vegas)(55346191)</t>
  </si>
  <si>
    <t>豪华两张大床房&lt;不退款&gt;&lt;2人入住&gt;</t>
  </si>
  <si>
    <t>Weber/Kenny James</t>
  </si>
  <si>
    <t>[希什利]伊斯坦布尔市中心温德姆华美达广场酒店(Ramada Plaza by Wyndham Istanbul City Center)(60480571)</t>
  </si>
  <si>
    <t>Yildirim/Mustafa</t>
  </si>
  <si>
    <t>[芝加哥]芝加哥瑞士酒店(Swissôtel Chicago)(60513972)</t>
  </si>
  <si>
    <t>Swiss Pinnacle, 客房, 1 张特大床, 无烟房, 河景&lt;不退款&gt;&lt;2人入住&gt;</t>
  </si>
  <si>
    <t>RITZ/JEFFREY</t>
  </si>
  <si>
    <t>Leksiri/Teptai,Rupan/Jiravan</t>
  </si>
  <si>
    <t>Kaisorarat/Nutthapong,Povijit/Sittha</t>
  </si>
  <si>
    <t>Siwak/Piotr Maciej,Beben/Lukasz</t>
  </si>
  <si>
    <t>[首尔]江南休憩酒店(Stay Hotel Gangnam)(55779582)</t>
  </si>
  <si>
    <t>MIN/JINHEE</t>
  </si>
  <si>
    <t>Czarnowski/Cezary</t>
  </si>
  <si>
    <t>[斯特雷特福德]老特拉福德足球酒店- Tribute Portfolio 酒店(Hotel Football, Old Trafford, a Tribute Portfolio Hotel)(60514089)</t>
  </si>
  <si>
    <t>标准特大床房&lt;2人入住&gt;&lt;不退款&gt;&lt;早餐&gt;</t>
  </si>
  <si>
    <t>Watkinson/Luke</t>
  </si>
  <si>
    <t>[切尔西]波士顿洛根机场/切尔西万豪酒店(Residence Inn by Marriott Boston Logan Airport/Chelsea)(60467375)</t>
  </si>
  <si>
    <t>特大床一室房(带沙发床)&lt;2人入住&gt;&lt;不退款&gt;&lt;早餐&gt;</t>
  </si>
  <si>
    <t>Gray/Marvin</t>
  </si>
  <si>
    <t>[雅典]雅典娜格兰德酒店(Athenaeum Grand Hotel)(55281287)</t>
  </si>
  <si>
    <t>标准房&lt;2人入住&gt;&lt;不退款&gt;&lt;早餐&gt;</t>
  </si>
  <si>
    <t>Konstantinou/Dimitrios</t>
  </si>
  <si>
    <t>标准特大床房&lt;不退款&gt;&lt;2人入住&gt;</t>
  </si>
  <si>
    <t>Khalil/Huddah</t>
  </si>
  <si>
    <t>[首尔]乌里 &amp; 酒店(HOTEL URI&amp;)(55465481)</t>
  </si>
  <si>
    <t>高级大床房&lt;不退款&gt;&lt;2人入住&gt;</t>
  </si>
  <si>
    <t>MOON/JAEHUN</t>
  </si>
  <si>
    <t>[釜山]阿文特里釜山酒店(Aventree Hotel Busan)(55519775)</t>
  </si>
  <si>
    <t>豪华双人房&lt;不退款&gt;&lt;2人入住&gt;</t>
  </si>
  <si>
    <t>KWAK/HEEJIN</t>
  </si>
  <si>
    <t>城景客房（2张大床）&lt;不退款&gt;&lt;2人入住&gt;</t>
  </si>
  <si>
    <t>Robinson/Meghan</t>
  </si>
  <si>
    <t>[迪拜]迪拜投资公园普瑞米尔酒店(Premier Inn Dubai Investments Park)(77368930)</t>
  </si>
  <si>
    <t>大床房&lt;不退款&gt;&lt;2人入住&gt;</t>
  </si>
  <si>
    <t>WU/PENG</t>
  </si>
  <si>
    <t>俱乐部双床房&lt;不退款&gt;&lt;2人入住&gt;</t>
  </si>
  <si>
    <t>Liu/Jiqiu,SUN/YANPENG</t>
  </si>
  <si>
    <t>[罗尼苏布瓦]普瑞米尔罗尼苏博阿经典酒店(Première Classe Rosny Sous Bois)(70788347)</t>
  </si>
  <si>
    <t>标准双人房&lt;不退款&gt;&lt;2人入住&gt;</t>
  </si>
  <si>
    <t>Coulibaly/lasan</t>
  </si>
  <si>
    <t>Li/Xilingzi,Zhou/Xi</t>
  </si>
  <si>
    <t>[泗水]泗水万豪费尔菲尔德酒店(Fairfield by Marriott Surabaya)(55639759)</t>
  </si>
  <si>
    <t>豪华特大床房（1张特大床）&lt;早餐&gt;&lt;不退款&gt;&lt;2人入住&gt;</t>
  </si>
  <si>
    <t>LEE/KUNHO</t>
  </si>
  <si>
    <t>[埃斯普卢加·德·隆布雷格]拉米酒店(Hostal Lami)(55822096)</t>
  </si>
  <si>
    <t>标准双人床房&lt;不退款&gt;&lt;2人入住&gt;</t>
  </si>
  <si>
    <t>Bonnaves/Jade</t>
  </si>
  <si>
    <t>sy/aida</t>
  </si>
  <si>
    <t>[什里夫波特]什里夫波特机场万怡酒店(Courtyard Shreveport Airport)(68028131)</t>
  </si>
  <si>
    <t>Posey/Amanda Lee</t>
  </si>
  <si>
    <t>[波士顿]波士顿市中心万怡酒店(Courtyard by Marriott Boston Downtown)(60480242)</t>
  </si>
  <si>
    <t>ZENG/YANJIN</t>
  </si>
  <si>
    <t>Smith/Dana M</t>
  </si>
  <si>
    <t>[日惹]日惹KJ酒店(KJ Hotel Yogyakarta)(70391818)</t>
  </si>
  <si>
    <t>双人房高级&lt;不退款&gt;&lt;2人入住&gt;</t>
  </si>
  <si>
    <t>Irosat/mohammad Aris</t>
  </si>
  <si>
    <t>[帕赛市]马尼拉喜来得大酒店(The Heritage Hotel Manila)(55320584)</t>
  </si>
  <si>
    <t>高级房（双床）&lt;不退款&gt;&lt;2人入住&gt;</t>
  </si>
  <si>
    <t>KAMIYA/JACKLEN</t>
  </si>
  <si>
    <t>[首尔]海达蔡江山酒店(Hotel Haedamchae Gasan)(55304369)</t>
  </si>
  <si>
    <t>豪华双床房&lt;不退款&gt;&lt;2人入住&gt;</t>
  </si>
  <si>
    <t>park/yeeun</t>
  </si>
  <si>
    <t>[芭堤雅]芭堤雅万丽度假酒店(Renaissance Pattaya Resort &amp; Spa)(55861934)</t>
  </si>
  <si>
    <t>海景豪华特大床房(带阳台)&lt;2人入住&gt;&lt;不退款&gt;&lt;早餐&gt;</t>
  </si>
  <si>
    <t>DENG/HAO</t>
  </si>
  <si>
    <t>[济州市]济州岛一号酒店(Hotel the One Jeju Island)(55312483)</t>
  </si>
  <si>
    <t>JANG/YUSOO</t>
  </si>
  <si>
    <t>[贾斯珀]贾斯珀赤红酒店(The Crimson Jasper)(55320591)</t>
  </si>
  <si>
    <t>Marie/Carissa</t>
  </si>
  <si>
    <t>，</t>
  </si>
  <si>
    <t>本期扣款20.01</t>
  </si>
  <si>
    <t>本期扣款4.99</t>
  </si>
  <si>
    <t>本期收回24.29</t>
  </si>
  <si>
    <t>本期扣款721.19</t>
  </si>
  <si>
    <t>本期扣款435.24</t>
  </si>
  <si>
    <t>8.23 可退745</t>
  </si>
  <si>
    <t xml:space="preserve"> 338623.86 HKD</t>
  </si>
  <si>
    <t>A210823162930481</t>
  </si>
  <si>
    <t>总计：338623.86HKD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</si>
  <si>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</si>
  <si>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</si>
  <si>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</si>
  <si>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</si>
  <si>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</si>
  <si>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</si>
  <si>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</si>
  <si>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</si>
  <si>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</si>
  <si>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</si>
  <si>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</si>
  <si>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</si>
  <si>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</si>
  <si>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</si>
  <si>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</si>
  <si>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</si>
  <si>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</si>
  <si>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</si>
  <si>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2229093</t>
  </si>
  <si>
    <t>芭提雅万丽酒店</t>
  </si>
  <si>
    <t>DENG HAO</t>
  </si>
  <si>
    <t>2021-08-22</t>
  </si>
  <si>
    <t>退房日周结</t>
  </si>
  <si>
    <t>616.21</t>
  </si>
  <si>
    <t>737.00</t>
  </si>
  <si>
    <t>0</t>
  </si>
  <si>
    <t>0.00</t>
  </si>
  <si>
    <t>携程汇智国际直连</t>
  </si>
  <si>
    <t>2021-08-21 18:32:52</t>
  </si>
  <si>
    <t>否</t>
  </si>
  <si>
    <t>汇智国际旅游发展有限公司</t>
  </si>
  <si>
    <t>直连</t>
  </si>
  <si>
    <t>2229078</t>
  </si>
  <si>
    <t>济州岛一号酒店</t>
  </si>
  <si>
    <t>JANG YUSOO</t>
  </si>
  <si>
    <t>307.68</t>
  </si>
  <si>
    <t>368.00</t>
  </si>
  <si>
    <t>2021-08-21 18:51:54</t>
  </si>
  <si>
    <t>2228785</t>
  </si>
  <si>
    <t>日惹KJ酒店</t>
  </si>
  <si>
    <t>Irosat mohammad Aris</t>
  </si>
  <si>
    <t>117.89</t>
  </si>
  <si>
    <t>141.00</t>
  </si>
  <si>
    <t>2021-08-21 11:47:58</t>
  </si>
  <si>
    <t>2228772</t>
  </si>
  <si>
    <t>拉斯维加斯D酒店</t>
  </si>
  <si>
    <t>Smith Dana M</t>
  </si>
  <si>
    <t>1476.55</t>
  </si>
  <si>
    <t>1766.00</t>
  </si>
  <si>
    <t>2021-08-21 11:22:07</t>
  </si>
  <si>
    <t>2021-08-20</t>
  </si>
  <si>
    <t>2228434</t>
  </si>
  <si>
    <t>波士顿市中心万怡酒店</t>
  </si>
  <si>
    <t>ZENG YANJIN</t>
  </si>
  <si>
    <t>2616.68</t>
  </si>
  <si>
    <t>3133.00</t>
  </si>
  <si>
    <t>2021-08-20 21:31:05</t>
  </si>
  <si>
    <t>2228433</t>
  </si>
  <si>
    <t>什里夫波特机场万怡酒店</t>
  </si>
  <si>
    <t>Posey Amanda Lee</t>
  </si>
  <si>
    <t>613.04</t>
  </si>
  <si>
    <t>734.00</t>
  </si>
  <si>
    <t>2021-08-20 21:31:03</t>
  </si>
  <si>
    <t>2228423</t>
  </si>
  <si>
    <t>布鲁塞尔机场喜来登酒店</t>
  </si>
  <si>
    <t>sy aida</t>
  </si>
  <si>
    <t>837.71</t>
  </si>
  <si>
    <t>1003.00</t>
  </si>
  <si>
    <t>2021-08-20 21:21:47</t>
  </si>
  <si>
    <t>2228408</t>
  </si>
  <si>
    <t>拉米酒店</t>
  </si>
  <si>
    <t>Bonnaves Jade</t>
  </si>
  <si>
    <t>320.72</t>
  </si>
  <si>
    <t>384.00</t>
  </si>
  <si>
    <t>2021-08-20 21:11:33</t>
  </si>
  <si>
    <t>2228390</t>
  </si>
  <si>
    <t>泗水万豪费尔菲尔德酒店</t>
  </si>
  <si>
    <t>LEE KUNHO</t>
  </si>
  <si>
    <t>208.80</t>
  </si>
  <si>
    <t>250.00</t>
  </si>
  <si>
    <t>2021-08-20 20:47:58</t>
  </si>
  <si>
    <t>2228356</t>
  </si>
  <si>
    <t>巴统喜来登酒店</t>
  </si>
  <si>
    <t>Li Xilingzi,Zhou Xi</t>
  </si>
  <si>
    <t>1374.74</t>
  </si>
  <si>
    <t>1646.00</t>
  </si>
  <si>
    <t>2021-08-20 20:06:53</t>
  </si>
  <si>
    <t>2228326</t>
  </si>
  <si>
    <t>普瑞米尔罗尼苏博阿经典酒店</t>
  </si>
  <si>
    <t>Coulibaly lasan</t>
  </si>
  <si>
    <t>319.88</t>
  </si>
  <si>
    <t>383.00</t>
  </si>
  <si>
    <t>2021-08-20 19:53:34</t>
  </si>
  <si>
    <t>2228290</t>
  </si>
  <si>
    <t>Liu Jiqiu,SUN YANPENG</t>
  </si>
  <si>
    <t>2021-08-20 18:51:53</t>
  </si>
  <si>
    <t>2228280</t>
  </si>
  <si>
    <t>迪拜投资公园普瑞米尔酒店</t>
  </si>
  <si>
    <t>WU PENG</t>
  </si>
  <si>
    <t>350.78</t>
  </si>
  <si>
    <t>420.00</t>
  </si>
  <si>
    <t>2021-08-20 18:36:15</t>
  </si>
  <si>
    <t>2228003</t>
  </si>
  <si>
    <t>温莎市中心喜来登福朋酒店</t>
  </si>
  <si>
    <t>Robinson Meghan</t>
  </si>
  <si>
    <t>2021-08-20 12:02:41</t>
  </si>
  <si>
    <t>2227927</t>
  </si>
  <si>
    <t>阿文特里釜山酒店</t>
  </si>
  <si>
    <t>KWAK HEEJIN</t>
  </si>
  <si>
    <t>258.91</t>
  </si>
  <si>
    <t>310.00</t>
  </si>
  <si>
    <t>2021-08-20 10:55:25</t>
  </si>
  <si>
    <t>2227904</t>
  </si>
  <si>
    <t>首尔友利安酒店</t>
  </si>
  <si>
    <t>MOON JAEHUN</t>
  </si>
  <si>
    <t>499.45</t>
  </si>
  <si>
    <t>598.00</t>
  </si>
  <si>
    <t>2021-08-20 10:30:18</t>
  </si>
  <si>
    <t>2227858</t>
  </si>
  <si>
    <t>老特拉福德足球酒店- Tribute Portfolio 酒店</t>
  </si>
  <si>
    <t>Khalil Huddah</t>
  </si>
  <si>
    <t>3927.11</t>
  </si>
  <si>
    <t>4702.00</t>
  </si>
  <si>
    <t>2021-08-20 08:46:38</t>
  </si>
  <si>
    <t>2227813</t>
  </si>
  <si>
    <t>雅典娜格兰德酒店</t>
  </si>
  <si>
    <t>Konstantinou Dimitrios</t>
  </si>
  <si>
    <t>432.63</t>
  </si>
  <si>
    <t>518.00</t>
  </si>
  <si>
    <t>2021-08-20 06:42:09</t>
  </si>
  <si>
    <t>2227806</t>
  </si>
  <si>
    <t>波士顿洛根机场/切尔西万豪酒店</t>
  </si>
  <si>
    <t>Gray Marvin</t>
  </si>
  <si>
    <t>1136.71</t>
  </si>
  <si>
    <t>1361.00</t>
  </si>
  <si>
    <t>2021-08-20 05:56:24</t>
  </si>
  <si>
    <t>2227803</t>
  </si>
  <si>
    <t>Watkinson Luke</t>
  </si>
  <si>
    <t>2289.28</t>
  </si>
  <si>
    <t>2741.00</t>
  </si>
  <si>
    <t>2021-08-20 05:40:02</t>
  </si>
  <si>
    <t>2227786</t>
  </si>
  <si>
    <t>华沙万豪酒店</t>
  </si>
  <si>
    <t>Czarnowski Cezary</t>
  </si>
  <si>
    <t>1207.70</t>
  </si>
  <si>
    <t>1446.00</t>
  </si>
  <si>
    <t>2021-08-20 03:25:19</t>
  </si>
  <si>
    <t>2021-08-19</t>
  </si>
  <si>
    <t>2227727</t>
  </si>
  <si>
    <t>江南休憩酒店</t>
  </si>
  <si>
    <t>MIN JINHEE</t>
  </si>
  <si>
    <t>390.41</t>
  </si>
  <si>
    <t>468.00</t>
  </si>
  <si>
    <t>2021-08-19 23:33:19</t>
  </si>
  <si>
    <t>2227617</t>
  </si>
  <si>
    <t>Siwak Piotr Maciej,Beben Lukasz</t>
  </si>
  <si>
    <t>1207.92</t>
  </si>
  <si>
    <t>1448.00</t>
  </si>
  <si>
    <t>2021-08-19 21:26:41</t>
  </si>
  <si>
    <t>2227408</t>
  </si>
  <si>
    <t>曼谷常青坊酒店</t>
  </si>
  <si>
    <t>Kaisorarat Nutthapong,Povijit Sittha</t>
  </si>
  <si>
    <t>122.63</t>
  </si>
  <si>
    <t>147.00</t>
  </si>
  <si>
    <t>2021-08-19 17:12:25</t>
  </si>
  <si>
    <t>2227183</t>
  </si>
  <si>
    <t>Leksiri Teptai,Rupan Jiravan</t>
  </si>
  <si>
    <t>2021-08-19 13:00:43</t>
  </si>
  <si>
    <t>2227047</t>
  </si>
  <si>
    <t>芝加哥瑞士酒店</t>
  </si>
  <si>
    <t>RITZ JEFFREY</t>
  </si>
  <si>
    <t>2646.08</t>
  </si>
  <si>
    <t>3172.00</t>
  </si>
  <si>
    <t>2021-08-19 10:02:25</t>
  </si>
  <si>
    <t>2226957</t>
  </si>
  <si>
    <t>伊斯坦布尔市中心华美达广场酒店</t>
  </si>
  <si>
    <t>Yildirim Mustafa</t>
  </si>
  <si>
    <t>1077.79</t>
  </si>
  <si>
    <t>1292.00</t>
  </si>
  <si>
    <t>2021-08-19 04:16:22</t>
  </si>
  <si>
    <t>2226887</t>
  </si>
  <si>
    <t>Weber Kenny James</t>
  </si>
  <si>
    <t>2464.47</t>
  </si>
  <si>
    <t>2955.00</t>
  </si>
  <si>
    <t>2021-08-19 00:18:25</t>
  </si>
  <si>
    <t>2021-08-18</t>
  </si>
  <si>
    <t>2226833</t>
  </si>
  <si>
    <t>渥太华万豪酒店</t>
  </si>
  <si>
    <t>Couture Marie-Pierre</t>
  </si>
  <si>
    <t>686.38</t>
  </si>
  <si>
    <t>823.00</t>
  </si>
  <si>
    <t>2021-08-18 22:45:23</t>
  </si>
  <si>
    <t>2226829</t>
  </si>
  <si>
    <t>蒙克顿福朋喜来登酒店</t>
  </si>
  <si>
    <t>XING FENLI,XU XIN</t>
  </si>
  <si>
    <t>1169.27</t>
  </si>
  <si>
    <t>1402.00</t>
  </si>
  <si>
    <t>2021-08-18 22:39:54</t>
  </si>
  <si>
    <t>2226776</t>
  </si>
  <si>
    <t>Residence Inn by Marriott Essen City</t>
  </si>
  <si>
    <t>WANG XIN</t>
  </si>
  <si>
    <t>548.77</t>
  </si>
  <si>
    <t>658.00</t>
  </si>
  <si>
    <t>2021-08-18 21:35:24</t>
  </si>
  <si>
    <t>2226775</t>
  </si>
  <si>
    <t>巴尔的摩内港万豪德尔塔酒店</t>
  </si>
  <si>
    <t>Overton Ariel Marie</t>
  </si>
  <si>
    <t>597.14</t>
  </si>
  <si>
    <t>716.00</t>
  </si>
  <si>
    <t>2021-08-18 21:30:53</t>
  </si>
  <si>
    <t>2226674</t>
  </si>
  <si>
    <t>查谟丽笙酒店</t>
  </si>
  <si>
    <t>Thakur Ritesh,gupta shivani</t>
  </si>
  <si>
    <t>262.71</t>
  </si>
  <si>
    <t>315.00</t>
  </si>
  <si>
    <t>2021-08-18 19:24:38</t>
  </si>
  <si>
    <t>2226590</t>
  </si>
  <si>
    <t>Lin Yu</t>
  </si>
  <si>
    <t>1017.48</t>
  </si>
  <si>
    <t>1220.00</t>
  </si>
  <si>
    <t>2021-08-18 17:56:55</t>
  </si>
  <si>
    <t>2226538</t>
  </si>
  <si>
    <t>上将酒店</t>
  </si>
  <si>
    <t>KIM DOYUN</t>
  </si>
  <si>
    <t>276.89</t>
  </si>
  <si>
    <t>332.00</t>
  </si>
  <si>
    <t>2021-08-18 17:24:02</t>
  </si>
  <si>
    <t>2226228</t>
  </si>
  <si>
    <t>西格里维尔迈措沃喜来登酒店</t>
  </si>
  <si>
    <t>lyu haoming,jiang jiaheng</t>
  </si>
  <si>
    <t>576.29</t>
  </si>
  <si>
    <t>691.00</t>
  </si>
  <si>
    <t>2021-08-18 08:51:51</t>
  </si>
  <si>
    <t>2226182</t>
  </si>
  <si>
    <t>纳什机场酒店</t>
  </si>
  <si>
    <t>Hegeman Megan</t>
  </si>
  <si>
    <t>648.02</t>
  </si>
  <si>
    <t>777.00</t>
  </si>
  <si>
    <t>2021-08-18 06:55:35</t>
  </si>
  <si>
    <t>2226173</t>
  </si>
  <si>
    <t>Ali Kamboh Akbar</t>
  </si>
  <si>
    <t>1191.79</t>
  </si>
  <si>
    <t>1429.00</t>
  </si>
  <si>
    <t>2021-08-18 04:28:56</t>
  </si>
  <si>
    <t>2226161</t>
  </si>
  <si>
    <t>巴塞罗那艾迪逊酒店</t>
  </si>
  <si>
    <t>Patel Nishith</t>
  </si>
  <si>
    <t>3619.56</t>
  </si>
  <si>
    <t>4340.00</t>
  </si>
  <si>
    <t>2021-08-18 02:35:41</t>
  </si>
  <si>
    <t>2226149</t>
  </si>
  <si>
    <t xml:space="preserve">费城大峡谷/马尔文酒店 </t>
  </si>
  <si>
    <t>Teutsch Jayma Jane</t>
  </si>
  <si>
    <t>2489.49</t>
  </si>
  <si>
    <t>2985.00</t>
  </si>
  <si>
    <t>2021-08-18 01:45:45</t>
  </si>
  <si>
    <t>2021-08-17</t>
  </si>
  <si>
    <t>2226111</t>
  </si>
  <si>
    <t>帕克十九号公寓</t>
  </si>
  <si>
    <t>Cheoan gawwalin</t>
  </si>
  <si>
    <t>362.49</t>
  </si>
  <si>
    <t>435.00</t>
  </si>
  <si>
    <t>2021-08-17 23:11:50</t>
  </si>
  <si>
    <t>2226049</t>
  </si>
  <si>
    <t>奥尔巴尼大学区费尔菲尔德酒店</t>
  </si>
  <si>
    <t>High Maria E.</t>
  </si>
  <si>
    <t>3186.54</t>
  </si>
  <si>
    <t>3824.00</t>
  </si>
  <si>
    <t>2021-08-17 21:56:30</t>
  </si>
  <si>
    <t>2226023</t>
  </si>
  <si>
    <t>雅加达希尔顿逸林酒店 - 迪本尼格罗</t>
  </si>
  <si>
    <t>Sigitta Achmad Arief</t>
  </si>
  <si>
    <t>761.64</t>
  </si>
  <si>
    <t>914.00</t>
  </si>
  <si>
    <t>2021-08-17 21:30:02</t>
  </si>
  <si>
    <t>2226006</t>
  </si>
  <si>
    <t>沙迦城市麦克斯酒店</t>
  </si>
  <si>
    <t>sabeeh rabia</t>
  </si>
  <si>
    <t>192.49</t>
  </si>
  <si>
    <t>231.00</t>
  </si>
  <si>
    <t>2021-08-17 21:06:43</t>
  </si>
  <si>
    <t>2225992</t>
  </si>
  <si>
    <t>多伦多机场福朋喜来登酒店</t>
  </si>
  <si>
    <t>Jones Patrik,McKenna Jeanette</t>
  </si>
  <si>
    <t>599.98</t>
  </si>
  <si>
    <t>720.00</t>
  </si>
  <si>
    <t>2021-08-17 20:49:29</t>
  </si>
  <si>
    <t>2225986</t>
  </si>
  <si>
    <t>格拉斯哥机场万怡酒店</t>
  </si>
  <si>
    <t>Mathieson Kenneth</t>
  </si>
  <si>
    <t>499.15</t>
  </si>
  <si>
    <t>599.00</t>
  </si>
  <si>
    <t>2021-08-17 20:38:38</t>
  </si>
  <si>
    <t>2225913</t>
  </si>
  <si>
    <t>939.13</t>
  </si>
  <si>
    <t>1127.00</t>
  </si>
  <si>
    <t>2021-08-17 19:06:24</t>
  </si>
  <si>
    <t>2225750</t>
  </si>
  <si>
    <t>泰森麦克莱恩万怡酒店</t>
  </si>
  <si>
    <t>BRESNAHAN THOMAS FERNANDO,WEST ROBERTA</t>
  </si>
  <si>
    <t>2334.07</t>
  </si>
  <si>
    <t>2801.00</t>
  </si>
  <si>
    <t>2021-08-17 15:25:36</t>
  </si>
  <si>
    <t>2225727</t>
  </si>
  <si>
    <t>圣塔克鲁兹斯科茨谷福朋酒店</t>
  </si>
  <si>
    <t>HAN ZIYUAN,HAN ZIYUAN</t>
  </si>
  <si>
    <t>883.30</t>
  </si>
  <si>
    <t>1060.00</t>
  </si>
  <si>
    <t>2021-08-17 14:44:07</t>
  </si>
  <si>
    <t>2225668</t>
  </si>
  <si>
    <t>法兰克福莱昂纳多皇家酒店</t>
  </si>
  <si>
    <t>choeng sangsu</t>
  </si>
  <si>
    <t>436.65</t>
  </si>
  <si>
    <t>524.00</t>
  </si>
  <si>
    <t>2021-08-17 13:18:10</t>
  </si>
  <si>
    <t>2225652</t>
  </si>
  <si>
    <t>旧金山机场雅乐轩酒店</t>
  </si>
  <si>
    <t>Zhang Jiayi</t>
  </si>
  <si>
    <t>730.80</t>
  </si>
  <si>
    <t>877.00</t>
  </si>
  <si>
    <t>2021-08-17 12:51:02</t>
  </si>
  <si>
    <t>2225634</t>
  </si>
  <si>
    <t>清迈皇家半岛酒店</t>
  </si>
  <si>
    <t>Rotchomphu  sirirat</t>
  </si>
  <si>
    <t>166.66</t>
  </si>
  <si>
    <t>200.00</t>
  </si>
  <si>
    <t>2021-08-17 12:29:52</t>
  </si>
  <si>
    <t>2225589</t>
  </si>
  <si>
    <t xml:space="preserve">古尔冈铂尔曼中央公园酒店  </t>
  </si>
  <si>
    <t>khanna siddharth</t>
  </si>
  <si>
    <t>636.64</t>
  </si>
  <si>
    <t>764.00</t>
  </si>
  <si>
    <t>2021-08-17 11:27:19</t>
  </si>
  <si>
    <t>2225588</t>
  </si>
  <si>
    <t>Springhill Suites Minneapolis West/st. Louis Park</t>
  </si>
  <si>
    <t>Jara Gianfranco E,Cervantes Alex</t>
  </si>
  <si>
    <t>2277.41</t>
  </si>
  <si>
    <t>2733.00</t>
  </si>
  <si>
    <t>2021-08-17 11:24:48</t>
  </si>
  <si>
    <t>2225568</t>
  </si>
  <si>
    <t>匹兹堡温德姆大酒店</t>
  </si>
  <si>
    <t>Santisteban Joel Thomas</t>
  </si>
  <si>
    <t>4296.49</t>
  </si>
  <si>
    <t>5156.00</t>
  </si>
  <si>
    <t>2021-08-17 10:46:32</t>
  </si>
  <si>
    <t>2225479</t>
  </si>
  <si>
    <t>贝伦出发旅馆</t>
  </si>
  <si>
    <t>junior eloi</t>
  </si>
  <si>
    <t>413.32</t>
  </si>
  <si>
    <t>496.00</t>
  </si>
  <si>
    <t>2021-08-17 07:47:32</t>
  </si>
  <si>
    <t>2225457</t>
  </si>
  <si>
    <t>Fairfield Inn &amp; Suites West Palm Beach Jupiter</t>
  </si>
  <si>
    <t>Mims Joshua James</t>
  </si>
  <si>
    <t>2339.91</t>
  </si>
  <si>
    <t>2808.00</t>
  </si>
  <si>
    <t>2021-08-17 05:09:40</t>
  </si>
  <si>
    <t>2225439</t>
  </si>
  <si>
    <t>Fairfield Inn &amp; Suites Frederick</t>
  </si>
  <si>
    <t>Fulton Brett</t>
  </si>
  <si>
    <t>2808.22</t>
  </si>
  <si>
    <t>3370.00</t>
  </si>
  <si>
    <t>2021-08-17 02:38:16</t>
  </si>
  <si>
    <t>2225429</t>
  </si>
  <si>
    <t>新德里航空城雅乐轩酒店</t>
  </si>
  <si>
    <t>Singh Prince</t>
  </si>
  <si>
    <t>1244.95</t>
  </si>
  <si>
    <t>1494.00</t>
  </si>
  <si>
    <t>2021-08-17 02:02:45</t>
  </si>
  <si>
    <t>2021-08-16</t>
  </si>
  <si>
    <t>2225346</t>
  </si>
  <si>
    <t>芝加哥W酒店 - 湖滨</t>
  </si>
  <si>
    <t>Wang Yiding</t>
  </si>
  <si>
    <t>1301.56</t>
  </si>
  <si>
    <t>1561.00</t>
  </si>
  <si>
    <t>-1560</t>
  </si>
  <si>
    <t>-1301</t>
  </si>
  <si>
    <t>2021-08-16 22:12:38</t>
  </si>
  <si>
    <t>2225320</t>
  </si>
  <si>
    <t>井里汶拉克斯顿会议酒店</t>
  </si>
  <si>
    <t>Sakti Emma</t>
  </si>
  <si>
    <t>271.82</t>
  </si>
  <si>
    <t>326.00</t>
  </si>
  <si>
    <t>2021-08-16 21:29:14</t>
  </si>
  <si>
    <t>2225248</t>
  </si>
  <si>
    <t>新加坡京华酒店</t>
  </si>
  <si>
    <t>Tang Jiunn choon</t>
  </si>
  <si>
    <t>429.41</t>
  </si>
  <si>
    <t>515.00</t>
  </si>
  <si>
    <t>2021-08-16 20:00:36</t>
  </si>
  <si>
    <t>2224997</t>
  </si>
  <si>
    <t>万豪锡拉丘兹市中心酒店</t>
  </si>
  <si>
    <t>Yee Douglas</t>
  </si>
  <si>
    <t>1079.77</t>
  </si>
  <si>
    <t>1295.00</t>
  </si>
  <si>
    <t>2021-08-16 11:40:48</t>
  </si>
  <si>
    <t>2224920</t>
  </si>
  <si>
    <t>Tueanjit  kanokwan</t>
  </si>
  <si>
    <t>121.73</t>
  </si>
  <si>
    <t>146.00</t>
  </si>
  <si>
    <t>2021-08-16 08:47:52</t>
  </si>
  <si>
    <t>2224900</t>
  </si>
  <si>
    <t>西尔泰酒店</t>
  </si>
  <si>
    <t>Quintana Amanda</t>
  </si>
  <si>
    <t>1117.29</t>
  </si>
  <si>
    <t>1340.00</t>
  </si>
  <si>
    <t>2021-08-16 06:51:34</t>
  </si>
  <si>
    <t>2224899</t>
  </si>
  <si>
    <t>迈阿密戴德兰万怡酒店</t>
  </si>
  <si>
    <t>Maduro Jonathan Robert</t>
  </si>
  <si>
    <t>836.30</t>
  </si>
  <si>
    <t>2021-08-16 06:49:42</t>
  </si>
  <si>
    <t>2224891</t>
  </si>
  <si>
    <t>Rauhut Adrian</t>
  </si>
  <si>
    <t>582.83</t>
  </si>
  <si>
    <t>699.00</t>
  </si>
  <si>
    <t>2021-08-16 05:46:40</t>
  </si>
  <si>
    <t>2224883</t>
  </si>
  <si>
    <t>贝尔纳多斯水疗旅舍</t>
  </si>
  <si>
    <t>CHOUNG ANNA</t>
  </si>
  <si>
    <t>4222.36</t>
  </si>
  <si>
    <t>5064.00</t>
  </si>
  <si>
    <t>2021-08-16 05:16:34</t>
  </si>
  <si>
    <t>2224866</t>
  </si>
  <si>
    <t>奥托格拉夫系列阿什维尔波西米亚大酒店</t>
  </si>
  <si>
    <t>Lowe Sharon</t>
  </si>
  <si>
    <t>2575.61</t>
  </si>
  <si>
    <t>3089.00</t>
  </si>
  <si>
    <t>2021-08-16 01:56:15</t>
  </si>
  <si>
    <t>2021-08-15</t>
  </si>
  <si>
    <t>2224847</t>
  </si>
  <si>
    <t>哈钦森岛海滨/詹森海滩万怡酒店</t>
  </si>
  <si>
    <t>Valmonte Ramon</t>
  </si>
  <si>
    <t>4182.34</t>
  </si>
  <si>
    <t>5016.00</t>
  </si>
  <si>
    <t>2021-08-15 23:31:34</t>
  </si>
  <si>
    <t>2224808</t>
  </si>
  <si>
    <t>莱昂纳多皇家曼海姆酒店</t>
  </si>
  <si>
    <t>Schweitzer Giulio</t>
  </si>
  <si>
    <t>358.53</t>
  </si>
  <si>
    <t>430.00</t>
  </si>
  <si>
    <t>2021-08-15 22:25:43</t>
  </si>
  <si>
    <t>2224792</t>
  </si>
  <si>
    <t>Feld Shannon</t>
  </si>
  <si>
    <t>322.68</t>
  </si>
  <si>
    <t>387.00</t>
  </si>
  <si>
    <t>2021-08-15 21:54:34</t>
  </si>
  <si>
    <t>2224790</t>
  </si>
  <si>
    <t>浦项准将酒店</t>
  </si>
  <si>
    <t>BAE Nayoung</t>
  </si>
  <si>
    <t>1869.38</t>
  </si>
  <si>
    <t>2242.00</t>
  </si>
  <si>
    <t>2021-08-17 14:04:38</t>
  </si>
  <si>
    <t>2224789</t>
  </si>
  <si>
    <t>济州天山商务酒店</t>
  </si>
  <si>
    <t>Ji Minseok</t>
  </si>
  <si>
    <t>117.57</t>
  </si>
  <si>
    <t>2021-08-15 21:55:41</t>
  </si>
  <si>
    <t>2224783</t>
  </si>
  <si>
    <t>蒙特利尔万豪德尔塔酒店</t>
  </si>
  <si>
    <t>Liang Junhua</t>
  </si>
  <si>
    <t>2817.41</t>
  </si>
  <si>
    <t>3379.00</t>
  </si>
  <si>
    <t>2021-08-15 21:31:26</t>
  </si>
  <si>
    <t>2224780</t>
  </si>
  <si>
    <t>新奥尔良诺普希酒店</t>
  </si>
  <si>
    <t>Davis Codi</t>
  </si>
  <si>
    <t>840.47</t>
  </si>
  <si>
    <t>1008.00</t>
  </si>
  <si>
    <t>2021-08-15 21:33:00</t>
  </si>
  <si>
    <t>2224764</t>
  </si>
  <si>
    <t>布里萨斯德尔马海滩酒店</t>
  </si>
  <si>
    <t>Rodriguez Christian Alexander,Yu Celia</t>
  </si>
  <si>
    <t>1897.73</t>
  </si>
  <si>
    <t>2276.00</t>
  </si>
  <si>
    <t>2021-08-15 21:33:25</t>
  </si>
  <si>
    <t>2224671</t>
  </si>
  <si>
    <t>Kaleta Wojciech</t>
  </si>
  <si>
    <t>2021-08-15 17:47:47</t>
  </si>
  <si>
    <t>2224628</t>
  </si>
  <si>
    <t>Courtyard by Marriott Munich Garching</t>
  </si>
  <si>
    <t>Yang Hao,Yang Junpeng</t>
  </si>
  <si>
    <t>503.62</t>
  </si>
  <si>
    <t>604.00</t>
  </si>
  <si>
    <t>2021-08-15 16:27:33</t>
  </si>
  <si>
    <t>2224604</t>
  </si>
  <si>
    <t>欧洲之星马德里酒店</t>
  </si>
  <si>
    <t>Lopez Casares David</t>
  </si>
  <si>
    <t>366.04</t>
  </si>
  <si>
    <t>439.00</t>
  </si>
  <si>
    <t>2021-08-15 15:15:13</t>
  </si>
  <si>
    <t>2224398</t>
  </si>
  <si>
    <t>108.39</t>
  </si>
  <si>
    <t>130.00</t>
  </si>
  <si>
    <t>2021-08-15 10:30:26</t>
  </si>
  <si>
    <t>2224376</t>
  </si>
  <si>
    <t>盐湖城水晶套房酒店 - 盐湖城</t>
  </si>
  <si>
    <t>Mikota Matthew</t>
  </si>
  <si>
    <t>952.20</t>
  </si>
  <si>
    <t>1142.00</t>
  </si>
  <si>
    <t>2021-08-15 10:08:49</t>
  </si>
  <si>
    <t>2224310</t>
  </si>
  <si>
    <t>阿桑德都市赌场大酒店</t>
  </si>
  <si>
    <t>manjarrez jose luis</t>
  </si>
  <si>
    <t>357.70</t>
  </si>
  <si>
    <t>429.00</t>
  </si>
  <si>
    <t>2021-08-15 08:09:15</t>
  </si>
  <si>
    <t>2224294</t>
  </si>
  <si>
    <t>巴塞罗那W酒店</t>
  </si>
  <si>
    <t>BOULOUH Mostafa</t>
  </si>
  <si>
    <t>4505.02</t>
  </si>
  <si>
    <t>5403.00</t>
  </si>
  <si>
    <t>2021-08-15 06:59:16</t>
  </si>
  <si>
    <t>2224274</t>
  </si>
  <si>
    <t>达拉斯中央公园费尔菲尔德酒店</t>
  </si>
  <si>
    <t>Wallace Tommy,Spooner Ronny</t>
  </si>
  <si>
    <t>1379.94</t>
  </si>
  <si>
    <t>1655.00</t>
  </si>
  <si>
    <t>2021-08-15 05:32:28</t>
  </si>
  <si>
    <t>2224208</t>
  </si>
  <si>
    <t>Okoyo Jahmen</t>
  </si>
  <si>
    <t>2814.08</t>
  </si>
  <si>
    <t>3375.00</t>
  </si>
  <si>
    <t>2021-08-15 00:44:35</t>
  </si>
  <si>
    <t>2021-08-14</t>
  </si>
  <si>
    <t>2224026</t>
  </si>
  <si>
    <t>Vescovi Valerio</t>
  </si>
  <si>
    <t>531.13</t>
  </si>
  <si>
    <t>637.00</t>
  </si>
  <si>
    <t>2021-08-14 21:03:22</t>
  </si>
  <si>
    <t>2223966</t>
  </si>
  <si>
    <t>斯旺西万豪酒店</t>
  </si>
  <si>
    <t>Hall Simon Jeffrey</t>
  </si>
  <si>
    <t>4632.59</t>
  </si>
  <si>
    <t>5556.00</t>
  </si>
  <si>
    <t>2021-08-14 20:20:57</t>
  </si>
  <si>
    <t>2223936</t>
  </si>
  <si>
    <t>Tokat Yesim</t>
  </si>
  <si>
    <t>296.00</t>
  </si>
  <si>
    <t>355.00</t>
  </si>
  <si>
    <t>2021-08-14 19:52:08</t>
  </si>
  <si>
    <t>2223871</t>
  </si>
  <si>
    <t>首尔华美达安可酒店</t>
  </si>
  <si>
    <t>gong hwayoung</t>
  </si>
  <si>
    <t>356.03</t>
  </si>
  <si>
    <t>427.00</t>
  </si>
  <si>
    <t>2021-08-14 18:52:37</t>
  </si>
  <si>
    <t>2223825</t>
  </si>
  <si>
    <t>格拉斯哥丽笙酒店</t>
  </si>
  <si>
    <t>Taylor Elaine</t>
  </si>
  <si>
    <t>713.73</t>
  </si>
  <si>
    <t>856.00</t>
  </si>
  <si>
    <t>2021-08-15 17:39:49</t>
  </si>
  <si>
    <t>2223674</t>
  </si>
  <si>
    <t>费城市中心万豪费尔菲尔德酒店</t>
  </si>
  <si>
    <t>KASHYAP DEEPA</t>
  </si>
  <si>
    <t>3027.53</t>
  </si>
  <si>
    <t>3631.00</t>
  </si>
  <si>
    <t>2021-08-14 15:16:35</t>
  </si>
  <si>
    <t>2223440</t>
  </si>
  <si>
    <t>四皇后赌场酒店</t>
  </si>
  <si>
    <t>Williams James seville</t>
  </si>
  <si>
    <t>3139.26</t>
  </si>
  <si>
    <t>3765.00</t>
  </si>
  <si>
    <t>2021-08-14 11:06:41</t>
  </si>
  <si>
    <t>2223369</t>
  </si>
  <si>
    <t>德尔雷比奇万豪居家酒店</t>
  </si>
  <si>
    <t>Villamil  David</t>
  </si>
  <si>
    <t>2008.62</t>
  </si>
  <si>
    <t>2409.00</t>
  </si>
  <si>
    <t>2021-08-14 09:29:52</t>
  </si>
  <si>
    <t>2223309</t>
  </si>
  <si>
    <t>华盛顿市中心会议中心万怡酒店</t>
  </si>
  <si>
    <t>Hageman Susan L</t>
  </si>
  <si>
    <t>2835.75</t>
  </si>
  <si>
    <t>3401.00</t>
  </si>
  <si>
    <t>2021-08-14 05:26:57</t>
  </si>
  <si>
    <t>2021-08-13</t>
  </si>
  <si>
    <t>2222395</t>
  </si>
  <si>
    <t>圣大菲万豪 AC 酒店</t>
  </si>
  <si>
    <t>HUO SHUZHONG,huo shuzhong</t>
  </si>
  <si>
    <t>316.16</t>
  </si>
  <si>
    <t>379.00</t>
  </si>
  <si>
    <t>2021-08-13 09:59:48</t>
  </si>
  <si>
    <t>2222324</t>
  </si>
  <si>
    <t>奥兰多北喜来登酒店</t>
  </si>
  <si>
    <t>Jimenez Ismael</t>
  </si>
  <si>
    <t>1972.05</t>
  </si>
  <si>
    <t>2364.00</t>
  </si>
  <si>
    <t>2021-08-13 07:21:39</t>
  </si>
  <si>
    <t>2222266</t>
  </si>
  <si>
    <t>普林斯顿尤英源宿酒店</t>
  </si>
  <si>
    <t>METZ BRUCE E.</t>
  </si>
  <si>
    <t>3223.35</t>
  </si>
  <si>
    <t>3864.00</t>
  </si>
  <si>
    <t>2021-08-13 02:12:57</t>
  </si>
  <si>
    <t>2222245</t>
  </si>
  <si>
    <t>坦帕河滨喜来登酒店</t>
  </si>
  <si>
    <t>Lewis Joshua</t>
  </si>
  <si>
    <t>2940.30</t>
  </si>
  <si>
    <t>3523.00</t>
  </si>
  <si>
    <t>2021-08-13 01:10:02</t>
  </si>
  <si>
    <t>2021-08-12</t>
  </si>
  <si>
    <t>2222111</t>
  </si>
  <si>
    <t>唐恩洛林费尔法克斯万怡酒店</t>
  </si>
  <si>
    <t>Ryan Lawrence</t>
  </si>
  <si>
    <t>2033.09</t>
  </si>
  <si>
    <t>2436.00</t>
  </si>
  <si>
    <t>2021-08-12 21:46:50</t>
  </si>
  <si>
    <t>2221826</t>
  </si>
  <si>
    <t>洛杉矶大道喜来登酒店</t>
  </si>
  <si>
    <t>lin kewei,wang dalong</t>
  </si>
  <si>
    <t>936.42</t>
  </si>
  <si>
    <t>1122.00</t>
  </si>
  <si>
    <t>2021-08-12 17:32:17</t>
  </si>
  <si>
    <t>2221667</t>
  </si>
  <si>
    <t>坡州Sienna酒店</t>
  </si>
  <si>
    <t>HEO RYUN</t>
  </si>
  <si>
    <t>524.96</t>
  </si>
  <si>
    <t>629.00</t>
  </si>
  <si>
    <t>2021-08-13 20:22:59</t>
  </si>
  <si>
    <t>2221558</t>
  </si>
  <si>
    <t>THE 皇家花园酒店 Iconic 大阪御堂筋</t>
  </si>
  <si>
    <t>ZHANG ZHONGZHU,DAI YISHUAI</t>
  </si>
  <si>
    <t>1419.65</t>
  </si>
  <si>
    <t>1701.00</t>
  </si>
  <si>
    <t>2021-08-12 12:13:23</t>
  </si>
  <si>
    <t>2221463</t>
  </si>
  <si>
    <t>OYO赌场酒店</t>
  </si>
  <si>
    <t>Williams Lakeysha,VacationRentals Highvibes</t>
  </si>
  <si>
    <t>2095.68</t>
  </si>
  <si>
    <t>2511.00</t>
  </si>
  <si>
    <t>2021-08-12 09:58:02</t>
  </si>
  <si>
    <t>2221452</t>
  </si>
  <si>
    <t>達拉斯普萊諾李查德森萬豪長住飯店</t>
  </si>
  <si>
    <t>Hunt Dianne</t>
  </si>
  <si>
    <t>2346.90</t>
  </si>
  <si>
    <t>2812.00</t>
  </si>
  <si>
    <t>2021-08-12 09:28:50</t>
  </si>
  <si>
    <t>2221418</t>
  </si>
  <si>
    <t>波托马克米尔斯伍德布里奇万怡酒店</t>
  </si>
  <si>
    <t>Ahmadian Elham</t>
  </si>
  <si>
    <t>2276.79</t>
  </si>
  <si>
    <t>2728.00</t>
  </si>
  <si>
    <t>2021-08-12 08:12:46</t>
  </si>
  <si>
    <t>2221405</t>
  </si>
  <si>
    <t>芝加哥市中心万豪AC酒店</t>
  </si>
  <si>
    <t>Geng Yingzhe</t>
  </si>
  <si>
    <t>3776.57</t>
  </si>
  <si>
    <t>4525.00</t>
  </si>
  <si>
    <t>2021-08-12 07:20:48</t>
  </si>
  <si>
    <t>2021-08-11</t>
  </si>
  <si>
    <t>2220819</t>
  </si>
  <si>
    <t>Hodges Kristina Marie</t>
  </si>
  <si>
    <t>4096.17</t>
  </si>
  <si>
    <t>4905.00</t>
  </si>
  <si>
    <t>2021-08-11 10:09:33</t>
  </si>
  <si>
    <t>2220794</t>
  </si>
  <si>
    <t>银七酒店&amp;赌场</t>
  </si>
  <si>
    <t>Fotopoulos Cynthia</t>
  </si>
  <si>
    <t>237.17</t>
  </si>
  <si>
    <t>284.00</t>
  </si>
  <si>
    <t>119.74</t>
  </si>
  <si>
    <t>-164</t>
  </si>
  <si>
    <t>-137</t>
  </si>
  <si>
    <t>2021-08-13 09:52:18</t>
  </si>
  <si>
    <t>2220717</t>
  </si>
  <si>
    <t>Lee Christopher Dushun,Hardeman Tuyet Kavanna</t>
  </si>
  <si>
    <t>1859.16</t>
  </si>
  <si>
    <t>2226.00</t>
  </si>
  <si>
    <t>2021-08-11 01:17:56</t>
  </si>
  <si>
    <t>2021-08-10</t>
  </si>
  <si>
    <t>2220567</t>
  </si>
  <si>
    <t>沙格奈河Delta - 会议中心酒店</t>
  </si>
  <si>
    <t>Gervais Marc</t>
  </si>
  <si>
    <t>813.48</t>
  </si>
  <si>
    <t>974.00</t>
  </si>
  <si>
    <t>2021-08-10 20:21:20</t>
  </si>
  <si>
    <t>2220288</t>
  </si>
  <si>
    <t>阿英斯酒店</t>
  </si>
  <si>
    <t>Kim Seonghoo</t>
  </si>
  <si>
    <t>233.86</t>
  </si>
  <si>
    <t>280.00</t>
  </si>
  <si>
    <t>2021-08-10 11:54:13</t>
  </si>
  <si>
    <t>2220150</t>
  </si>
  <si>
    <t>Scottsdale Marriott Suites Old Town</t>
  </si>
  <si>
    <t>Wiser David</t>
  </si>
  <si>
    <t>3424.32</t>
  </si>
  <si>
    <t>4100.00</t>
  </si>
  <si>
    <t>2021-08-10 05:57:07</t>
  </si>
  <si>
    <t>2220130</t>
  </si>
  <si>
    <t>H2 阿维拉酒店</t>
  </si>
  <si>
    <t>Rodrigues Joao Armando Ribeiro</t>
  </si>
  <si>
    <t>358.30</t>
  </si>
  <si>
    <t>2021-08-10 03:55:31</t>
  </si>
  <si>
    <t>2220087</t>
  </si>
  <si>
    <t>Wheeler James R</t>
  </si>
  <si>
    <t>1682.96</t>
  </si>
  <si>
    <t>2016.00</t>
  </si>
  <si>
    <t>2021-08-10 00:25:18</t>
  </si>
  <si>
    <t>2021-08-09</t>
  </si>
  <si>
    <t>2220042</t>
  </si>
  <si>
    <t>阿灵顿水晶城/里根国家机场万怡酒店</t>
  </si>
  <si>
    <t>Merid Aradom</t>
  </si>
  <si>
    <t>2465.16</t>
  </si>
  <si>
    <t>2953.00</t>
  </si>
  <si>
    <t>2021-08-09 22:35:31</t>
  </si>
  <si>
    <t>2220027</t>
  </si>
  <si>
    <t>阿讷马斯尊贵级别酒店 - 日内瓦</t>
  </si>
  <si>
    <t>Omar Majd</t>
  </si>
  <si>
    <t>808.92</t>
  </si>
  <si>
    <t>969.00</t>
  </si>
  <si>
    <t>2021-08-09 22:14:20</t>
  </si>
  <si>
    <t>2219969</t>
  </si>
  <si>
    <t>洛杉矶机场希尔顿酒店</t>
  </si>
  <si>
    <t>WANG JUNYI</t>
  </si>
  <si>
    <t>946.66</t>
  </si>
  <si>
    <t>1134.00</t>
  </si>
  <si>
    <t>2021-08-09 20:32:55</t>
  </si>
  <si>
    <t>2219952</t>
  </si>
  <si>
    <t>DU YULING</t>
  </si>
  <si>
    <t>735.46</t>
  </si>
  <si>
    <t>881.00</t>
  </si>
  <si>
    <t>2021-08-09 20:00:58</t>
  </si>
  <si>
    <t>2219579</t>
  </si>
  <si>
    <t>里士满山酒店</t>
  </si>
  <si>
    <t>Tongs Lyndon Graeme</t>
  </si>
  <si>
    <t>474.17</t>
  </si>
  <si>
    <t>568.00</t>
  </si>
  <si>
    <t>2021-08-09 03:32:22</t>
  </si>
  <si>
    <t>2021-08-08</t>
  </si>
  <si>
    <t>2219410</t>
  </si>
  <si>
    <t>贝尔法斯特市中心温德姆华美达酒店</t>
  </si>
  <si>
    <t>mcnally Richard,mcnally  Barbara</t>
  </si>
  <si>
    <t>554.31</t>
  </si>
  <si>
    <t>664.00</t>
  </si>
  <si>
    <t>2021-08-08 20:03:25</t>
  </si>
  <si>
    <t>2219339</t>
  </si>
  <si>
    <t>艾维奥酒店</t>
  </si>
  <si>
    <t>jung dawoon</t>
  </si>
  <si>
    <t>1446.71</t>
  </si>
  <si>
    <t>1733.00</t>
  </si>
  <si>
    <t>2021-08-10 12:31:45</t>
  </si>
  <si>
    <t>2219125</t>
  </si>
  <si>
    <t>Nanjundappa Nanda</t>
  </si>
  <si>
    <t>1565.00</t>
  </si>
  <si>
    <t>1564</t>
  </si>
  <si>
    <t>1306</t>
  </si>
  <si>
    <t>2021-08-14 23:58:57</t>
  </si>
  <si>
    <t>2021-08-07</t>
  </si>
  <si>
    <t>2218694</t>
  </si>
  <si>
    <t>Bennitt Carson,Vargas Rodrigo</t>
  </si>
  <si>
    <t>3798.80</t>
  </si>
  <si>
    <t>4550.00</t>
  </si>
  <si>
    <t>2021-08-07 12:33:15</t>
  </si>
  <si>
    <t>2218547</t>
  </si>
  <si>
    <t>利兹市中心竞技场宜必思尚品酒店</t>
  </si>
  <si>
    <t>Shepherd Diane,Maybury Edwin</t>
  </si>
  <si>
    <t>2800.25</t>
  </si>
  <si>
    <t>3354.00</t>
  </si>
  <si>
    <t>2021-08-07 05:12:25</t>
  </si>
  <si>
    <t>2021-08-06</t>
  </si>
  <si>
    <t>2218237</t>
  </si>
  <si>
    <t>斯塔兹东滩酒店</t>
  </si>
  <si>
    <t>PARK HOIWA</t>
  </si>
  <si>
    <t>417.03</t>
  </si>
  <si>
    <t>501.00</t>
  </si>
  <si>
    <t>2021-08-06 16:53:19</t>
  </si>
  <si>
    <t>2217950</t>
  </si>
  <si>
    <t>Way Charles</t>
  </si>
  <si>
    <t>497.78</t>
  </si>
  <si>
    <t>2021-08-06 05:51:41</t>
  </si>
  <si>
    <t>2217927</t>
  </si>
  <si>
    <t>签名收藏系列达文波特卢索酒店</t>
  </si>
  <si>
    <t>Murphy Kennedy Julianne</t>
  </si>
  <si>
    <t>4659.78</t>
  </si>
  <si>
    <t>5598.00</t>
  </si>
  <si>
    <t>2021-08-06 03:09:32</t>
  </si>
  <si>
    <t>2021-08-05</t>
  </si>
  <si>
    <t>2217742</t>
  </si>
  <si>
    <t>杨洋国际机场酒店</t>
  </si>
  <si>
    <t>son yejin,son yejin</t>
  </si>
  <si>
    <t>626.49</t>
  </si>
  <si>
    <t>752.00</t>
  </si>
  <si>
    <t>2021-08-05 20:32:08</t>
  </si>
  <si>
    <t>2217280</t>
  </si>
  <si>
    <t>水晶套房酒店</t>
  </si>
  <si>
    <t>Fraser Gavin</t>
  </si>
  <si>
    <t>5161.89</t>
  </si>
  <si>
    <t>6196.00</t>
  </si>
  <si>
    <t>2021-08-05 04:24:53</t>
  </si>
  <si>
    <t>2217253</t>
  </si>
  <si>
    <t>BOUBAKER MOHAMMED</t>
  </si>
  <si>
    <t>732.29</t>
  </si>
  <si>
    <t>879.00</t>
  </si>
  <si>
    <t>2021-08-05 01:28:31</t>
  </si>
  <si>
    <t>2021-08-04</t>
  </si>
  <si>
    <t>2217193</t>
  </si>
  <si>
    <t>芝加哥喜来登大酒店</t>
  </si>
  <si>
    <t>GIGLIO ALYSSA</t>
  </si>
  <si>
    <t>3546.12</t>
  </si>
  <si>
    <t>4255.00</t>
  </si>
  <si>
    <t>2021-08-04 22:53:32</t>
  </si>
  <si>
    <t>2217102</t>
  </si>
  <si>
    <t>Shaybani Katayoun</t>
  </si>
  <si>
    <t>795.06</t>
  </si>
  <si>
    <t>954.00</t>
  </si>
  <si>
    <t>2021-08-04 20:33:11</t>
  </si>
  <si>
    <t>2217067</t>
  </si>
  <si>
    <t>仁川机场 GL 城市酒店</t>
  </si>
  <si>
    <t>Yun Hyojeong</t>
  </si>
  <si>
    <t>260.85</t>
  </si>
  <si>
    <t>313.00</t>
  </si>
  <si>
    <t>2021-08-04 19:26:14</t>
  </si>
  <si>
    <t>2216888</t>
  </si>
  <si>
    <t>威斯汀温泉度假酒店</t>
  </si>
  <si>
    <t>Chang Junyu,Ruiz Genesis</t>
  </si>
  <si>
    <t>9770.78</t>
  </si>
  <si>
    <t>11724.00</t>
  </si>
  <si>
    <t>2021-08-04 14:53:42</t>
  </si>
  <si>
    <t>2216672</t>
  </si>
  <si>
    <t>拉利内阿万豪AC酒店</t>
  </si>
  <si>
    <t>Jimenez Exposito Cristina,De Celis Pipio Humberto</t>
  </si>
  <si>
    <t>1151.76</t>
  </si>
  <si>
    <t>1382.00</t>
  </si>
  <si>
    <t>2021-08-04 06:01:28</t>
  </si>
  <si>
    <t>2216669</t>
  </si>
  <si>
    <t>贝斯特韦斯特高级德尔马酒店</t>
  </si>
  <si>
    <t>Bridges Donald</t>
  </si>
  <si>
    <t>4950.40</t>
  </si>
  <si>
    <t>5940.00</t>
  </si>
  <si>
    <t>2021-08-04 05:48:04</t>
  </si>
  <si>
    <t>2021-08-03</t>
  </si>
  <si>
    <t>2216164</t>
  </si>
  <si>
    <t>Hunt Joel Chandler</t>
  </si>
  <si>
    <t>3553.15</t>
  </si>
  <si>
    <t>4266.00</t>
  </si>
  <si>
    <t>2021-08-03 09:41:59</t>
  </si>
  <si>
    <t>2216088</t>
  </si>
  <si>
    <t>万丽印第安维尔斯度假温泉酒店</t>
  </si>
  <si>
    <t>Salangsang John,Salangsang Eden</t>
  </si>
  <si>
    <t>3809.68</t>
  </si>
  <si>
    <t>4574.00</t>
  </si>
  <si>
    <t>2021-08-03 04:20:47</t>
  </si>
  <si>
    <t>2021-08-02</t>
  </si>
  <si>
    <t>2215947</t>
  </si>
  <si>
    <t>LIANG YIMING</t>
  </si>
  <si>
    <t>2979.05</t>
  </si>
  <si>
    <t>3575.00</t>
  </si>
  <si>
    <t>2021-08-02 20:55:51</t>
  </si>
  <si>
    <t>2215895</t>
  </si>
  <si>
    <t>星光酒店</t>
  </si>
  <si>
    <t>Carter Devon</t>
  </si>
  <si>
    <t>2981.55</t>
  </si>
  <si>
    <t>3578.00</t>
  </si>
  <si>
    <t>2021-08-02 19:29:33</t>
  </si>
  <si>
    <t>2215581</t>
  </si>
  <si>
    <t>巴尔的摩亨特谷万豪居家酒店</t>
  </si>
  <si>
    <t>McDonald Nicole</t>
  </si>
  <si>
    <t>2884.88</t>
  </si>
  <si>
    <t>3462.00</t>
  </si>
  <si>
    <t>2021-08-02 07:52:54</t>
  </si>
  <si>
    <t>2021-08-01</t>
  </si>
  <si>
    <t>2215304</t>
  </si>
  <si>
    <t>多梅洛斯图加特酒店</t>
  </si>
  <si>
    <t>Eltanikhy Wael</t>
  </si>
  <si>
    <t>404.98</t>
  </si>
  <si>
    <t>486.00</t>
  </si>
  <si>
    <t>2021-08-01 18:23:06</t>
  </si>
  <si>
    <t>2021-07-31</t>
  </si>
  <si>
    <t>2214876</t>
  </si>
  <si>
    <t>威基基喜来登酒店</t>
  </si>
  <si>
    <t>Flores Maria Leticia</t>
  </si>
  <si>
    <t>4608.71</t>
  </si>
  <si>
    <t>5532.00</t>
  </si>
  <si>
    <t>2021-07-31 22:45:34</t>
  </si>
  <si>
    <t>2021-07-29</t>
  </si>
  <si>
    <t>2212320</t>
  </si>
  <si>
    <t xml:space="preserve">万豪加帝夫度假酒店 </t>
  </si>
  <si>
    <t>Bissmire Leon,Jones Sinead</t>
  </si>
  <si>
    <t>2418.26</t>
  </si>
  <si>
    <t>2893.00</t>
  </si>
  <si>
    <t>2021-07-29 03:59:02</t>
  </si>
  <si>
    <t>2021-07-27</t>
  </si>
  <si>
    <t>2210200</t>
  </si>
  <si>
    <t>马尼拉外汇居住酒店</t>
  </si>
  <si>
    <t>YU YIZHONG</t>
  </si>
  <si>
    <t>2021-07-27 20:33:45</t>
  </si>
  <si>
    <t>2021-07-26</t>
  </si>
  <si>
    <t>2208798</t>
  </si>
  <si>
    <t>迪拜克里克万豪行政公寓</t>
  </si>
  <si>
    <t>Xie Feng,Pan Huiru</t>
  </si>
  <si>
    <t>2521.01</t>
  </si>
  <si>
    <t>3017.00</t>
  </si>
  <si>
    <t>2021-07-26 02:06:09</t>
  </si>
  <si>
    <t>2021-07-25</t>
  </si>
  <si>
    <t>2208619</t>
  </si>
  <si>
    <t>珀斯阿伦斯酒店</t>
  </si>
  <si>
    <t>Macpherson Tracy</t>
  </si>
  <si>
    <t>437.85</t>
  </si>
  <si>
    <t>2021-07-25 20:57:16</t>
  </si>
  <si>
    <t>2208493</t>
  </si>
  <si>
    <t>济州岛M Stay住宿酒店</t>
  </si>
  <si>
    <t>park yuna,kim eunsol,kim hakkun,kim jinpyeonf</t>
  </si>
  <si>
    <t>1009.40</t>
  </si>
  <si>
    <t>1208.00</t>
  </si>
  <si>
    <t>2021-07-25 18:34:12</t>
  </si>
  <si>
    <t>2208325</t>
  </si>
  <si>
    <t>Schraufstetter Alois</t>
  </si>
  <si>
    <t>402.76</t>
  </si>
  <si>
    <t>482.00</t>
  </si>
  <si>
    <t>2021-07-25 14:08:45</t>
  </si>
  <si>
    <t>2021-07-23</t>
  </si>
  <si>
    <t>2205885</t>
  </si>
  <si>
    <t>奥佛兰公园喜来登会议酒店</t>
  </si>
  <si>
    <t>West Alicia Wrenne</t>
  </si>
  <si>
    <t>2153.07</t>
  </si>
  <si>
    <t>2581.00</t>
  </si>
  <si>
    <t>2021-07-23 01:44:31</t>
  </si>
  <si>
    <t>2021-07-21</t>
  </si>
  <si>
    <t>2203766</t>
  </si>
  <si>
    <t>阿姆斯特丹阿波罗酒店 - 翠贡精选酒店</t>
  </si>
  <si>
    <t>Gowers Ian,van Ogtrop Marije</t>
  </si>
  <si>
    <t>856.70</t>
  </si>
  <si>
    <t>1025.00</t>
  </si>
  <si>
    <t>2021-07-21 02:50:34</t>
  </si>
  <si>
    <t>2021-07-20</t>
  </si>
  <si>
    <t>2203616</t>
  </si>
  <si>
    <t>Grubs Christopher,Bickford Eric</t>
  </si>
  <si>
    <t>2239.01</t>
  </si>
  <si>
    <t>2676.00</t>
  </si>
  <si>
    <t>2021-07-20 22:55:11</t>
  </si>
  <si>
    <t>2021-07-18</t>
  </si>
  <si>
    <t>2201149</t>
  </si>
  <si>
    <t>旧金山机场威斯汀酒店</t>
  </si>
  <si>
    <t>LIN YINGXUE,IEONG WENG IAN</t>
  </si>
  <si>
    <t>899.83</t>
  </si>
  <si>
    <t>1077.00</t>
  </si>
  <si>
    <t>2021-07-18 13:49:56</t>
  </si>
  <si>
    <t>2201025</t>
  </si>
  <si>
    <t>名声酒店</t>
  </si>
  <si>
    <t>Na howon,Choi hwanyoung</t>
  </si>
  <si>
    <t>1157.17</t>
  </si>
  <si>
    <t>1385.00</t>
  </si>
  <si>
    <t>2021-07-18 11:20:30</t>
  </si>
  <si>
    <t>2021-07-17</t>
  </si>
  <si>
    <t>2199570</t>
  </si>
  <si>
    <t>俄克拉何马城文艺复兴沃特福德酒店 - 万丽酒店&amp;度假村</t>
  </si>
  <si>
    <t>hughes dave,hughes michele</t>
  </si>
  <si>
    <t>3009.05</t>
  </si>
  <si>
    <t>3611.00</t>
  </si>
  <si>
    <t>2021-07-17 00:17:25</t>
  </si>
  <si>
    <t>2021-07-16</t>
  </si>
  <si>
    <t>2198440</t>
  </si>
  <si>
    <t>卡塔玛兰温泉度假酒店</t>
  </si>
  <si>
    <t>Hayes Philip</t>
  </si>
  <si>
    <t>10292.09</t>
  </si>
  <si>
    <t>12351.00</t>
  </si>
  <si>
    <t>2021-07-16 05:20:20</t>
  </si>
  <si>
    <t>2198415</t>
  </si>
  <si>
    <t>W斯科特斯德酒店</t>
  </si>
  <si>
    <t>Bakko Sean Michael</t>
  </si>
  <si>
    <t>3543.18</t>
  </si>
  <si>
    <t>4251.99</t>
  </si>
  <si>
    <t>2021-07-16 03:11:34</t>
  </si>
  <si>
    <t>2021-07-13</t>
  </si>
  <si>
    <t>2194786</t>
  </si>
  <si>
    <t>奥佛兰公园利伍德雅乐轩酒店</t>
  </si>
  <si>
    <t>PAN XIANYU,YANG YUYAN</t>
  </si>
  <si>
    <t>900.56</t>
  </si>
  <si>
    <t>1078.00</t>
  </si>
  <si>
    <t>2021-07-13 10:43:48</t>
  </si>
  <si>
    <t>2021-07-11</t>
  </si>
  <si>
    <t>2192813</t>
  </si>
  <si>
    <t>多伦多机场喜来登酒店及会议中心</t>
  </si>
  <si>
    <t>Zhang Gaojuan</t>
  </si>
  <si>
    <t>2021-07-11 15:37:13</t>
  </si>
  <si>
    <t>2021-07-07</t>
  </si>
  <si>
    <t>2186944</t>
  </si>
  <si>
    <t>格拉莫斯酒店</t>
  </si>
  <si>
    <t>Seo hyerim</t>
  </si>
  <si>
    <t>592.51</t>
  </si>
  <si>
    <t>709.00</t>
  </si>
  <si>
    <t>2021-07-07 19:09:12</t>
  </si>
  <si>
    <t>2021-07-05</t>
  </si>
  <si>
    <t>2184146</t>
  </si>
  <si>
    <t>全州华美达酒店</t>
  </si>
  <si>
    <t>Kang Hyunsoo</t>
  </si>
  <si>
    <t>549.63</t>
  </si>
  <si>
    <t>2021-07-05 12:54:20</t>
  </si>
  <si>
    <t>2021-07-01</t>
  </si>
  <si>
    <t>2180260</t>
  </si>
  <si>
    <t>Lee EunSuk</t>
  </si>
  <si>
    <t>327.33</t>
  </si>
  <si>
    <t>393.00</t>
  </si>
  <si>
    <t>2021-07-01 23:06:18</t>
  </si>
  <si>
    <t>2021-06-30</t>
  </si>
  <si>
    <t>2177985</t>
  </si>
  <si>
    <t>釜山阿尔班酒店</t>
  </si>
  <si>
    <t>park jieun</t>
  </si>
  <si>
    <t>290.02</t>
  </si>
  <si>
    <t>348.00</t>
  </si>
  <si>
    <t>100.00</t>
  </si>
  <si>
    <t>-247</t>
  </si>
  <si>
    <t>-206</t>
  </si>
  <si>
    <t>2021-06-30 00:57:45</t>
  </si>
  <si>
    <t>2021-06-29</t>
  </si>
  <si>
    <t>2176733</t>
  </si>
  <si>
    <t>威基基海滩丽思卡尔顿酒店</t>
  </si>
  <si>
    <t>Peterson Jordan,Peterson Laura</t>
  </si>
  <si>
    <t>10940.88</t>
  </si>
  <si>
    <t>13128.00</t>
  </si>
  <si>
    <t>2021-06-29 08:07:14</t>
  </si>
  <si>
    <t>2021-06-24</t>
  </si>
  <si>
    <t>2170641</t>
  </si>
  <si>
    <t>布兰克酒店</t>
  </si>
  <si>
    <t>Jung Jung hwa</t>
  </si>
  <si>
    <t>474.51</t>
  </si>
  <si>
    <t>2021-06-24 20:05:10</t>
  </si>
  <si>
    <t>2021-06-22</t>
  </si>
  <si>
    <t>2167732</t>
  </si>
  <si>
    <t>迈吉星酒店</t>
  </si>
  <si>
    <t>Lee Seonjin</t>
  </si>
  <si>
    <t>568.29</t>
  </si>
  <si>
    <t>681.00</t>
  </si>
  <si>
    <t>2021-06-22 22:19:22</t>
  </si>
  <si>
    <t>2021-06-16</t>
  </si>
  <si>
    <t>2159333</t>
  </si>
  <si>
    <t>马里奥特多伦多德尔塔酒店</t>
  </si>
  <si>
    <t>Ranjit SIngh Shrena Kaur</t>
  </si>
  <si>
    <t>2546.54</t>
  </si>
  <si>
    <t>3080.00</t>
  </si>
  <si>
    <t>2021-06-16 17:46:46</t>
  </si>
  <si>
    <t>2021-06-14</t>
  </si>
  <si>
    <t>2156738</t>
  </si>
  <si>
    <t>喜来登凯拉尼公主酒店</t>
  </si>
  <si>
    <t>Ernst Kylie</t>
  </si>
  <si>
    <t>6287.62</t>
  </si>
  <si>
    <t>7613.97</t>
  </si>
  <si>
    <t>2021-06-14 05:37:21</t>
  </si>
  <si>
    <t>2021-06-08</t>
  </si>
  <si>
    <t>2149269</t>
  </si>
  <si>
    <t xml:space="preserve">芝加哥万丽酒店 </t>
  </si>
  <si>
    <t>Thorsen Donald Todd</t>
  </si>
  <si>
    <t>2802.96</t>
  </si>
  <si>
    <t>3393.00</t>
  </si>
  <si>
    <t>2021-06-08 10:35:52</t>
  </si>
  <si>
    <t>2021-03-14</t>
  </si>
  <si>
    <t>2017539</t>
  </si>
  <si>
    <t>贾斯珀赤红酒店</t>
  </si>
  <si>
    <t>Marie Carissa</t>
  </si>
  <si>
    <t>1462.93</t>
  </si>
  <si>
    <t>1742.00</t>
  </si>
  <si>
    <t>2021-03-14 19:00:43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</si>
</sst>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15541747419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44427</v>
      </c>
      <c r="G2" s="5">
        <v>44430</v>
      </c>
      <c r="H2" s="4">
        <v>1</v>
      </c>
      <c r="I2" s="4">
        <v>3</v>
      </c>
      <c r="J2" s="4">
        <v>3</v>
      </c>
      <c r="K2" s="4" t="s">
        <v>29</v>
      </c>
      <c r="L2" s="4">
        <v>3393</v>
      </c>
      <c r="M2" s="4">
        <v>3393</v>
      </c>
      <c r="N2" s="4" t="s">
        <v>30</v>
      </c>
      <c r="O2" s="4" t="s">
        <v>31</v>
      </c>
      <c r="P2" s="4" t="s">
        <v>32</v>
      </c>
      <c r="Q2" s="4">
        <v>0</v>
      </c>
      <c r="R2" s="7">
        <v>44355</v>
      </c>
      <c r="S2" s="5">
        <v>44431</v>
      </c>
      <c r="T2" s="4" t="s">
        <v>33</v>
      </c>
      <c r="U2" s="4">
        <v>3393</v>
      </c>
      <c r="V2" s="4">
        <v>0</v>
      </c>
      <c r="W2" s="4">
        <v>0</v>
      </c>
      <c r="X2" s="4">
        <v>2149269</v>
      </c>
    </row>
    <row r="3" s="4" customFormat="1" spans="1:24">
      <c r="A3" s="4">
        <v>15550702384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44419</v>
      </c>
      <c r="G3" s="5">
        <v>44426</v>
      </c>
      <c r="H3" s="4">
        <v>1</v>
      </c>
      <c r="I3" s="4">
        <v>7</v>
      </c>
      <c r="J3" s="4">
        <v>7</v>
      </c>
      <c r="K3" s="4" t="s">
        <v>29</v>
      </c>
      <c r="L3" s="4">
        <v>7614</v>
      </c>
      <c r="M3" s="4">
        <v>7614</v>
      </c>
      <c r="N3" s="4" t="s">
        <v>36</v>
      </c>
      <c r="O3" s="4" t="s">
        <v>31</v>
      </c>
      <c r="P3" s="4" t="s">
        <v>32</v>
      </c>
      <c r="Q3" s="4">
        <v>0</v>
      </c>
      <c r="R3" s="7">
        <v>44361</v>
      </c>
      <c r="S3" s="5">
        <v>44431</v>
      </c>
      <c r="T3" s="4" t="s">
        <v>33</v>
      </c>
      <c r="U3" s="4">
        <v>7614</v>
      </c>
      <c r="V3" s="4">
        <v>0</v>
      </c>
      <c r="W3" s="4">
        <v>0</v>
      </c>
      <c r="X3" s="4">
        <v>2156738</v>
      </c>
    </row>
    <row r="4" s="4" customFormat="1" spans="1:23">
      <c r="A4" s="4">
        <v>15554963295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44421</v>
      </c>
      <c r="G4" s="5">
        <v>44425</v>
      </c>
      <c r="H4" s="4">
        <v>1</v>
      </c>
      <c r="I4" s="4">
        <v>4</v>
      </c>
      <c r="J4" s="4">
        <v>4</v>
      </c>
      <c r="K4" s="4" t="s">
        <v>29</v>
      </c>
      <c r="L4" s="4">
        <v>3080</v>
      </c>
      <c r="M4" s="4">
        <v>3080</v>
      </c>
      <c r="N4" s="4" t="s">
        <v>39</v>
      </c>
      <c r="O4" s="4" t="s">
        <v>31</v>
      </c>
      <c r="P4" s="4" t="s">
        <v>32</v>
      </c>
      <c r="Q4" s="4">
        <v>0</v>
      </c>
      <c r="R4" s="7">
        <v>44363</v>
      </c>
      <c r="S4" s="5">
        <v>44431</v>
      </c>
      <c r="T4" s="4" t="s">
        <v>33</v>
      </c>
      <c r="U4" s="4">
        <v>3080</v>
      </c>
      <c r="V4" s="4">
        <v>0</v>
      </c>
      <c r="W4" s="4">
        <v>0</v>
      </c>
    </row>
    <row r="5" s="4" customFormat="1" spans="1:23">
      <c r="A5" s="4">
        <v>15602778073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44423</v>
      </c>
      <c r="G5" s="5">
        <v>44424</v>
      </c>
      <c r="H5" s="4">
        <v>1</v>
      </c>
      <c r="I5" s="4">
        <v>1</v>
      </c>
      <c r="J5" s="4">
        <v>1</v>
      </c>
      <c r="K5" s="4" t="s">
        <v>29</v>
      </c>
      <c r="L5" s="4">
        <v>681</v>
      </c>
      <c r="M5" s="4">
        <v>681</v>
      </c>
      <c r="N5" s="4" t="s">
        <v>42</v>
      </c>
      <c r="O5" s="4" t="s">
        <v>31</v>
      </c>
      <c r="P5" s="4" t="s">
        <v>32</v>
      </c>
      <c r="Q5" s="4">
        <v>0</v>
      </c>
      <c r="R5" s="7">
        <v>44369</v>
      </c>
      <c r="S5" s="5">
        <v>44431</v>
      </c>
      <c r="T5" s="4" t="s">
        <v>33</v>
      </c>
      <c r="U5" s="4">
        <v>681</v>
      </c>
      <c r="V5" s="4">
        <v>0</v>
      </c>
      <c r="W5" s="4">
        <v>0</v>
      </c>
    </row>
    <row r="6" s="4" customFormat="1" spans="1:24">
      <c r="A6" s="4">
        <v>15616959579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44429</v>
      </c>
      <c r="G6" s="5">
        <v>44430</v>
      </c>
      <c r="H6" s="4">
        <v>1</v>
      </c>
      <c r="I6" s="4">
        <v>1</v>
      </c>
      <c r="J6" s="4">
        <v>1</v>
      </c>
      <c r="K6" s="4" t="s">
        <v>29</v>
      </c>
      <c r="L6" s="4">
        <v>568</v>
      </c>
      <c r="M6" s="4">
        <v>568</v>
      </c>
      <c r="N6" s="4" t="s">
        <v>45</v>
      </c>
      <c r="O6" s="4" t="s">
        <v>31</v>
      </c>
      <c r="P6" s="4" t="s">
        <v>32</v>
      </c>
      <c r="Q6" s="4">
        <v>0</v>
      </c>
      <c r="R6" s="7">
        <v>44371</v>
      </c>
      <c r="S6" s="5">
        <v>44431</v>
      </c>
      <c r="T6" s="4" t="s">
        <v>33</v>
      </c>
      <c r="U6" s="4">
        <v>568</v>
      </c>
      <c r="V6" s="4">
        <v>0</v>
      </c>
      <c r="W6" s="4">
        <v>0</v>
      </c>
      <c r="X6" s="4">
        <v>2170641</v>
      </c>
    </row>
    <row r="7" s="4" customFormat="1" spans="1:24">
      <c r="A7" s="4">
        <v>15648777073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44421</v>
      </c>
      <c r="G7" s="5">
        <v>44424</v>
      </c>
      <c r="H7" s="4">
        <v>1</v>
      </c>
      <c r="I7" s="4">
        <v>3</v>
      </c>
      <c r="J7" s="4">
        <v>3</v>
      </c>
      <c r="K7" s="4" t="s">
        <v>29</v>
      </c>
      <c r="L7" s="4">
        <v>13128</v>
      </c>
      <c r="M7" s="4">
        <v>13128</v>
      </c>
      <c r="N7" s="4" t="s">
        <v>48</v>
      </c>
      <c r="O7" s="4" t="s">
        <v>31</v>
      </c>
      <c r="P7" s="4" t="s">
        <v>32</v>
      </c>
      <c r="Q7" s="4">
        <v>0</v>
      </c>
      <c r="R7" s="7">
        <v>44376</v>
      </c>
      <c r="S7" s="5">
        <v>44431</v>
      </c>
      <c r="T7" s="4" t="s">
        <v>33</v>
      </c>
      <c r="U7" s="4">
        <v>13128</v>
      </c>
      <c r="V7" s="4">
        <v>0</v>
      </c>
      <c r="W7" s="4">
        <v>0</v>
      </c>
      <c r="X7" s="4">
        <v>2176733</v>
      </c>
    </row>
    <row r="8" s="4" customFormat="1" spans="1:24">
      <c r="A8" s="4">
        <v>15656158772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44424</v>
      </c>
      <c r="G8" s="5">
        <v>44425</v>
      </c>
      <c r="H8" s="4">
        <v>1</v>
      </c>
      <c r="I8" s="4">
        <v>1</v>
      </c>
      <c r="J8" s="4">
        <v>1</v>
      </c>
      <c r="K8" s="4" t="s">
        <v>29</v>
      </c>
      <c r="L8" s="4">
        <v>348</v>
      </c>
      <c r="M8" s="4">
        <v>348</v>
      </c>
      <c r="N8" s="4" t="s">
        <v>51</v>
      </c>
      <c r="O8" s="4" t="s">
        <v>31</v>
      </c>
      <c r="P8" s="4" t="s">
        <v>32</v>
      </c>
      <c r="Q8" s="4">
        <v>0</v>
      </c>
      <c r="R8" s="7">
        <v>44377</v>
      </c>
      <c r="S8" s="5">
        <v>44431</v>
      </c>
      <c r="T8" s="4" t="s">
        <v>33</v>
      </c>
      <c r="U8" s="4">
        <v>348</v>
      </c>
      <c r="V8" s="4">
        <v>0</v>
      </c>
      <c r="W8" s="4">
        <v>0</v>
      </c>
      <c r="X8" s="4">
        <v>2177985</v>
      </c>
    </row>
    <row r="9" s="4" customFormat="1" spans="1:23">
      <c r="A9" s="4">
        <v>15671902834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44427</v>
      </c>
      <c r="G9" s="5">
        <v>44428</v>
      </c>
      <c r="H9" s="4">
        <v>1</v>
      </c>
      <c r="I9" s="4">
        <v>1</v>
      </c>
      <c r="J9" s="4">
        <v>1</v>
      </c>
      <c r="K9" s="4" t="s">
        <v>29</v>
      </c>
      <c r="L9" s="4">
        <v>393</v>
      </c>
      <c r="M9" s="4">
        <v>393</v>
      </c>
      <c r="N9" s="4" t="s">
        <v>54</v>
      </c>
      <c r="O9" s="4" t="s">
        <v>31</v>
      </c>
      <c r="P9" s="4" t="s">
        <v>32</v>
      </c>
      <c r="Q9" s="4">
        <v>0</v>
      </c>
      <c r="R9" s="7">
        <v>44378</v>
      </c>
      <c r="S9" s="5">
        <v>44431</v>
      </c>
      <c r="T9" s="4" t="s">
        <v>33</v>
      </c>
      <c r="U9" s="4">
        <v>393</v>
      </c>
      <c r="V9" s="4">
        <v>0</v>
      </c>
      <c r="W9" s="4">
        <v>0</v>
      </c>
    </row>
    <row r="10" s="4" customFormat="1" spans="1:23">
      <c r="A10" s="4">
        <v>15704396351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44426</v>
      </c>
      <c r="G10" s="5">
        <v>44427</v>
      </c>
      <c r="H10" s="4">
        <v>1</v>
      </c>
      <c r="I10" s="4">
        <v>1</v>
      </c>
      <c r="J10" s="4">
        <v>1</v>
      </c>
      <c r="K10" s="4" t="s">
        <v>29</v>
      </c>
      <c r="L10" s="4">
        <v>658</v>
      </c>
      <c r="M10" s="4">
        <v>658</v>
      </c>
      <c r="N10" s="4" t="s">
        <v>57</v>
      </c>
      <c r="O10" s="4" t="s">
        <v>31</v>
      </c>
      <c r="P10" s="4" t="s">
        <v>32</v>
      </c>
      <c r="Q10" s="4">
        <v>0</v>
      </c>
      <c r="R10" s="7">
        <v>44382</v>
      </c>
      <c r="S10" s="5">
        <v>44431</v>
      </c>
      <c r="T10" s="4" t="s">
        <v>33</v>
      </c>
      <c r="U10" s="4">
        <v>658</v>
      </c>
      <c r="V10" s="4">
        <v>0</v>
      </c>
      <c r="W10" s="4">
        <v>0</v>
      </c>
    </row>
    <row r="11" s="4" customFormat="1" spans="1:23">
      <c r="A11" s="4">
        <v>15727727372</v>
      </c>
      <c r="B11" s="4" t="s">
        <v>25</v>
      </c>
      <c r="C11" s="4" t="s">
        <v>26</v>
      </c>
      <c r="D11" s="4" t="s">
        <v>58</v>
      </c>
      <c r="E11" s="4" t="s">
        <v>50</v>
      </c>
      <c r="F11" s="5">
        <v>44429</v>
      </c>
      <c r="G11" s="5">
        <v>44430</v>
      </c>
      <c r="H11" s="4">
        <v>1</v>
      </c>
      <c r="I11" s="4">
        <v>1</v>
      </c>
      <c r="J11" s="4">
        <v>1</v>
      </c>
      <c r="K11" s="4" t="s">
        <v>29</v>
      </c>
      <c r="L11" s="4">
        <v>709</v>
      </c>
      <c r="M11" s="4">
        <v>709</v>
      </c>
      <c r="N11" s="4" t="s">
        <v>59</v>
      </c>
      <c r="O11" s="4" t="s">
        <v>31</v>
      </c>
      <c r="P11" s="4" t="s">
        <v>32</v>
      </c>
      <c r="Q11" s="4">
        <v>0</v>
      </c>
      <c r="R11" s="7">
        <v>44384</v>
      </c>
      <c r="S11" s="5">
        <v>44431</v>
      </c>
      <c r="T11" s="4" t="s">
        <v>33</v>
      </c>
      <c r="U11" s="4">
        <v>709</v>
      </c>
      <c r="V11" s="4">
        <v>0</v>
      </c>
      <c r="W11" s="4">
        <v>0</v>
      </c>
    </row>
    <row r="12" s="4" customFormat="1" spans="1:23">
      <c r="A12" s="4">
        <v>15765782561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44426</v>
      </c>
      <c r="G12" s="5">
        <v>44429</v>
      </c>
      <c r="H12" s="4">
        <v>1</v>
      </c>
      <c r="I12" s="4">
        <v>3</v>
      </c>
      <c r="J12" s="4">
        <v>3</v>
      </c>
      <c r="K12" s="4" t="s">
        <v>29</v>
      </c>
      <c r="L12" s="4">
        <v>1936</v>
      </c>
      <c r="M12" s="4">
        <v>1936</v>
      </c>
      <c r="N12" s="4" t="s">
        <v>62</v>
      </c>
      <c r="O12" s="4" t="s">
        <v>31</v>
      </c>
      <c r="P12" s="4" t="s">
        <v>32</v>
      </c>
      <c r="Q12" s="4">
        <v>0</v>
      </c>
      <c r="R12" s="7">
        <v>44388</v>
      </c>
      <c r="S12" s="5">
        <v>44431</v>
      </c>
      <c r="T12" s="4" t="s">
        <v>33</v>
      </c>
      <c r="U12" s="4">
        <v>1936</v>
      </c>
      <c r="V12" s="4">
        <v>0</v>
      </c>
      <c r="W12" s="4">
        <v>0</v>
      </c>
    </row>
    <row r="13" s="4" customFormat="1" spans="1:23">
      <c r="A13" s="4">
        <v>15765782561</v>
      </c>
      <c r="B13" s="4" t="s">
        <v>25</v>
      </c>
      <c r="C13" s="4" t="s">
        <v>63</v>
      </c>
      <c r="D13" s="4" t="s">
        <v>60</v>
      </c>
      <c r="E13" s="4" t="s">
        <v>61</v>
      </c>
      <c r="F13" s="5">
        <v>44426</v>
      </c>
      <c r="G13" s="5">
        <v>44429</v>
      </c>
      <c r="H13" s="4">
        <v>1</v>
      </c>
      <c r="I13" s="4">
        <v>3</v>
      </c>
      <c r="J13" s="4">
        <v>3</v>
      </c>
      <c r="K13" s="4" t="s">
        <v>29</v>
      </c>
      <c r="L13" s="4">
        <v>-1936</v>
      </c>
      <c r="M13" s="4">
        <v>-1936</v>
      </c>
      <c r="N13" s="4" t="s">
        <v>62</v>
      </c>
      <c r="O13" s="4" t="s">
        <v>31</v>
      </c>
      <c r="P13" s="4" t="s">
        <v>32</v>
      </c>
      <c r="Q13" s="4">
        <v>0</v>
      </c>
      <c r="R13" s="7">
        <v>44388</v>
      </c>
      <c r="S13" s="5">
        <v>44431</v>
      </c>
      <c r="T13" s="4" t="s">
        <v>33</v>
      </c>
      <c r="U13" s="4">
        <v>-1936</v>
      </c>
      <c r="V13" s="4">
        <v>0</v>
      </c>
      <c r="W13" s="4">
        <v>0</v>
      </c>
    </row>
    <row r="14" s="4" customFormat="1" spans="1:23">
      <c r="A14" s="4">
        <v>15785845270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44428</v>
      </c>
      <c r="G14" s="5">
        <v>44429</v>
      </c>
      <c r="H14" s="4">
        <v>1</v>
      </c>
      <c r="I14" s="4">
        <v>1</v>
      </c>
      <c r="J14" s="4">
        <v>1</v>
      </c>
      <c r="K14" s="4" t="s">
        <v>29</v>
      </c>
      <c r="L14" s="4">
        <v>1078</v>
      </c>
      <c r="M14" s="4">
        <v>1078</v>
      </c>
      <c r="N14" s="4" t="s">
        <v>66</v>
      </c>
      <c r="O14" s="4" t="s">
        <v>31</v>
      </c>
      <c r="P14" s="4" t="s">
        <v>32</v>
      </c>
      <c r="Q14" s="4">
        <v>0</v>
      </c>
      <c r="R14" s="7">
        <v>44390</v>
      </c>
      <c r="S14" s="5">
        <v>44431</v>
      </c>
      <c r="T14" s="4" t="s">
        <v>33</v>
      </c>
      <c r="U14" s="4">
        <v>1078</v>
      </c>
      <c r="V14" s="4">
        <v>0</v>
      </c>
      <c r="W14" s="4">
        <v>0</v>
      </c>
    </row>
    <row r="15" s="4" customFormat="1" spans="1:23">
      <c r="A15" s="4">
        <v>15817318497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44421</v>
      </c>
      <c r="G15" s="5">
        <v>44424</v>
      </c>
      <c r="H15" s="4">
        <v>1</v>
      </c>
      <c r="I15" s="4">
        <v>3</v>
      </c>
      <c r="J15" s="4">
        <v>3</v>
      </c>
      <c r="K15" s="4" t="s">
        <v>29</v>
      </c>
      <c r="L15" s="4">
        <v>4252</v>
      </c>
      <c r="M15" s="4">
        <v>4252</v>
      </c>
      <c r="N15" s="4" t="s">
        <v>69</v>
      </c>
      <c r="O15" s="4" t="s">
        <v>31</v>
      </c>
      <c r="P15" s="4" t="s">
        <v>32</v>
      </c>
      <c r="Q15" s="4">
        <v>0</v>
      </c>
      <c r="R15" s="7">
        <v>44393</v>
      </c>
      <c r="S15" s="5">
        <v>44431</v>
      </c>
      <c r="T15" s="4" t="s">
        <v>33</v>
      </c>
      <c r="U15" s="4">
        <v>4252</v>
      </c>
      <c r="V15" s="4">
        <v>0</v>
      </c>
      <c r="W15" s="4">
        <v>0</v>
      </c>
    </row>
    <row r="16" s="4" customFormat="1" spans="1:24">
      <c r="A16" s="4">
        <v>15817385442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44420</v>
      </c>
      <c r="G16" s="5">
        <v>44424</v>
      </c>
      <c r="H16" s="4">
        <v>1</v>
      </c>
      <c r="I16" s="4">
        <v>4</v>
      </c>
      <c r="J16" s="4">
        <v>4</v>
      </c>
      <c r="K16" s="4" t="s">
        <v>29</v>
      </c>
      <c r="L16" s="4">
        <v>12351</v>
      </c>
      <c r="M16" s="4">
        <v>12351</v>
      </c>
      <c r="N16" s="4" t="s">
        <v>72</v>
      </c>
      <c r="O16" s="4" t="s">
        <v>31</v>
      </c>
      <c r="P16" s="4" t="s">
        <v>32</v>
      </c>
      <c r="Q16" s="4">
        <v>0</v>
      </c>
      <c r="R16" s="7">
        <v>44393</v>
      </c>
      <c r="S16" s="5">
        <v>44431</v>
      </c>
      <c r="T16" s="4" t="s">
        <v>33</v>
      </c>
      <c r="U16" s="4">
        <v>12351</v>
      </c>
      <c r="V16" s="4">
        <v>0</v>
      </c>
      <c r="W16" s="4">
        <v>0</v>
      </c>
      <c r="X16" s="4">
        <v>2198440</v>
      </c>
    </row>
    <row r="17" s="4" customFormat="1" spans="1:24">
      <c r="A17" s="4">
        <v>15830361466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44427</v>
      </c>
      <c r="G17" s="5">
        <v>44430</v>
      </c>
      <c r="H17" s="4">
        <v>1</v>
      </c>
      <c r="I17" s="4">
        <v>3</v>
      </c>
      <c r="J17" s="4">
        <v>3</v>
      </c>
      <c r="K17" s="4" t="s">
        <v>29</v>
      </c>
      <c r="L17" s="4">
        <v>3611</v>
      </c>
      <c r="M17" s="4">
        <v>3611</v>
      </c>
      <c r="N17" s="4" t="s">
        <v>75</v>
      </c>
      <c r="O17" s="4" t="s">
        <v>31</v>
      </c>
      <c r="P17" s="4" t="s">
        <v>32</v>
      </c>
      <c r="Q17" s="4">
        <v>0</v>
      </c>
      <c r="R17" s="7">
        <v>44394</v>
      </c>
      <c r="S17" s="5">
        <v>44431</v>
      </c>
      <c r="T17" s="4" t="s">
        <v>33</v>
      </c>
      <c r="U17" s="4">
        <v>3611</v>
      </c>
      <c r="V17" s="4">
        <v>0</v>
      </c>
      <c r="W17" s="4">
        <v>0</v>
      </c>
      <c r="X17" s="4">
        <v>2199570</v>
      </c>
    </row>
    <row r="18" s="4" customFormat="1" spans="1:24">
      <c r="A18" s="4">
        <v>15842190633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44429</v>
      </c>
      <c r="G18" s="5">
        <v>44430</v>
      </c>
      <c r="H18" s="4">
        <v>1</v>
      </c>
      <c r="I18" s="4">
        <v>1</v>
      </c>
      <c r="J18" s="4">
        <v>1</v>
      </c>
      <c r="K18" s="4" t="s">
        <v>29</v>
      </c>
      <c r="L18" s="4">
        <v>1385</v>
      </c>
      <c r="M18" s="4">
        <v>1385</v>
      </c>
      <c r="N18" s="4" t="s">
        <v>78</v>
      </c>
      <c r="O18" s="4" t="s">
        <v>31</v>
      </c>
      <c r="P18" s="4" t="s">
        <v>32</v>
      </c>
      <c r="Q18" s="4">
        <v>0</v>
      </c>
      <c r="R18" s="7">
        <v>44395</v>
      </c>
      <c r="S18" s="5">
        <v>44431</v>
      </c>
      <c r="T18" s="4" t="s">
        <v>33</v>
      </c>
      <c r="U18" s="4">
        <v>1385</v>
      </c>
      <c r="V18" s="4">
        <v>0</v>
      </c>
      <c r="W18" s="4">
        <v>0</v>
      </c>
      <c r="X18" s="4">
        <v>2201025</v>
      </c>
    </row>
    <row r="19" s="4" customFormat="1" spans="1:23">
      <c r="A19" s="4">
        <v>15843086445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44423</v>
      </c>
      <c r="G19" s="5">
        <v>44424</v>
      </c>
      <c r="H19" s="4">
        <v>1</v>
      </c>
      <c r="I19" s="4">
        <v>1</v>
      </c>
      <c r="J19" s="4">
        <v>1</v>
      </c>
      <c r="K19" s="4" t="s">
        <v>29</v>
      </c>
      <c r="L19" s="4">
        <v>1077</v>
      </c>
      <c r="M19" s="4">
        <v>1077</v>
      </c>
      <c r="N19" s="4" t="s">
        <v>81</v>
      </c>
      <c r="O19" s="4" t="s">
        <v>31</v>
      </c>
      <c r="P19" s="4" t="s">
        <v>32</v>
      </c>
      <c r="Q19" s="4">
        <v>0</v>
      </c>
      <c r="R19" s="7">
        <v>44395</v>
      </c>
      <c r="S19" s="5">
        <v>44431</v>
      </c>
      <c r="T19" s="4" t="s">
        <v>33</v>
      </c>
      <c r="U19" s="4">
        <v>1077</v>
      </c>
      <c r="V19" s="4">
        <v>0</v>
      </c>
      <c r="W19" s="4">
        <v>0</v>
      </c>
    </row>
    <row r="20" s="4" customFormat="1" spans="1:23">
      <c r="A20" s="4">
        <v>15873167654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44421</v>
      </c>
      <c r="G20" s="5">
        <v>44424</v>
      </c>
      <c r="H20" s="4">
        <v>1</v>
      </c>
      <c r="I20" s="4">
        <v>3</v>
      </c>
      <c r="J20" s="4">
        <v>3</v>
      </c>
      <c r="K20" s="4" t="s">
        <v>29</v>
      </c>
      <c r="L20" s="4">
        <v>2676</v>
      </c>
      <c r="M20" s="4">
        <v>2676</v>
      </c>
      <c r="N20" s="4" t="s">
        <v>84</v>
      </c>
      <c r="O20" s="4" t="s">
        <v>31</v>
      </c>
      <c r="P20" s="4" t="s">
        <v>32</v>
      </c>
      <c r="Q20" s="4">
        <v>0</v>
      </c>
      <c r="R20" s="7">
        <v>44397</v>
      </c>
      <c r="S20" s="5">
        <v>44431</v>
      </c>
      <c r="T20" s="4" t="s">
        <v>33</v>
      </c>
      <c r="U20" s="4">
        <v>2676</v>
      </c>
      <c r="V20" s="4">
        <v>0</v>
      </c>
      <c r="W20" s="4">
        <v>0</v>
      </c>
    </row>
    <row r="21" s="4" customFormat="1" spans="1:24">
      <c r="A21" s="4">
        <v>15873579425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44426</v>
      </c>
      <c r="G21" s="5">
        <v>44429</v>
      </c>
      <c r="H21" s="4">
        <v>1</v>
      </c>
      <c r="I21" s="4">
        <v>3</v>
      </c>
      <c r="J21" s="4">
        <v>3</v>
      </c>
      <c r="K21" s="4" t="s">
        <v>29</v>
      </c>
      <c r="L21" s="4">
        <v>2965</v>
      </c>
      <c r="M21" s="4">
        <v>2965</v>
      </c>
      <c r="N21" s="4" t="s">
        <v>87</v>
      </c>
      <c r="O21" s="4" t="s">
        <v>31</v>
      </c>
      <c r="P21" s="4" t="s">
        <v>32</v>
      </c>
      <c r="Q21" s="4">
        <v>0</v>
      </c>
      <c r="R21" s="7">
        <v>44397</v>
      </c>
      <c r="S21" s="5">
        <v>44431</v>
      </c>
      <c r="T21" s="4" t="s">
        <v>33</v>
      </c>
      <c r="U21" s="4">
        <v>2965</v>
      </c>
      <c r="V21" s="4">
        <v>0</v>
      </c>
      <c r="W21" s="4">
        <v>0</v>
      </c>
      <c r="X21" s="4">
        <v>2203658</v>
      </c>
    </row>
    <row r="22" s="4" customFormat="1" spans="1:23">
      <c r="A22" s="4">
        <v>15874399358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44428</v>
      </c>
      <c r="G22" s="5">
        <v>44429</v>
      </c>
      <c r="H22" s="4">
        <v>1</v>
      </c>
      <c r="I22" s="4">
        <v>1</v>
      </c>
      <c r="J22" s="4">
        <v>1</v>
      </c>
      <c r="K22" s="4" t="s">
        <v>29</v>
      </c>
      <c r="L22" s="4">
        <v>1025</v>
      </c>
      <c r="M22" s="4">
        <v>1025</v>
      </c>
      <c r="N22" s="4" t="s">
        <v>90</v>
      </c>
      <c r="O22" s="4" t="s">
        <v>31</v>
      </c>
      <c r="P22" s="4" t="s">
        <v>32</v>
      </c>
      <c r="Q22" s="4">
        <v>0</v>
      </c>
      <c r="R22" s="7">
        <v>44398</v>
      </c>
      <c r="S22" s="5">
        <v>44431</v>
      </c>
      <c r="T22" s="4" t="s">
        <v>33</v>
      </c>
      <c r="U22" s="4">
        <v>1025</v>
      </c>
      <c r="V22" s="4">
        <v>0</v>
      </c>
      <c r="W22" s="4">
        <v>0</v>
      </c>
    </row>
    <row r="23" s="4" customFormat="1" spans="1:23">
      <c r="A23" s="4">
        <v>15903418515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44428</v>
      </c>
      <c r="G23" s="5">
        <v>44430</v>
      </c>
      <c r="H23" s="4">
        <v>1</v>
      </c>
      <c r="I23" s="4">
        <v>2</v>
      </c>
      <c r="J23" s="4">
        <v>2</v>
      </c>
      <c r="K23" s="4" t="s">
        <v>29</v>
      </c>
      <c r="L23" s="4">
        <v>2581</v>
      </c>
      <c r="M23" s="4">
        <v>2581</v>
      </c>
      <c r="N23" s="4" t="s">
        <v>93</v>
      </c>
      <c r="O23" s="4" t="s">
        <v>31</v>
      </c>
      <c r="P23" s="4" t="s">
        <v>32</v>
      </c>
      <c r="Q23" s="4">
        <v>0</v>
      </c>
      <c r="R23" s="7">
        <v>44400</v>
      </c>
      <c r="S23" s="5">
        <v>44431</v>
      </c>
      <c r="T23" s="4" t="s">
        <v>33</v>
      </c>
      <c r="U23" s="4">
        <v>2581</v>
      </c>
      <c r="V23" s="4">
        <v>0</v>
      </c>
      <c r="W23" s="4">
        <v>0</v>
      </c>
    </row>
    <row r="24" s="4" customFormat="1" spans="1:24">
      <c r="A24" s="4">
        <v>15928179729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44425</v>
      </c>
      <c r="G24" s="5">
        <v>44426</v>
      </c>
      <c r="H24" s="4">
        <v>1</v>
      </c>
      <c r="I24" s="4">
        <v>1</v>
      </c>
      <c r="J24" s="4">
        <v>1</v>
      </c>
      <c r="K24" s="4" t="s">
        <v>29</v>
      </c>
      <c r="L24" s="4">
        <v>482</v>
      </c>
      <c r="M24" s="4">
        <v>482</v>
      </c>
      <c r="N24" s="4" t="s">
        <v>96</v>
      </c>
      <c r="O24" s="4" t="s">
        <v>31</v>
      </c>
      <c r="P24" s="4" t="s">
        <v>32</v>
      </c>
      <c r="Q24" s="4">
        <v>0</v>
      </c>
      <c r="R24" s="7">
        <v>44402</v>
      </c>
      <c r="S24" s="5">
        <v>44431</v>
      </c>
      <c r="T24" s="4" t="s">
        <v>33</v>
      </c>
      <c r="U24" s="4">
        <v>482</v>
      </c>
      <c r="V24" s="4">
        <v>0</v>
      </c>
      <c r="W24" s="4">
        <v>0</v>
      </c>
      <c r="X24" s="4">
        <v>2208325</v>
      </c>
    </row>
    <row r="25" s="4" customFormat="1" spans="1:23">
      <c r="A25" s="4">
        <v>15929592659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44423</v>
      </c>
      <c r="G25" s="5">
        <v>44425</v>
      </c>
      <c r="H25" s="4">
        <v>2</v>
      </c>
      <c r="I25" s="4">
        <v>2</v>
      </c>
      <c r="J25" s="4">
        <v>4</v>
      </c>
      <c r="K25" s="4" t="s">
        <v>29</v>
      </c>
      <c r="L25" s="4">
        <v>1208</v>
      </c>
      <c r="M25" s="4">
        <v>1208</v>
      </c>
      <c r="N25" s="4" t="s">
        <v>99</v>
      </c>
      <c r="O25" s="4" t="s">
        <v>31</v>
      </c>
      <c r="P25" s="4" t="s">
        <v>32</v>
      </c>
      <c r="Q25" s="4">
        <v>0</v>
      </c>
      <c r="R25" s="7">
        <v>44402</v>
      </c>
      <c r="S25" s="5">
        <v>44431</v>
      </c>
      <c r="T25" s="4" t="s">
        <v>33</v>
      </c>
      <c r="U25" s="4">
        <v>1208</v>
      </c>
      <c r="V25" s="4">
        <v>0</v>
      </c>
      <c r="W25" s="4">
        <v>0</v>
      </c>
    </row>
    <row r="26" s="4" customFormat="1" spans="1:23">
      <c r="A26" s="4">
        <v>15930356772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44429</v>
      </c>
      <c r="G26" s="5">
        <v>44430</v>
      </c>
      <c r="H26" s="4">
        <v>1</v>
      </c>
      <c r="I26" s="4">
        <v>1</v>
      </c>
      <c r="J26" s="4">
        <v>1</v>
      </c>
      <c r="K26" s="4" t="s">
        <v>29</v>
      </c>
      <c r="L26" s="4">
        <v>524</v>
      </c>
      <c r="M26" s="4">
        <v>524</v>
      </c>
      <c r="N26" s="4" t="s">
        <v>102</v>
      </c>
      <c r="O26" s="4" t="s">
        <v>31</v>
      </c>
      <c r="P26" s="4" t="s">
        <v>32</v>
      </c>
      <c r="Q26" s="4">
        <v>0</v>
      </c>
      <c r="R26" s="7">
        <v>44402</v>
      </c>
      <c r="S26" s="5">
        <v>44431</v>
      </c>
      <c r="T26" s="4" t="s">
        <v>33</v>
      </c>
      <c r="U26" s="4">
        <v>524</v>
      </c>
      <c r="V26" s="4">
        <v>0</v>
      </c>
      <c r="W26" s="4">
        <v>0</v>
      </c>
    </row>
    <row r="27" s="4" customFormat="1" spans="1:24">
      <c r="A27" s="4">
        <v>15931573056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44419</v>
      </c>
      <c r="G27" s="5">
        <v>44426</v>
      </c>
      <c r="H27" s="4">
        <v>1</v>
      </c>
      <c r="I27" s="4">
        <v>7</v>
      </c>
      <c r="J27" s="4">
        <v>7</v>
      </c>
      <c r="K27" s="4" t="s">
        <v>29</v>
      </c>
      <c r="L27" s="4">
        <v>3017</v>
      </c>
      <c r="M27" s="4">
        <v>3017</v>
      </c>
      <c r="N27" s="4" t="s">
        <v>105</v>
      </c>
      <c r="O27" s="4" t="s">
        <v>31</v>
      </c>
      <c r="P27" s="4" t="s">
        <v>32</v>
      </c>
      <c r="Q27" s="4">
        <v>0</v>
      </c>
      <c r="R27" s="7">
        <v>44403</v>
      </c>
      <c r="S27" s="5">
        <v>44431</v>
      </c>
      <c r="T27" s="4" t="s">
        <v>33</v>
      </c>
      <c r="U27" s="4">
        <v>3017</v>
      </c>
      <c r="V27" s="4">
        <v>0</v>
      </c>
      <c r="W27" s="4">
        <v>0</v>
      </c>
      <c r="X27" s="4">
        <v>2208798</v>
      </c>
    </row>
    <row r="28" s="4" customFormat="1" spans="1:23">
      <c r="A28" s="4">
        <v>15949927001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44421</v>
      </c>
      <c r="G28" s="5">
        <v>44425</v>
      </c>
      <c r="H28" s="4">
        <v>1</v>
      </c>
      <c r="I28" s="4">
        <v>4</v>
      </c>
      <c r="J28" s="4">
        <v>4</v>
      </c>
      <c r="K28" s="4" t="s">
        <v>29</v>
      </c>
      <c r="L28" s="4">
        <v>1720</v>
      </c>
      <c r="M28" s="4">
        <v>1720</v>
      </c>
      <c r="N28" s="4" t="s">
        <v>108</v>
      </c>
      <c r="O28" s="4" t="s">
        <v>31</v>
      </c>
      <c r="P28" s="4" t="s">
        <v>32</v>
      </c>
      <c r="Q28" s="4">
        <v>0</v>
      </c>
      <c r="R28" s="7">
        <v>44404</v>
      </c>
      <c r="S28" s="5">
        <v>44431</v>
      </c>
      <c r="T28" s="4" t="s">
        <v>33</v>
      </c>
      <c r="U28" s="4">
        <v>1720</v>
      </c>
      <c r="V28" s="4">
        <v>0</v>
      </c>
      <c r="W28" s="4">
        <v>0</v>
      </c>
    </row>
    <row r="29" s="4" customFormat="1" spans="1:24">
      <c r="A29" s="4">
        <v>15965949820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44422</v>
      </c>
      <c r="G29" s="5">
        <v>44424</v>
      </c>
      <c r="H29" s="4">
        <v>1</v>
      </c>
      <c r="I29" s="4">
        <v>2</v>
      </c>
      <c r="J29" s="4">
        <v>2</v>
      </c>
      <c r="K29" s="4" t="s">
        <v>29</v>
      </c>
      <c r="L29" s="4">
        <v>2893</v>
      </c>
      <c r="M29" s="4">
        <v>2893</v>
      </c>
      <c r="N29" s="4" t="s">
        <v>111</v>
      </c>
      <c r="O29" s="4" t="s">
        <v>31</v>
      </c>
      <c r="P29" s="4" t="s">
        <v>32</v>
      </c>
      <c r="Q29" s="4">
        <v>0</v>
      </c>
      <c r="R29" s="7">
        <v>44406</v>
      </c>
      <c r="S29" s="5">
        <v>44431</v>
      </c>
      <c r="T29" s="4" t="s">
        <v>33</v>
      </c>
      <c r="U29" s="4">
        <v>2893</v>
      </c>
      <c r="V29" s="4">
        <v>0</v>
      </c>
      <c r="W29" s="4">
        <v>0</v>
      </c>
      <c r="X29" s="4">
        <v>2212320</v>
      </c>
    </row>
    <row r="30" s="4" customFormat="1" spans="1:23">
      <c r="A30" s="4">
        <v>15987504715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44426</v>
      </c>
      <c r="G30" s="5">
        <v>44430</v>
      </c>
      <c r="H30" s="4">
        <v>1</v>
      </c>
      <c r="I30" s="4">
        <v>4</v>
      </c>
      <c r="J30" s="4">
        <v>4</v>
      </c>
      <c r="K30" s="4" t="s">
        <v>29</v>
      </c>
      <c r="L30" s="4">
        <v>5532</v>
      </c>
      <c r="M30" s="4">
        <v>5532</v>
      </c>
      <c r="N30" s="4" t="s">
        <v>114</v>
      </c>
      <c r="O30" s="4" t="s">
        <v>31</v>
      </c>
      <c r="P30" s="4" t="s">
        <v>32</v>
      </c>
      <c r="Q30" s="4">
        <v>0</v>
      </c>
      <c r="R30" s="7">
        <v>44408</v>
      </c>
      <c r="S30" s="5">
        <v>44431</v>
      </c>
      <c r="T30" s="4" t="s">
        <v>33</v>
      </c>
      <c r="U30" s="4">
        <v>5532</v>
      </c>
      <c r="V30" s="4">
        <v>0</v>
      </c>
      <c r="W30" s="4">
        <v>0</v>
      </c>
    </row>
    <row r="31" s="4" customFormat="1" spans="1:24">
      <c r="A31" s="4">
        <v>15994662562</v>
      </c>
      <c r="B31" s="4" t="s">
        <v>25</v>
      </c>
      <c r="C31" s="4" t="s">
        <v>26</v>
      </c>
      <c r="D31" s="4" t="s">
        <v>94</v>
      </c>
      <c r="E31" s="4" t="s">
        <v>95</v>
      </c>
      <c r="F31" s="5">
        <v>44424</v>
      </c>
      <c r="G31" s="5">
        <v>44425</v>
      </c>
      <c r="H31" s="4">
        <v>1</v>
      </c>
      <c r="I31" s="4">
        <v>1</v>
      </c>
      <c r="J31" s="4">
        <v>1</v>
      </c>
      <c r="K31" s="4" t="s">
        <v>29</v>
      </c>
      <c r="L31" s="4">
        <v>486</v>
      </c>
      <c r="M31" s="4">
        <v>486</v>
      </c>
      <c r="N31" s="4" t="s">
        <v>115</v>
      </c>
      <c r="O31" s="4" t="s">
        <v>31</v>
      </c>
      <c r="P31" s="4" t="s">
        <v>32</v>
      </c>
      <c r="Q31" s="4">
        <v>0</v>
      </c>
      <c r="R31" s="7">
        <v>44409</v>
      </c>
      <c r="S31" s="5">
        <v>44431</v>
      </c>
      <c r="T31" s="4" t="s">
        <v>33</v>
      </c>
      <c r="U31" s="4">
        <v>486</v>
      </c>
      <c r="V31" s="4">
        <v>0</v>
      </c>
      <c r="W31" s="4">
        <v>0</v>
      </c>
      <c r="X31" s="4">
        <v>2215304</v>
      </c>
    </row>
    <row r="32" s="4" customFormat="1" spans="1:24">
      <c r="A32" s="4">
        <v>15996366773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44427</v>
      </c>
      <c r="G32" s="5">
        <v>44430</v>
      </c>
      <c r="H32" s="4">
        <v>1</v>
      </c>
      <c r="I32" s="4">
        <v>3</v>
      </c>
      <c r="J32" s="4">
        <v>3</v>
      </c>
      <c r="K32" s="4" t="s">
        <v>29</v>
      </c>
      <c r="L32" s="4">
        <v>3462</v>
      </c>
      <c r="M32" s="4">
        <v>3462</v>
      </c>
      <c r="N32" s="4" t="s">
        <v>118</v>
      </c>
      <c r="O32" s="4" t="s">
        <v>31</v>
      </c>
      <c r="P32" s="4" t="s">
        <v>32</v>
      </c>
      <c r="Q32" s="4">
        <v>0</v>
      </c>
      <c r="R32" s="7">
        <v>44410</v>
      </c>
      <c r="S32" s="5">
        <v>44431</v>
      </c>
      <c r="T32" s="4" t="s">
        <v>33</v>
      </c>
      <c r="U32" s="4">
        <v>3462</v>
      </c>
      <c r="V32" s="4">
        <v>0</v>
      </c>
      <c r="W32" s="4">
        <v>0</v>
      </c>
      <c r="X32" s="4">
        <v>2215581</v>
      </c>
    </row>
    <row r="33" s="4" customFormat="1" spans="1:24">
      <c r="A33" s="4">
        <v>16002965464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44421</v>
      </c>
      <c r="G33" s="5">
        <v>44424</v>
      </c>
      <c r="H33" s="4">
        <v>1</v>
      </c>
      <c r="I33" s="4">
        <v>3</v>
      </c>
      <c r="J33" s="4">
        <v>3</v>
      </c>
      <c r="K33" s="4" t="s">
        <v>29</v>
      </c>
      <c r="L33" s="4">
        <v>3578</v>
      </c>
      <c r="M33" s="4">
        <v>3578</v>
      </c>
      <c r="N33" s="4" t="s">
        <v>121</v>
      </c>
      <c r="O33" s="4" t="s">
        <v>31</v>
      </c>
      <c r="P33" s="4" t="s">
        <v>32</v>
      </c>
      <c r="Q33" s="4">
        <v>0</v>
      </c>
      <c r="R33" s="7">
        <v>44410</v>
      </c>
      <c r="S33" s="5">
        <v>44431</v>
      </c>
      <c r="T33" s="4" t="s">
        <v>33</v>
      </c>
      <c r="U33" s="4">
        <v>3578</v>
      </c>
      <c r="V33" s="4">
        <v>0</v>
      </c>
      <c r="W33" s="4">
        <v>0</v>
      </c>
      <c r="X33" s="4">
        <v>2215895</v>
      </c>
    </row>
    <row r="34" s="4" customFormat="1" spans="1:23">
      <c r="A34" s="4">
        <v>16003458433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44423</v>
      </c>
      <c r="G34" s="5">
        <v>44429</v>
      </c>
      <c r="H34" s="4">
        <v>1</v>
      </c>
      <c r="I34" s="4">
        <v>6</v>
      </c>
      <c r="J34" s="4">
        <v>6</v>
      </c>
      <c r="K34" s="4" t="s">
        <v>29</v>
      </c>
      <c r="L34" s="4">
        <v>3575</v>
      </c>
      <c r="M34" s="4">
        <v>3575</v>
      </c>
      <c r="N34" s="4" t="s">
        <v>124</v>
      </c>
      <c r="O34" s="4" t="s">
        <v>31</v>
      </c>
      <c r="P34" s="4" t="s">
        <v>32</v>
      </c>
      <c r="Q34" s="4">
        <v>0</v>
      </c>
      <c r="R34" s="7">
        <v>44410</v>
      </c>
      <c r="S34" s="5">
        <v>44431</v>
      </c>
      <c r="T34" s="4" t="s">
        <v>33</v>
      </c>
      <c r="U34" s="4">
        <v>3575</v>
      </c>
      <c r="V34" s="4">
        <v>0</v>
      </c>
      <c r="W34" s="4">
        <v>0</v>
      </c>
    </row>
    <row r="35" s="4" customFormat="1" spans="1:24">
      <c r="A35" s="4">
        <v>16004394383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44427</v>
      </c>
      <c r="G35" s="5">
        <v>44430</v>
      </c>
      <c r="H35" s="4">
        <v>1</v>
      </c>
      <c r="I35" s="4">
        <v>3</v>
      </c>
      <c r="J35" s="4">
        <v>3</v>
      </c>
      <c r="K35" s="4" t="s">
        <v>29</v>
      </c>
      <c r="L35" s="4">
        <v>4574</v>
      </c>
      <c r="M35" s="4">
        <v>4574</v>
      </c>
      <c r="N35" s="4" t="s">
        <v>127</v>
      </c>
      <c r="O35" s="4" t="s">
        <v>31</v>
      </c>
      <c r="P35" s="4" t="s">
        <v>32</v>
      </c>
      <c r="Q35" s="4">
        <v>0</v>
      </c>
      <c r="R35" s="7">
        <v>44411</v>
      </c>
      <c r="S35" s="5">
        <v>44431</v>
      </c>
      <c r="T35" s="4" t="s">
        <v>33</v>
      </c>
      <c r="U35" s="4">
        <v>4574</v>
      </c>
      <c r="V35" s="4">
        <v>0</v>
      </c>
      <c r="W35" s="4">
        <v>0</v>
      </c>
      <c r="X35" s="4">
        <v>2216088</v>
      </c>
    </row>
    <row r="36" s="4" customFormat="1" spans="1:24">
      <c r="A36" s="4">
        <v>16004719967</v>
      </c>
      <c r="B36" s="4" t="s">
        <v>25</v>
      </c>
      <c r="C36" s="4" t="s">
        <v>26</v>
      </c>
      <c r="D36" s="4" t="s">
        <v>82</v>
      </c>
      <c r="E36" s="4" t="s">
        <v>83</v>
      </c>
      <c r="F36" s="5">
        <v>44420</v>
      </c>
      <c r="G36" s="5">
        <v>44426</v>
      </c>
      <c r="H36" s="4">
        <v>1</v>
      </c>
      <c r="I36" s="4">
        <v>6</v>
      </c>
      <c r="J36" s="4">
        <v>6</v>
      </c>
      <c r="K36" s="4" t="s">
        <v>29</v>
      </c>
      <c r="L36" s="4">
        <v>4266</v>
      </c>
      <c r="M36" s="4">
        <v>4266</v>
      </c>
      <c r="N36" s="4" t="s">
        <v>128</v>
      </c>
      <c r="O36" s="4" t="s">
        <v>31</v>
      </c>
      <c r="P36" s="4" t="s">
        <v>32</v>
      </c>
      <c r="Q36" s="4">
        <v>0</v>
      </c>
      <c r="R36" s="7">
        <v>44411</v>
      </c>
      <c r="S36" s="5">
        <v>44431</v>
      </c>
      <c r="T36" s="4" t="s">
        <v>33</v>
      </c>
      <c r="U36" s="4">
        <v>4266</v>
      </c>
      <c r="V36" s="4">
        <v>0</v>
      </c>
      <c r="W36" s="4">
        <v>0</v>
      </c>
      <c r="X36" s="4">
        <v>2216164</v>
      </c>
    </row>
    <row r="37" s="4" customFormat="1" spans="1:23">
      <c r="A37" s="4">
        <v>16008191316</v>
      </c>
      <c r="B37" s="4" t="s">
        <v>25</v>
      </c>
      <c r="C37" s="4" t="s">
        <v>26</v>
      </c>
      <c r="D37" s="4" t="s">
        <v>129</v>
      </c>
      <c r="E37" s="4" t="s">
        <v>130</v>
      </c>
      <c r="F37" s="5">
        <v>44424</v>
      </c>
      <c r="G37" s="5">
        <v>44428</v>
      </c>
      <c r="H37" s="4">
        <v>1</v>
      </c>
      <c r="I37" s="4">
        <v>4</v>
      </c>
      <c r="J37" s="4">
        <v>4</v>
      </c>
      <c r="K37" s="4" t="s">
        <v>29</v>
      </c>
      <c r="L37" s="4">
        <v>5940</v>
      </c>
      <c r="M37" s="4">
        <v>5940</v>
      </c>
      <c r="N37" s="4" t="s">
        <v>131</v>
      </c>
      <c r="O37" s="4" t="s">
        <v>31</v>
      </c>
      <c r="P37" s="4" t="s">
        <v>32</v>
      </c>
      <c r="Q37" s="4">
        <v>0</v>
      </c>
      <c r="R37" s="7">
        <v>44412</v>
      </c>
      <c r="S37" s="5">
        <v>44431</v>
      </c>
      <c r="T37" s="4" t="s">
        <v>33</v>
      </c>
      <c r="U37" s="4">
        <v>5940</v>
      </c>
      <c r="V37" s="4">
        <v>0</v>
      </c>
      <c r="W37" s="4">
        <v>0</v>
      </c>
    </row>
    <row r="38" s="4" customFormat="1" spans="1:24">
      <c r="A38" s="4">
        <v>16008199654</v>
      </c>
      <c r="B38" s="4" t="s">
        <v>25</v>
      </c>
      <c r="C38" s="4" t="s">
        <v>26</v>
      </c>
      <c r="D38" s="4" t="s">
        <v>132</v>
      </c>
      <c r="E38" s="4" t="s">
        <v>133</v>
      </c>
      <c r="F38" s="5">
        <v>44428</v>
      </c>
      <c r="G38" s="5">
        <v>44430</v>
      </c>
      <c r="H38" s="4">
        <v>1</v>
      </c>
      <c r="I38" s="4">
        <v>2</v>
      </c>
      <c r="J38" s="4">
        <v>2</v>
      </c>
      <c r="K38" s="4" t="s">
        <v>29</v>
      </c>
      <c r="L38" s="4">
        <v>1382</v>
      </c>
      <c r="M38" s="4">
        <v>1382</v>
      </c>
      <c r="N38" s="4" t="s">
        <v>134</v>
      </c>
      <c r="O38" s="4" t="s">
        <v>31</v>
      </c>
      <c r="P38" s="4" t="s">
        <v>32</v>
      </c>
      <c r="Q38" s="4">
        <v>0</v>
      </c>
      <c r="R38" s="7">
        <v>44412</v>
      </c>
      <c r="S38" s="5">
        <v>44431</v>
      </c>
      <c r="T38" s="4" t="s">
        <v>33</v>
      </c>
      <c r="U38" s="4">
        <v>1382</v>
      </c>
      <c r="V38" s="4">
        <v>0</v>
      </c>
      <c r="W38" s="4">
        <v>0</v>
      </c>
      <c r="X38" s="4">
        <v>2216672</v>
      </c>
    </row>
    <row r="39" s="4" customFormat="1" spans="1:23">
      <c r="A39" s="4">
        <v>16013978588</v>
      </c>
      <c r="B39" s="4" t="s">
        <v>25</v>
      </c>
      <c r="C39" s="4" t="s">
        <v>26</v>
      </c>
      <c r="D39" s="4" t="s">
        <v>135</v>
      </c>
      <c r="E39" s="4" t="s">
        <v>136</v>
      </c>
      <c r="F39" s="5">
        <v>44424</v>
      </c>
      <c r="G39" s="5">
        <v>44430</v>
      </c>
      <c r="H39" s="4">
        <v>1</v>
      </c>
      <c r="I39" s="4">
        <v>6</v>
      </c>
      <c r="J39" s="4">
        <v>6</v>
      </c>
      <c r="K39" s="4" t="s">
        <v>29</v>
      </c>
      <c r="L39" s="4">
        <v>11724</v>
      </c>
      <c r="M39" s="4">
        <v>11724</v>
      </c>
      <c r="N39" s="4" t="s">
        <v>137</v>
      </c>
      <c r="O39" s="4" t="s">
        <v>31</v>
      </c>
      <c r="P39" s="4" t="s">
        <v>32</v>
      </c>
      <c r="Q39" s="4">
        <v>0</v>
      </c>
      <c r="R39" s="7">
        <v>44412</v>
      </c>
      <c r="S39" s="5">
        <v>44431</v>
      </c>
      <c r="T39" s="4" t="s">
        <v>33</v>
      </c>
      <c r="U39" s="4">
        <v>11724</v>
      </c>
      <c r="V39" s="4">
        <v>0</v>
      </c>
      <c r="W39" s="4">
        <v>0</v>
      </c>
    </row>
    <row r="40" s="4" customFormat="1" spans="1:24">
      <c r="A40" s="4">
        <v>16014941429</v>
      </c>
      <c r="B40" s="4" t="s">
        <v>25</v>
      </c>
      <c r="C40" s="4" t="s">
        <v>26</v>
      </c>
      <c r="D40" s="4" t="s">
        <v>138</v>
      </c>
      <c r="E40" s="4" t="s">
        <v>139</v>
      </c>
      <c r="F40" s="5">
        <v>44423</v>
      </c>
      <c r="G40" s="5">
        <v>44424</v>
      </c>
      <c r="H40" s="4">
        <v>1</v>
      </c>
      <c r="I40" s="4">
        <v>1</v>
      </c>
      <c r="J40" s="4">
        <v>1</v>
      </c>
      <c r="K40" s="4" t="s">
        <v>29</v>
      </c>
      <c r="L40" s="4">
        <v>313</v>
      </c>
      <c r="M40" s="4">
        <v>313</v>
      </c>
      <c r="N40" s="4" t="s">
        <v>140</v>
      </c>
      <c r="O40" s="4" t="s">
        <v>31</v>
      </c>
      <c r="P40" s="4" t="s">
        <v>32</v>
      </c>
      <c r="Q40" s="4">
        <v>0</v>
      </c>
      <c r="R40" s="7">
        <v>44412</v>
      </c>
      <c r="S40" s="5">
        <v>44431</v>
      </c>
      <c r="T40" s="4" t="s">
        <v>33</v>
      </c>
      <c r="U40" s="4">
        <v>313</v>
      </c>
      <c r="V40" s="4">
        <v>0</v>
      </c>
      <c r="W40" s="4">
        <v>0</v>
      </c>
      <c r="X40" s="4">
        <v>2217067</v>
      </c>
    </row>
    <row r="41" s="4" customFormat="1" spans="1:24">
      <c r="A41" s="4">
        <v>16015180538</v>
      </c>
      <c r="B41" s="4" t="s">
        <v>25</v>
      </c>
      <c r="C41" s="4" t="s">
        <v>26</v>
      </c>
      <c r="D41" s="4" t="s">
        <v>141</v>
      </c>
      <c r="E41" s="4" t="s">
        <v>142</v>
      </c>
      <c r="F41" s="5">
        <v>44426</v>
      </c>
      <c r="G41" s="5">
        <v>44427</v>
      </c>
      <c r="H41" s="4">
        <v>1</v>
      </c>
      <c r="I41" s="4">
        <v>1</v>
      </c>
      <c r="J41" s="4">
        <v>1</v>
      </c>
      <c r="K41" s="4" t="s">
        <v>29</v>
      </c>
      <c r="L41" s="4">
        <v>954</v>
      </c>
      <c r="M41" s="4">
        <v>954</v>
      </c>
      <c r="N41" s="4" t="s">
        <v>143</v>
      </c>
      <c r="O41" s="4" t="s">
        <v>31</v>
      </c>
      <c r="P41" s="4" t="s">
        <v>32</v>
      </c>
      <c r="Q41" s="4">
        <v>0</v>
      </c>
      <c r="R41" s="7">
        <v>44412</v>
      </c>
      <c r="S41" s="5">
        <v>44431</v>
      </c>
      <c r="T41" s="4" t="s">
        <v>33</v>
      </c>
      <c r="U41" s="4">
        <v>954</v>
      </c>
      <c r="V41" s="4">
        <v>0</v>
      </c>
      <c r="W41" s="4">
        <v>0</v>
      </c>
      <c r="X41" s="4">
        <v>2217102</v>
      </c>
    </row>
    <row r="42" s="4" customFormat="1" spans="1:23">
      <c r="A42" s="4">
        <v>16015676018</v>
      </c>
      <c r="B42" s="4" t="s">
        <v>25</v>
      </c>
      <c r="C42" s="4" t="s">
        <v>26</v>
      </c>
      <c r="D42" s="4" t="s">
        <v>144</v>
      </c>
      <c r="E42" s="4" t="s">
        <v>145</v>
      </c>
      <c r="F42" s="5">
        <v>44424</v>
      </c>
      <c r="G42" s="5">
        <v>44428</v>
      </c>
      <c r="H42" s="4">
        <v>1</v>
      </c>
      <c r="I42" s="4">
        <v>4</v>
      </c>
      <c r="J42" s="4">
        <v>4</v>
      </c>
      <c r="K42" s="4" t="s">
        <v>29</v>
      </c>
      <c r="L42" s="4">
        <v>4255</v>
      </c>
      <c r="M42" s="4">
        <v>4255</v>
      </c>
      <c r="N42" s="4" t="s">
        <v>146</v>
      </c>
      <c r="O42" s="4" t="s">
        <v>31</v>
      </c>
      <c r="P42" s="4" t="s">
        <v>32</v>
      </c>
      <c r="Q42" s="4">
        <v>0</v>
      </c>
      <c r="R42" s="7">
        <v>44412</v>
      </c>
      <c r="S42" s="5">
        <v>44431</v>
      </c>
      <c r="T42" s="4" t="s">
        <v>33</v>
      </c>
      <c r="U42" s="4">
        <v>4255</v>
      </c>
      <c r="V42" s="4">
        <v>0</v>
      </c>
      <c r="W42" s="4">
        <v>0</v>
      </c>
    </row>
    <row r="43" s="4" customFormat="1" spans="1:24">
      <c r="A43" s="4">
        <v>16016003136</v>
      </c>
      <c r="B43" s="4" t="s">
        <v>25</v>
      </c>
      <c r="C43" s="4" t="s">
        <v>26</v>
      </c>
      <c r="D43" s="4" t="s">
        <v>147</v>
      </c>
      <c r="E43" s="4" t="s">
        <v>148</v>
      </c>
      <c r="F43" s="5">
        <v>44426</v>
      </c>
      <c r="G43" s="5">
        <v>44429</v>
      </c>
      <c r="H43" s="4">
        <v>1</v>
      </c>
      <c r="I43" s="4">
        <v>3</v>
      </c>
      <c r="J43" s="4">
        <v>3</v>
      </c>
      <c r="K43" s="4" t="s">
        <v>29</v>
      </c>
      <c r="L43" s="4">
        <v>879</v>
      </c>
      <c r="M43" s="4">
        <v>879</v>
      </c>
      <c r="N43" s="4" t="s">
        <v>149</v>
      </c>
      <c r="O43" s="4" t="s">
        <v>31</v>
      </c>
      <c r="P43" s="4" t="s">
        <v>32</v>
      </c>
      <c r="Q43" s="4">
        <v>0</v>
      </c>
      <c r="R43" s="7">
        <v>44413</v>
      </c>
      <c r="S43" s="5">
        <v>44431</v>
      </c>
      <c r="T43" s="4" t="s">
        <v>33</v>
      </c>
      <c r="U43" s="4">
        <v>879</v>
      </c>
      <c r="V43" s="4">
        <v>0</v>
      </c>
      <c r="W43" s="4">
        <v>0</v>
      </c>
      <c r="X43" s="4">
        <v>2217253</v>
      </c>
    </row>
    <row r="44" s="4" customFormat="1" spans="1:24">
      <c r="A44" s="4">
        <v>16016110686</v>
      </c>
      <c r="B44" s="4" t="s">
        <v>25</v>
      </c>
      <c r="C44" s="4" t="s">
        <v>26</v>
      </c>
      <c r="D44" s="4" t="s">
        <v>150</v>
      </c>
      <c r="E44" s="4" t="s">
        <v>151</v>
      </c>
      <c r="F44" s="5">
        <v>44425</v>
      </c>
      <c r="G44" s="5">
        <v>44429</v>
      </c>
      <c r="H44" s="4">
        <v>1</v>
      </c>
      <c r="I44" s="4">
        <v>4</v>
      </c>
      <c r="J44" s="4">
        <v>4</v>
      </c>
      <c r="K44" s="4" t="s">
        <v>29</v>
      </c>
      <c r="L44" s="4">
        <v>6196</v>
      </c>
      <c r="M44" s="4">
        <v>6196</v>
      </c>
      <c r="N44" s="4" t="s">
        <v>152</v>
      </c>
      <c r="O44" s="4" t="s">
        <v>31</v>
      </c>
      <c r="P44" s="4" t="s">
        <v>32</v>
      </c>
      <c r="Q44" s="4">
        <v>0</v>
      </c>
      <c r="R44" s="7">
        <v>44413</v>
      </c>
      <c r="S44" s="5">
        <v>44431</v>
      </c>
      <c r="T44" s="4" t="s">
        <v>33</v>
      </c>
      <c r="U44" s="4">
        <v>6196</v>
      </c>
      <c r="V44" s="4">
        <v>0</v>
      </c>
      <c r="W44" s="4">
        <v>0</v>
      </c>
      <c r="X44" s="4">
        <v>2217280</v>
      </c>
    </row>
    <row r="45" s="4" customFormat="1" spans="1:24">
      <c r="A45" s="4">
        <v>16018585172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44424</v>
      </c>
      <c r="G45" s="5">
        <v>44425</v>
      </c>
      <c r="H45" s="4">
        <v>1</v>
      </c>
      <c r="I45" s="4">
        <v>1</v>
      </c>
      <c r="J45" s="4">
        <v>1</v>
      </c>
      <c r="K45" s="4" t="s">
        <v>29</v>
      </c>
      <c r="L45" s="4">
        <v>752</v>
      </c>
      <c r="M45" s="4">
        <v>752</v>
      </c>
      <c r="N45" s="4" t="s">
        <v>155</v>
      </c>
      <c r="O45" s="4" t="s">
        <v>31</v>
      </c>
      <c r="P45" s="4" t="s">
        <v>32</v>
      </c>
      <c r="Q45" s="4">
        <v>0</v>
      </c>
      <c r="R45" s="7">
        <v>44413</v>
      </c>
      <c r="S45" s="5">
        <v>44431</v>
      </c>
      <c r="T45" s="4" t="s">
        <v>33</v>
      </c>
      <c r="U45" s="4">
        <v>752</v>
      </c>
      <c r="V45" s="4">
        <v>0</v>
      </c>
      <c r="W45" s="4">
        <v>0</v>
      </c>
      <c r="X45" s="4">
        <v>2217742</v>
      </c>
    </row>
    <row r="46" s="4" customFormat="1" spans="1:23">
      <c r="A46" s="4">
        <v>16023460714</v>
      </c>
      <c r="B46" s="4" t="s">
        <v>25</v>
      </c>
      <c r="C46" s="4" t="s">
        <v>26</v>
      </c>
      <c r="D46" s="4" t="s">
        <v>156</v>
      </c>
      <c r="E46" s="4" t="s">
        <v>157</v>
      </c>
      <c r="F46" s="5">
        <v>44425</v>
      </c>
      <c r="G46" s="5">
        <v>44428</v>
      </c>
      <c r="H46" s="4">
        <v>1</v>
      </c>
      <c r="I46" s="4">
        <v>3</v>
      </c>
      <c r="J46" s="4">
        <v>3</v>
      </c>
      <c r="K46" s="4" t="s">
        <v>29</v>
      </c>
      <c r="L46" s="4">
        <v>5598</v>
      </c>
      <c r="M46" s="4">
        <v>5598</v>
      </c>
      <c r="N46" s="4" t="s">
        <v>158</v>
      </c>
      <c r="O46" s="4" t="s">
        <v>31</v>
      </c>
      <c r="P46" s="4" t="s">
        <v>32</v>
      </c>
      <c r="Q46" s="4">
        <v>0</v>
      </c>
      <c r="R46" s="7">
        <v>44414</v>
      </c>
      <c r="S46" s="5">
        <v>44431</v>
      </c>
      <c r="T46" s="4" t="s">
        <v>33</v>
      </c>
      <c r="U46" s="4">
        <v>5598</v>
      </c>
      <c r="V46" s="4">
        <v>0</v>
      </c>
      <c r="W46" s="4">
        <v>0</v>
      </c>
    </row>
    <row r="47" s="4" customFormat="1" spans="1:23">
      <c r="A47" s="4">
        <v>16023574068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44424</v>
      </c>
      <c r="G47" s="5">
        <v>44425</v>
      </c>
      <c r="H47" s="4">
        <v>1</v>
      </c>
      <c r="I47" s="4">
        <v>1</v>
      </c>
      <c r="J47" s="4">
        <v>1</v>
      </c>
      <c r="K47" s="4" t="s">
        <v>29</v>
      </c>
      <c r="L47" s="4">
        <v>598</v>
      </c>
      <c r="M47" s="4">
        <v>598</v>
      </c>
      <c r="N47" s="4" t="s">
        <v>161</v>
      </c>
      <c r="O47" s="4" t="s">
        <v>31</v>
      </c>
      <c r="P47" s="4" t="s">
        <v>32</v>
      </c>
      <c r="Q47" s="4">
        <v>0</v>
      </c>
      <c r="R47" s="7">
        <v>44414</v>
      </c>
      <c r="S47" s="5">
        <v>44431</v>
      </c>
      <c r="T47" s="4" t="s">
        <v>33</v>
      </c>
      <c r="U47" s="4">
        <v>598</v>
      </c>
      <c r="V47" s="4">
        <v>0</v>
      </c>
      <c r="W47" s="4">
        <v>0</v>
      </c>
    </row>
    <row r="48" s="4" customFormat="1" spans="1:23">
      <c r="A48" s="4">
        <v>15949927001</v>
      </c>
      <c r="B48" s="4" t="s">
        <v>25</v>
      </c>
      <c r="C48" s="4" t="s">
        <v>63</v>
      </c>
      <c r="D48" s="4" t="s">
        <v>106</v>
      </c>
      <c r="E48" s="4" t="s">
        <v>107</v>
      </c>
      <c r="F48" s="5">
        <v>44421</v>
      </c>
      <c r="G48" s="5">
        <v>44425</v>
      </c>
      <c r="H48" s="4">
        <v>1</v>
      </c>
      <c r="I48" s="4">
        <v>4</v>
      </c>
      <c r="J48" s="4">
        <v>4</v>
      </c>
      <c r="K48" s="4" t="s">
        <v>29</v>
      </c>
      <c r="L48" s="4">
        <v>-1720</v>
      </c>
      <c r="M48" s="4">
        <v>-1720</v>
      </c>
      <c r="N48" s="4" t="s">
        <v>108</v>
      </c>
      <c r="O48" s="4" t="s">
        <v>31</v>
      </c>
      <c r="P48" s="4" t="s">
        <v>32</v>
      </c>
      <c r="Q48" s="4">
        <v>0</v>
      </c>
      <c r="R48" s="7">
        <v>44404</v>
      </c>
      <c r="S48" s="5">
        <v>44431</v>
      </c>
      <c r="T48" s="4" t="s">
        <v>33</v>
      </c>
      <c r="U48" s="4">
        <v>-1720</v>
      </c>
      <c r="V48" s="4">
        <v>0</v>
      </c>
      <c r="W48" s="4">
        <v>0</v>
      </c>
    </row>
    <row r="49" s="4" customFormat="1" spans="1:23">
      <c r="A49" s="4">
        <v>15949927001</v>
      </c>
      <c r="B49" s="4" t="s">
        <v>25</v>
      </c>
      <c r="C49" s="4" t="s">
        <v>162</v>
      </c>
      <c r="D49" s="4" t="s">
        <v>106</v>
      </c>
      <c r="E49" s="4" t="s">
        <v>107</v>
      </c>
      <c r="F49" s="5">
        <v>44421</v>
      </c>
      <c r="G49" s="5">
        <v>44425</v>
      </c>
      <c r="H49" s="4">
        <v>1</v>
      </c>
      <c r="I49" s="4">
        <v>4</v>
      </c>
      <c r="J49" s="4">
        <v>4</v>
      </c>
      <c r="K49" s="4" t="s">
        <v>29</v>
      </c>
      <c r="L49" s="4">
        <v>0</v>
      </c>
      <c r="M49" s="4">
        <v>0</v>
      </c>
      <c r="N49" s="4" t="s">
        <v>108</v>
      </c>
      <c r="O49" s="4" t="s">
        <v>31</v>
      </c>
      <c r="P49" s="4" t="s">
        <v>32</v>
      </c>
      <c r="Q49" s="4">
        <v>0</v>
      </c>
      <c r="R49" s="7">
        <v>44404</v>
      </c>
      <c r="S49" s="5">
        <v>44431</v>
      </c>
      <c r="T49" s="4" t="s">
        <v>33</v>
      </c>
      <c r="U49" s="4">
        <v>0</v>
      </c>
      <c r="V49" s="4">
        <v>0</v>
      </c>
      <c r="W49" s="4">
        <v>0</v>
      </c>
    </row>
    <row r="50" s="4" customFormat="1" spans="1:24">
      <c r="A50" s="4">
        <v>16025763969</v>
      </c>
      <c r="B50" s="4" t="s">
        <v>25</v>
      </c>
      <c r="C50" s="4" t="s">
        <v>26</v>
      </c>
      <c r="D50" s="4" t="s">
        <v>163</v>
      </c>
      <c r="E50" s="4" t="s">
        <v>164</v>
      </c>
      <c r="F50" s="5">
        <v>44423</v>
      </c>
      <c r="G50" s="5">
        <v>44424</v>
      </c>
      <c r="H50" s="4">
        <v>1</v>
      </c>
      <c r="I50" s="4">
        <v>1</v>
      </c>
      <c r="J50" s="4">
        <v>1</v>
      </c>
      <c r="K50" s="4" t="s">
        <v>29</v>
      </c>
      <c r="L50" s="4">
        <v>501</v>
      </c>
      <c r="M50" s="4">
        <v>501</v>
      </c>
      <c r="N50" s="4" t="s">
        <v>165</v>
      </c>
      <c r="O50" s="4" t="s">
        <v>31</v>
      </c>
      <c r="P50" s="4" t="s">
        <v>32</v>
      </c>
      <c r="Q50" s="4">
        <v>0</v>
      </c>
      <c r="R50" s="7">
        <v>44414</v>
      </c>
      <c r="S50" s="5">
        <v>44431</v>
      </c>
      <c r="T50" s="4" t="s">
        <v>33</v>
      </c>
      <c r="U50" s="4">
        <v>501</v>
      </c>
      <c r="V50" s="4">
        <v>0</v>
      </c>
      <c r="W50" s="4">
        <v>0</v>
      </c>
      <c r="X50" s="4">
        <v>2218237</v>
      </c>
    </row>
    <row r="51" s="4" customFormat="1" spans="1:23">
      <c r="A51" s="4">
        <v>16027456552</v>
      </c>
      <c r="B51" s="4" t="s">
        <v>25</v>
      </c>
      <c r="C51" s="4" t="s">
        <v>26</v>
      </c>
      <c r="D51" s="4" t="s">
        <v>166</v>
      </c>
      <c r="E51" s="4" t="s">
        <v>167</v>
      </c>
      <c r="F51" s="5">
        <v>44423</v>
      </c>
      <c r="G51" s="5">
        <v>44426</v>
      </c>
      <c r="H51" s="4">
        <v>2</v>
      </c>
      <c r="I51" s="4">
        <v>3</v>
      </c>
      <c r="J51" s="4">
        <v>6</v>
      </c>
      <c r="K51" s="4" t="s">
        <v>29</v>
      </c>
      <c r="L51" s="4">
        <v>3354</v>
      </c>
      <c r="M51" s="4">
        <v>3354</v>
      </c>
      <c r="N51" s="4" t="s">
        <v>168</v>
      </c>
      <c r="O51" s="4" t="s">
        <v>31</v>
      </c>
      <c r="P51" s="4" t="s">
        <v>32</v>
      </c>
      <c r="Q51" s="4">
        <v>0</v>
      </c>
      <c r="R51" s="7">
        <v>44415</v>
      </c>
      <c r="S51" s="5">
        <v>44431</v>
      </c>
      <c r="T51" s="4" t="s">
        <v>33</v>
      </c>
      <c r="U51" s="4">
        <v>3354</v>
      </c>
      <c r="V51" s="4">
        <v>0</v>
      </c>
      <c r="W51" s="4">
        <v>0</v>
      </c>
    </row>
    <row r="52" s="4" customFormat="1" spans="1:24">
      <c r="A52" s="4">
        <v>16028179318</v>
      </c>
      <c r="B52" s="4" t="s">
        <v>25</v>
      </c>
      <c r="C52" s="4" t="s">
        <v>26</v>
      </c>
      <c r="D52" s="4" t="s">
        <v>169</v>
      </c>
      <c r="E52" s="4" t="s">
        <v>170</v>
      </c>
      <c r="F52" s="5">
        <v>44426</v>
      </c>
      <c r="G52" s="5">
        <v>44428</v>
      </c>
      <c r="H52" s="4">
        <v>1</v>
      </c>
      <c r="I52" s="4">
        <v>2</v>
      </c>
      <c r="J52" s="4">
        <v>2</v>
      </c>
      <c r="K52" s="4" t="s">
        <v>29</v>
      </c>
      <c r="L52" s="4">
        <v>4550</v>
      </c>
      <c r="M52" s="4">
        <v>4550</v>
      </c>
      <c r="N52" s="4" t="s">
        <v>171</v>
      </c>
      <c r="O52" s="4" t="s">
        <v>31</v>
      </c>
      <c r="P52" s="4" t="s">
        <v>32</v>
      </c>
      <c r="Q52" s="4">
        <v>0</v>
      </c>
      <c r="R52" s="7">
        <v>44415</v>
      </c>
      <c r="S52" s="5">
        <v>44431</v>
      </c>
      <c r="T52" s="4" t="s">
        <v>33</v>
      </c>
      <c r="U52" s="4">
        <v>4550</v>
      </c>
      <c r="V52" s="4">
        <v>0</v>
      </c>
      <c r="W52" s="4">
        <v>0</v>
      </c>
      <c r="X52" s="4">
        <v>2218694</v>
      </c>
    </row>
    <row r="53" s="4" customFormat="1" spans="1:23">
      <c r="A53" s="4">
        <v>16035164609</v>
      </c>
      <c r="B53" s="4" t="s">
        <v>25</v>
      </c>
      <c r="C53" s="4" t="s">
        <v>26</v>
      </c>
      <c r="D53" s="4" t="s">
        <v>82</v>
      </c>
      <c r="E53" s="4" t="s">
        <v>83</v>
      </c>
      <c r="F53" s="5">
        <v>44428</v>
      </c>
      <c r="G53" s="5">
        <v>44430</v>
      </c>
      <c r="H53" s="4">
        <v>1</v>
      </c>
      <c r="I53" s="4">
        <v>2</v>
      </c>
      <c r="J53" s="4">
        <v>2</v>
      </c>
      <c r="K53" s="4" t="s">
        <v>29</v>
      </c>
      <c r="L53" s="4">
        <v>3130</v>
      </c>
      <c r="M53" s="4">
        <v>3130</v>
      </c>
      <c r="N53" s="4" t="s">
        <v>172</v>
      </c>
      <c r="O53" s="4" t="s">
        <v>31</v>
      </c>
      <c r="P53" s="4" t="s">
        <v>32</v>
      </c>
      <c r="Q53" s="4">
        <v>0</v>
      </c>
      <c r="R53" s="7">
        <v>44416</v>
      </c>
      <c r="S53" s="5">
        <v>44431</v>
      </c>
      <c r="T53" s="4" t="s">
        <v>33</v>
      </c>
      <c r="U53" s="4">
        <v>3130</v>
      </c>
      <c r="V53" s="4">
        <v>0</v>
      </c>
      <c r="W53" s="4">
        <v>0</v>
      </c>
    </row>
    <row r="54" s="4" customFormat="1" spans="1:24">
      <c r="A54" s="4">
        <v>16037121782</v>
      </c>
      <c r="B54" s="4" t="s">
        <v>25</v>
      </c>
      <c r="C54" s="4" t="s">
        <v>26</v>
      </c>
      <c r="D54" s="4" t="s">
        <v>173</v>
      </c>
      <c r="E54" s="4" t="s">
        <v>174</v>
      </c>
      <c r="F54" s="5">
        <v>44423</v>
      </c>
      <c r="G54" s="5">
        <v>44424</v>
      </c>
      <c r="H54" s="4">
        <v>1</v>
      </c>
      <c r="I54" s="4">
        <v>1</v>
      </c>
      <c r="J54" s="4">
        <v>1</v>
      </c>
      <c r="K54" s="4" t="s">
        <v>29</v>
      </c>
      <c r="L54" s="4">
        <v>1733</v>
      </c>
      <c r="M54" s="4">
        <v>1733</v>
      </c>
      <c r="N54" s="4" t="s">
        <v>175</v>
      </c>
      <c r="O54" s="4" t="s">
        <v>31</v>
      </c>
      <c r="P54" s="4" t="s">
        <v>32</v>
      </c>
      <c r="Q54" s="4">
        <v>0</v>
      </c>
      <c r="R54" s="7">
        <v>44416</v>
      </c>
      <c r="S54" s="5">
        <v>44431</v>
      </c>
      <c r="T54" s="4" t="s">
        <v>33</v>
      </c>
      <c r="U54" s="4">
        <v>1733</v>
      </c>
      <c r="V54" s="4">
        <v>0</v>
      </c>
      <c r="W54" s="4">
        <v>0</v>
      </c>
      <c r="X54" s="4">
        <v>2219339</v>
      </c>
    </row>
    <row r="55" s="4" customFormat="1" spans="1:24">
      <c r="A55" s="4">
        <v>16037545939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44427</v>
      </c>
      <c r="G55" s="5">
        <v>44428</v>
      </c>
      <c r="H55" s="4">
        <v>1</v>
      </c>
      <c r="I55" s="4">
        <v>1</v>
      </c>
      <c r="J55" s="4">
        <v>1</v>
      </c>
      <c r="K55" s="4" t="s">
        <v>29</v>
      </c>
      <c r="L55" s="4">
        <v>664</v>
      </c>
      <c r="M55" s="4">
        <v>664</v>
      </c>
      <c r="N55" s="4" t="s">
        <v>176</v>
      </c>
      <c r="O55" s="4" t="s">
        <v>31</v>
      </c>
      <c r="P55" s="4" t="s">
        <v>32</v>
      </c>
      <c r="Q55" s="4">
        <v>0</v>
      </c>
      <c r="R55" s="7">
        <v>44416</v>
      </c>
      <c r="S55" s="5">
        <v>44431</v>
      </c>
      <c r="T55" s="4" t="s">
        <v>33</v>
      </c>
      <c r="U55" s="4">
        <v>664</v>
      </c>
      <c r="V55" s="4">
        <v>0</v>
      </c>
      <c r="W55" s="4">
        <v>0</v>
      </c>
      <c r="X55" s="4">
        <v>2219410</v>
      </c>
    </row>
    <row r="56" s="4" customFormat="1" spans="1:23">
      <c r="A56" s="4">
        <v>16038397590</v>
      </c>
      <c r="B56" s="4" t="s">
        <v>25</v>
      </c>
      <c r="C56" s="4" t="s">
        <v>26</v>
      </c>
      <c r="D56" s="4" t="s">
        <v>177</v>
      </c>
      <c r="E56" s="4" t="s">
        <v>178</v>
      </c>
      <c r="F56" s="5">
        <v>44427</v>
      </c>
      <c r="G56" s="5">
        <v>44428</v>
      </c>
      <c r="H56" s="4">
        <v>1</v>
      </c>
      <c r="I56" s="4">
        <v>1</v>
      </c>
      <c r="J56" s="4">
        <v>1</v>
      </c>
      <c r="K56" s="4" t="s">
        <v>29</v>
      </c>
      <c r="L56" s="4">
        <v>568</v>
      </c>
      <c r="M56" s="4">
        <v>568</v>
      </c>
      <c r="N56" s="4" t="s">
        <v>179</v>
      </c>
      <c r="O56" s="4" t="s">
        <v>31</v>
      </c>
      <c r="P56" s="4" t="s">
        <v>32</v>
      </c>
      <c r="Q56" s="4">
        <v>0</v>
      </c>
      <c r="R56" s="7">
        <v>44417</v>
      </c>
      <c r="S56" s="5">
        <v>44431</v>
      </c>
      <c r="T56" s="4" t="s">
        <v>33</v>
      </c>
      <c r="U56" s="4">
        <v>568</v>
      </c>
      <c r="V56" s="4">
        <v>0</v>
      </c>
      <c r="W56" s="4">
        <v>0</v>
      </c>
    </row>
    <row r="57" s="4" customFormat="1" spans="1:23">
      <c r="A57" s="4">
        <v>16040650838</v>
      </c>
      <c r="B57" s="4" t="s">
        <v>25</v>
      </c>
      <c r="C57" s="4" t="s">
        <v>26</v>
      </c>
      <c r="D57" s="4" t="s">
        <v>180</v>
      </c>
      <c r="E57" s="4" t="s">
        <v>28</v>
      </c>
      <c r="F57" s="5">
        <v>44423</v>
      </c>
      <c r="G57" s="5">
        <v>44424</v>
      </c>
      <c r="H57" s="4">
        <v>1</v>
      </c>
      <c r="I57" s="4">
        <v>1</v>
      </c>
      <c r="J57" s="4">
        <v>1</v>
      </c>
      <c r="K57" s="4" t="s">
        <v>29</v>
      </c>
      <c r="L57" s="4">
        <v>881</v>
      </c>
      <c r="M57" s="4">
        <v>881</v>
      </c>
      <c r="N57" s="4" t="s">
        <v>181</v>
      </c>
      <c r="O57" s="4" t="s">
        <v>31</v>
      </c>
      <c r="P57" s="4" t="s">
        <v>32</v>
      </c>
      <c r="Q57" s="4">
        <v>0</v>
      </c>
      <c r="R57" s="7">
        <v>44417</v>
      </c>
      <c r="S57" s="5">
        <v>44431</v>
      </c>
      <c r="T57" s="4" t="s">
        <v>33</v>
      </c>
      <c r="U57" s="4">
        <v>881</v>
      </c>
      <c r="V57" s="4">
        <v>0</v>
      </c>
      <c r="W57" s="4">
        <v>0</v>
      </c>
    </row>
    <row r="58" s="4" customFormat="1" spans="1:23">
      <c r="A58" s="4">
        <v>16040762096</v>
      </c>
      <c r="B58" s="4" t="s">
        <v>25</v>
      </c>
      <c r="C58" s="4" t="s">
        <v>26</v>
      </c>
      <c r="D58" s="4" t="s">
        <v>182</v>
      </c>
      <c r="E58" s="4" t="s">
        <v>183</v>
      </c>
      <c r="F58" s="5">
        <v>44427</v>
      </c>
      <c r="G58" s="5">
        <v>44428</v>
      </c>
      <c r="H58" s="4">
        <v>1</v>
      </c>
      <c r="I58" s="4">
        <v>1</v>
      </c>
      <c r="J58" s="4">
        <v>1</v>
      </c>
      <c r="K58" s="4" t="s">
        <v>29</v>
      </c>
      <c r="L58" s="4">
        <v>1134</v>
      </c>
      <c r="M58" s="4">
        <v>1134</v>
      </c>
      <c r="N58" s="4" t="s">
        <v>184</v>
      </c>
      <c r="O58" s="4" t="s">
        <v>31</v>
      </c>
      <c r="P58" s="4" t="s">
        <v>32</v>
      </c>
      <c r="Q58" s="4">
        <v>0</v>
      </c>
      <c r="R58" s="7">
        <v>44417</v>
      </c>
      <c r="S58" s="5">
        <v>44431</v>
      </c>
      <c r="T58" s="4" t="s">
        <v>33</v>
      </c>
      <c r="U58" s="4">
        <v>1134</v>
      </c>
      <c r="V58" s="4">
        <v>0</v>
      </c>
      <c r="W58" s="4">
        <v>0</v>
      </c>
    </row>
    <row r="59" s="4" customFormat="1" spans="1:24">
      <c r="A59" s="4">
        <v>16041078815</v>
      </c>
      <c r="B59" s="4" t="s">
        <v>25</v>
      </c>
      <c r="C59" s="4" t="s">
        <v>26</v>
      </c>
      <c r="D59" s="4" t="s">
        <v>147</v>
      </c>
      <c r="E59" s="4" t="s">
        <v>148</v>
      </c>
      <c r="F59" s="5">
        <v>44424</v>
      </c>
      <c r="G59" s="5">
        <v>44427</v>
      </c>
      <c r="H59" s="4">
        <v>1</v>
      </c>
      <c r="I59" s="4">
        <v>3</v>
      </c>
      <c r="J59" s="4">
        <v>3</v>
      </c>
      <c r="K59" s="4" t="s">
        <v>29</v>
      </c>
      <c r="L59" s="4">
        <v>969</v>
      </c>
      <c r="M59" s="4">
        <v>969</v>
      </c>
      <c r="N59" s="4" t="s">
        <v>185</v>
      </c>
      <c r="O59" s="4" t="s">
        <v>31</v>
      </c>
      <c r="P59" s="4" t="s">
        <v>32</v>
      </c>
      <c r="Q59" s="4">
        <v>0</v>
      </c>
      <c r="R59" s="7">
        <v>44417</v>
      </c>
      <c r="S59" s="5">
        <v>44431</v>
      </c>
      <c r="T59" s="4" t="s">
        <v>33</v>
      </c>
      <c r="U59" s="4">
        <v>969</v>
      </c>
      <c r="V59" s="4">
        <v>0</v>
      </c>
      <c r="W59" s="4">
        <v>0</v>
      </c>
      <c r="X59" s="4">
        <v>2220027</v>
      </c>
    </row>
    <row r="60" s="4" customFormat="1" spans="1:24">
      <c r="A60" s="4">
        <v>16041157806</v>
      </c>
      <c r="B60" s="4" t="s">
        <v>25</v>
      </c>
      <c r="C60" s="4" t="s">
        <v>26</v>
      </c>
      <c r="D60" s="4" t="s">
        <v>122</v>
      </c>
      <c r="E60" s="4" t="s">
        <v>186</v>
      </c>
      <c r="F60" s="5">
        <v>44420</v>
      </c>
      <c r="G60" s="5">
        <v>44425</v>
      </c>
      <c r="H60" s="4">
        <v>1</v>
      </c>
      <c r="I60" s="4">
        <v>5</v>
      </c>
      <c r="J60" s="4">
        <v>5</v>
      </c>
      <c r="K60" s="4" t="s">
        <v>29</v>
      </c>
      <c r="L60" s="4">
        <v>2953</v>
      </c>
      <c r="M60" s="4">
        <v>2953</v>
      </c>
      <c r="N60" s="4" t="s">
        <v>187</v>
      </c>
      <c r="O60" s="4" t="s">
        <v>31</v>
      </c>
      <c r="P60" s="4" t="s">
        <v>32</v>
      </c>
      <c r="Q60" s="4">
        <v>0</v>
      </c>
      <c r="R60" s="7">
        <v>44417</v>
      </c>
      <c r="S60" s="5">
        <v>44431</v>
      </c>
      <c r="T60" s="4" t="s">
        <v>33</v>
      </c>
      <c r="U60" s="4">
        <v>2953</v>
      </c>
      <c r="V60" s="4">
        <v>0</v>
      </c>
      <c r="W60" s="4">
        <v>0</v>
      </c>
      <c r="X60" s="4">
        <v>2220042</v>
      </c>
    </row>
    <row r="61" s="4" customFormat="1" spans="1:24">
      <c r="A61" s="4">
        <v>16041389694</v>
      </c>
      <c r="B61" s="4" t="s">
        <v>25</v>
      </c>
      <c r="C61" s="4" t="s">
        <v>26</v>
      </c>
      <c r="D61" s="4" t="s">
        <v>82</v>
      </c>
      <c r="E61" s="4" t="s">
        <v>83</v>
      </c>
      <c r="F61" s="5">
        <v>44423</v>
      </c>
      <c r="G61" s="5">
        <v>44427</v>
      </c>
      <c r="H61" s="4">
        <v>1</v>
      </c>
      <c r="I61" s="4">
        <v>4</v>
      </c>
      <c r="J61" s="4">
        <v>4</v>
      </c>
      <c r="K61" s="4" t="s">
        <v>29</v>
      </c>
      <c r="L61" s="4">
        <v>2016</v>
      </c>
      <c r="M61" s="4">
        <v>2016</v>
      </c>
      <c r="N61" s="4" t="s">
        <v>188</v>
      </c>
      <c r="O61" s="4" t="s">
        <v>31</v>
      </c>
      <c r="P61" s="4" t="s">
        <v>32</v>
      </c>
      <c r="Q61" s="4">
        <v>0</v>
      </c>
      <c r="R61" s="7">
        <v>44418</v>
      </c>
      <c r="S61" s="5">
        <v>44431</v>
      </c>
      <c r="T61" s="4" t="s">
        <v>33</v>
      </c>
      <c r="U61" s="4">
        <v>2016</v>
      </c>
      <c r="V61" s="4">
        <v>0</v>
      </c>
      <c r="W61" s="4">
        <v>0</v>
      </c>
      <c r="X61" s="4">
        <v>2220087</v>
      </c>
    </row>
    <row r="62" s="4" customFormat="1" spans="1:24">
      <c r="A62" s="4">
        <v>16044370397</v>
      </c>
      <c r="B62" s="4" t="s">
        <v>25</v>
      </c>
      <c r="C62" s="4" t="s">
        <v>26</v>
      </c>
      <c r="D62" s="4" t="s">
        <v>189</v>
      </c>
      <c r="E62" s="4" t="s">
        <v>190</v>
      </c>
      <c r="F62" s="5">
        <v>44429</v>
      </c>
      <c r="G62" s="5">
        <v>44430</v>
      </c>
      <c r="H62" s="4">
        <v>1</v>
      </c>
      <c r="I62" s="4">
        <v>1</v>
      </c>
      <c r="J62" s="4">
        <v>1</v>
      </c>
      <c r="K62" s="4" t="s">
        <v>29</v>
      </c>
      <c r="L62" s="4">
        <v>429</v>
      </c>
      <c r="M62" s="4">
        <v>429</v>
      </c>
      <c r="N62" s="4" t="s">
        <v>191</v>
      </c>
      <c r="O62" s="4" t="s">
        <v>31</v>
      </c>
      <c r="P62" s="4" t="s">
        <v>32</v>
      </c>
      <c r="Q62" s="4">
        <v>0</v>
      </c>
      <c r="R62" s="7">
        <v>44418</v>
      </c>
      <c r="S62" s="5">
        <v>44431</v>
      </c>
      <c r="T62" s="4" t="s">
        <v>33</v>
      </c>
      <c r="U62" s="4">
        <v>429</v>
      </c>
      <c r="V62" s="4">
        <v>0</v>
      </c>
      <c r="W62" s="4">
        <v>0</v>
      </c>
      <c r="X62" s="4">
        <v>2220130</v>
      </c>
    </row>
    <row r="63" s="4" customFormat="1" spans="1:23">
      <c r="A63" s="4">
        <v>16044451719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44421</v>
      </c>
      <c r="G63" s="5">
        <v>44424</v>
      </c>
      <c r="H63" s="4">
        <v>1</v>
      </c>
      <c r="I63" s="4">
        <v>3</v>
      </c>
      <c r="J63" s="4">
        <v>3</v>
      </c>
      <c r="K63" s="4" t="s">
        <v>29</v>
      </c>
      <c r="L63" s="4">
        <v>4100</v>
      </c>
      <c r="M63" s="4">
        <v>4100</v>
      </c>
      <c r="N63" s="4" t="s">
        <v>194</v>
      </c>
      <c r="O63" s="4" t="s">
        <v>31</v>
      </c>
      <c r="P63" s="4" t="s">
        <v>32</v>
      </c>
      <c r="Q63" s="4">
        <v>0</v>
      </c>
      <c r="R63" s="7">
        <v>44418</v>
      </c>
      <c r="S63" s="5">
        <v>44431</v>
      </c>
      <c r="T63" s="4" t="s">
        <v>33</v>
      </c>
      <c r="U63" s="4">
        <v>4100</v>
      </c>
      <c r="V63" s="4">
        <v>0</v>
      </c>
      <c r="W63" s="4">
        <v>0</v>
      </c>
    </row>
    <row r="64" s="4" customFormat="1" spans="1:23">
      <c r="A64" s="4">
        <v>16045611274</v>
      </c>
      <c r="B64" s="4" t="s">
        <v>25</v>
      </c>
      <c r="C64" s="4" t="s">
        <v>26</v>
      </c>
      <c r="D64" s="4" t="s">
        <v>195</v>
      </c>
      <c r="E64" s="4" t="s">
        <v>196</v>
      </c>
      <c r="F64" s="5">
        <v>44426</v>
      </c>
      <c r="G64" s="5">
        <v>44427</v>
      </c>
      <c r="H64" s="4">
        <v>1</v>
      </c>
      <c r="I64" s="4">
        <v>1</v>
      </c>
      <c r="J64" s="4">
        <v>1</v>
      </c>
      <c r="K64" s="4" t="s">
        <v>29</v>
      </c>
      <c r="L64" s="4">
        <v>280</v>
      </c>
      <c r="M64" s="4">
        <v>280</v>
      </c>
      <c r="N64" s="4" t="s">
        <v>197</v>
      </c>
      <c r="O64" s="4" t="s">
        <v>31</v>
      </c>
      <c r="P64" s="4" t="s">
        <v>32</v>
      </c>
      <c r="Q64" s="4">
        <v>0</v>
      </c>
      <c r="R64" s="7">
        <v>44418</v>
      </c>
      <c r="S64" s="5">
        <v>44431</v>
      </c>
      <c r="T64" s="4" t="s">
        <v>33</v>
      </c>
      <c r="U64" s="4">
        <v>280</v>
      </c>
      <c r="V64" s="4">
        <v>0</v>
      </c>
      <c r="W64" s="4">
        <v>0</v>
      </c>
    </row>
    <row r="65" s="4" customFormat="1" spans="1:24">
      <c r="A65" s="4">
        <v>16047448042</v>
      </c>
      <c r="B65" s="4" t="s">
        <v>25</v>
      </c>
      <c r="C65" s="4" t="s">
        <v>26</v>
      </c>
      <c r="D65" s="4" t="s">
        <v>198</v>
      </c>
      <c r="E65" s="4" t="s">
        <v>199</v>
      </c>
      <c r="F65" s="5">
        <v>44424</v>
      </c>
      <c r="G65" s="5">
        <v>44425</v>
      </c>
      <c r="H65" s="4">
        <v>1</v>
      </c>
      <c r="I65" s="4">
        <v>1</v>
      </c>
      <c r="J65" s="4">
        <v>1</v>
      </c>
      <c r="K65" s="4" t="s">
        <v>29</v>
      </c>
      <c r="L65" s="4">
        <v>974</v>
      </c>
      <c r="M65" s="4">
        <v>974</v>
      </c>
      <c r="N65" s="4" t="s">
        <v>200</v>
      </c>
      <c r="O65" s="4" t="s">
        <v>31</v>
      </c>
      <c r="P65" s="4" t="s">
        <v>32</v>
      </c>
      <c r="Q65" s="4">
        <v>0</v>
      </c>
      <c r="R65" s="7">
        <v>44418</v>
      </c>
      <c r="S65" s="5">
        <v>44431</v>
      </c>
      <c r="T65" s="4" t="s">
        <v>33</v>
      </c>
      <c r="U65" s="4">
        <v>974</v>
      </c>
      <c r="V65" s="4">
        <v>0</v>
      </c>
      <c r="W65" s="4">
        <v>0</v>
      </c>
      <c r="X65" s="4">
        <v>2220567</v>
      </c>
    </row>
    <row r="66" s="4" customFormat="1" spans="1:24">
      <c r="A66" s="4">
        <v>16048260233</v>
      </c>
      <c r="B66" s="4" t="s">
        <v>25</v>
      </c>
      <c r="C66" s="4" t="s">
        <v>26</v>
      </c>
      <c r="D66" s="4" t="s">
        <v>201</v>
      </c>
      <c r="E66" s="4" t="s">
        <v>202</v>
      </c>
      <c r="F66" s="5">
        <v>44427</v>
      </c>
      <c r="G66" s="5">
        <v>44430</v>
      </c>
      <c r="H66" s="4">
        <v>1</v>
      </c>
      <c r="I66" s="4">
        <v>3</v>
      </c>
      <c r="J66" s="4">
        <v>3</v>
      </c>
      <c r="K66" s="4" t="s">
        <v>29</v>
      </c>
      <c r="L66" s="4">
        <v>2226</v>
      </c>
      <c r="M66" s="4">
        <v>2226</v>
      </c>
      <c r="N66" s="4" t="s">
        <v>203</v>
      </c>
      <c r="O66" s="4" t="s">
        <v>31</v>
      </c>
      <c r="P66" s="4" t="s">
        <v>32</v>
      </c>
      <c r="Q66" s="4">
        <v>0</v>
      </c>
      <c r="R66" s="7">
        <v>44419</v>
      </c>
      <c r="S66" s="5">
        <v>44431</v>
      </c>
      <c r="T66" s="4" t="s">
        <v>33</v>
      </c>
      <c r="U66" s="4">
        <v>2226</v>
      </c>
      <c r="V66" s="4">
        <v>0</v>
      </c>
      <c r="W66" s="4">
        <v>0</v>
      </c>
      <c r="X66" s="4">
        <v>2220717</v>
      </c>
    </row>
    <row r="67" s="4" customFormat="1" spans="1:23">
      <c r="A67" s="4">
        <v>16048525222</v>
      </c>
      <c r="B67" s="4" t="s">
        <v>25</v>
      </c>
      <c r="C67" s="4" t="s">
        <v>26</v>
      </c>
      <c r="D67" s="4" t="s">
        <v>204</v>
      </c>
      <c r="E67" s="4" t="s">
        <v>205</v>
      </c>
      <c r="F67" s="5">
        <v>44426</v>
      </c>
      <c r="G67" s="5">
        <v>44427</v>
      </c>
      <c r="H67" s="4">
        <v>1</v>
      </c>
      <c r="I67" s="4">
        <v>1</v>
      </c>
      <c r="J67" s="4">
        <v>1</v>
      </c>
      <c r="K67" s="4" t="s">
        <v>29</v>
      </c>
      <c r="L67" s="4">
        <v>284</v>
      </c>
      <c r="M67" s="4">
        <v>284</v>
      </c>
      <c r="N67" s="4" t="s">
        <v>206</v>
      </c>
      <c r="O67" s="4" t="s">
        <v>31</v>
      </c>
      <c r="P67" s="4" t="s">
        <v>32</v>
      </c>
      <c r="Q67" s="4">
        <v>0</v>
      </c>
      <c r="R67" s="7">
        <v>44419</v>
      </c>
      <c r="S67" s="5">
        <v>44431</v>
      </c>
      <c r="T67" s="4" t="s">
        <v>33</v>
      </c>
      <c r="U67" s="4">
        <v>284</v>
      </c>
      <c r="V67" s="4">
        <v>0</v>
      </c>
      <c r="W67" s="4">
        <v>0</v>
      </c>
    </row>
    <row r="68" s="4" customFormat="1" spans="1:24">
      <c r="A68" s="4">
        <v>16048698549</v>
      </c>
      <c r="B68" s="4" t="s">
        <v>25</v>
      </c>
      <c r="C68" s="4" t="s">
        <v>26</v>
      </c>
      <c r="D68" s="4" t="s">
        <v>207</v>
      </c>
      <c r="E68" s="4" t="s">
        <v>208</v>
      </c>
      <c r="F68" s="5">
        <v>44421</v>
      </c>
      <c r="G68" s="5">
        <v>44424</v>
      </c>
      <c r="H68" s="4">
        <v>1</v>
      </c>
      <c r="I68" s="4">
        <v>3</v>
      </c>
      <c r="J68" s="4">
        <v>3</v>
      </c>
      <c r="K68" s="4" t="s">
        <v>29</v>
      </c>
      <c r="L68" s="4">
        <v>4905</v>
      </c>
      <c r="M68" s="4">
        <v>4905</v>
      </c>
      <c r="N68" s="4" t="s">
        <v>209</v>
      </c>
      <c r="O68" s="4" t="s">
        <v>31</v>
      </c>
      <c r="P68" s="4" t="s">
        <v>32</v>
      </c>
      <c r="Q68" s="4">
        <v>0</v>
      </c>
      <c r="R68" s="7">
        <v>44419</v>
      </c>
      <c r="S68" s="5">
        <v>44431</v>
      </c>
      <c r="T68" s="4" t="s">
        <v>33</v>
      </c>
      <c r="U68" s="4">
        <v>4905</v>
      </c>
      <c r="V68" s="4">
        <v>0</v>
      </c>
      <c r="W68" s="4">
        <v>0</v>
      </c>
      <c r="X68" s="4">
        <v>2220819</v>
      </c>
    </row>
    <row r="69" s="4" customFormat="1" spans="1:24">
      <c r="A69" s="4">
        <v>16055599993</v>
      </c>
      <c r="B69" s="4" t="s">
        <v>25</v>
      </c>
      <c r="C69" s="4" t="s">
        <v>26</v>
      </c>
      <c r="D69" s="4" t="s">
        <v>210</v>
      </c>
      <c r="E69" s="4" t="s">
        <v>211</v>
      </c>
      <c r="F69" s="5">
        <v>44421</v>
      </c>
      <c r="G69" s="5">
        <v>44424</v>
      </c>
      <c r="H69" s="4">
        <v>1</v>
      </c>
      <c r="I69" s="4">
        <v>3</v>
      </c>
      <c r="J69" s="4">
        <v>3</v>
      </c>
      <c r="K69" s="4" t="s">
        <v>29</v>
      </c>
      <c r="L69" s="4">
        <v>4525</v>
      </c>
      <c r="M69" s="4">
        <v>4525</v>
      </c>
      <c r="N69" s="4" t="s">
        <v>212</v>
      </c>
      <c r="O69" s="4" t="s">
        <v>31</v>
      </c>
      <c r="P69" s="4" t="s">
        <v>32</v>
      </c>
      <c r="Q69" s="4">
        <v>0</v>
      </c>
      <c r="R69" s="7">
        <v>44420</v>
      </c>
      <c r="S69" s="5">
        <v>44431</v>
      </c>
      <c r="T69" s="4" t="s">
        <v>33</v>
      </c>
      <c r="U69" s="4">
        <v>4525</v>
      </c>
      <c r="V69" s="4">
        <v>0</v>
      </c>
      <c r="W69" s="4">
        <v>0</v>
      </c>
      <c r="X69" s="4">
        <v>2221405</v>
      </c>
    </row>
    <row r="70" s="4" customFormat="1" spans="1:23">
      <c r="A70" s="4">
        <v>16055651057</v>
      </c>
      <c r="B70" s="4" t="s">
        <v>25</v>
      </c>
      <c r="C70" s="4" t="s">
        <v>26</v>
      </c>
      <c r="D70" s="4" t="s">
        <v>213</v>
      </c>
      <c r="E70" s="4" t="s">
        <v>28</v>
      </c>
      <c r="F70" s="5">
        <v>44421</v>
      </c>
      <c r="G70" s="5">
        <v>44424</v>
      </c>
      <c r="H70" s="4">
        <v>1</v>
      </c>
      <c r="I70" s="4">
        <v>3</v>
      </c>
      <c r="J70" s="4">
        <v>3</v>
      </c>
      <c r="K70" s="4" t="s">
        <v>29</v>
      </c>
      <c r="L70" s="4">
        <v>2728</v>
      </c>
      <c r="M70" s="4">
        <v>2728</v>
      </c>
      <c r="N70" s="4" t="s">
        <v>214</v>
      </c>
      <c r="O70" s="4" t="s">
        <v>31</v>
      </c>
      <c r="P70" s="4" t="s">
        <v>32</v>
      </c>
      <c r="Q70" s="4">
        <v>0</v>
      </c>
      <c r="R70" s="7">
        <v>44420</v>
      </c>
      <c r="S70" s="5">
        <v>44431</v>
      </c>
      <c r="T70" s="4" t="s">
        <v>33</v>
      </c>
      <c r="U70" s="4">
        <v>2728</v>
      </c>
      <c r="V70" s="4">
        <v>0</v>
      </c>
      <c r="W70" s="4">
        <v>0</v>
      </c>
    </row>
    <row r="71" s="4" customFormat="1" spans="1:23">
      <c r="A71" s="4">
        <v>16055779660</v>
      </c>
      <c r="B71" s="4" t="s">
        <v>25</v>
      </c>
      <c r="C71" s="4" t="s">
        <v>26</v>
      </c>
      <c r="D71" s="4" t="s">
        <v>215</v>
      </c>
      <c r="E71" s="4" t="s">
        <v>117</v>
      </c>
      <c r="F71" s="5">
        <v>44420</v>
      </c>
      <c r="G71" s="5">
        <v>44424</v>
      </c>
      <c r="H71" s="4">
        <v>1</v>
      </c>
      <c r="I71" s="4">
        <v>4</v>
      </c>
      <c r="J71" s="4">
        <v>4</v>
      </c>
      <c r="K71" s="4" t="s">
        <v>29</v>
      </c>
      <c r="L71" s="4">
        <v>2812</v>
      </c>
      <c r="M71" s="4">
        <v>2812</v>
      </c>
      <c r="N71" s="4" t="s">
        <v>216</v>
      </c>
      <c r="O71" s="4" t="s">
        <v>31</v>
      </c>
      <c r="P71" s="4" t="s">
        <v>32</v>
      </c>
      <c r="Q71" s="4">
        <v>0</v>
      </c>
      <c r="R71" s="7">
        <v>44420</v>
      </c>
      <c r="S71" s="5">
        <v>44431</v>
      </c>
      <c r="T71" s="4" t="s">
        <v>33</v>
      </c>
      <c r="U71" s="4">
        <v>2812</v>
      </c>
      <c r="V71" s="4">
        <v>0</v>
      </c>
      <c r="W71" s="4">
        <v>0</v>
      </c>
    </row>
    <row r="72" s="4" customFormat="1" spans="1:23">
      <c r="A72" s="4">
        <v>16055844942</v>
      </c>
      <c r="B72" s="4" t="s">
        <v>25</v>
      </c>
      <c r="C72" s="4" t="s">
        <v>26</v>
      </c>
      <c r="D72" s="4" t="s">
        <v>201</v>
      </c>
      <c r="E72" s="4" t="s">
        <v>217</v>
      </c>
      <c r="F72" s="5">
        <v>44427</v>
      </c>
      <c r="G72" s="5">
        <v>44430</v>
      </c>
      <c r="H72" s="4">
        <v>1</v>
      </c>
      <c r="I72" s="4">
        <v>3</v>
      </c>
      <c r="J72" s="4">
        <v>3</v>
      </c>
      <c r="K72" s="4" t="s">
        <v>29</v>
      </c>
      <c r="L72" s="4">
        <v>2511</v>
      </c>
      <c r="M72" s="4">
        <v>2511</v>
      </c>
      <c r="N72" s="4" t="s">
        <v>218</v>
      </c>
      <c r="O72" s="4" t="s">
        <v>31</v>
      </c>
      <c r="P72" s="4" t="s">
        <v>32</v>
      </c>
      <c r="Q72" s="4">
        <v>0</v>
      </c>
      <c r="R72" s="7">
        <v>44420</v>
      </c>
      <c r="S72" s="5">
        <v>44431</v>
      </c>
      <c r="T72" s="4" t="s">
        <v>33</v>
      </c>
      <c r="U72" s="4">
        <v>2511</v>
      </c>
      <c r="V72" s="4">
        <v>0</v>
      </c>
      <c r="W72" s="4">
        <v>0</v>
      </c>
    </row>
    <row r="73" s="4" customFormat="1" spans="1:24">
      <c r="A73" s="4">
        <v>15656158772</v>
      </c>
      <c r="B73" s="4" t="s">
        <v>25</v>
      </c>
      <c r="C73" s="4" t="s">
        <v>219</v>
      </c>
      <c r="D73" s="4" t="s">
        <v>49</v>
      </c>
      <c r="E73" s="4" t="s">
        <v>50</v>
      </c>
      <c r="F73" s="5">
        <v>44424</v>
      </c>
      <c r="G73" s="5">
        <v>44425</v>
      </c>
      <c r="H73" s="4">
        <v>1</v>
      </c>
      <c r="I73" s="4">
        <v>1</v>
      </c>
      <c r="J73" s="4">
        <v>1</v>
      </c>
      <c r="K73" s="4" t="s">
        <v>29</v>
      </c>
      <c r="L73" s="4">
        <v>-268.01</v>
      </c>
      <c r="M73" s="4">
        <v>-268.01</v>
      </c>
      <c r="N73" s="4" t="s">
        <v>51</v>
      </c>
      <c r="O73" s="4" t="s">
        <v>31</v>
      </c>
      <c r="P73" s="4" t="s">
        <v>32</v>
      </c>
      <c r="Q73" s="4">
        <v>0</v>
      </c>
      <c r="R73" s="7">
        <v>44377</v>
      </c>
      <c r="S73" s="5">
        <v>44431</v>
      </c>
      <c r="T73" s="4" t="s">
        <v>33</v>
      </c>
      <c r="U73" s="4">
        <v>-268.01</v>
      </c>
      <c r="V73" s="4">
        <v>0</v>
      </c>
      <c r="W73" s="4">
        <v>0</v>
      </c>
      <c r="X73" s="4">
        <v>2177985</v>
      </c>
    </row>
    <row r="74" s="4" customFormat="1" spans="1:23">
      <c r="A74" s="4">
        <v>16056221364</v>
      </c>
      <c r="B74" s="4" t="s">
        <v>25</v>
      </c>
      <c r="C74" s="4" t="s">
        <v>26</v>
      </c>
      <c r="D74" s="4" t="s">
        <v>220</v>
      </c>
      <c r="E74" s="4" t="s">
        <v>221</v>
      </c>
      <c r="F74" s="5">
        <v>44424</v>
      </c>
      <c r="G74" s="5">
        <v>44427</v>
      </c>
      <c r="H74" s="4">
        <v>1</v>
      </c>
      <c r="I74" s="4">
        <v>3</v>
      </c>
      <c r="J74" s="4">
        <v>3</v>
      </c>
      <c r="K74" s="4" t="s">
        <v>29</v>
      </c>
      <c r="L74" s="4">
        <v>1701</v>
      </c>
      <c r="M74" s="4">
        <v>1701</v>
      </c>
      <c r="N74" s="4" t="s">
        <v>222</v>
      </c>
      <c r="O74" s="4" t="s">
        <v>31</v>
      </c>
      <c r="P74" s="4" t="s">
        <v>32</v>
      </c>
      <c r="Q74" s="4">
        <v>0</v>
      </c>
      <c r="R74" s="7">
        <v>44420</v>
      </c>
      <c r="S74" s="5">
        <v>44431</v>
      </c>
      <c r="T74" s="4" t="s">
        <v>33</v>
      </c>
      <c r="U74" s="4">
        <v>1701</v>
      </c>
      <c r="V74" s="4">
        <v>0</v>
      </c>
      <c r="W74" s="4">
        <v>0</v>
      </c>
    </row>
    <row r="75" s="4" customFormat="1" spans="1:24">
      <c r="A75" s="4">
        <v>16056829158</v>
      </c>
      <c r="B75" s="4" t="s">
        <v>25</v>
      </c>
      <c r="C75" s="4" t="s">
        <v>26</v>
      </c>
      <c r="D75" s="4" t="s">
        <v>223</v>
      </c>
      <c r="E75" s="4" t="s">
        <v>224</v>
      </c>
      <c r="F75" s="5">
        <v>44428</v>
      </c>
      <c r="G75" s="5">
        <v>44429</v>
      </c>
      <c r="H75" s="4">
        <v>1</v>
      </c>
      <c r="I75" s="4">
        <v>1</v>
      </c>
      <c r="J75" s="4">
        <v>1</v>
      </c>
      <c r="K75" s="4" t="s">
        <v>29</v>
      </c>
      <c r="L75" s="4">
        <v>629</v>
      </c>
      <c r="M75" s="4">
        <v>629</v>
      </c>
      <c r="N75" s="4" t="s">
        <v>225</v>
      </c>
      <c r="O75" s="4" t="s">
        <v>31</v>
      </c>
      <c r="P75" s="4" t="s">
        <v>32</v>
      </c>
      <c r="Q75" s="4">
        <v>0</v>
      </c>
      <c r="R75" s="7">
        <v>44420</v>
      </c>
      <c r="S75" s="5">
        <v>44431</v>
      </c>
      <c r="T75" s="4" t="s">
        <v>33</v>
      </c>
      <c r="U75" s="4">
        <v>629</v>
      </c>
      <c r="V75" s="4">
        <v>0</v>
      </c>
      <c r="W75" s="4">
        <v>0</v>
      </c>
      <c r="X75" s="4">
        <v>2221667</v>
      </c>
    </row>
    <row r="76" s="4" customFormat="1" spans="1:24">
      <c r="A76" s="4">
        <v>16057394141</v>
      </c>
      <c r="B76" s="4" t="s">
        <v>25</v>
      </c>
      <c r="C76" s="4" t="s">
        <v>26</v>
      </c>
      <c r="D76" s="4" t="s">
        <v>226</v>
      </c>
      <c r="E76" s="4" t="s">
        <v>227</v>
      </c>
      <c r="F76" s="5">
        <v>44425</v>
      </c>
      <c r="G76" s="5">
        <v>44426</v>
      </c>
      <c r="H76" s="4">
        <v>1</v>
      </c>
      <c r="I76" s="4">
        <v>1</v>
      </c>
      <c r="J76" s="4">
        <v>1</v>
      </c>
      <c r="K76" s="4" t="s">
        <v>29</v>
      </c>
      <c r="L76" s="4">
        <v>1122</v>
      </c>
      <c r="M76" s="4">
        <v>1122</v>
      </c>
      <c r="N76" s="4" t="s">
        <v>228</v>
      </c>
      <c r="O76" s="4" t="s">
        <v>31</v>
      </c>
      <c r="P76" s="4" t="s">
        <v>32</v>
      </c>
      <c r="Q76" s="4">
        <v>0</v>
      </c>
      <c r="R76" s="7">
        <v>44420</v>
      </c>
      <c r="S76" s="5">
        <v>44431</v>
      </c>
      <c r="T76" s="4" t="s">
        <v>33</v>
      </c>
      <c r="U76" s="4">
        <v>1122</v>
      </c>
      <c r="V76" s="4">
        <v>0</v>
      </c>
      <c r="W76" s="4">
        <v>0</v>
      </c>
      <c r="X76" s="4">
        <v>2221826</v>
      </c>
    </row>
    <row r="77" s="4" customFormat="1" spans="1:23">
      <c r="A77" s="4">
        <v>16058335912</v>
      </c>
      <c r="B77" s="4" t="s">
        <v>25</v>
      </c>
      <c r="C77" s="4" t="s">
        <v>26</v>
      </c>
      <c r="D77" s="4" t="s">
        <v>229</v>
      </c>
      <c r="E77" s="4" t="s">
        <v>186</v>
      </c>
      <c r="F77" s="5">
        <v>44421</v>
      </c>
      <c r="G77" s="5">
        <v>44424</v>
      </c>
      <c r="H77" s="4">
        <v>1</v>
      </c>
      <c r="I77" s="4">
        <v>3</v>
      </c>
      <c r="J77" s="4">
        <v>3</v>
      </c>
      <c r="K77" s="4" t="s">
        <v>29</v>
      </c>
      <c r="L77" s="4">
        <v>2436</v>
      </c>
      <c r="M77" s="4">
        <v>2436</v>
      </c>
      <c r="N77" s="4" t="s">
        <v>230</v>
      </c>
      <c r="O77" s="4" t="s">
        <v>31</v>
      </c>
      <c r="P77" s="4" t="s">
        <v>32</v>
      </c>
      <c r="Q77" s="4">
        <v>0</v>
      </c>
      <c r="R77" s="7">
        <v>44420</v>
      </c>
      <c r="S77" s="5">
        <v>44431</v>
      </c>
      <c r="T77" s="4" t="s">
        <v>33</v>
      </c>
      <c r="U77" s="4">
        <v>2436</v>
      </c>
      <c r="V77" s="4">
        <v>0</v>
      </c>
      <c r="W77" s="4">
        <v>0</v>
      </c>
    </row>
    <row r="78" s="4" customFormat="1" spans="1:24">
      <c r="A78" s="4">
        <v>16058887918</v>
      </c>
      <c r="B78" s="4" t="s">
        <v>25</v>
      </c>
      <c r="C78" s="4" t="s">
        <v>26</v>
      </c>
      <c r="D78" s="4" t="s">
        <v>231</v>
      </c>
      <c r="E78" s="4" t="s">
        <v>232</v>
      </c>
      <c r="F78" s="5">
        <v>44422</v>
      </c>
      <c r="G78" s="5">
        <v>44425</v>
      </c>
      <c r="H78" s="4">
        <v>1</v>
      </c>
      <c r="I78" s="4">
        <v>3</v>
      </c>
      <c r="J78" s="4">
        <v>3</v>
      </c>
      <c r="K78" s="4" t="s">
        <v>29</v>
      </c>
      <c r="L78" s="4">
        <v>3523</v>
      </c>
      <c r="M78" s="4">
        <v>3523</v>
      </c>
      <c r="N78" s="4" t="s">
        <v>233</v>
      </c>
      <c r="O78" s="4" t="s">
        <v>31</v>
      </c>
      <c r="P78" s="4" t="s">
        <v>32</v>
      </c>
      <c r="Q78" s="4">
        <v>0</v>
      </c>
      <c r="R78" s="7">
        <v>44421</v>
      </c>
      <c r="S78" s="5">
        <v>44431</v>
      </c>
      <c r="T78" s="4" t="s">
        <v>33</v>
      </c>
      <c r="U78" s="4">
        <v>3523</v>
      </c>
      <c r="V78" s="4">
        <v>0</v>
      </c>
      <c r="W78" s="4">
        <v>0</v>
      </c>
      <c r="X78" s="4">
        <v>2222245</v>
      </c>
    </row>
    <row r="79" s="4" customFormat="1" spans="1:24">
      <c r="A79" s="4">
        <v>16058955536</v>
      </c>
      <c r="B79" s="4" t="s">
        <v>25</v>
      </c>
      <c r="C79" s="4" t="s">
        <v>26</v>
      </c>
      <c r="D79" s="4" t="s">
        <v>180</v>
      </c>
      <c r="E79" s="4" t="s">
        <v>28</v>
      </c>
      <c r="F79" s="5">
        <v>44424</v>
      </c>
      <c r="G79" s="5">
        <v>44428</v>
      </c>
      <c r="H79" s="4">
        <v>1</v>
      </c>
      <c r="I79" s="4">
        <v>4</v>
      </c>
      <c r="J79" s="4">
        <v>4</v>
      </c>
      <c r="K79" s="4" t="s">
        <v>29</v>
      </c>
      <c r="L79" s="4">
        <v>3864</v>
      </c>
      <c r="M79" s="4">
        <v>3864</v>
      </c>
      <c r="N79" s="4" t="s">
        <v>234</v>
      </c>
      <c r="O79" s="4" t="s">
        <v>31</v>
      </c>
      <c r="P79" s="4" t="s">
        <v>32</v>
      </c>
      <c r="Q79" s="4">
        <v>0</v>
      </c>
      <c r="R79" s="7">
        <v>44421</v>
      </c>
      <c r="S79" s="5">
        <v>44431</v>
      </c>
      <c r="T79" s="4" t="s">
        <v>33</v>
      </c>
      <c r="U79" s="4">
        <v>3864</v>
      </c>
      <c r="V79" s="4">
        <v>0</v>
      </c>
      <c r="W79" s="4">
        <v>0</v>
      </c>
      <c r="X79" s="4">
        <v>2222266</v>
      </c>
    </row>
    <row r="80" s="4" customFormat="1" spans="1:23">
      <c r="A80" s="4">
        <v>16059088059</v>
      </c>
      <c r="B80" s="4" t="s">
        <v>25</v>
      </c>
      <c r="C80" s="4" t="s">
        <v>26</v>
      </c>
      <c r="D80" s="4" t="s">
        <v>235</v>
      </c>
      <c r="E80" s="4" t="s">
        <v>236</v>
      </c>
      <c r="F80" s="5">
        <v>44421</v>
      </c>
      <c r="G80" s="5">
        <v>44424</v>
      </c>
      <c r="H80" s="4">
        <v>1</v>
      </c>
      <c r="I80" s="4">
        <v>3</v>
      </c>
      <c r="J80" s="4">
        <v>3</v>
      </c>
      <c r="K80" s="4" t="s">
        <v>29</v>
      </c>
      <c r="L80" s="4">
        <v>2364</v>
      </c>
      <c r="M80" s="4">
        <v>2364</v>
      </c>
      <c r="N80" s="4" t="s">
        <v>237</v>
      </c>
      <c r="O80" s="4" t="s">
        <v>31</v>
      </c>
      <c r="P80" s="4" t="s">
        <v>32</v>
      </c>
      <c r="Q80" s="4">
        <v>0</v>
      </c>
      <c r="R80" s="7">
        <v>44421</v>
      </c>
      <c r="S80" s="5">
        <v>44431</v>
      </c>
      <c r="T80" s="4" t="s">
        <v>33</v>
      </c>
      <c r="U80" s="4">
        <v>2364</v>
      </c>
      <c r="V80" s="4">
        <v>0</v>
      </c>
      <c r="W80" s="4">
        <v>0</v>
      </c>
    </row>
    <row r="81" s="4" customFormat="1" spans="1:23">
      <c r="A81" s="4">
        <v>16059341241</v>
      </c>
      <c r="B81" s="4" t="s">
        <v>25</v>
      </c>
      <c r="C81" s="4" t="s">
        <v>26</v>
      </c>
      <c r="D81" s="4" t="s">
        <v>238</v>
      </c>
      <c r="E81" s="4" t="s">
        <v>239</v>
      </c>
      <c r="F81" s="5">
        <v>44424</v>
      </c>
      <c r="G81" s="5">
        <v>44425</v>
      </c>
      <c r="H81" s="4">
        <v>1</v>
      </c>
      <c r="I81" s="4">
        <v>1</v>
      </c>
      <c r="J81" s="4">
        <v>1</v>
      </c>
      <c r="K81" s="4" t="s">
        <v>29</v>
      </c>
      <c r="L81" s="4">
        <v>379</v>
      </c>
      <c r="M81" s="4">
        <v>379</v>
      </c>
      <c r="N81" s="4" t="s">
        <v>240</v>
      </c>
      <c r="O81" s="4" t="s">
        <v>31</v>
      </c>
      <c r="P81" s="4" t="s">
        <v>32</v>
      </c>
      <c r="Q81" s="4">
        <v>0</v>
      </c>
      <c r="R81" s="7">
        <v>44421</v>
      </c>
      <c r="S81" s="5">
        <v>44431</v>
      </c>
      <c r="T81" s="4" t="s">
        <v>33</v>
      </c>
      <c r="U81" s="4">
        <v>379</v>
      </c>
      <c r="V81" s="4">
        <v>0</v>
      </c>
      <c r="W81" s="4">
        <v>0</v>
      </c>
    </row>
    <row r="82" s="4" customFormat="1" spans="1:23">
      <c r="A82" s="4">
        <v>16048525222</v>
      </c>
      <c r="B82" s="4" t="s">
        <v>25</v>
      </c>
      <c r="C82" s="4" t="s">
        <v>219</v>
      </c>
      <c r="D82" s="4" t="s">
        <v>204</v>
      </c>
      <c r="E82" s="4" t="s">
        <v>205</v>
      </c>
      <c r="F82" s="5">
        <v>44426</v>
      </c>
      <c r="G82" s="5">
        <v>44427</v>
      </c>
      <c r="H82" s="4">
        <v>1</v>
      </c>
      <c r="I82" s="4">
        <v>1</v>
      </c>
      <c r="J82" s="4">
        <v>1</v>
      </c>
      <c r="K82" s="4" t="s">
        <v>29</v>
      </c>
      <c r="L82" s="4">
        <v>-188.99</v>
      </c>
      <c r="M82" s="4">
        <v>-188.99</v>
      </c>
      <c r="N82" s="4" t="s">
        <v>206</v>
      </c>
      <c r="O82" s="4" t="s">
        <v>31</v>
      </c>
      <c r="P82" s="4" t="s">
        <v>32</v>
      </c>
      <c r="Q82" s="4">
        <v>0</v>
      </c>
      <c r="R82" s="7">
        <v>44419</v>
      </c>
      <c r="S82" s="5">
        <v>44431</v>
      </c>
      <c r="T82" s="4" t="s">
        <v>33</v>
      </c>
      <c r="U82" s="4">
        <v>-188.99</v>
      </c>
      <c r="V82" s="4">
        <v>0</v>
      </c>
      <c r="W82" s="4">
        <v>0</v>
      </c>
    </row>
    <row r="83" s="4" customFormat="1" spans="1:23">
      <c r="A83" s="4">
        <v>16066773223</v>
      </c>
      <c r="B83" s="4" t="s">
        <v>25</v>
      </c>
      <c r="C83" s="4" t="s">
        <v>26</v>
      </c>
      <c r="D83" s="4" t="s">
        <v>241</v>
      </c>
      <c r="E83" s="4" t="s">
        <v>242</v>
      </c>
      <c r="F83" s="5">
        <v>44427</v>
      </c>
      <c r="G83" s="5">
        <v>44430</v>
      </c>
      <c r="H83" s="4">
        <v>1</v>
      </c>
      <c r="I83" s="4">
        <v>3</v>
      </c>
      <c r="J83" s="4">
        <v>3</v>
      </c>
      <c r="K83" s="4" t="s">
        <v>29</v>
      </c>
      <c r="L83" s="4">
        <v>3401</v>
      </c>
      <c r="M83" s="4">
        <v>3401</v>
      </c>
      <c r="N83" s="4" t="s">
        <v>243</v>
      </c>
      <c r="O83" s="4" t="s">
        <v>31</v>
      </c>
      <c r="P83" s="4" t="s">
        <v>32</v>
      </c>
      <c r="Q83" s="4">
        <v>0</v>
      </c>
      <c r="R83" s="7">
        <v>44422</v>
      </c>
      <c r="S83" s="5">
        <v>44431</v>
      </c>
      <c r="T83" s="4" t="s">
        <v>33</v>
      </c>
      <c r="U83" s="4">
        <v>3401</v>
      </c>
      <c r="V83" s="4">
        <v>0</v>
      </c>
      <c r="W83" s="4">
        <v>0</v>
      </c>
    </row>
    <row r="84" s="4" customFormat="1" spans="1:23">
      <c r="A84" s="4">
        <v>16067025137</v>
      </c>
      <c r="B84" s="4" t="s">
        <v>25</v>
      </c>
      <c r="C84" s="4" t="s">
        <v>26</v>
      </c>
      <c r="D84" s="4" t="s">
        <v>244</v>
      </c>
      <c r="F84" s="5">
        <v>44422</v>
      </c>
      <c r="G84" s="5">
        <v>44424</v>
      </c>
      <c r="H84" s="4">
        <v>0</v>
      </c>
      <c r="I84" s="4">
        <v>2</v>
      </c>
      <c r="J84" s="4">
        <v>0</v>
      </c>
      <c r="K84" s="4" t="s">
        <v>29</v>
      </c>
      <c r="L84" s="4">
        <v>2409</v>
      </c>
      <c r="M84" s="4">
        <v>2409</v>
      </c>
      <c r="O84" s="4" t="s">
        <v>31</v>
      </c>
      <c r="P84" s="4" t="s">
        <v>32</v>
      </c>
      <c r="Q84" s="4">
        <v>0</v>
      </c>
      <c r="R84" s="7">
        <v>44422</v>
      </c>
      <c r="S84" s="5">
        <v>44431</v>
      </c>
      <c r="T84" s="4" t="s">
        <v>33</v>
      </c>
      <c r="U84" s="4">
        <v>2409</v>
      </c>
      <c r="V84" s="4">
        <v>0</v>
      </c>
      <c r="W84" s="4">
        <v>0</v>
      </c>
    </row>
    <row r="85" s="4" customFormat="1" spans="1:24">
      <c r="A85" s="4">
        <v>16067300051</v>
      </c>
      <c r="B85" s="4" t="s">
        <v>25</v>
      </c>
      <c r="C85" s="4" t="s">
        <v>26</v>
      </c>
      <c r="D85" s="4" t="s">
        <v>82</v>
      </c>
      <c r="E85" s="4" t="s">
        <v>83</v>
      </c>
      <c r="F85" s="5">
        <v>44427</v>
      </c>
      <c r="G85" s="5">
        <v>44430</v>
      </c>
      <c r="H85" s="4">
        <v>1</v>
      </c>
      <c r="I85" s="4">
        <v>3</v>
      </c>
      <c r="J85" s="4">
        <v>3</v>
      </c>
      <c r="K85" s="4" t="s">
        <v>29</v>
      </c>
      <c r="L85" s="4">
        <v>3765</v>
      </c>
      <c r="M85" s="4">
        <v>3765</v>
      </c>
      <c r="N85" s="4" t="s">
        <v>245</v>
      </c>
      <c r="O85" s="4" t="s">
        <v>31</v>
      </c>
      <c r="P85" s="4" t="s">
        <v>32</v>
      </c>
      <c r="Q85" s="4">
        <v>0</v>
      </c>
      <c r="R85" s="7">
        <v>44422</v>
      </c>
      <c r="S85" s="5">
        <v>44431</v>
      </c>
      <c r="T85" s="4" t="s">
        <v>33</v>
      </c>
      <c r="U85" s="4">
        <v>3765</v>
      </c>
      <c r="V85" s="4">
        <v>0</v>
      </c>
      <c r="W85" s="4">
        <v>0</v>
      </c>
      <c r="X85" s="4">
        <v>2223440</v>
      </c>
    </row>
    <row r="86" s="4" customFormat="1" spans="1:23">
      <c r="A86" s="4">
        <v>16068263099</v>
      </c>
      <c r="B86" s="4" t="s">
        <v>25</v>
      </c>
      <c r="C86" s="4" t="s">
        <v>26</v>
      </c>
      <c r="D86" s="4" t="s">
        <v>246</v>
      </c>
      <c r="E86" s="4" t="s">
        <v>247</v>
      </c>
      <c r="F86" s="5">
        <v>44422</v>
      </c>
      <c r="G86" s="5">
        <v>44425</v>
      </c>
      <c r="H86" s="4">
        <v>1</v>
      </c>
      <c r="I86" s="4">
        <v>3</v>
      </c>
      <c r="J86" s="4">
        <v>3</v>
      </c>
      <c r="K86" s="4" t="s">
        <v>29</v>
      </c>
      <c r="L86" s="4">
        <v>3631</v>
      </c>
      <c r="M86" s="4">
        <v>3631</v>
      </c>
      <c r="N86" s="4" t="s">
        <v>248</v>
      </c>
      <c r="O86" s="4" t="s">
        <v>31</v>
      </c>
      <c r="P86" s="4" t="s">
        <v>32</v>
      </c>
      <c r="Q86" s="4">
        <v>0</v>
      </c>
      <c r="R86" s="7">
        <v>44422</v>
      </c>
      <c r="S86" s="5">
        <v>44431</v>
      </c>
      <c r="T86" s="4" t="s">
        <v>33</v>
      </c>
      <c r="U86" s="4">
        <v>3631</v>
      </c>
      <c r="V86" s="4">
        <v>0</v>
      </c>
      <c r="W86" s="4">
        <v>0</v>
      </c>
    </row>
    <row r="87" s="4" customFormat="1" spans="1:24">
      <c r="A87" s="4">
        <v>16068867200</v>
      </c>
      <c r="B87" s="4" t="s">
        <v>25</v>
      </c>
      <c r="C87" s="4" t="s">
        <v>26</v>
      </c>
      <c r="D87" s="4" t="s">
        <v>249</v>
      </c>
      <c r="E87" s="4" t="s">
        <v>95</v>
      </c>
      <c r="F87" s="5">
        <v>44423</v>
      </c>
      <c r="G87" s="5">
        <v>44424</v>
      </c>
      <c r="H87" s="4">
        <v>1</v>
      </c>
      <c r="I87" s="4">
        <v>1</v>
      </c>
      <c r="J87" s="4">
        <v>1</v>
      </c>
      <c r="K87" s="4" t="s">
        <v>29</v>
      </c>
      <c r="L87" s="4">
        <v>856</v>
      </c>
      <c r="M87" s="4">
        <v>856</v>
      </c>
      <c r="N87" s="4" t="s">
        <v>250</v>
      </c>
      <c r="O87" s="4" t="s">
        <v>31</v>
      </c>
      <c r="P87" s="4" t="s">
        <v>32</v>
      </c>
      <c r="Q87" s="4">
        <v>0</v>
      </c>
      <c r="R87" s="7">
        <v>44422</v>
      </c>
      <c r="S87" s="5">
        <v>44431</v>
      </c>
      <c r="T87" s="4" t="s">
        <v>33</v>
      </c>
      <c r="U87" s="4">
        <v>856</v>
      </c>
      <c r="V87" s="4">
        <v>0</v>
      </c>
      <c r="W87" s="4">
        <v>0</v>
      </c>
      <c r="X87" s="4">
        <v>2223825</v>
      </c>
    </row>
    <row r="88" s="4" customFormat="1" spans="1:24">
      <c r="A88" s="4">
        <v>16069050820</v>
      </c>
      <c r="B88" s="4" t="s">
        <v>25</v>
      </c>
      <c r="C88" s="4" t="s">
        <v>26</v>
      </c>
      <c r="D88" s="4" t="s">
        <v>52</v>
      </c>
      <c r="E88" s="4" t="s">
        <v>196</v>
      </c>
      <c r="F88" s="5">
        <v>44423</v>
      </c>
      <c r="G88" s="5">
        <v>44424</v>
      </c>
      <c r="H88" s="4">
        <v>1</v>
      </c>
      <c r="I88" s="4">
        <v>1</v>
      </c>
      <c r="J88" s="4">
        <v>1</v>
      </c>
      <c r="K88" s="4" t="s">
        <v>29</v>
      </c>
      <c r="L88" s="4">
        <v>427</v>
      </c>
      <c r="M88" s="4">
        <v>427</v>
      </c>
      <c r="N88" s="4" t="s">
        <v>251</v>
      </c>
      <c r="O88" s="4" t="s">
        <v>31</v>
      </c>
      <c r="P88" s="4" t="s">
        <v>32</v>
      </c>
      <c r="Q88" s="4">
        <v>0</v>
      </c>
      <c r="R88" s="7">
        <v>44422</v>
      </c>
      <c r="S88" s="5">
        <v>44431</v>
      </c>
      <c r="T88" s="4" t="s">
        <v>33</v>
      </c>
      <c r="U88" s="4">
        <v>427</v>
      </c>
      <c r="V88" s="4">
        <v>0</v>
      </c>
      <c r="W88" s="4">
        <v>0</v>
      </c>
      <c r="X88" s="4">
        <v>2223871</v>
      </c>
    </row>
    <row r="89" s="4" customFormat="1" spans="1:24">
      <c r="A89" s="4">
        <v>16069279386</v>
      </c>
      <c r="B89" s="4" t="s">
        <v>25</v>
      </c>
      <c r="C89" s="4" t="s">
        <v>26</v>
      </c>
      <c r="D89" s="4" t="s">
        <v>252</v>
      </c>
      <c r="E89" s="4" t="s">
        <v>253</v>
      </c>
      <c r="F89" s="5">
        <v>44428</v>
      </c>
      <c r="G89" s="5">
        <v>44429</v>
      </c>
      <c r="H89" s="4">
        <v>1</v>
      </c>
      <c r="I89" s="4">
        <v>1</v>
      </c>
      <c r="J89" s="4">
        <v>1</v>
      </c>
      <c r="K89" s="4" t="s">
        <v>29</v>
      </c>
      <c r="L89" s="4">
        <v>355</v>
      </c>
      <c r="M89" s="4">
        <v>355</v>
      </c>
      <c r="N89" s="4" t="s">
        <v>254</v>
      </c>
      <c r="O89" s="4" t="s">
        <v>31</v>
      </c>
      <c r="P89" s="4" t="s">
        <v>32</v>
      </c>
      <c r="Q89" s="4">
        <v>0</v>
      </c>
      <c r="R89" s="7">
        <v>44422</v>
      </c>
      <c r="S89" s="5">
        <v>44431</v>
      </c>
      <c r="T89" s="4" t="s">
        <v>33</v>
      </c>
      <c r="U89" s="4">
        <v>355</v>
      </c>
      <c r="V89" s="4">
        <v>0</v>
      </c>
      <c r="W89" s="4">
        <v>0</v>
      </c>
      <c r="X89" s="4">
        <v>2223936</v>
      </c>
    </row>
    <row r="90" s="4" customFormat="1" spans="1:23">
      <c r="A90" s="4">
        <v>16069386745</v>
      </c>
      <c r="B90" s="4" t="s">
        <v>25</v>
      </c>
      <c r="C90" s="4" t="s">
        <v>26</v>
      </c>
      <c r="D90" s="4" t="s">
        <v>255</v>
      </c>
      <c r="E90" s="4" t="s">
        <v>256</v>
      </c>
      <c r="F90" s="5">
        <v>44424</v>
      </c>
      <c r="G90" s="5">
        <v>44427</v>
      </c>
      <c r="H90" s="4">
        <v>1</v>
      </c>
      <c r="I90" s="4">
        <v>3</v>
      </c>
      <c r="J90" s="4">
        <v>3</v>
      </c>
      <c r="K90" s="4" t="s">
        <v>29</v>
      </c>
      <c r="L90" s="4">
        <v>5556</v>
      </c>
      <c r="M90" s="4">
        <v>5556</v>
      </c>
      <c r="N90" s="4" t="s">
        <v>257</v>
      </c>
      <c r="O90" s="4" t="s">
        <v>31</v>
      </c>
      <c r="P90" s="4" t="s">
        <v>32</v>
      </c>
      <c r="Q90" s="4">
        <v>0</v>
      </c>
      <c r="R90" s="7">
        <v>44422</v>
      </c>
      <c r="S90" s="5">
        <v>44431</v>
      </c>
      <c r="T90" s="4" t="s">
        <v>33</v>
      </c>
      <c r="U90" s="4">
        <v>5556</v>
      </c>
      <c r="V90" s="4">
        <v>0</v>
      </c>
      <c r="W90" s="4">
        <v>0</v>
      </c>
    </row>
    <row r="91" s="4" customFormat="1" spans="1:24">
      <c r="A91" s="4">
        <v>16069555583</v>
      </c>
      <c r="B91" s="4" t="s">
        <v>25</v>
      </c>
      <c r="C91" s="4" t="s">
        <v>26</v>
      </c>
      <c r="D91" s="4" t="s">
        <v>258</v>
      </c>
      <c r="E91" s="4" t="s">
        <v>259</v>
      </c>
      <c r="F91" s="5">
        <v>44428</v>
      </c>
      <c r="G91" s="5">
        <v>44429</v>
      </c>
      <c r="H91" s="4">
        <v>1</v>
      </c>
      <c r="I91" s="4">
        <v>1</v>
      </c>
      <c r="J91" s="4">
        <v>1</v>
      </c>
      <c r="K91" s="4" t="s">
        <v>29</v>
      </c>
      <c r="L91" s="4">
        <v>637</v>
      </c>
      <c r="M91" s="4">
        <v>637</v>
      </c>
      <c r="N91" s="4" t="s">
        <v>260</v>
      </c>
      <c r="O91" s="4" t="s">
        <v>31</v>
      </c>
      <c r="P91" s="4" t="s">
        <v>32</v>
      </c>
      <c r="Q91" s="4">
        <v>0</v>
      </c>
      <c r="R91" s="7">
        <v>44422</v>
      </c>
      <c r="S91" s="5">
        <v>44431</v>
      </c>
      <c r="T91" s="4" t="s">
        <v>33</v>
      </c>
      <c r="U91" s="4">
        <v>637</v>
      </c>
      <c r="V91" s="4">
        <v>0</v>
      </c>
      <c r="W91" s="4">
        <v>0</v>
      </c>
      <c r="X91" s="4">
        <v>2224026</v>
      </c>
    </row>
    <row r="92" s="4" customFormat="1" spans="1:23">
      <c r="A92" s="4">
        <v>16035164609</v>
      </c>
      <c r="B92" s="4" t="s">
        <v>25</v>
      </c>
      <c r="C92" s="4" t="s">
        <v>63</v>
      </c>
      <c r="D92" s="4" t="s">
        <v>82</v>
      </c>
      <c r="E92" s="4" t="s">
        <v>83</v>
      </c>
      <c r="F92" s="5">
        <v>44428</v>
      </c>
      <c r="G92" s="5">
        <v>44430</v>
      </c>
      <c r="H92" s="4">
        <v>1</v>
      </c>
      <c r="I92" s="4">
        <v>2</v>
      </c>
      <c r="J92" s="4">
        <v>2</v>
      </c>
      <c r="K92" s="4" t="s">
        <v>29</v>
      </c>
      <c r="L92" s="4">
        <v>-3130</v>
      </c>
      <c r="M92" s="4">
        <v>-3130</v>
      </c>
      <c r="N92" s="4" t="s">
        <v>172</v>
      </c>
      <c r="O92" s="4" t="s">
        <v>31</v>
      </c>
      <c r="P92" s="4" t="s">
        <v>32</v>
      </c>
      <c r="Q92" s="4">
        <v>0</v>
      </c>
      <c r="R92" s="7">
        <v>44416</v>
      </c>
      <c r="S92" s="5">
        <v>44431</v>
      </c>
      <c r="T92" s="4" t="s">
        <v>33</v>
      </c>
      <c r="U92" s="4">
        <v>-3130</v>
      </c>
      <c r="V92" s="4">
        <v>0</v>
      </c>
      <c r="W92" s="4">
        <v>0</v>
      </c>
    </row>
    <row r="93" s="4" customFormat="1" spans="1:23">
      <c r="A93" s="4">
        <v>16035164609</v>
      </c>
      <c r="B93" s="4" t="s">
        <v>25</v>
      </c>
      <c r="C93" s="4" t="s">
        <v>162</v>
      </c>
      <c r="D93" s="4" t="s">
        <v>82</v>
      </c>
      <c r="E93" s="4" t="s">
        <v>83</v>
      </c>
      <c r="F93" s="5">
        <v>44428</v>
      </c>
      <c r="G93" s="5">
        <v>44430</v>
      </c>
      <c r="H93" s="4">
        <v>1</v>
      </c>
      <c r="I93" s="4">
        <v>2</v>
      </c>
      <c r="J93" s="4">
        <v>2</v>
      </c>
      <c r="K93" s="4" t="s">
        <v>29</v>
      </c>
      <c r="L93" s="4">
        <v>1565</v>
      </c>
      <c r="M93" s="4">
        <v>1565</v>
      </c>
      <c r="N93" s="4" t="s">
        <v>172</v>
      </c>
      <c r="O93" s="4" t="s">
        <v>31</v>
      </c>
      <c r="P93" s="4" t="s">
        <v>32</v>
      </c>
      <c r="Q93" s="4">
        <v>0</v>
      </c>
      <c r="R93" s="7">
        <v>44416</v>
      </c>
      <c r="S93" s="5">
        <v>44431</v>
      </c>
      <c r="T93" s="4" t="s">
        <v>33</v>
      </c>
      <c r="U93" s="4">
        <v>1565</v>
      </c>
      <c r="V93" s="4">
        <v>0</v>
      </c>
      <c r="W93" s="4">
        <v>0</v>
      </c>
    </row>
    <row r="94" s="4" customFormat="1" spans="1:24">
      <c r="A94" s="4">
        <v>16070207849</v>
      </c>
      <c r="B94" s="4" t="s">
        <v>25</v>
      </c>
      <c r="C94" s="4" t="s">
        <v>26</v>
      </c>
      <c r="D94" s="4" t="s">
        <v>261</v>
      </c>
      <c r="E94" s="4" t="s">
        <v>262</v>
      </c>
      <c r="F94" s="5">
        <v>44423</v>
      </c>
      <c r="G94" s="5">
        <v>44428</v>
      </c>
      <c r="H94" s="4">
        <v>1</v>
      </c>
      <c r="I94" s="4">
        <v>5</v>
      </c>
      <c r="J94" s="4">
        <v>5</v>
      </c>
      <c r="K94" s="4" t="s">
        <v>29</v>
      </c>
      <c r="L94" s="4">
        <v>3375</v>
      </c>
      <c r="M94" s="4">
        <v>3375</v>
      </c>
      <c r="N94" s="4" t="s">
        <v>263</v>
      </c>
      <c r="O94" s="4" t="s">
        <v>31</v>
      </c>
      <c r="P94" s="4" t="s">
        <v>32</v>
      </c>
      <c r="Q94" s="4">
        <v>0</v>
      </c>
      <c r="R94" s="7">
        <v>44423</v>
      </c>
      <c r="S94" s="5">
        <v>44431</v>
      </c>
      <c r="T94" s="4" t="s">
        <v>33</v>
      </c>
      <c r="U94" s="4">
        <v>3375</v>
      </c>
      <c r="V94" s="4">
        <v>0</v>
      </c>
      <c r="W94" s="4">
        <v>0</v>
      </c>
      <c r="X94" s="4">
        <v>2224208</v>
      </c>
    </row>
    <row r="95" s="4" customFormat="1" spans="1:24">
      <c r="A95" s="4">
        <v>16070395234</v>
      </c>
      <c r="B95" s="4" t="s">
        <v>25</v>
      </c>
      <c r="C95" s="4" t="s">
        <v>26</v>
      </c>
      <c r="D95" s="4" t="s">
        <v>264</v>
      </c>
      <c r="E95" s="4" t="s">
        <v>53</v>
      </c>
      <c r="F95" s="5">
        <v>44424</v>
      </c>
      <c r="G95" s="5">
        <v>44427</v>
      </c>
      <c r="H95" s="4">
        <v>1</v>
      </c>
      <c r="I95" s="4">
        <v>3</v>
      </c>
      <c r="J95" s="4">
        <v>3</v>
      </c>
      <c r="K95" s="4" t="s">
        <v>29</v>
      </c>
      <c r="L95" s="4">
        <v>1655</v>
      </c>
      <c r="M95" s="4">
        <v>1655</v>
      </c>
      <c r="N95" s="4" t="s">
        <v>265</v>
      </c>
      <c r="O95" s="4" t="s">
        <v>31</v>
      </c>
      <c r="P95" s="4" t="s">
        <v>32</v>
      </c>
      <c r="Q95" s="4">
        <v>0</v>
      </c>
      <c r="R95" s="7">
        <v>44423</v>
      </c>
      <c r="S95" s="5">
        <v>44431</v>
      </c>
      <c r="T95" s="4" t="s">
        <v>33</v>
      </c>
      <c r="U95" s="4">
        <v>1655</v>
      </c>
      <c r="V95" s="4">
        <v>0</v>
      </c>
      <c r="W95" s="4">
        <v>0</v>
      </c>
      <c r="X95" s="4">
        <v>2224274</v>
      </c>
    </row>
    <row r="96" s="4" customFormat="1" spans="1:23">
      <c r="A96" s="4">
        <v>16070419105</v>
      </c>
      <c r="B96" s="4" t="s">
        <v>25</v>
      </c>
      <c r="C96" s="4" t="s">
        <v>26</v>
      </c>
      <c r="D96" s="4" t="s">
        <v>266</v>
      </c>
      <c r="E96" s="4" t="s">
        <v>267</v>
      </c>
      <c r="F96" s="5">
        <v>44425</v>
      </c>
      <c r="G96" s="5">
        <v>44427</v>
      </c>
      <c r="H96" s="4">
        <v>1</v>
      </c>
      <c r="I96" s="4">
        <v>2</v>
      </c>
      <c r="J96" s="4">
        <v>2</v>
      </c>
      <c r="K96" s="4" t="s">
        <v>29</v>
      </c>
      <c r="L96" s="4">
        <v>5403</v>
      </c>
      <c r="M96" s="4">
        <v>5403</v>
      </c>
      <c r="N96" s="4" t="s">
        <v>268</v>
      </c>
      <c r="O96" s="4" t="s">
        <v>31</v>
      </c>
      <c r="P96" s="4" t="s">
        <v>32</v>
      </c>
      <c r="Q96" s="4">
        <v>0</v>
      </c>
      <c r="R96" s="7">
        <v>44423</v>
      </c>
      <c r="S96" s="5">
        <v>44431</v>
      </c>
      <c r="T96" s="4" t="s">
        <v>33</v>
      </c>
      <c r="U96" s="4">
        <v>5403</v>
      </c>
      <c r="V96" s="4">
        <v>0</v>
      </c>
      <c r="W96" s="4">
        <v>0</v>
      </c>
    </row>
    <row r="97" s="4" customFormat="1" spans="1:24">
      <c r="A97" s="4">
        <v>16070450819</v>
      </c>
      <c r="B97" s="4" t="s">
        <v>25</v>
      </c>
      <c r="C97" s="4" t="s">
        <v>26</v>
      </c>
      <c r="D97" s="4" t="s">
        <v>269</v>
      </c>
      <c r="E97" s="4" t="s">
        <v>270</v>
      </c>
      <c r="F97" s="5">
        <v>44423</v>
      </c>
      <c r="G97" s="5">
        <v>44424</v>
      </c>
      <c r="H97" s="4">
        <v>1</v>
      </c>
      <c r="I97" s="4">
        <v>1</v>
      </c>
      <c r="J97" s="4">
        <v>1</v>
      </c>
      <c r="K97" s="4" t="s">
        <v>29</v>
      </c>
      <c r="L97" s="4">
        <v>429</v>
      </c>
      <c r="M97" s="4">
        <v>429</v>
      </c>
      <c r="N97" s="4" t="s">
        <v>271</v>
      </c>
      <c r="O97" s="4" t="s">
        <v>31</v>
      </c>
      <c r="P97" s="4" t="s">
        <v>32</v>
      </c>
      <c r="Q97" s="4">
        <v>0</v>
      </c>
      <c r="R97" s="7">
        <v>44423</v>
      </c>
      <c r="S97" s="5">
        <v>44431</v>
      </c>
      <c r="T97" s="4" t="s">
        <v>33</v>
      </c>
      <c r="U97" s="4">
        <v>429</v>
      </c>
      <c r="V97" s="4">
        <v>0</v>
      </c>
      <c r="W97" s="4">
        <v>0</v>
      </c>
      <c r="X97" s="4">
        <v>2224310</v>
      </c>
    </row>
    <row r="98" s="4" customFormat="1" spans="1:24">
      <c r="A98" s="4">
        <v>16070597945</v>
      </c>
      <c r="B98" s="4" t="s">
        <v>25</v>
      </c>
      <c r="C98" s="4" t="s">
        <v>26</v>
      </c>
      <c r="D98" s="4" t="s">
        <v>272</v>
      </c>
      <c r="E98" s="4" t="s">
        <v>273</v>
      </c>
      <c r="F98" s="5">
        <v>44423</v>
      </c>
      <c r="G98" s="5">
        <v>44424</v>
      </c>
      <c r="H98" s="4">
        <v>1</v>
      </c>
      <c r="I98" s="4">
        <v>1</v>
      </c>
      <c r="J98" s="4">
        <v>1</v>
      </c>
      <c r="K98" s="4" t="s">
        <v>29</v>
      </c>
      <c r="L98" s="4">
        <v>1142</v>
      </c>
      <c r="M98" s="4">
        <v>1142</v>
      </c>
      <c r="N98" s="4" t="s">
        <v>274</v>
      </c>
      <c r="O98" s="4" t="s">
        <v>31</v>
      </c>
      <c r="P98" s="4" t="s">
        <v>32</v>
      </c>
      <c r="Q98" s="4">
        <v>0</v>
      </c>
      <c r="R98" s="7">
        <v>44423</v>
      </c>
      <c r="S98" s="5">
        <v>44431</v>
      </c>
      <c r="T98" s="4" t="s">
        <v>33</v>
      </c>
      <c r="U98" s="4">
        <v>1142</v>
      </c>
      <c r="V98" s="4">
        <v>0</v>
      </c>
      <c r="W98" s="4">
        <v>0</v>
      </c>
      <c r="X98" s="4">
        <v>2224376</v>
      </c>
    </row>
    <row r="99" s="4" customFormat="1" spans="1:24">
      <c r="A99" s="4">
        <v>16070649169</v>
      </c>
      <c r="B99" s="4" t="s">
        <v>25</v>
      </c>
      <c r="C99" s="4" t="s">
        <v>26</v>
      </c>
      <c r="D99" s="4" t="s">
        <v>275</v>
      </c>
      <c r="E99" s="4" t="s">
        <v>276</v>
      </c>
      <c r="F99" s="5">
        <v>44423</v>
      </c>
      <c r="G99" s="5">
        <v>44424</v>
      </c>
      <c r="H99" s="4">
        <v>1</v>
      </c>
      <c r="I99" s="4">
        <v>1</v>
      </c>
      <c r="J99" s="4">
        <v>1</v>
      </c>
      <c r="K99" s="4" t="s">
        <v>29</v>
      </c>
      <c r="L99" s="4">
        <v>130</v>
      </c>
      <c r="M99" s="4">
        <v>130</v>
      </c>
      <c r="N99" s="4" t="s">
        <v>277</v>
      </c>
      <c r="O99" s="4" t="s">
        <v>31</v>
      </c>
      <c r="P99" s="4" t="s">
        <v>32</v>
      </c>
      <c r="Q99" s="4">
        <v>0</v>
      </c>
      <c r="R99" s="7">
        <v>44423</v>
      </c>
      <c r="S99" s="5">
        <v>44431</v>
      </c>
      <c r="T99" s="4" t="s">
        <v>33</v>
      </c>
      <c r="U99" s="4">
        <v>130</v>
      </c>
      <c r="V99" s="4">
        <v>0</v>
      </c>
      <c r="W99" s="4">
        <v>0</v>
      </c>
      <c r="X99" s="4">
        <v>2224398</v>
      </c>
    </row>
    <row r="100" s="4" customFormat="1" spans="1:24">
      <c r="A100" s="4">
        <v>16074794349</v>
      </c>
      <c r="B100" s="4" t="s">
        <v>25</v>
      </c>
      <c r="C100" s="4" t="s">
        <v>26</v>
      </c>
      <c r="D100" s="4" t="s">
        <v>261</v>
      </c>
      <c r="E100" s="4" t="s">
        <v>278</v>
      </c>
      <c r="F100" s="5">
        <v>44423</v>
      </c>
      <c r="G100" s="5">
        <v>44424</v>
      </c>
      <c r="H100" s="4">
        <v>1</v>
      </c>
      <c r="I100" s="4">
        <v>1</v>
      </c>
      <c r="J100" s="4">
        <v>1</v>
      </c>
      <c r="K100" s="4" t="s">
        <v>29</v>
      </c>
      <c r="L100" s="4">
        <v>649</v>
      </c>
      <c r="M100" s="4">
        <v>649</v>
      </c>
      <c r="N100" s="4" t="s">
        <v>279</v>
      </c>
      <c r="O100" s="4" t="s">
        <v>31</v>
      </c>
      <c r="P100" s="4" t="s">
        <v>32</v>
      </c>
      <c r="Q100" s="4">
        <v>0</v>
      </c>
      <c r="R100" s="7">
        <v>44423</v>
      </c>
      <c r="S100" s="5">
        <v>44431</v>
      </c>
      <c r="T100" s="4" t="s">
        <v>33</v>
      </c>
      <c r="U100" s="4">
        <v>649</v>
      </c>
      <c r="V100" s="4">
        <v>0</v>
      </c>
      <c r="W100" s="4">
        <v>0</v>
      </c>
      <c r="X100" s="4">
        <v>2224529</v>
      </c>
    </row>
    <row r="101" s="4" customFormat="1" spans="1:23">
      <c r="A101" s="4">
        <v>16075413458</v>
      </c>
      <c r="B101" s="4" t="s">
        <v>25</v>
      </c>
      <c r="C101" s="4" t="s">
        <v>26</v>
      </c>
      <c r="D101" s="4" t="s">
        <v>280</v>
      </c>
      <c r="E101" s="4" t="s">
        <v>281</v>
      </c>
      <c r="F101" s="5">
        <v>44424</v>
      </c>
      <c r="G101" s="5">
        <v>44425</v>
      </c>
      <c r="H101" s="4">
        <v>1</v>
      </c>
      <c r="I101" s="4">
        <v>1</v>
      </c>
      <c r="J101" s="4">
        <v>1</v>
      </c>
      <c r="K101" s="4" t="s">
        <v>29</v>
      </c>
      <c r="L101" s="4">
        <v>439</v>
      </c>
      <c r="M101" s="4">
        <v>439</v>
      </c>
      <c r="N101" s="4" t="s">
        <v>282</v>
      </c>
      <c r="O101" s="4" t="s">
        <v>31</v>
      </c>
      <c r="P101" s="4" t="s">
        <v>32</v>
      </c>
      <c r="Q101" s="4">
        <v>0</v>
      </c>
      <c r="R101" s="7">
        <v>44423</v>
      </c>
      <c r="S101" s="5">
        <v>44431</v>
      </c>
      <c r="T101" s="4" t="s">
        <v>33</v>
      </c>
      <c r="U101" s="4">
        <v>439</v>
      </c>
      <c r="V101" s="4">
        <v>0</v>
      </c>
      <c r="W101" s="4">
        <v>0</v>
      </c>
    </row>
    <row r="102" s="4" customFormat="1" spans="1:24">
      <c r="A102" s="4">
        <v>16075642029</v>
      </c>
      <c r="B102" s="4" t="s">
        <v>25</v>
      </c>
      <c r="C102" s="4" t="s">
        <v>26</v>
      </c>
      <c r="D102" s="4" t="s">
        <v>283</v>
      </c>
      <c r="E102" s="4" t="s">
        <v>205</v>
      </c>
      <c r="F102" s="5">
        <v>44425</v>
      </c>
      <c r="G102" s="5">
        <v>44426</v>
      </c>
      <c r="H102" s="4">
        <v>1</v>
      </c>
      <c r="I102" s="4">
        <v>1</v>
      </c>
      <c r="J102" s="4">
        <v>1</v>
      </c>
      <c r="K102" s="4" t="s">
        <v>29</v>
      </c>
      <c r="L102" s="4">
        <v>604</v>
      </c>
      <c r="M102" s="4">
        <v>604</v>
      </c>
      <c r="N102" s="4" t="s">
        <v>284</v>
      </c>
      <c r="O102" s="4" t="s">
        <v>31</v>
      </c>
      <c r="P102" s="4" t="s">
        <v>32</v>
      </c>
      <c r="Q102" s="4">
        <v>0</v>
      </c>
      <c r="R102" s="7">
        <v>44423</v>
      </c>
      <c r="S102" s="5">
        <v>44431</v>
      </c>
      <c r="T102" s="4" t="s">
        <v>33</v>
      </c>
      <c r="U102" s="4">
        <v>604</v>
      </c>
      <c r="V102" s="4">
        <v>0</v>
      </c>
      <c r="W102" s="4">
        <v>0</v>
      </c>
      <c r="X102" s="4">
        <v>2224628</v>
      </c>
    </row>
    <row r="103" s="4" customFormat="1" spans="1:23">
      <c r="A103" s="4">
        <v>16075867042</v>
      </c>
      <c r="B103" s="4" t="s">
        <v>25</v>
      </c>
      <c r="C103" s="4" t="s">
        <v>26</v>
      </c>
      <c r="D103" s="4" t="s">
        <v>258</v>
      </c>
      <c r="E103" s="4" t="s">
        <v>259</v>
      </c>
      <c r="F103" s="5">
        <v>44424</v>
      </c>
      <c r="G103" s="5">
        <v>44425</v>
      </c>
      <c r="H103" s="4">
        <v>1</v>
      </c>
      <c r="I103" s="4">
        <v>1</v>
      </c>
      <c r="J103" s="4">
        <v>1</v>
      </c>
      <c r="K103" s="4" t="s">
        <v>29</v>
      </c>
      <c r="L103" s="4">
        <v>699</v>
      </c>
      <c r="M103" s="4">
        <v>699</v>
      </c>
      <c r="N103" s="4" t="s">
        <v>285</v>
      </c>
      <c r="O103" s="4" t="s">
        <v>31</v>
      </c>
      <c r="P103" s="4" t="s">
        <v>32</v>
      </c>
      <c r="Q103" s="4">
        <v>0</v>
      </c>
      <c r="R103" s="7">
        <v>44423</v>
      </c>
      <c r="S103" s="5">
        <v>44431</v>
      </c>
      <c r="T103" s="4" t="s">
        <v>33</v>
      </c>
      <c r="U103" s="4">
        <v>699</v>
      </c>
      <c r="V103" s="4">
        <v>0</v>
      </c>
      <c r="W103" s="4">
        <v>0</v>
      </c>
    </row>
    <row r="104" s="4" customFormat="1" spans="1:24">
      <c r="A104" s="4">
        <v>16076456850</v>
      </c>
      <c r="B104" s="4" t="s">
        <v>25</v>
      </c>
      <c r="C104" s="4" t="s">
        <v>26</v>
      </c>
      <c r="D104" s="4" t="s">
        <v>169</v>
      </c>
      <c r="E104" s="4" t="s">
        <v>170</v>
      </c>
      <c r="F104" s="5">
        <v>44423</v>
      </c>
      <c r="G104" s="5">
        <v>44424</v>
      </c>
      <c r="H104" s="4">
        <v>1</v>
      </c>
      <c r="I104" s="4">
        <v>1</v>
      </c>
      <c r="J104" s="4">
        <v>1</v>
      </c>
      <c r="K104" s="4" t="s">
        <v>29</v>
      </c>
      <c r="L104" s="4">
        <v>2276</v>
      </c>
      <c r="M104" s="4">
        <v>2276</v>
      </c>
      <c r="N104" s="4" t="s">
        <v>286</v>
      </c>
      <c r="O104" s="4" t="s">
        <v>31</v>
      </c>
      <c r="P104" s="4" t="s">
        <v>32</v>
      </c>
      <c r="Q104" s="4">
        <v>0</v>
      </c>
      <c r="R104" s="7">
        <v>44423</v>
      </c>
      <c r="S104" s="5">
        <v>44431</v>
      </c>
      <c r="T104" s="4" t="s">
        <v>33</v>
      </c>
      <c r="U104" s="4">
        <v>2276</v>
      </c>
      <c r="V104" s="4">
        <v>0</v>
      </c>
      <c r="W104" s="4">
        <v>0</v>
      </c>
      <c r="X104" s="4">
        <v>2224764</v>
      </c>
    </row>
    <row r="105" s="4" customFormat="1" spans="1:24">
      <c r="A105" s="4">
        <v>16076538518</v>
      </c>
      <c r="B105" s="4" t="s">
        <v>25</v>
      </c>
      <c r="C105" s="4" t="s">
        <v>26</v>
      </c>
      <c r="D105" s="4" t="s">
        <v>287</v>
      </c>
      <c r="E105" s="4" t="s">
        <v>288</v>
      </c>
      <c r="F105" s="5">
        <v>44423</v>
      </c>
      <c r="G105" s="5">
        <v>44424</v>
      </c>
      <c r="H105" s="4">
        <v>1</v>
      </c>
      <c r="I105" s="4">
        <v>1</v>
      </c>
      <c r="J105" s="4">
        <v>1</v>
      </c>
      <c r="K105" s="4" t="s">
        <v>29</v>
      </c>
      <c r="L105" s="4">
        <v>1008</v>
      </c>
      <c r="M105" s="4">
        <v>1008</v>
      </c>
      <c r="N105" s="4" t="s">
        <v>289</v>
      </c>
      <c r="O105" s="4" t="s">
        <v>31</v>
      </c>
      <c r="P105" s="4" t="s">
        <v>32</v>
      </c>
      <c r="Q105" s="4">
        <v>0</v>
      </c>
      <c r="R105" s="7">
        <v>44423</v>
      </c>
      <c r="S105" s="5">
        <v>44431</v>
      </c>
      <c r="T105" s="4" t="s">
        <v>33</v>
      </c>
      <c r="U105" s="4">
        <v>1008</v>
      </c>
      <c r="V105" s="4">
        <v>0</v>
      </c>
      <c r="W105" s="4">
        <v>0</v>
      </c>
      <c r="X105" s="4">
        <v>2224780</v>
      </c>
    </row>
    <row r="106" s="4" customFormat="1" spans="1:24">
      <c r="A106" s="4">
        <v>16076521071</v>
      </c>
      <c r="B106" s="4" t="s">
        <v>25</v>
      </c>
      <c r="C106" s="4" t="s">
        <v>26</v>
      </c>
      <c r="D106" s="4" t="s">
        <v>290</v>
      </c>
      <c r="E106" s="4" t="s">
        <v>291</v>
      </c>
      <c r="F106" s="5">
        <v>44426</v>
      </c>
      <c r="G106" s="5">
        <v>44429</v>
      </c>
      <c r="H106" s="4">
        <v>1</v>
      </c>
      <c r="I106" s="4">
        <v>3</v>
      </c>
      <c r="J106" s="4">
        <v>3</v>
      </c>
      <c r="K106" s="4" t="s">
        <v>29</v>
      </c>
      <c r="L106" s="4">
        <v>3379</v>
      </c>
      <c r="M106" s="4">
        <v>3379</v>
      </c>
      <c r="N106" s="4" t="s">
        <v>292</v>
      </c>
      <c r="O106" s="4" t="s">
        <v>31</v>
      </c>
      <c r="P106" s="4" t="s">
        <v>32</v>
      </c>
      <c r="Q106" s="4">
        <v>0</v>
      </c>
      <c r="R106" s="7">
        <v>44423</v>
      </c>
      <c r="S106" s="5">
        <v>44431</v>
      </c>
      <c r="T106" s="4" t="s">
        <v>33</v>
      </c>
      <c r="U106" s="4">
        <v>3379</v>
      </c>
      <c r="V106" s="4">
        <v>0</v>
      </c>
      <c r="W106" s="4">
        <v>0</v>
      </c>
      <c r="X106" s="4">
        <v>2224783</v>
      </c>
    </row>
    <row r="107" s="4" customFormat="1" spans="1:24">
      <c r="A107" s="4">
        <v>16076613229</v>
      </c>
      <c r="B107" s="4" t="s">
        <v>25</v>
      </c>
      <c r="C107" s="4" t="s">
        <v>26</v>
      </c>
      <c r="D107" s="4" t="s">
        <v>293</v>
      </c>
      <c r="E107" s="4" t="s">
        <v>196</v>
      </c>
      <c r="F107" s="5">
        <v>44424</v>
      </c>
      <c r="G107" s="5">
        <v>44425</v>
      </c>
      <c r="H107" s="4">
        <v>1</v>
      </c>
      <c r="I107" s="4">
        <v>1</v>
      </c>
      <c r="J107" s="4">
        <v>1</v>
      </c>
      <c r="K107" s="4" t="s">
        <v>29</v>
      </c>
      <c r="L107" s="4">
        <v>141</v>
      </c>
      <c r="M107" s="4">
        <v>141</v>
      </c>
      <c r="N107" s="4" t="s">
        <v>294</v>
      </c>
      <c r="O107" s="4" t="s">
        <v>31</v>
      </c>
      <c r="P107" s="4" t="s">
        <v>32</v>
      </c>
      <c r="Q107" s="4">
        <v>0</v>
      </c>
      <c r="R107" s="7">
        <v>44423</v>
      </c>
      <c r="S107" s="5">
        <v>44431</v>
      </c>
      <c r="T107" s="4" t="s">
        <v>33</v>
      </c>
      <c r="U107" s="4">
        <v>141</v>
      </c>
      <c r="V107" s="4">
        <v>0</v>
      </c>
      <c r="W107" s="4">
        <v>0</v>
      </c>
      <c r="X107" s="4">
        <v>2224789</v>
      </c>
    </row>
    <row r="108" s="4" customFormat="1" spans="1:23">
      <c r="A108" s="4">
        <v>16076602855</v>
      </c>
      <c r="B108" s="4" t="s">
        <v>25</v>
      </c>
      <c r="C108" s="4" t="s">
        <v>26</v>
      </c>
      <c r="D108" s="4" t="s">
        <v>295</v>
      </c>
      <c r="E108" s="4" t="s">
        <v>196</v>
      </c>
      <c r="F108" s="5">
        <v>44424</v>
      </c>
      <c r="G108" s="5">
        <v>44428</v>
      </c>
      <c r="H108" s="4">
        <v>1</v>
      </c>
      <c r="I108" s="4">
        <v>4</v>
      </c>
      <c r="J108" s="4">
        <v>4</v>
      </c>
      <c r="K108" s="4" t="s">
        <v>29</v>
      </c>
      <c r="L108" s="4">
        <v>2242</v>
      </c>
      <c r="M108" s="4">
        <v>2242</v>
      </c>
      <c r="N108" s="4" t="s">
        <v>296</v>
      </c>
      <c r="O108" s="4" t="s">
        <v>31</v>
      </c>
      <c r="P108" s="4" t="s">
        <v>32</v>
      </c>
      <c r="Q108" s="4">
        <v>0</v>
      </c>
      <c r="R108" s="7">
        <v>44423</v>
      </c>
      <c r="S108" s="5">
        <v>44431</v>
      </c>
      <c r="T108" s="4" t="s">
        <v>33</v>
      </c>
      <c r="U108" s="4">
        <v>2242</v>
      </c>
      <c r="V108" s="4">
        <v>0</v>
      </c>
      <c r="W108" s="4">
        <v>0</v>
      </c>
    </row>
    <row r="109" s="4" customFormat="1" spans="1:23">
      <c r="A109" s="4">
        <v>16076630877</v>
      </c>
      <c r="B109" s="4" t="s">
        <v>25</v>
      </c>
      <c r="C109" s="4" t="s">
        <v>26</v>
      </c>
      <c r="D109" s="4" t="s">
        <v>297</v>
      </c>
      <c r="E109" s="4" t="s">
        <v>253</v>
      </c>
      <c r="F109" s="5">
        <v>44429</v>
      </c>
      <c r="G109" s="5">
        <v>44430</v>
      </c>
      <c r="H109" s="4">
        <v>1</v>
      </c>
      <c r="I109" s="4">
        <v>1</v>
      </c>
      <c r="J109" s="4">
        <v>1</v>
      </c>
      <c r="K109" s="4" t="s">
        <v>29</v>
      </c>
      <c r="L109" s="4">
        <v>387</v>
      </c>
      <c r="M109" s="4">
        <v>387</v>
      </c>
      <c r="N109" s="4" t="s">
        <v>298</v>
      </c>
      <c r="O109" s="4" t="s">
        <v>31</v>
      </c>
      <c r="P109" s="4" t="s">
        <v>32</v>
      </c>
      <c r="Q109" s="4">
        <v>0</v>
      </c>
      <c r="R109" s="7">
        <v>44423</v>
      </c>
      <c r="S109" s="5">
        <v>44431</v>
      </c>
      <c r="T109" s="4" t="s">
        <v>33</v>
      </c>
      <c r="U109" s="4">
        <v>387</v>
      </c>
      <c r="V109" s="4">
        <v>0</v>
      </c>
      <c r="W109" s="4">
        <v>0</v>
      </c>
    </row>
    <row r="110" s="4" customFormat="1" spans="1:24">
      <c r="A110" s="4">
        <v>16076726599</v>
      </c>
      <c r="B110" s="4" t="s">
        <v>25</v>
      </c>
      <c r="C110" s="4" t="s">
        <v>26</v>
      </c>
      <c r="D110" s="4" t="s">
        <v>297</v>
      </c>
      <c r="E110" s="4" t="s">
        <v>253</v>
      </c>
      <c r="F110" s="5">
        <v>44424</v>
      </c>
      <c r="G110" s="5">
        <v>44425</v>
      </c>
      <c r="H110" s="4">
        <v>1</v>
      </c>
      <c r="I110" s="4">
        <v>1</v>
      </c>
      <c r="J110" s="4">
        <v>1</v>
      </c>
      <c r="K110" s="4" t="s">
        <v>29</v>
      </c>
      <c r="L110" s="4">
        <v>430</v>
      </c>
      <c r="M110" s="4">
        <v>430</v>
      </c>
      <c r="N110" s="4" t="s">
        <v>299</v>
      </c>
      <c r="O110" s="4" t="s">
        <v>31</v>
      </c>
      <c r="P110" s="4" t="s">
        <v>32</v>
      </c>
      <c r="Q110" s="4">
        <v>0</v>
      </c>
      <c r="R110" s="7">
        <v>44423</v>
      </c>
      <c r="S110" s="5">
        <v>44431</v>
      </c>
      <c r="T110" s="4" t="s">
        <v>33</v>
      </c>
      <c r="U110" s="4">
        <v>430</v>
      </c>
      <c r="V110" s="4">
        <v>0</v>
      </c>
      <c r="W110" s="4">
        <v>0</v>
      </c>
      <c r="X110" s="4">
        <v>2224808</v>
      </c>
    </row>
    <row r="111" s="4" customFormat="1" spans="1:24">
      <c r="A111" s="4">
        <v>16076886537</v>
      </c>
      <c r="B111" s="4" t="s">
        <v>25</v>
      </c>
      <c r="C111" s="4" t="s">
        <v>26</v>
      </c>
      <c r="D111" s="4" t="s">
        <v>300</v>
      </c>
      <c r="E111" s="4" t="s">
        <v>301</v>
      </c>
      <c r="F111" s="5">
        <v>44424</v>
      </c>
      <c r="G111" s="5">
        <v>44428</v>
      </c>
      <c r="H111" s="4">
        <v>1</v>
      </c>
      <c r="I111" s="4">
        <v>4</v>
      </c>
      <c r="J111" s="4">
        <v>4</v>
      </c>
      <c r="K111" s="4" t="s">
        <v>29</v>
      </c>
      <c r="L111" s="4">
        <v>5016</v>
      </c>
      <c r="M111" s="4">
        <v>5016</v>
      </c>
      <c r="N111" s="4" t="s">
        <v>302</v>
      </c>
      <c r="O111" s="4" t="s">
        <v>31</v>
      </c>
      <c r="P111" s="4" t="s">
        <v>32</v>
      </c>
      <c r="Q111" s="4">
        <v>0</v>
      </c>
      <c r="R111" s="7">
        <v>44423</v>
      </c>
      <c r="S111" s="5">
        <v>44431</v>
      </c>
      <c r="T111" s="4" t="s">
        <v>33</v>
      </c>
      <c r="U111" s="4">
        <v>5016</v>
      </c>
      <c r="V111" s="4">
        <v>0</v>
      </c>
      <c r="W111" s="4">
        <v>0</v>
      </c>
      <c r="X111" s="4">
        <v>2224847</v>
      </c>
    </row>
    <row r="112" s="4" customFormat="1" spans="1:24">
      <c r="A112" s="4">
        <v>16077119947</v>
      </c>
      <c r="B112" s="4" t="s">
        <v>25</v>
      </c>
      <c r="C112" s="4" t="s">
        <v>26</v>
      </c>
      <c r="D112" s="4" t="s">
        <v>303</v>
      </c>
      <c r="E112" s="4" t="s">
        <v>53</v>
      </c>
      <c r="F112" s="5">
        <v>44424</v>
      </c>
      <c r="G112" s="5">
        <v>44425</v>
      </c>
      <c r="H112" s="4">
        <v>1</v>
      </c>
      <c r="I112" s="4">
        <v>1</v>
      </c>
      <c r="J112" s="4">
        <v>1</v>
      </c>
      <c r="K112" s="4" t="s">
        <v>29</v>
      </c>
      <c r="L112" s="4">
        <v>3089</v>
      </c>
      <c r="M112" s="4">
        <v>3089</v>
      </c>
      <c r="N112" s="4" t="s">
        <v>304</v>
      </c>
      <c r="O112" s="4" t="s">
        <v>31</v>
      </c>
      <c r="P112" s="4" t="s">
        <v>32</v>
      </c>
      <c r="Q112" s="4">
        <v>0</v>
      </c>
      <c r="R112" s="7">
        <v>44424</v>
      </c>
      <c r="S112" s="5">
        <v>44431</v>
      </c>
      <c r="T112" s="4" t="s">
        <v>33</v>
      </c>
      <c r="U112" s="4">
        <v>3089</v>
      </c>
      <c r="V112" s="4">
        <v>0</v>
      </c>
      <c r="W112" s="4">
        <v>0</v>
      </c>
      <c r="X112" s="4">
        <v>2224866</v>
      </c>
    </row>
    <row r="113" s="4" customFormat="1" spans="1:24">
      <c r="A113" s="4">
        <v>16077203486</v>
      </c>
      <c r="B113" s="4" t="s">
        <v>25</v>
      </c>
      <c r="C113" s="4" t="s">
        <v>26</v>
      </c>
      <c r="D113" s="4" t="s">
        <v>305</v>
      </c>
      <c r="E113" s="4" t="s">
        <v>123</v>
      </c>
      <c r="F113" s="5">
        <v>44427</v>
      </c>
      <c r="G113" s="5">
        <v>44430</v>
      </c>
      <c r="H113" s="4">
        <v>1</v>
      </c>
      <c r="I113" s="4">
        <v>3</v>
      </c>
      <c r="J113" s="4">
        <v>3</v>
      </c>
      <c r="K113" s="4" t="s">
        <v>29</v>
      </c>
      <c r="L113" s="4">
        <v>3626</v>
      </c>
      <c r="M113" s="4">
        <v>3626</v>
      </c>
      <c r="N113" s="4" t="s">
        <v>306</v>
      </c>
      <c r="O113" s="4" t="s">
        <v>31</v>
      </c>
      <c r="P113" s="4" t="s">
        <v>32</v>
      </c>
      <c r="Q113" s="4">
        <v>0</v>
      </c>
      <c r="R113" s="7">
        <v>44424</v>
      </c>
      <c r="S113" s="5">
        <v>44431</v>
      </c>
      <c r="T113" s="4" t="s">
        <v>33</v>
      </c>
      <c r="U113" s="4">
        <v>3626</v>
      </c>
      <c r="V113" s="4">
        <v>0</v>
      </c>
      <c r="W113" s="4">
        <v>0</v>
      </c>
      <c r="X113" s="4">
        <v>2224884</v>
      </c>
    </row>
    <row r="114" s="4" customFormat="1" spans="1:24">
      <c r="A114" s="4">
        <v>16077203403</v>
      </c>
      <c r="B114" s="4" t="s">
        <v>25</v>
      </c>
      <c r="C114" s="4" t="s">
        <v>26</v>
      </c>
      <c r="D114" s="4" t="s">
        <v>307</v>
      </c>
      <c r="E114" s="4" t="s">
        <v>308</v>
      </c>
      <c r="F114" s="5">
        <v>44424</v>
      </c>
      <c r="G114" s="5">
        <v>44425</v>
      </c>
      <c r="H114" s="4">
        <v>1</v>
      </c>
      <c r="I114" s="4">
        <v>1</v>
      </c>
      <c r="J114" s="4">
        <v>1</v>
      </c>
      <c r="K114" s="4" t="s">
        <v>29</v>
      </c>
      <c r="L114" s="4">
        <v>5064</v>
      </c>
      <c r="M114" s="4">
        <v>5064</v>
      </c>
      <c r="N114" s="4" t="s">
        <v>309</v>
      </c>
      <c r="O114" s="4" t="s">
        <v>31</v>
      </c>
      <c r="P114" s="4" t="s">
        <v>32</v>
      </c>
      <c r="Q114" s="4">
        <v>0</v>
      </c>
      <c r="R114" s="7">
        <v>44424</v>
      </c>
      <c r="S114" s="5">
        <v>44431</v>
      </c>
      <c r="T114" s="4" t="s">
        <v>33</v>
      </c>
      <c r="U114" s="4">
        <v>5064</v>
      </c>
      <c r="V114" s="4">
        <v>0</v>
      </c>
      <c r="W114" s="4">
        <v>0</v>
      </c>
      <c r="X114" s="4">
        <v>2224883</v>
      </c>
    </row>
    <row r="115" s="4" customFormat="1" spans="1:24">
      <c r="A115" s="4">
        <v>16077216689</v>
      </c>
      <c r="B115" s="4" t="s">
        <v>25</v>
      </c>
      <c r="C115" s="4" t="s">
        <v>26</v>
      </c>
      <c r="D115" s="4" t="s">
        <v>258</v>
      </c>
      <c r="E115" s="4" t="s">
        <v>259</v>
      </c>
      <c r="F115" s="5">
        <v>44424</v>
      </c>
      <c r="G115" s="5">
        <v>44425</v>
      </c>
      <c r="H115" s="4">
        <v>1</v>
      </c>
      <c r="I115" s="4">
        <v>1</v>
      </c>
      <c r="J115" s="4">
        <v>1</v>
      </c>
      <c r="K115" s="4" t="s">
        <v>29</v>
      </c>
      <c r="L115" s="4">
        <v>699</v>
      </c>
      <c r="M115" s="4">
        <v>699</v>
      </c>
      <c r="N115" s="4" t="s">
        <v>310</v>
      </c>
      <c r="O115" s="4" t="s">
        <v>31</v>
      </c>
      <c r="P115" s="4" t="s">
        <v>32</v>
      </c>
      <c r="Q115" s="4">
        <v>0</v>
      </c>
      <c r="R115" s="7">
        <v>44424</v>
      </c>
      <c r="S115" s="5">
        <v>44431</v>
      </c>
      <c r="T115" s="4" t="s">
        <v>33</v>
      </c>
      <c r="U115" s="4">
        <v>699</v>
      </c>
      <c r="V115" s="4">
        <v>0</v>
      </c>
      <c r="W115" s="4">
        <v>0</v>
      </c>
      <c r="X115" s="4">
        <v>2224891</v>
      </c>
    </row>
    <row r="116" s="4" customFormat="1" spans="1:24">
      <c r="A116" s="4">
        <v>16077238349</v>
      </c>
      <c r="B116" s="4" t="s">
        <v>25</v>
      </c>
      <c r="C116" s="4" t="s">
        <v>26</v>
      </c>
      <c r="D116" s="4" t="s">
        <v>311</v>
      </c>
      <c r="E116" s="4" t="s">
        <v>123</v>
      </c>
      <c r="F116" s="5">
        <v>44425</v>
      </c>
      <c r="G116" s="5">
        <v>44426</v>
      </c>
      <c r="H116" s="4">
        <v>1</v>
      </c>
      <c r="I116" s="4">
        <v>1</v>
      </c>
      <c r="J116" s="4">
        <v>1</v>
      </c>
      <c r="K116" s="4" t="s">
        <v>29</v>
      </c>
      <c r="L116" s="4">
        <v>1003</v>
      </c>
      <c r="M116" s="4">
        <v>1003</v>
      </c>
      <c r="N116" s="4" t="s">
        <v>312</v>
      </c>
      <c r="O116" s="4" t="s">
        <v>31</v>
      </c>
      <c r="P116" s="4" t="s">
        <v>32</v>
      </c>
      <c r="Q116" s="4">
        <v>0</v>
      </c>
      <c r="R116" s="7">
        <v>44424</v>
      </c>
      <c r="S116" s="5">
        <v>44431</v>
      </c>
      <c r="T116" s="4" t="s">
        <v>33</v>
      </c>
      <c r="U116" s="4">
        <v>1003</v>
      </c>
      <c r="V116" s="4">
        <v>0</v>
      </c>
      <c r="W116" s="4">
        <v>0</v>
      </c>
      <c r="X116" s="4">
        <v>2224899</v>
      </c>
    </row>
    <row r="117" s="4" customFormat="1" spans="1:24">
      <c r="A117" s="4">
        <v>16077239306</v>
      </c>
      <c r="B117" s="4" t="s">
        <v>25</v>
      </c>
      <c r="C117" s="4" t="s">
        <v>26</v>
      </c>
      <c r="D117" s="4" t="s">
        <v>313</v>
      </c>
      <c r="E117" s="4" t="s">
        <v>314</v>
      </c>
      <c r="F117" s="5">
        <v>44429</v>
      </c>
      <c r="G117" s="5">
        <v>44430</v>
      </c>
      <c r="H117" s="4">
        <v>1</v>
      </c>
      <c r="I117" s="4">
        <v>1</v>
      </c>
      <c r="J117" s="4">
        <v>1</v>
      </c>
      <c r="K117" s="4" t="s">
        <v>29</v>
      </c>
      <c r="L117" s="4">
        <v>1340</v>
      </c>
      <c r="M117" s="4">
        <v>1340</v>
      </c>
      <c r="N117" s="4" t="s">
        <v>315</v>
      </c>
      <c r="O117" s="4" t="s">
        <v>31</v>
      </c>
      <c r="P117" s="4" t="s">
        <v>32</v>
      </c>
      <c r="Q117" s="4">
        <v>0</v>
      </c>
      <c r="R117" s="7">
        <v>44424</v>
      </c>
      <c r="S117" s="5">
        <v>44431</v>
      </c>
      <c r="T117" s="4" t="s">
        <v>33</v>
      </c>
      <c r="U117" s="4">
        <v>1340</v>
      </c>
      <c r="V117" s="4">
        <v>0</v>
      </c>
      <c r="W117" s="4">
        <v>0</v>
      </c>
      <c r="X117" s="4">
        <v>2224900</v>
      </c>
    </row>
    <row r="118" s="4" customFormat="1" spans="1:24">
      <c r="A118" s="4">
        <v>16077350962</v>
      </c>
      <c r="B118" s="4" t="s">
        <v>25</v>
      </c>
      <c r="C118" s="4" t="s">
        <v>26</v>
      </c>
      <c r="D118" s="4" t="s">
        <v>275</v>
      </c>
      <c r="E118" s="4" t="s">
        <v>276</v>
      </c>
      <c r="F118" s="5">
        <v>44424</v>
      </c>
      <c r="G118" s="5">
        <v>44425</v>
      </c>
      <c r="H118" s="4">
        <v>1</v>
      </c>
      <c r="I118" s="4">
        <v>1</v>
      </c>
      <c r="J118" s="4">
        <v>1</v>
      </c>
      <c r="K118" s="4" t="s">
        <v>29</v>
      </c>
      <c r="L118" s="4">
        <v>146</v>
      </c>
      <c r="M118" s="4">
        <v>146</v>
      </c>
      <c r="N118" s="4" t="s">
        <v>277</v>
      </c>
      <c r="O118" s="4" t="s">
        <v>31</v>
      </c>
      <c r="P118" s="4" t="s">
        <v>32</v>
      </c>
      <c r="Q118" s="4">
        <v>0</v>
      </c>
      <c r="R118" s="7">
        <v>44424</v>
      </c>
      <c r="S118" s="5">
        <v>44431</v>
      </c>
      <c r="T118" s="4" t="s">
        <v>33</v>
      </c>
      <c r="U118" s="4">
        <v>146</v>
      </c>
      <c r="V118" s="4">
        <v>0</v>
      </c>
      <c r="W118" s="4">
        <v>0</v>
      </c>
      <c r="X118" s="4">
        <v>2224920</v>
      </c>
    </row>
    <row r="119" s="4" customFormat="1" spans="1:24">
      <c r="A119" s="4">
        <v>16074794349</v>
      </c>
      <c r="B119" s="4" t="s">
        <v>25</v>
      </c>
      <c r="C119" s="4" t="s">
        <v>63</v>
      </c>
      <c r="D119" s="4" t="s">
        <v>261</v>
      </c>
      <c r="E119" s="4" t="s">
        <v>278</v>
      </c>
      <c r="F119" s="5">
        <v>44423</v>
      </c>
      <c r="G119" s="5">
        <v>44424</v>
      </c>
      <c r="H119" s="4">
        <v>1</v>
      </c>
      <c r="I119" s="4">
        <v>1</v>
      </c>
      <c r="J119" s="4">
        <v>1</v>
      </c>
      <c r="K119" s="4" t="s">
        <v>29</v>
      </c>
      <c r="L119" s="4">
        <v>-649</v>
      </c>
      <c r="M119" s="4">
        <v>-649</v>
      </c>
      <c r="N119" s="4" t="s">
        <v>279</v>
      </c>
      <c r="O119" s="4" t="s">
        <v>31</v>
      </c>
      <c r="P119" s="4" t="s">
        <v>32</v>
      </c>
      <c r="Q119" s="4">
        <v>0</v>
      </c>
      <c r="R119" s="7">
        <v>44423</v>
      </c>
      <c r="S119" s="5">
        <v>44431</v>
      </c>
      <c r="T119" s="4" t="s">
        <v>33</v>
      </c>
      <c r="U119" s="4">
        <v>-649</v>
      </c>
      <c r="V119" s="4">
        <v>0</v>
      </c>
      <c r="W119" s="4">
        <v>0</v>
      </c>
      <c r="X119" s="4">
        <v>2224529</v>
      </c>
    </row>
    <row r="120" s="4" customFormat="1" spans="1:24">
      <c r="A120" s="4">
        <v>16077791931</v>
      </c>
      <c r="B120" s="4" t="s">
        <v>25</v>
      </c>
      <c r="C120" s="4" t="s">
        <v>26</v>
      </c>
      <c r="D120" s="4" t="s">
        <v>316</v>
      </c>
      <c r="E120" s="4" t="s">
        <v>317</v>
      </c>
      <c r="F120" s="5">
        <v>44425</v>
      </c>
      <c r="G120" s="5">
        <v>44426</v>
      </c>
      <c r="H120" s="4">
        <v>1</v>
      </c>
      <c r="I120" s="4">
        <v>1</v>
      </c>
      <c r="J120" s="4">
        <v>1</v>
      </c>
      <c r="K120" s="4" t="s">
        <v>29</v>
      </c>
      <c r="L120" s="4">
        <v>1295</v>
      </c>
      <c r="M120" s="4">
        <v>1295</v>
      </c>
      <c r="N120" s="4" t="s">
        <v>318</v>
      </c>
      <c r="O120" s="4" t="s">
        <v>31</v>
      </c>
      <c r="P120" s="4" t="s">
        <v>32</v>
      </c>
      <c r="Q120" s="4">
        <v>0</v>
      </c>
      <c r="R120" s="7">
        <v>44424</v>
      </c>
      <c r="S120" s="5">
        <v>44431</v>
      </c>
      <c r="T120" s="4" t="s">
        <v>33</v>
      </c>
      <c r="U120" s="4">
        <v>1295</v>
      </c>
      <c r="V120" s="4">
        <v>0</v>
      </c>
      <c r="W120" s="4">
        <v>0</v>
      </c>
      <c r="X120" s="4">
        <v>2224997</v>
      </c>
    </row>
    <row r="121" s="4" customFormat="1" spans="1:24">
      <c r="A121" s="4">
        <v>16079561379</v>
      </c>
      <c r="B121" s="4" t="s">
        <v>25</v>
      </c>
      <c r="C121" s="4" t="s">
        <v>26</v>
      </c>
      <c r="D121" s="4" t="s">
        <v>319</v>
      </c>
      <c r="E121" s="4" t="s">
        <v>56</v>
      </c>
      <c r="F121" s="5">
        <v>44425</v>
      </c>
      <c r="G121" s="5">
        <v>44426</v>
      </c>
      <c r="H121" s="4">
        <v>1</v>
      </c>
      <c r="I121" s="4">
        <v>1</v>
      </c>
      <c r="J121" s="4">
        <v>1</v>
      </c>
      <c r="K121" s="4" t="s">
        <v>29</v>
      </c>
      <c r="L121" s="4">
        <v>515</v>
      </c>
      <c r="M121" s="4">
        <v>515</v>
      </c>
      <c r="N121" s="4" t="s">
        <v>320</v>
      </c>
      <c r="O121" s="4" t="s">
        <v>31</v>
      </c>
      <c r="P121" s="4" t="s">
        <v>32</v>
      </c>
      <c r="Q121" s="4">
        <v>0</v>
      </c>
      <c r="R121" s="7">
        <v>44424</v>
      </c>
      <c r="S121" s="5">
        <v>44431</v>
      </c>
      <c r="T121" s="4" t="s">
        <v>33</v>
      </c>
      <c r="U121" s="4">
        <v>515</v>
      </c>
      <c r="V121" s="4">
        <v>0</v>
      </c>
      <c r="W121" s="4">
        <v>0</v>
      </c>
      <c r="X121" s="4">
        <v>2225248</v>
      </c>
    </row>
    <row r="122" s="4" customFormat="1" spans="1:24">
      <c r="A122" s="4">
        <v>16079886142</v>
      </c>
      <c r="B122" s="4" t="s">
        <v>25</v>
      </c>
      <c r="C122" s="4" t="s">
        <v>26</v>
      </c>
      <c r="D122" s="4" t="s">
        <v>321</v>
      </c>
      <c r="E122" s="4" t="s">
        <v>322</v>
      </c>
      <c r="F122" s="5">
        <v>44424</v>
      </c>
      <c r="G122" s="5">
        <v>44425</v>
      </c>
      <c r="H122" s="4">
        <v>1</v>
      </c>
      <c r="I122" s="4">
        <v>1</v>
      </c>
      <c r="J122" s="4">
        <v>1</v>
      </c>
      <c r="K122" s="4" t="s">
        <v>29</v>
      </c>
      <c r="L122" s="4">
        <v>326</v>
      </c>
      <c r="M122" s="4">
        <v>326</v>
      </c>
      <c r="N122" s="4" t="s">
        <v>323</v>
      </c>
      <c r="O122" s="4" t="s">
        <v>31</v>
      </c>
      <c r="P122" s="4" t="s">
        <v>32</v>
      </c>
      <c r="Q122" s="4">
        <v>0</v>
      </c>
      <c r="R122" s="7">
        <v>44424</v>
      </c>
      <c r="S122" s="5">
        <v>44431</v>
      </c>
      <c r="T122" s="4" t="s">
        <v>33</v>
      </c>
      <c r="U122" s="4">
        <v>326</v>
      </c>
      <c r="V122" s="4">
        <v>0</v>
      </c>
      <c r="W122" s="4">
        <v>0</v>
      </c>
      <c r="X122" s="4">
        <v>2225320</v>
      </c>
    </row>
    <row r="123" s="4" customFormat="1" spans="1:23">
      <c r="A123" s="4">
        <v>16080045337</v>
      </c>
      <c r="B123" s="4" t="s">
        <v>25</v>
      </c>
      <c r="C123" s="4" t="s">
        <v>26</v>
      </c>
      <c r="D123" s="4" t="s">
        <v>207</v>
      </c>
      <c r="E123" s="4" t="s">
        <v>324</v>
      </c>
      <c r="F123" s="5">
        <v>44424</v>
      </c>
      <c r="G123" s="5">
        <v>44425</v>
      </c>
      <c r="H123" s="4">
        <v>1</v>
      </c>
      <c r="I123" s="4">
        <v>1</v>
      </c>
      <c r="J123" s="4">
        <v>1</v>
      </c>
      <c r="K123" s="4" t="s">
        <v>29</v>
      </c>
      <c r="L123" s="4">
        <v>1561</v>
      </c>
      <c r="M123" s="4">
        <v>1561</v>
      </c>
      <c r="N123" s="4" t="s">
        <v>325</v>
      </c>
      <c r="O123" s="4" t="s">
        <v>31</v>
      </c>
      <c r="P123" s="4" t="s">
        <v>32</v>
      </c>
      <c r="Q123" s="4">
        <v>0</v>
      </c>
      <c r="R123" s="7">
        <v>44424</v>
      </c>
      <c r="S123" s="5">
        <v>44431</v>
      </c>
      <c r="T123" s="4" t="s">
        <v>33</v>
      </c>
      <c r="U123" s="4">
        <v>1561</v>
      </c>
      <c r="V123" s="4">
        <v>0</v>
      </c>
      <c r="W123" s="4">
        <v>0</v>
      </c>
    </row>
    <row r="124" s="4" customFormat="1" spans="1:24">
      <c r="A124" s="4">
        <v>16080485564</v>
      </c>
      <c r="B124" s="4" t="s">
        <v>25</v>
      </c>
      <c r="C124" s="4" t="s">
        <v>26</v>
      </c>
      <c r="D124" s="4" t="s">
        <v>326</v>
      </c>
      <c r="E124" s="4" t="s">
        <v>327</v>
      </c>
      <c r="F124" s="5">
        <v>44425</v>
      </c>
      <c r="G124" s="5">
        <v>44429</v>
      </c>
      <c r="H124" s="4">
        <v>1</v>
      </c>
      <c r="I124" s="4">
        <v>4</v>
      </c>
      <c r="J124" s="4">
        <v>4</v>
      </c>
      <c r="K124" s="4" t="s">
        <v>29</v>
      </c>
      <c r="L124" s="4">
        <v>1494</v>
      </c>
      <c r="M124" s="4">
        <v>1494</v>
      </c>
      <c r="N124" s="4" t="s">
        <v>328</v>
      </c>
      <c r="O124" s="4" t="s">
        <v>31</v>
      </c>
      <c r="P124" s="4" t="s">
        <v>32</v>
      </c>
      <c r="Q124" s="4">
        <v>0</v>
      </c>
      <c r="R124" s="7">
        <v>44425</v>
      </c>
      <c r="S124" s="5">
        <v>44431</v>
      </c>
      <c r="T124" s="4" t="s">
        <v>33</v>
      </c>
      <c r="U124" s="4">
        <v>1494</v>
      </c>
      <c r="V124" s="4">
        <v>0</v>
      </c>
      <c r="W124" s="4">
        <v>0</v>
      </c>
      <c r="X124" s="4">
        <v>2225429</v>
      </c>
    </row>
    <row r="125" s="4" customFormat="1" spans="1:24">
      <c r="A125" s="4">
        <v>16080508697</v>
      </c>
      <c r="B125" s="4" t="s">
        <v>25</v>
      </c>
      <c r="C125" s="4" t="s">
        <v>26</v>
      </c>
      <c r="D125" s="4" t="s">
        <v>329</v>
      </c>
      <c r="E125" s="4" t="s">
        <v>330</v>
      </c>
      <c r="F125" s="5">
        <v>44425</v>
      </c>
      <c r="G125" s="5">
        <v>44429</v>
      </c>
      <c r="H125" s="4">
        <v>1</v>
      </c>
      <c r="I125" s="4">
        <v>4</v>
      </c>
      <c r="J125" s="4">
        <v>4</v>
      </c>
      <c r="K125" s="4" t="s">
        <v>29</v>
      </c>
      <c r="L125" s="4">
        <v>3370</v>
      </c>
      <c r="M125" s="4">
        <v>3370</v>
      </c>
      <c r="N125" s="4" t="s">
        <v>331</v>
      </c>
      <c r="O125" s="4" t="s">
        <v>31</v>
      </c>
      <c r="P125" s="4" t="s">
        <v>32</v>
      </c>
      <c r="Q125" s="4">
        <v>0</v>
      </c>
      <c r="R125" s="7">
        <v>44425</v>
      </c>
      <c r="S125" s="5">
        <v>44431</v>
      </c>
      <c r="T125" s="4" t="s">
        <v>33</v>
      </c>
      <c r="U125" s="4">
        <v>3370</v>
      </c>
      <c r="V125" s="4">
        <v>0</v>
      </c>
      <c r="W125" s="4">
        <v>0</v>
      </c>
      <c r="X125" s="4">
        <v>2225439</v>
      </c>
    </row>
    <row r="126" s="4" customFormat="1" spans="1:23">
      <c r="A126" s="4">
        <v>16080553816</v>
      </c>
      <c r="B126" s="4" t="s">
        <v>25</v>
      </c>
      <c r="C126" s="4" t="s">
        <v>26</v>
      </c>
      <c r="D126" s="4" t="s">
        <v>332</v>
      </c>
      <c r="E126" s="4" t="s">
        <v>74</v>
      </c>
      <c r="F126" s="5">
        <v>44425</v>
      </c>
      <c r="G126" s="5">
        <v>44428</v>
      </c>
      <c r="H126" s="4">
        <v>1</v>
      </c>
      <c r="I126" s="4">
        <v>3</v>
      </c>
      <c r="J126" s="4">
        <v>3</v>
      </c>
      <c r="K126" s="4" t="s">
        <v>29</v>
      </c>
      <c r="L126" s="4">
        <v>2808</v>
      </c>
      <c r="M126" s="4">
        <v>2808</v>
      </c>
      <c r="N126" s="4" t="s">
        <v>333</v>
      </c>
      <c r="O126" s="4" t="s">
        <v>31</v>
      </c>
      <c r="P126" s="4" t="s">
        <v>32</v>
      </c>
      <c r="Q126" s="4">
        <v>0</v>
      </c>
      <c r="R126" s="7">
        <v>44425</v>
      </c>
      <c r="S126" s="5">
        <v>44431</v>
      </c>
      <c r="T126" s="4" t="s">
        <v>33</v>
      </c>
      <c r="U126" s="4">
        <v>2808</v>
      </c>
      <c r="V126" s="4">
        <v>0</v>
      </c>
      <c r="W126" s="4">
        <v>0</v>
      </c>
    </row>
    <row r="127" s="4" customFormat="1" spans="1:23">
      <c r="A127" s="4">
        <v>16080594534</v>
      </c>
      <c r="B127" s="4" t="s">
        <v>25</v>
      </c>
      <c r="C127" s="4" t="s">
        <v>26</v>
      </c>
      <c r="D127" s="4" t="s">
        <v>334</v>
      </c>
      <c r="E127" s="4" t="s">
        <v>335</v>
      </c>
      <c r="F127" s="5">
        <v>44425</v>
      </c>
      <c r="G127" s="5">
        <v>44427</v>
      </c>
      <c r="H127" s="4">
        <v>1</v>
      </c>
      <c r="I127" s="4">
        <v>2</v>
      </c>
      <c r="J127" s="4">
        <v>2</v>
      </c>
      <c r="K127" s="4" t="s">
        <v>29</v>
      </c>
      <c r="L127" s="4">
        <v>496</v>
      </c>
      <c r="M127" s="4">
        <v>496</v>
      </c>
      <c r="N127" s="4" t="s">
        <v>336</v>
      </c>
      <c r="O127" s="4" t="s">
        <v>31</v>
      </c>
      <c r="P127" s="4" t="s">
        <v>32</v>
      </c>
      <c r="Q127" s="4">
        <v>0</v>
      </c>
      <c r="R127" s="7">
        <v>44425</v>
      </c>
      <c r="S127" s="5">
        <v>44431</v>
      </c>
      <c r="T127" s="4" t="s">
        <v>33</v>
      </c>
      <c r="U127" s="4">
        <v>496</v>
      </c>
      <c r="V127" s="4">
        <v>0</v>
      </c>
      <c r="W127" s="4">
        <v>0</v>
      </c>
    </row>
    <row r="128" s="4" customFormat="1" spans="1:24">
      <c r="A128" s="4">
        <v>15873579425</v>
      </c>
      <c r="B128" s="4" t="s">
        <v>25</v>
      </c>
      <c r="C128" s="4" t="s">
        <v>63</v>
      </c>
      <c r="D128" s="4" t="s">
        <v>85</v>
      </c>
      <c r="E128" s="4" t="s">
        <v>86</v>
      </c>
      <c r="F128" s="5">
        <v>44426</v>
      </c>
      <c r="G128" s="5">
        <v>44429</v>
      </c>
      <c r="H128" s="4">
        <v>1</v>
      </c>
      <c r="I128" s="4">
        <v>3</v>
      </c>
      <c r="J128" s="4">
        <v>3</v>
      </c>
      <c r="K128" s="4" t="s">
        <v>29</v>
      </c>
      <c r="L128" s="4">
        <v>-2965</v>
      </c>
      <c r="M128" s="4">
        <v>-2965</v>
      </c>
      <c r="N128" s="4" t="s">
        <v>87</v>
      </c>
      <c r="O128" s="4" t="s">
        <v>31</v>
      </c>
      <c r="P128" s="4" t="s">
        <v>32</v>
      </c>
      <c r="Q128" s="4">
        <v>0</v>
      </c>
      <c r="R128" s="7">
        <v>44397</v>
      </c>
      <c r="S128" s="5">
        <v>44431</v>
      </c>
      <c r="T128" s="4" t="s">
        <v>33</v>
      </c>
      <c r="U128" s="4">
        <v>-2965</v>
      </c>
      <c r="V128" s="4">
        <v>0</v>
      </c>
      <c r="W128" s="4">
        <v>0</v>
      </c>
      <c r="X128" s="4">
        <v>2203658</v>
      </c>
    </row>
    <row r="129" s="4" customFormat="1" spans="1:24">
      <c r="A129" s="4">
        <v>16080867035</v>
      </c>
      <c r="B129" s="4" t="s">
        <v>25</v>
      </c>
      <c r="C129" s="4" t="s">
        <v>26</v>
      </c>
      <c r="D129" s="4" t="s">
        <v>337</v>
      </c>
      <c r="E129" s="4" t="s">
        <v>338</v>
      </c>
      <c r="F129" s="5">
        <v>44425</v>
      </c>
      <c r="G129" s="5">
        <v>44429</v>
      </c>
      <c r="H129" s="4">
        <v>1</v>
      </c>
      <c r="I129" s="4">
        <v>4</v>
      </c>
      <c r="J129" s="4">
        <v>4</v>
      </c>
      <c r="K129" s="4" t="s">
        <v>29</v>
      </c>
      <c r="L129" s="4">
        <v>5156</v>
      </c>
      <c r="M129" s="4">
        <v>5156</v>
      </c>
      <c r="N129" s="4" t="s">
        <v>339</v>
      </c>
      <c r="O129" s="4" t="s">
        <v>31</v>
      </c>
      <c r="P129" s="4" t="s">
        <v>32</v>
      </c>
      <c r="Q129" s="4">
        <v>0</v>
      </c>
      <c r="R129" s="7">
        <v>44425</v>
      </c>
      <c r="S129" s="5">
        <v>44431</v>
      </c>
      <c r="T129" s="4" t="s">
        <v>33</v>
      </c>
      <c r="U129" s="4">
        <v>5156</v>
      </c>
      <c r="V129" s="4">
        <v>0</v>
      </c>
      <c r="W129" s="4">
        <v>0</v>
      </c>
      <c r="X129" s="4">
        <v>2225568</v>
      </c>
    </row>
    <row r="130" s="4" customFormat="1" spans="1:24">
      <c r="A130" s="4">
        <v>16077203486</v>
      </c>
      <c r="B130" s="4" t="s">
        <v>25</v>
      </c>
      <c r="C130" s="4" t="s">
        <v>63</v>
      </c>
      <c r="D130" s="4" t="s">
        <v>305</v>
      </c>
      <c r="E130" s="4" t="s">
        <v>123</v>
      </c>
      <c r="F130" s="5">
        <v>44427</v>
      </c>
      <c r="G130" s="5">
        <v>44430</v>
      </c>
      <c r="H130" s="4">
        <v>1</v>
      </c>
      <c r="I130" s="4">
        <v>3</v>
      </c>
      <c r="J130" s="4">
        <v>3</v>
      </c>
      <c r="K130" s="4" t="s">
        <v>29</v>
      </c>
      <c r="L130" s="4">
        <v>-3626</v>
      </c>
      <c r="M130" s="4">
        <v>-3626</v>
      </c>
      <c r="N130" s="4" t="s">
        <v>306</v>
      </c>
      <c r="O130" s="4" t="s">
        <v>31</v>
      </c>
      <c r="P130" s="4" t="s">
        <v>32</v>
      </c>
      <c r="Q130" s="4">
        <v>0</v>
      </c>
      <c r="R130" s="7">
        <v>44424</v>
      </c>
      <c r="S130" s="5">
        <v>44431</v>
      </c>
      <c r="T130" s="4" t="s">
        <v>33</v>
      </c>
      <c r="U130" s="4">
        <v>-3626</v>
      </c>
      <c r="V130" s="4">
        <v>0</v>
      </c>
      <c r="W130" s="4">
        <v>0</v>
      </c>
      <c r="X130" s="4">
        <v>2224884</v>
      </c>
    </row>
    <row r="131" s="4" customFormat="1" spans="1:24">
      <c r="A131" s="4">
        <v>16080971465</v>
      </c>
      <c r="B131" s="4" t="s">
        <v>25</v>
      </c>
      <c r="C131" s="4" t="s">
        <v>26</v>
      </c>
      <c r="D131" s="4" t="s">
        <v>340</v>
      </c>
      <c r="E131" s="4" t="s">
        <v>341</v>
      </c>
      <c r="F131" s="5">
        <v>44427</v>
      </c>
      <c r="G131" s="5">
        <v>44430</v>
      </c>
      <c r="H131" s="4">
        <v>1</v>
      </c>
      <c r="I131" s="4">
        <v>3</v>
      </c>
      <c r="J131" s="4">
        <v>3</v>
      </c>
      <c r="K131" s="4" t="s">
        <v>29</v>
      </c>
      <c r="L131" s="4">
        <v>2733</v>
      </c>
      <c r="M131" s="4">
        <v>2733</v>
      </c>
      <c r="N131" s="4" t="s">
        <v>342</v>
      </c>
      <c r="O131" s="4" t="s">
        <v>31</v>
      </c>
      <c r="P131" s="4" t="s">
        <v>32</v>
      </c>
      <c r="Q131" s="4">
        <v>0</v>
      </c>
      <c r="R131" s="7">
        <v>44425</v>
      </c>
      <c r="S131" s="5">
        <v>44431</v>
      </c>
      <c r="T131" s="4" t="s">
        <v>33</v>
      </c>
      <c r="U131" s="4">
        <v>2733</v>
      </c>
      <c r="V131" s="4">
        <v>0</v>
      </c>
      <c r="W131" s="4">
        <v>0</v>
      </c>
      <c r="X131" s="4">
        <v>2225588</v>
      </c>
    </row>
    <row r="132" s="4" customFormat="1" spans="1:24">
      <c r="A132" s="4">
        <v>16080972077</v>
      </c>
      <c r="B132" s="4" t="s">
        <v>25</v>
      </c>
      <c r="C132" s="4" t="s">
        <v>26</v>
      </c>
      <c r="D132" s="4" t="s">
        <v>343</v>
      </c>
      <c r="E132" s="4" t="s">
        <v>344</v>
      </c>
      <c r="F132" s="5">
        <v>44428</v>
      </c>
      <c r="G132" s="5">
        <v>44430</v>
      </c>
      <c r="H132" s="4">
        <v>1</v>
      </c>
      <c r="I132" s="4">
        <v>2</v>
      </c>
      <c r="J132" s="4">
        <v>2</v>
      </c>
      <c r="K132" s="4" t="s">
        <v>29</v>
      </c>
      <c r="L132" s="4">
        <v>764</v>
      </c>
      <c r="M132" s="4">
        <v>764</v>
      </c>
      <c r="N132" s="4" t="s">
        <v>345</v>
      </c>
      <c r="O132" s="4" t="s">
        <v>31</v>
      </c>
      <c r="P132" s="4" t="s">
        <v>32</v>
      </c>
      <c r="Q132" s="4">
        <v>0</v>
      </c>
      <c r="R132" s="7">
        <v>44425</v>
      </c>
      <c r="S132" s="5">
        <v>44431</v>
      </c>
      <c r="T132" s="4" t="s">
        <v>33</v>
      </c>
      <c r="U132" s="4">
        <v>764</v>
      </c>
      <c r="V132" s="4">
        <v>0</v>
      </c>
      <c r="W132" s="4">
        <v>0</v>
      </c>
      <c r="X132" s="4">
        <v>2225589</v>
      </c>
    </row>
    <row r="133" s="4" customFormat="1" spans="1:24">
      <c r="A133" s="4">
        <v>16084604680</v>
      </c>
      <c r="B133" s="4" t="s">
        <v>25</v>
      </c>
      <c r="C133" s="4" t="s">
        <v>26</v>
      </c>
      <c r="D133" s="4" t="s">
        <v>346</v>
      </c>
      <c r="E133" s="4" t="s">
        <v>347</v>
      </c>
      <c r="F133" s="5">
        <v>44425</v>
      </c>
      <c r="G133" s="5">
        <v>44426</v>
      </c>
      <c r="H133" s="4">
        <v>2</v>
      </c>
      <c r="I133" s="4">
        <v>1</v>
      </c>
      <c r="J133" s="4">
        <v>2</v>
      </c>
      <c r="K133" s="4" t="s">
        <v>29</v>
      </c>
      <c r="L133" s="4">
        <v>200</v>
      </c>
      <c r="M133" s="4">
        <v>200</v>
      </c>
      <c r="N133" s="4" t="s">
        <v>348</v>
      </c>
      <c r="O133" s="4" t="s">
        <v>31</v>
      </c>
      <c r="P133" s="4" t="s">
        <v>32</v>
      </c>
      <c r="Q133" s="4">
        <v>0</v>
      </c>
      <c r="R133" s="7">
        <v>44425</v>
      </c>
      <c r="S133" s="5">
        <v>44431</v>
      </c>
      <c r="T133" s="4" t="s">
        <v>33</v>
      </c>
      <c r="U133" s="4">
        <v>200</v>
      </c>
      <c r="V133" s="4">
        <v>0</v>
      </c>
      <c r="W133" s="4">
        <v>0</v>
      </c>
      <c r="X133" s="4">
        <v>2225634</v>
      </c>
    </row>
    <row r="134" s="4" customFormat="1" spans="1:23">
      <c r="A134" s="4">
        <v>16084794464</v>
      </c>
      <c r="B134" s="4" t="s">
        <v>25</v>
      </c>
      <c r="C134" s="4" t="s">
        <v>26</v>
      </c>
      <c r="D134" s="4" t="s">
        <v>349</v>
      </c>
      <c r="E134" s="4" t="s">
        <v>28</v>
      </c>
      <c r="F134" s="5">
        <v>44428</v>
      </c>
      <c r="G134" s="5">
        <v>44429</v>
      </c>
      <c r="H134" s="4">
        <v>1</v>
      </c>
      <c r="I134" s="4">
        <v>1</v>
      </c>
      <c r="J134" s="4">
        <v>1</v>
      </c>
      <c r="K134" s="4" t="s">
        <v>29</v>
      </c>
      <c r="L134" s="4">
        <v>877</v>
      </c>
      <c r="M134" s="4">
        <v>877</v>
      </c>
      <c r="N134" s="4" t="s">
        <v>350</v>
      </c>
      <c r="O134" s="4" t="s">
        <v>31</v>
      </c>
      <c r="P134" s="4" t="s">
        <v>32</v>
      </c>
      <c r="Q134" s="4">
        <v>0</v>
      </c>
      <c r="R134" s="7">
        <v>44425</v>
      </c>
      <c r="S134" s="5">
        <v>44431</v>
      </c>
      <c r="T134" s="4" t="s">
        <v>33</v>
      </c>
      <c r="U134" s="4">
        <v>877</v>
      </c>
      <c r="V134" s="4">
        <v>0</v>
      </c>
      <c r="W134" s="4">
        <v>0</v>
      </c>
    </row>
    <row r="135" s="4" customFormat="1" spans="1:23">
      <c r="A135" s="4">
        <v>15922910096</v>
      </c>
      <c r="B135" s="4" t="s">
        <v>25</v>
      </c>
      <c r="C135" s="4" t="s">
        <v>351</v>
      </c>
      <c r="D135" s="4" t="s">
        <v>352</v>
      </c>
      <c r="E135" s="4" t="s">
        <v>353</v>
      </c>
      <c r="F135" s="5">
        <v>44422</v>
      </c>
      <c r="G135" s="5">
        <v>44423</v>
      </c>
      <c r="H135" s="4">
        <v>1</v>
      </c>
      <c r="I135" s="4">
        <v>1</v>
      </c>
      <c r="J135" s="4">
        <v>1</v>
      </c>
      <c r="K135" s="4" t="s">
        <v>29</v>
      </c>
      <c r="L135" s="4">
        <v>24.29</v>
      </c>
      <c r="M135" s="4">
        <v>24.29</v>
      </c>
      <c r="N135" s="4" t="s">
        <v>354</v>
      </c>
      <c r="O135" s="4" t="s">
        <v>31</v>
      </c>
      <c r="P135" s="4" t="s">
        <v>32</v>
      </c>
      <c r="Q135" s="4">
        <v>0</v>
      </c>
      <c r="R135" s="7">
        <v>44402</v>
      </c>
      <c r="S135" s="5">
        <v>44431</v>
      </c>
      <c r="T135" s="4" t="s">
        <v>33</v>
      </c>
      <c r="U135" s="4">
        <v>24.29</v>
      </c>
      <c r="V135" s="4">
        <v>0</v>
      </c>
      <c r="W135" s="4">
        <v>0</v>
      </c>
    </row>
    <row r="136" s="4" customFormat="1" spans="1:23">
      <c r="A136" s="4">
        <v>16085015694</v>
      </c>
      <c r="B136" s="4" t="s">
        <v>25</v>
      </c>
      <c r="C136" s="4" t="s">
        <v>26</v>
      </c>
      <c r="D136" s="4" t="s">
        <v>252</v>
      </c>
      <c r="E136" s="4" t="s">
        <v>253</v>
      </c>
      <c r="F136" s="5">
        <v>44425</v>
      </c>
      <c r="G136" s="5">
        <v>44426</v>
      </c>
      <c r="H136" s="4">
        <v>1</v>
      </c>
      <c r="I136" s="4">
        <v>1</v>
      </c>
      <c r="J136" s="4">
        <v>1</v>
      </c>
      <c r="K136" s="4" t="s">
        <v>29</v>
      </c>
      <c r="L136" s="4">
        <v>524</v>
      </c>
      <c r="M136" s="4">
        <v>524</v>
      </c>
      <c r="N136" s="4" t="s">
        <v>355</v>
      </c>
      <c r="O136" s="4" t="s">
        <v>31</v>
      </c>
      <c r="P136" s="4" t="s">
        <v>32</v>
      </c>
      <c r="Q136" s="4">
        <v>0</v>
      </c>
      <c r="R136" s="7">
        <v>44425</v>
      </c>
      <c r="S136" s="5">
        <v>44431</v>
      </c>
      <c r="T136" s="4" t="s">
        <v>33</v>
      </c>
      <c r="U136" s="4">
        <v>524</v>
      </c>
      <c r="V136" s="4">
        <v>0</v>
      </c>
      <c r="W136" s="4">
        <v>0</v>
      </c>
    </row>
    <row r="137" s="4" customFormat="1" spans="1:24">
      <c r="A137" s="4">
        <v>16085633700</v>
      </c>
      <c r="B137" s="4" t="s">
        <v>25</v>
      </c>
      <c r="C137" s="4" t="s">
        <v>26</v>
      </c>
      <c r="D137" s="4" t="s">
        <v>356</v>
      </c>
      <c r="E137" s="4" t="s">
        <v>28</v>
      </c>
      <c r="F137" s="5">
        <v>44425</v>
      </c>
      <c r="G137" s="5">
        <v>44426</v>
      </c>
      <c r="H137" s="4">
        <v>1</v>
      </c>
      <c r="I137" s="4">
        <v>1</v>
      </c>
      <c r="J137" s="4">
        <v>1</v>
      </c>
      <c r="K137" s="4" t="s">
        <v>29</v>
      </c>
      <c r="L137" s="4">
        <v>1060</v>
      </c>
      <c r="M137" s="4">
        <v>1060</v>
      </c>
      <c r="N137" s="4" t="s">
        <v>357</v>
      </c>
      <c r="O137" s="4" t="s">
        <v>31</v>
      </c>
      <c r="P137" s="4" t="s">
        <v>32</v>
      </c>
      <c r="Q137" s="4">
        <v>0</v>
      </c>
      <c r="R137" s="7">
        <v>44425</v>
      </c>
      <c r="S137" s="5">
        <v>44431</v>
      </c>
      <c r="T137" s="4" t="s">
        <v>33</v>
      </c>
      <c r="U137" s="4">
        <v>1060</v>
      </c>
      <c r="V137" s="4">
        <v>0</v>
      </c>
      <c r="W137" s="4">
        <v>0</v>
      </c>
      <c r="X137" s="4">
        <v>2225727</v>
      </c>
    </row>
    <row r="138" s="4" customFormat="1" spans="1:24">
      <c r="A138" s="4">
        <v>16085884323</v>
      </c>
      <c r="B138" s="4" t="s">
        <v>25</v>
      </c>
      <c r="C138" s="4" t="s">
        <v>26</v>
      </c>
      <c r="D138" s="4" t="s">
        <v>358</v>
      </c>
      <c r="E138" s="4" t="s">
        <v>359</v>
      </c>
      <c r="F138" s="5">
        <v>44426</v>
      </c>
      <c r="G138" s="5">
        <v>44430</v>
      </c>
      <c r="H138" s="4">
        <v>1</v>
      </c>
      <c r="I138" s="4">
        <v>4</v>
      </c>
      <c r="J138" s="4">
        <v>4</v>
      </c>
      <c r="K138" s="4" t="s">
        <v>29</v>
      </c>
      <c r="L138" s="4">
        <v>2801</v>
      </c>
      <c r="M138" s="4">
        <v>2801</v>
      </c>
      <c r="N138" s="4" t="s">
        <v>360</v>
      </c>
      <c r="O138" s="4" t="s">
        <v>31</v>
      </c>
      <c r="P138" s="4" t="s">
        <v>32</v>
      </c>
      <c r="Q138" s="4">
        <v>0</v>
      </c>
      <c r="R138" s="7">
        <v>44425</v>
      </c>
      <c r="S138" s="5">
        <v>44431</v>
      </c>
      <c r="T138" s="4" t="s">
        <v>33</v>
      </c>
      <c r="U138" s="4">
        <v>2801</v>
      </c>
      <c r="V138" s="4">
        <v>0</v>
      </c>
      <c r="W138" s="4">
        <v>0</v>
      </c>
      <c r="X138" s="4">
        <v>2225750</v>
      </c>
    </row>
    <row r="139" s="4" customFormat="1" spans="1:24">
      <c r="A139" s="4">
        <v>16086737128</v>
      </c>
      <c r="B139" s="4" t="s">
        <v>25</v>
      </c>
      <c r="C139" s="4" t="s">
        <v>26</v>
      </c>
      <c r="D139" s="4" t="s">
        <v>361</v>
      </c>
      <c r="E139" s="4" t="s">
        <v>205</v>
      </c>
      <c r="F139" s="5">
        <v>44425</v>
      </c>
      <c r="G139" s="5">
        <v>44426</v>
      </c>
      <c r="H139" s="4">
        <v>1</v>
      </c>
      <c r="I139" s="4">
        <v>1</v>
      </c>
      <c r="J139" s="4">
        <v>1</v>
      </c>
      <c r="K139" s="4" t="s">
        <v>29</v>
      </c>
      <c r="L139" s="4">
        <v>1127</v>
      </c>
      <c r="M139" s="4">
        <v>1127</v>
      </c>
      <c r="N139" s="4" t="s">
        <v>362</v>
      </c>
      <c r="O139" s="4" t="s">
        <v>31</v>
      </c>
      <c r="P139" s="4" t="s">
        <v>32</v>
      </c>
      <c r="Q139" s="4">
        <v>0</v>
      </c>
      <c r="R139" s="7">
        <v>44425</v>
      </c>
      <c r="S139" s="5">
        <v>44431</v>
      </c>
      <c r="T139" s="4" t="s">
        <v>33</v>
      </c>
      <c r="U139" s="4">
        <v>1127</v>
      </c>
      <c r="V139" s="4">
        <v>0</v>
      </c>
      <c r="W139" s="4">
        <v>0</v>
      </c>
      <c r="X139" s="4">
        <v>2225913</v>
      </c>
    </row>
    <row r="140" s="4" customFormat="1" spans="1:23">
      <c r="A140" s="4">
        <v>16087084914</v>
      </c>
      <c r="B140" s="4" t="s">
        <v>25</v>
      </c>
      <c r="C140" s="4" t="s">
        <v>26</v>
      </c>
      <c r="D140" s="4" t="s">
        <v>363</v>
      </c>
      <c r="E140" s="4" t="s">
        <v>364</v>
      </c>
      <c r="F140" s="5">
        <v>44426</v>
      </c>
      <c r="G140" s="5">
        <v>44427</v>
      </c>
      <c r="H140" s="4">
        <v>1</v>
      </c>
      <c r="I140" s="4">
        <v>1</v>
      </c>
      <c r="J140" s="4">
        <v>1</v>
      </c>
      <c r="K140" s="4" t="s">
        <v>29</v>
      </c>
      <c r="L140" s="4">
        <v>599</v>
      </c>
      <c r="M140" s="4">
        <v>599</v>
      </c>
      <c r="N140" s="4" t="s">
        <v>365</v>
      </c>
      <c r="O140" s="4" t="s">
        <v>31</v>
      </c>
      <c r="P140" s="4" t="s">
        <v>32</v>
      </c>
      <c r="Q140" s="4">
        <v>0</v>
      </c>
      <c r="R140" s="7">
        <v>44425</v>
      </c>
      <c r="S140" s="5">
        <v>44431</v>
      </c>
      <c r="T140" s="4" t="s">
        <v>33</v>
      </c>
      <c r="U140" s="4">
        <v>599</v>
      </c>
      <c r="V140" s="4">
        <v>0</v>
      </c>
      <c r="W140" s="4">
        <v>0</v>
      </c>
    </row>
    <row r="141" s="4" customFormat="1" spans="1:23">
      <c r="A141" s="4">
        <v>16087126599</v>
      </c>
      <c r="B141" s="4" t="s">
        <v>25</v>
      </c>
      <c r="C141" s="4" t="s">
        <v>26</v>
      </c>
      <c r="D141" s="4" t="s">
        <v>366</v>
      </c>
      <c r="E141" s="4" t="s">
        <v>28</v>
      </c>
      <c r="F141" s="5">
        <v>44427</v>
      </c>
      <c r="G141" s="5">
        <v>44428</v>
      </c>
      <c r="H141" s="4">
        <v>1</v>
      </c>
      <c r="I141" s="4">
        <v>1</v>
      </c>
      <c r="J141" s="4">
        <v>1</v>
      </c>
      <c r="K141" s="4" t="s">
        <v>29</v>
      </c>
      <c r="L141" s="4">
        <v>720</v>
      </c>
      <c r="M141" s="4">
        <v>720</v>
      </c>
      <c r="N141" s="4" t="s">
        <v>367</v>
      </c>
      <c r="O141" s="4" t="s">
        <v>31</v>
      </c>
      <c r="P141" s="4" t="s">
        <v>32</v>
      </c>
      <c r="Q141" s="4">
        <v>0</v>
      </c>
      <c r="R141" s="7">
        <v>44425</v>
      </c>
      <c r="S141" s="5">
        <v>44431</v>
      </c>
      <c r="T141" s="4" t="s">
        <v>33</v>
      </c>
      <c r="U141" s="4">
        <v>720</v>
      </c>
      <c r="V141" s="4">
        <v>0</v>
      </c>
      <c r="W141" s="4">
        <v>0</v>
      </c>
    </row>
    <row r="142" s="4" customFormat="1" spans="1:23">
      <c r="A142" s="4">
        <v>16087177044</v>
      </c>
      <c r="B142" s="4" t="s">
        <v>25</v>
      </c>
      <c r="C142" s="4" t="s">
        <v>26</v>
      </c>
      <c r="D142" s="4" t="s">
        <v>368</v>
      </c>
      <c r="E142" s="4" t="s">
        <v>369</v>
      </c>
      <c r="F142" s="5">
        <v>44425</v>
      </c>
      <c r="G142" s="5">
        <v>44426</v>
      </c>
      <c r="H142" s="4">
        <v>1</v>
      </c>
      <c r="I142" s="4">
        <v>1</v>
      </c>
      <c r="J142" s="4">
        <v>1</v>
      </c>
      <c r="K142" s="4" t="s">
        <v>29</v>
      </c>
      <c r="L142" s="4">
        <v>231</v>
      </c>
      <c r="M142" s="4">
        <v>231</v>
      </c>
      <c r="N142" s="4" t="s">
        <v>370</v>
      </c>
      <c r="O142" s="4" t="s">
        <v>31</v>
      </c>
      <c r="P142" s="4" t="s">
        <v>32</v>
      </c>
      <c r="Q142" s="4">
        <v>0</v>
      </c>
      <c r="R142" s="7">
        <v>44425</v>
      </c>
      <c r="S142" s="5">
        <v>44431</v>
      </c>
      <c r="T142" s="4" t="s">
        <v>33</v>
      </c>
      <c r="U142" s="4">
        <v>231</v>
      </c>
      <c r="V142" s="4">
        <v>0</v>
      </c>
      <c r="W142" s="4">
        <v>0</v>
      </c>
    </row>
    <row r="143" s="4" customFormat="1" spans="1:23">
      <c r="A143" s="4">
        <v>16087268541</v>
      </c>
      <c r="B143" s="4" t="s">
        <v>25</v>
      </c>
      <c r="C143" s="4" t="s">
        <v>26</v>
      </c>
      <c r="D143" s="4" t="s">
        <v>371</v>
      </c>
      <c r="E143" s="4" t="s">
        <v>74</v>
      </c>
      <c r="F143" s="5">
        <v>44429</v>
      </c>
      <c r="G143" s="5">
        <v>44430</v>
      </c>
      <c r="H143" s="4">
        <v>2</v>
      </c>
      <c r="I143" s="4">
        <v>1</v>
      </c>
      <c r="J143" s="4">
        <v>2</v>
      </c>
      <c r="K143" s="4" t="s">
        <v>29</v>
      </c>
      <c r="L143" s="4">
        <v>914</v>
      </c>
      <c r="M143" s="4">
        <v>914</v>
      </c>
      <c r="N143" s="4" t="s">
        <v>372</v>
      </c>
      <c r="O143" s="4" t="s">
        <v>31</v>
      </c>
      <c r="P143" s="4" t="s">
        <v>32</v>
      </c>
      <c r="Q143" s="4">
        <v>0</v>
      </c>
      <c r="R143" s="7">
        <v>44425</v>
      </c>
      <c r="S143" s="5">
        <v>44431</v>
      </c>
      <c r="T143" s="4" t="s">
        <v>33</v>
      </c>
      <c r="U143" s="4">
        <v>914</v>
      </c>
      <c r="V143" s="4">
        <v>0</v>
      </c>
      <c r="W143" s="4">
        <v>0</v>
      </c>
    </row>
    <row r="144" s="4" customFormat="1" spans="1:23">
      <c r="A144" s="4">
        <v>16087318838</v>
      </c>
      <c r="B144" s="4" t="s">
        <v>25</v>
      </c>
      <c r="C144" s="4" t="s">
        <v>26</v>
      </c>
      <c r="D144" s="4" t="s">
        <v>373</v>
      </c>
      <c r="E144" s="4" t="s">
        <v>374</v>
      </c>
      <c r="F144" s="5">
        <v>44426</v>
      </c>
      <c r="G144" s="5">
        <v>44430</v>
      </c>
      <c r="H144" s="4">
        <v>1</v>
      </c>
      <c r="I144" s="4">
        <v>4</v>
      </c>
      <c r="J144" s="4">
        <v>4</v>
      </c>
      <c r="K144" s="4" t="s">
        <v>29</v>
      </c>
      <c r="L144" s="4">
        <v>3824</v>
      </c>
      <c r="M144" s="4">
        <v>3824</v>
      </c>
      <c r="N144" s="4" t="s">
        <v>375</v>
      </c>
      <c r="O144" s="4" t="s">
        <v>31</v>
      </c>
      <c r="P144" s="4" t="s">
        <v>32</v>
      </c>
      <c r="Q144" s="4">
        <v>0</v>
      </c>
      <c r="R144" s="7">
        <v>44425</v>
      </c>
      <c r="S144" s="5">
        <v>44431</v>
      </c>
      <c r="T144" s="4" t="s">
        <v>33</v>
      </c>
      <c r="U144" s="4">
        <v>3824</v>
      </c>
      <c r="V144" s="4">
        <v>0</v>
      </c>
      <c r="W144" s="4">
        <v>0</v>
      </c>
    </row>
    <row r="145" s="4" customFormat="1" spans="1:23">
      <c r="A145" s="4">
        <v>16087635124</v>
      </c>
      <c r="B145" s="4" t="s">
        <v>25</v>
      </c>
      <c r="C145" s="4" t="s">
        <v>26</v>
      </c>
      <c r="D145" s="4" t="s">
        <v>376</v>
      </c>
      <c r="E145" s="4" t="s">
        <v>347</v>
      </c>
      <c r="F145" s="5">
        <v>44426</v>
      </c>
      <c r="G145" s="5">
        <v>44427</v>
      </c>
      <c r="H145" s="4">
        <v>3</v>
      </c>
      <c r="I145" s="4">
        <v>1</v>
      </c>
      <c r="J145" s="4">
        <v>3</v>
      </c>
      <c r="K145" s="4" t="s">
        <v>29</v>
      </c>
      <c r="L145" s="4">
        <v>435</v>
      </c>
      <c r="M145" s="4">
        <v>435</v>
      </c>
      <c r="N145" s="4" t="s">
        <v>377</v>
      </c>
      <c r="O145" s="4" t="s">
        <v>31</v>
      </c>
      <c r="P145" s="4" t="s">
        <v>32</v>
      </c>
      <c r="Q145" s="4">
        <v>0</v>
      </c>
      <c r="R145" s="7">
        <v>44425</v>
      </c>
      <c r="S145" s="5">
        <v>44431</v>
      </c>
      <c r="T145" s="4" t="s">
        <v>33</v>
      </c>
      <c r="U145" s="4">
        <v>435</v>
      </c>
      <c r="V145" s="4">
        <v>0</v>
      </c>
      <c r="W145" s="4">
        <v>0</v>
      </c>
    </row>
    <row r="146" s="4" customFormat="1" spans="1:24">
      <c r="A146" s="4">
        <v>16087926093</v>
      </c>
      <c r="B146" s="4" t="s">
        <v>25</v>
      </c>
      <c r="C146" s="4" t="s">
        <v>26</v>
      </c>
      <c r="D146" s="4" t="s">
        <v>378</v>
      </c>
      <c r="E146" s="4" t="s">
        <v>379</v>
      </c>
      <c r="F146" s="5">
        <v>44426</v>
      </c>
      <c r="G146" s="5">
        <v>44429</v>
      </c>
      <c r="H146" s="4">
        <v>1</v>
      </c>
      <c r="I146" s="4">
        <v>3</v>
      </c>
      <c r="J146" s="4">
        <v>3</v>
      </c>
      <c r="K146" s="4" t="s">
        <v>29</v>
      </c>
      <c r="L146" s="4">
        <v>2985</v>
      </c>
      <c r="M146" s="4">
        <v>2985</v>
      </c>
      <c r="N146" s="4" t="s">
        <v>380</v>
      </c>
      <c r="O146" s="4" t="s">
        <v>31</v>
      </c>
      <c r="P146" s="4" t="s">
        <v>32</v>
      </c>
      <c r="Q146" s="4">
        <v>0</v>
      </c>
      <c r="R146" s="7">
        <v>44426</v>
      </c>
      <c r="S146" s="5">
        <v>44431</v>
      </c>
      <c r="T146" s="4" t="s">
        <v>33</v>
      </c>
      <c r="U146" s="4">
        <v>2985</v>
      </c>
      <c r="V146" s="4">
        <v>0</v>
      </c>
      <c r="W146" s="4">
        <v>0</v>
      </c>
      <c r="X146" s="4">
        <v>2226149</v>
      </c>
    </row>
    <row r="147" s="4" customFormat="1" spans="1:24">
      <c r="A147" s="4">
        <v>16087970404</v>
      </c>
      <c r="B147" s="4" t="s">
        <v>25</v>
      </c>
      <c r="C147" s="4" t="s">
        <v>26</v>
      </c>
      <c r="D147" s="4" t="s">
        <v>381</v>
      </c>
      <c r="E147" s="4" t="s">
        <v>74</v>
      </c>
      <c r="F147" s="5">
        <v>44426</v>
      </c>
      <c r="G147" s="5">
        <v>44428</v>
      </c>
      <c r="H147" s="4">
        <v>1</v>
      </c>
      <c r="I147" s="4">
        <v>2</v>
      </c>
      <c r="J147" s="4">
        <v>2</v>
      </c>
      <c r="K147" s="4" t="s">
        <v>29</v>
      </c>
      <c r="L147" s="4">
        <v>4340</v>
      </c>
      <c r="M147" s="4">
        <v>4340</v>
      </c>
      <c r="N147" s="4" t="s">
        <v>382</v>
      </c>
      <c r="O147" s="4" t="s">
        <v>31</v>
      </c>
      <c r="P147" s="4" t="s">
        <v>32</v>
      </c>
      <c r="Q147" s="4">
        <v>0</v>
      </c>
      <c r="R147" s="7">
        <v>44426</v>
      </c>
      <c r="S147" s="5">
        <v>44431</v>
      </c>
      <c r="T147" s="4" t="s">
        <v>33</v>
      </c>
      <c r="U147" s="4">
        <v>4340</v>
      </c>
      <c r="V147" s="4">
        <v>0</v>
      </c>
      <c r="W147" s="4">
        <v>0</v>
      </c>
      <c r="X147" s="4">
        <v>2226161</v>
      </c>
    </row>
    <row r="148" s="4" customFormat="1" spans="1:23">
      <c r="A148" s="4">
        <v>16080045337</v>
      </c>
      <c r="B148" s="4" t="s">
        <v>25</v>
      </c>
      <c r="C148" s="4" t="s">
        <v>219</v>
      </c>
      <c r="D148" s="4" t="s">
        <v>207</v>
      </c>
      <c r="E148" s="4" t="s">
        <v>324</v>
      </c>
      <c r="F148" s="5">
        <v>44424</v>
      </c>
      <c r="G148" s="5">
        <v>44425</v>
      </c>
      <c r="H148" s="4">
        <v>1</v>
      </c>
      <c r="I148" s="4">
        <v>1</v>
      </c>
      <c r="J148" s="4">
        <v>1</v>
      </c>
      <c r="K148" s="4" t="s">
        <v>29</v>
      </c>
      <c r="L148" s="4">
        <v>-1561</v>
      </c>
      <c r="M148" s="4">
        <v>-1561</v>
      </c>
      <c r="N148" s="4" t="s">
        <v>325</v>
      </c>
      <c r="O148" s="4" t="s">
        <v>31</v>
      </c>
      <c r="P148" s="4" t="s">
        <v>32</v>
      </c>
      <c r="Q148" s="4">
        <v>0</v>
      </c>
      <c r="R148" s="7">
        <v>44424</v>
      </c>
      <c r="S148" s="5">
        <v>44431</v>
      </c>
      <c r="T148" s="4" t="s">
        <v>33</v>
      </c>
      <c r="U148" s="4">
        <v>-1561</v>
      </c>
      <c r="V148" s="4">
        <v>0</v>
      </c>
      <c r="W148" s="4">
        <v>0</v>
      </c>
    </row>
    <row r="149" s="4" customFormat="1" spans="1:24">
      <c r="A149" s="4">
        <v>16088020556</v>
      </c>
      <c r="B149" s="4" t="s">
        <v>25</v>
      </c>
      <c r="C149" s="4" t="s">
        <v>26</v>
      </c>
      <c r="D149" s="4" t="s">
        <v>258</v>
      </c>
      <c r="E149" s="4" t="s">
        <v>259</v>
      </c>
      <c r="F149" s="5">
        <v>44426</v>
      </c>
      <c r="G149" s="5">
        <v>44428</v>
      </c>
      <c r="H149" s="4">
        <v>1</v>
      </c>
      <c r="I149" s="4">
        <v>2</v>
      </c>
      <c r="J149" s="4">
        <v>2</v>
      </c>
      <c r="K149" s="4" t="s">
        <v>29</v>
      </c>
      <c r="L149" s="4">
        <v>1429</v>
      </c>
      <c r="M149" s="4">
        <v>1429</v>
      </c>
      <c r="N149" s="4" t="s">
        <v>383</v>
      </c>
      <c r="O149" s="4" t="s">
        <v>31</v>
      </c>
      <c r="P149" s="4" t="s">
        <v>32</v>
      </c>
      <c r="Q149" s="4">
        <v>0</v>
      </c>
      <c r="R149" s="7">
        <v>44426</v>
      </c>
      <c r="S149" s="5">
        <v>44431</v>
      </c>
      <c r="T149" s="4" t="s">
        <v>33</v>
      </c>
      <c r="U149" s="4">
        <v>1429</v>
      </c>
      <c r="V149" s="4">
        <v>0</v>
      </c>
      <c r="W149" s="4">
        <v>0</v>
      </c>
      <c r="X149" s="4">
        <v>2226173</v>
      </c>
    </row>
    <row r="150" s="4" customFormat="1" spans="1:24">
      <c r="A150" s="4">
        <v>16088057507</v>
      </c>
      <c r="B150" s="4" t="s">
        <v>25</v>
      </c>
      <c r="C150" s="4" t="s">
        <v>26</v>
      </c>
      <c r="D150" s="4" t="s">
        <v>384</v>
      </c>
      <c r="E150" s="4" t="s">
        <v>148</v>
      </c>
      <c r="F150" s="5">
        <v>44427</v>
      </c>
      <c r="G150" s="5">
        <v>44428</v>
      </c>
      <c r="H150" s="4">
        <v>1</v>
      </c>
      <c r="I150" s="4">
        <v>1</v>
      </c>
      <c r="J150" s="4">
        <v>1</v>
      </c>
      <c r="K150" s="4" t="s">
        <v>29</v>
      </c>
      <c r="L150" s="4">
        <v>777</v>
      </c>
      <c r="M150" s="4">
        <v>777</v>
      </c>
      <c r="N150" s="4" t="s">
        <v>385</v>
      </c>
      <c r="O150" s="4" t="s">
        <v>31</v>
      </c>
      <c r="P150" s="4" t="s">
        <v>32</v>
      </c>
      <c r="Q150" s="4">
        <v>0</v>
      </c>
      <c r="R150" s="7">
        <v>44426</v>
      </c>
      <c r="S150" s="5">
        <v>44431</v>
      </c>
      <c r="T150" s="4" t="s">
        <v>33</v>
      </c>
      <c r="U150" s="4">
        <v>777</v>
      </c>
      <c r="V150" s="4">
        <v>0</v>
      </c>
      <c r="W150" s="4">
        <v>0</v>
      </c>
      <c r="X150" s="4">
        <v>2226182</v>
      </c>
    </row>
    <row r="151" s="4" customFormat="1" spans="1:24">
      <c r="A151" s="4">
        <v>16088204801</v>
      </c>
      <c r="B151" s="4" t="s">
        <v>25</v>
      </c>
      <c r="C151" s="4" t="s">
        <v>26</v>
      </c>
      <c r="D151" s="4" t="s">
        <v>386</v>
      </c>
      <c r="E151" s="4" t="s">
        <v>374</v>
      </c>
      <c r="F151" s="5">
        <v>44426</v>
      </c>
      <c r="G151" s="5">
        <v>44427</v>
      </c>
      <c r="H151" s="4">
        <v>1</v>
      </c>
      <c r="I151" s="4">
        <v>1</v>
      </c>
      <c r="J151" s="4">
        <v>1</v>
      </c>
      <c r="K151" s="4" t="s">
        <v>29</v>
      </c>
      <c r="L151" s="4">
        <v>691</v>
      </c>
      <c r="M151" s="4">
        <v>691</v>
      </c>
      <c r="N151" s="4" t="s">
        <v>387</v>
      </c>
      <c r="O151" s="4" t="s">
        <v>31</v>
      </c>
      <c r="P151" s="4" t="s">
        <v>32</v>
      </c>
      <c r="Q151" s="4">
        <v>0</v>
      </c>
      <c r="R151" s="7">
        <v>44426</v>
      </c>
      <c r="S151" s="5">
        <v>44431</v>
      </c>
      <c r="T151" s="4" t="s">
        <v>33</v>
      </c>
      <c r="U151" s="4">
        <v>691</v>
      </c>
      <c r="V151" s="4">
        <v>0</v>
      </c>
      <c r="W151" s="4">
        <v>0</v>
      </c>
      <c r="X151" s="4">
        <v>2226228</v>
      </c>
    </row>
    <row r="152" s="4" customFormat="1" spans="1:24">
      <c r="A152" s="4">
        <v>15581689748</v>
      </c>
      <c r="B152" s="4" t="s">
        <v>25</v>
      </c>
      <c r="C152" s="4" t="s">
        <v>388</v>
      </c>
      <c r="D152" s="4" t="s">
        <v>389</v>
      </c>
      <c r="E152" s="4" t="s">
        <v>53</v>
      </c>
      <c r="F152" s="5">
        <v>44380</v>
      </c>
      <c r="G152" s="5">
        <v>44384</v>
      </c>
      <c r="H152" s="4">
        <v>1</v>
      </c>
      <c r="I152" s="4">
        <v>4</v>
      </c>
      <c r="J152" s="4">
        <v>4</v>
      </c>
      <c r="K152" s="4" t="s">
        <v>29</v>
      </c>
      <c r="L152" s="4">
        <v>-721.19</v>
      </c>
      <c r="M152" s="4">
        <v>-721.19</v>
      </c>
      <c r="N152" s="4" t="s">
        <v>390</v>
      </c>
      <c r="O152" s="4" t="s">
        <v>31</v>
      </c>
      <c r="P152" s="4" t="s">
        <v>32</v>
      </c>
      <c r="Q152" s="4">
        <v>0</v>
      </c>
      <c r="R152" s="7">
        <v>44367</v>
      </c>
      <c r="S152" s="5">
        <v>44431</v>
      </c>
      <c r="U152" s="4">
        <v>0</v>
      </c>
      <c r="V152" s="4">
        <v>0</v>
      </c>
      <c r="W152" s="4">
        <v>0</v>
      </c>
      <c r="X152" s="4">
        <v>2163781</v>
      </c>
    </row>
    <row r="153" s="4" customFormat="1" spans="1:23">
      <c r="A153" s="4">
        <v>15707757530</v>
      </c>
      <c r="B153" s="4" t="s">
        <v>25</v>
      </c>
      <c r="C153" s="4" t="s">
        <v>388</v>
      </c>
      <c r="D153" s="4" t="s">
        <v>391</v>
      </c>
      <c r="E153" s="4" t="s">
        <v>74</v>
      </c>
      <c r="F153" s="5">
        <v>44388</v>
      </c>
      <c r="G153" s="5">
        <v>44392</v>
      </c>
      <c r="H153" s="4">
        <v>1</v>
      </c>
      <c r="I153" s="4">
        <v>4</v>
      </c>
      <c r="J153" s="4">
        <v>4</v>
      </c>
      <c r="K153" s="4" t="s">
        <v>29</v>
      </c>
      <c r="L153" s="4">
        <v>-435.24</v>
      </c>
      <c r="M153" s="4">
        <v>-435.24</v>
      </c>
      <c r="N153" s="4" t="s">
        <v>392</v>
      </c>
      <c r="O153" s="4" t="s">
        <v>31</v>
      </c>
      <c r="P153" s="4" t="s">
        <v>32</v>
      </c>
      <c r="Q153" s="4">
        <v>0</v>
      </c>
      <c r="R153" s="7">
        <v>44382</v>
      </c>
      <c r="S153" s="5">
        <v>44431</v>
      </c>
      <c r="U153" s="4">
        <v>0</v>
      </c>
      <c r="V153" s="4">
        <v>0</v>
      </c>
      <c r="W153" s="4">
        <v>0</v>
      </c>
    </row>
    <row r="154" s="4" customFormat="1" spans="1:24">
      <c r="A154" s="4">
        <v>16089923458</v>
      </c>
      <c r="B154" s="4" t="s">
        <v>25</v>
      </c>
      <c r="C154" s="4" t="s">
        <v>26</v>
      </c>
      <c r="D154" s="4" t="s">
        <v>393</v>
      </c>
      <c r="E154" s="4" t="s">
        <v>196</v>
      </c>
      <c r="F154" s="5">
        <v>44426</v>
      </c>
      <c r="G154" s="5">
        <v>44427</v>
      </c>
      <c r="H154" s="4">
        <v>1</v>
      </c>
      <c r="I154" s="4">
        <v>1</v>
      </c>
      <c r="J154" s="4">
        <v>1</v>
      </c>
      <c r="K154" s="4" t="s">
        <v>29</v>
      </c>
      <c r="L154" s="4">
        <v>332</v>
      </c>
      <c r="M154" s="4">
        <v>332</v>
      </c>
      <c r="N154" s="4" t="s">
        <v>394</v>
      </c>
      <c r="O154" s="4" t="s">
        <v>31</v>
      </c>
      <c r="P154" s="4" t="s">
        <v>32</v>
      </c>
      <c r="Q154" s="4">
        <v>0</v>
      </c>
      <c r="R154" s="7">
        <v>44426</v>
      </c>
      <c r="S154" s="5">
        <v>44431</v>
      </c>
      <c r="T154" s="4" t="s">
        <v>33</v>
      </c>
      <c r="U154" s="4">
        <v>332</v>
      </c>
      <c r="V154" s="4">
        <v>0</v>
      </c>
      <c r="W154" s="4">
        <v>0</v>
      </c>
      <c r="X154" s="4">
        <v>2226538</v>
      </c>
    </row>
    <row r="155" s="4" customFormat="1" spans="1:23">
      <c r="A155" s="4">
        <v>16090117903</v>
      </c>
      <c r="B155" s="4" t="s">
        <v>25</v>
      </c>
      <c r="C155" s="4" t="s">
        <v>26</v>
      </c>
      <c r="D155" s="4" t="s">
        <v>361</v>
      </c>
      <c r="E155" s="4" t="s">
        <v>205</v>
      </c>
      <c r="F155" s="5">
        <v>44426</v>
      </c>
      <c r="G155" s="5">
        <v>44427</v>
      </c>
      <c r="H155" s="4">
        <v>1</v>
      </c>
      <c r="I155" s="4">
        <v>1</v>
      </c>
      <c r="J155" s="4">
        <v>1</v>
      </c>
      <c r="K155" s="4" t="s">
        <v>29</v>
      </c>
      <c r="L155" s="4">
        <v>1220</v>
      </c>
      <c r="M155" s="4">
        <v>1220</v>
      </c>
      <c r="N155" s="4" t="s">
        <v>362</v>
      </c>
      <c r="O155" s="4" t="s">
        <v>31</v>
      </c>
      <c r="P155" s="4" t="s">
        <v>32</v>
      </c>
      <c r="Q155" s="4">
        <v>0</v>
      </c>
      <c r="R155" s="7">
        <v>44426</v>
      </c>
      <c r="S155" s="5">
        <v>44431</v>
      </c>
      <c r="T155" s="4" t="s">
        <v>33</v>
      </c>
      <c r="U155" s="4">
        <v>1220</v>
      </c>
      <c r="V155" s="4">
        <v>0</v>
      </c>
      <c r="W155" s="4">
        <v>0</v>
      </c>
    </row>
    <row r="156" s="4" customFormat="1" spans="1:24">
      <c r="A156" s="4">
        <v>16090466022</v>
      </c>
      <c r="B156" s="4" t="s">
        <v>25</v>
      </c>
      <c r="C156" s="4" t="s">
        <v>26</v>
      </c>
      <c r="D156" s="4" t="s">
        <v>395</v>
      </c>
      <c r="E156" s="4" t="s">
        <v>396</v>
      </c>
      <c r="F156" s="5">
        <v>44427</v>
      </c>
      <c r="G156" s="5">
        <v>44428</v>
      </c>
      <c r="H156" s="4">
        <v>1</v>
      </c>
      <c r="I156" s="4">
        <v>1</v>
      </c>
      <c r="J156" s="4">
        <v>1</v>
      </c>
      <c r="K156" s="4" t="s">
        <v>29</v>
      </c>
      <c r="L156" s="4">
        <v>315</v>
      </c>
      <c r="M156" s="4">
        <v>315</v>
      </c>
      <c r="N156" s="4" t="s">
        <v>397</v>
      </c>
      <c r="O156" s="4" t="s">
        <v>31</v>
      </c>
      <c r="P156" s="4" t="s">
        <v>32</v>
      </c>
      <c r="Q156" s="4">
        <v>0</v>
      </c>
      <c r="R156" s="7">
        <v>44426</v>
      </c>
      <c r="S156" s="5">
        <v>44431</v>
      </c>
      <c r="T156" s="4" t="s">
        <v>33</v>
      </c>
      <c r="U156" s="4">
        <v>315</v>
      </c>
      <c r="V156" s="4">
        <v>0</v>
      </c>
      <c r="W156" s="4">
        <v>0</v>
      </c>
      <c r="X156" s="4">
        <v>2226674</v>
      </c>
    </row>
    <row r="157" s="4" customFormat="1" spans="1:23">
      <c r="A157" s="4">
        <v>16090972887</v>
      </c>
      <c r="B157" s="4" t="s">
        <v>25</v>
      </c>
      <c r="C157" s="4" t="s">
        <v>26</v>
      </c>
      <c r="D157" s="4" t="s">
        <v>398</v>
      </c>
      <c r="E157" s="4" t="s">
        <v>28</v>
      </c>
      <c r="F157" s="5">
        <v>44427</v>
      </c>
      <c r="G157" s="5">
        <v>44428</v>
      </c>
      <c r="H157" s="4">
        <v>1</v>
      </c>
      <c r="I157" s="4">
        <v>1</v>
      </c>
      <c r="J157" s="4">
        <v>1</v>
      </c>
      <c r="K157" s="4" t="s">
        <v>29</v>
      </c>
      <c r="L157" s="4">
        <v>716</v>
      </c>
      <c r="M157" s="4">
        <v>716</v>
      </c>
      <c r="N157" s="4" t="s">
        <v>399</v>
      </c>
      <c r="O157" s="4" t="s">
        <v>31</v>
      </c>
      <c r="P157" s="4" t="s">
        <v>32</v>
      </c>
      <c r="Q157" s="4">
        <v>0</v>
      </c>
      <c r="R157" s="7">
        <v>44426</v>
      </c>
      <c r="S157" s="5">
        <v>44431</v>
      </c>
      <c r="T157" s="4" t="s">
        <v>33</v>
      </c>
      <c r="U157" s="4">
        <v>716</v>
      </c>
      <c r="V157" s="4">
        <v>0</v>
      </c>
      <c r="W157" s="4">
        <v>0</v>
      </c>
    </row>
    <row r="158" s="4" customFormat="1" spans="1:23">
      <c r="A158" s="4">
        <v>16090988393</v>
      </c>
      <c r="B158" s="4" t="s">
        <v>25</v>
      </c>
      <c r="C158" s="4" t="s">
        <v>26</v>
      </c>
      <c r="D158" s="4" t="s">
        <v>400</v>
      </c>
      <c r="E158" s="4" t="s">
        <v>401</v>
      </c>
      <c r="F158" s="5">
        <v>44426</v>
      </c>
      <c r="G158" s="5">
        <v>44427</v>
      </c>
      <c r="H158" s="4">
        <v>1</v>
      </c>
      <c r="I158" s="4">
        <v>1</v>
      </c>
      <c r="J158" s="4">
        <v>1</v>
      </c>
      <c r="K158" s="4" t="s">
        <v>29</v>
      </c>
      <c r="L158" s="4">
        <v>658</v>
      </c>
      <c r="M158" s="4">
        <v>658</v>
      </c>
      <c r="N158" s="4" t="s">
        <v>402</v>
      </c>
      <c r="O158" s="4" t="s">
        <v>31</v>
      </c>
      <c r="P158" s="4" t="s">
        <v>32</v>
      </c>
      <c r="Q158" s="4">
        <v>0</v>
      </c>
      <c r="R158" s="7">
        <v>44426</v>
      </c>
      <c r="S158" s="5">
        <v>44431</v>
      </c>
      <c r="T158" s="4" t="s">
        <v>33</v>
      </c>
      <c r="U158" s="4">
        <v>658</v>
      </c>
      <c r="V158" s="4">
        <v>0</v>
      </c>
      <c r="W158" s="4">
        <v>0</v>
      </c>
    </row>
    <row r="159" s="4" customFormat="1" spans="1:23">
      <c r="A159" s="4">
        <v>16091210536</v>
      </c>
      <c r="B159" s="4" t="s">
        <v>25</v>
      </c>
      <c r="C159" s="4" t="s">
        <v>26</v>
      </c>
      <c r="D159" s="4" t="s">
        <v>403</v>
      </c>
      <c r="E159" s="4" t="s">
        <v>404</v>
      </c>
      <c r="F159" s="5">
        <v>44426</v>
      </c>
      <c r="G159" s="5">
        <v>44427</v>
      </c>
      <c r="H159" s="4">
        <v>1</v>
      </c>
      <c r="I159" s="4">
        <v>1</v>
      </c>
      <c r="J159" s="4">
        <v>1</v>
      </c>
      <c r="K159" s="4" t="s">
        <v>29</v>
      </c>
      <c r="L159" s="4">
        <v>1402</v>
      </c>
      <c r="M159" s="4">
        <v>1402</v>
      </c>
      <c r="N159" s="4" t="s">
        <v>405</v>
      </c>
      <c r="O159" s="4" t="s">
        <v>31</v>
      </c>
      <c r="P159" s="4" t="s">
        <v>32</v>
      </c>
      <c r="Q159" s="4">
        <v>0</v>
      </c>
      <c r="R159" s="7">
        <v>44426</v>
      </c>
      <c r="S159" s="5">
        <v>44431</v>
      </c>
      <c r="T159" s="4" t="s">
        <v>33</v>
      </c>
      <c r="U159" s="4">
        <v>1402</v>
      </c>
      <c r="V159" s="4">
        <v>0</v>
      </c>
      <c r="W159" s="4">
        <v>0</v>
      </c>
    </row>
    <row r="160" s="4" customFormat="1" spans="1:24">
      <c r="A160" s="4">
        <v>16091222466</v>
      </c>
      <c r="B160" s="4" t="s">
        <v>25</v>
      </c>
      <c r="C160" s="4" t="s">
        <v>26</v>
      </c>
      <c r="D160" s="4" t="s">
        <v>406</v>
      </c>
      <c r="E160" s="4" t="s">
        <v>407</v>
      </c>
      <c r="F160" s="5">
        <v>44427</v>
      </c>
      <c r="G160" s="5">
        <v>44428</v>
      </c>
      <c r="H160" s="4">
        <v>1</v>
      </c>
      <c r="I160" s="4">
        <v>1</v>
      </c>
      <c r="J160" s="4">
        <v>1</v>
      </c>
      <c r="K160" s="4" t="s">
        <v>29</v>
      </c>
      <c r="L160" s="4">
        <v>823</v>
      </c>
      <c r="M160" s="4">
        <v>823</v>
      </c>
      <c r="N160" s="4" t="s">
        <v>408</v>
      </c>
      <c r="O160" s="4" t="s">
        <v>31</v>
      </c>
      <c r="P160" s="4" t="s">
        <v>32</v>
      </c>
      <c r="Q160" s="4">
        <v>0</v>
      </c>
      <c r="R160" s="7">
        <v>44426</v>
      </c>
      <c r="S160" s="5">
        <v>44431</v>
      </c>
      <c r="T160" s="4" t="s">
        <v>33</v>
      </c>
      <c r="U160" s="4">
        <v>823</v>
      </c>
      <c r="V160" s="4">
        <v>0</v>
      </c>
      <c r="W160" s="4">
        <v>0</v>
      </c>
      <c r="X160" s="4">
        <v>2226833</v>
      </c>
    </row>
    <row r="161" s="4" customFormat="1" spans="1:24">
      <c r="A161" s="4">
        <v>16091408822</v>
      </c>
      <c r="B161" s="4" t="s">
        <v>25</v>
      </c>
      <c r="C161" s="4" t="s">
        <v>26</v>
      </c>
      <c r="D161" s="4" t="s">
        <v>409</v>
      </c>
      <c r="E161" s="4" t="s">
        <v>410</v>
      </c>
      <c r="F161" s="5">
        <v>44427</v>
      </c>
      <c r="G161" s="5">
        <v>44430</v>
      </c>
      <c r="H161" s="4">
        <v>1</v>
      </c>
      <c r="I161" s="4">
        <v>3</v>
      </c>
      <c r="J161" s="4">
        <v>3</v>
      </c>
      <c r="K161" s="4" t="s">
        <v>29</v>
      </c>
      <c r="L161" s="4">
        <v>2955</v>
      </c>
      <c r="M161" s="4">
        <v>2955</v>
      </c>
      <c r="N161" s="4" t="s">
        <v>411</v>
      </c>
      <c r="O161" s="4" t="s">
        <v>31</v>
      </c>
      <c r="P161" s="4" t="s">
        <v>32</v>
      </c>
      <c r="Q161" s="4">
        <v>0</v>
      </c>
      <c r="R161" s="7">
        <v>44427</v>
      </c>
      <c r="S161" s="5">
        <v>44431</v>
      </c>
      <c r="T161" s="4" t="s">
        <v>33</v>
      </c>
      <c r="U161" s="4">
        <v>2955</v>
      </c>
      <c r="V161" s="4">
        <v>0</v>
      </c>
      <c r="W161" s="4">
        <v>0</v>
      </c>
      <c r="X161" s="4">
        <v>2226887</v>
      </c>
    </row>
    <row r="162" s="4" customFormat="1" spans="1:24">
      <c r="A162" s="4">
        <v>16091578942</v>
      </c>
      <c r="B162" s="4" t="s">
        <v>25</v>
      </c>
      <c r="C162" s="4" t="s">
        <v>26</v>
      </c>
      <c r="D162" s="4" t="s">
        <v>412</v>
      </c>
      <c r="E162" s="4" t="s">
        <v>281</v>
      </c>
      <c r="F162" s="5">
        <v>44428</v>
      </c>
      <c r="G162" s="5">
        <v>44430</v>
      </c>
      <c r="H162" s="4">
        <v>1</v>
      </c>
      <c r="I162" s="4">
        <v>2</v>
      </c>
      <c r="J162" s="4">
        <v>2</v>
      </c>
      <c r="K162" s="4" t="s">
        <v>29</v>
      </c>
      <c r="L162" s="4">
        <v>1292</v>
      </c>
      <c r="M162" s="4">
        <v>1292</v>
      </c>
      <c r="N162" s="4" t="s">
        <v>413</v>
      </c>
      <c r="O162" s="4" t="s">
        <v>31</v>
      </c>
      <c r="P162" s="4" t="s">
        <v>32</v>
      </c>
      <c r="Q162" s="4">
        <v>0</v>
      </c>
      <c r="R162" s="7">
        <v>44427</v>
      </c>
      <c r="S162" s="5">
        <v>44431</v>
      </c>
      <c r="T162" s="4" t="s">
        <v>33</v>
      </c>
      <c r="U162" s="4">
        <v>1292</v>
      </c>
      <c r="V162" s="4">
        <v>0</v>
      </c>
      <c r="W162" s="4">
        <v>0</v>
      </c>
      <c r="X162" s="4">
        <v>2226957</v>
      </c>
    </row>
    <row r="163" s="4" customFormat="1" spans="1:24">
      <c r="A163" s="4">
        <v>16095538774</v>
      </c>
      <c r="B163" s="4" t="s">
        <v>25</v>
      </c>
      <c r="C163" s="4" t="s">
        <v>26</v>
      </c>
      <c r="D163" s="4" t="s">
        <v>414</v>
      </c>
      <c r="E163" s="4" t="s">
        <v>415</v>
      </c>
      <c r="F163" s="5">
        <v>44427</v>
      </c>
      <c r="G163" s="5">
        <v>44429</v>
      </c>
      <c r="H163" s="4">
        <v>1</v>
      </c>
      <c r="I163" s="4">
        <v>2</v>
      </c>
      <c r="J163" s="4">
        <v>2</v>
      </c>
      <c r="K163" s="4" t="s">
        <v>29</v>
      </c>
      <c r="L163" s="4">
        <v>3172</v>
      </c>
      <c r="M163" s="4">
        <v>3172</v>
      </c>
      <c r="N163" s="4" t="s">
        <v>416</v>
      </c>
      <c r="O163" s="4" t="s">
        <v>31</v>
      </c>
      <c r="P163" s="4" t="s">
        <v>32</v>
      </c>
      <c r="Q163" s="4">
        <v>0</v>
      </c>
      <c r="R163" s="7">
        <v>44427</v>
      </c>
      <c r="S163" s="5">
        <v>44431</v>
      </c>
      <c r="T163" s="4" t="s">
        <v>33</v>
      </c>
      <c r="U163" s="4">
        <v>3172</v>
      </c>
      <c r="V163" s="4">
        <v>0</v>
      </c>
      <c r="W163" s="4">
        <v>0</v>
      </c>
      <c r="X163" s="4">
        <v>2227047</v>
      </c>
    </row>
    <row r="164" s="4" customFormat="1" spans="1:24">
      <c r="A164" s="4">
        <v>16096819549</v>
      </c>
      <c r="B164" s="4" t="s">
        <v>25</v>
      </c>
      <c r="C164" s="4" t="s">
        <v>26</v>
      </c>
      <c r="D164" s="4" t="s">
        <v>275</v>
      </c>
      <c r="E164" s="4" t="s">
        <v>347</v>
      </c>
      <c r="F164" s="5">
        <v>44427</v>
      </c>
      <c r="G164" s="5">
        <v>44428</v>
      </c>
      <c r="H164" s="4">
        <v>1</v>
      </c>
      <c r="I164" s="4">
        <v>1</v>
      </c>
      <c r="J164" s="4">
        <v>1</v>
      </c>
      <c r="K164" s="4" t="s">
        <v>29</v>
      </c>
      <c r="L164" s="4">
        <v>147</v>
      </c>
      <c r="M164" s="4">
        <v>147</v>
      </c>
      <c r="N164" s="4" t="s">
        <v>417</v>
      </c>
      <c r="O164" s="4" t="s">
        <v>31</v>
      </c>
      <c r="P164" s="4" t="s">
        <v>32</v>
      </c>
      <c r="Q164" s="4">
        <v>0</v>
      </c>
      <c r="R164" s="7">
        <v>44427</v>
      </c>
      <c r="S164" s="5">
        <v>44431</v>
      </c>
      <c r="T164" s="4" t="s">
        <v>33</v>
      </c>
      <c r="U164" s="4">
        <v>147</v>
      </c>
      <c r="V164" s="4">
        <v>0</v>
      </c>
      <c r="W164" s="4">
        <v>0</v>
      </c>
      <c r="X164" s="4">
        <v>2227183</v>
      </c>
    </row>
    <row r="165" s="4" customFormat="1" spans="1:24">
      <c r="A165" s="4">
        <v>16097781696</v>
      </c>
      <c r="B165" s="4" t="s">
        <v>25</v>
      </c>
      <c r="C165" s="4" t="s">
        <v>26</v>
      </c>
      <c r="D165" s="4" t="s">
        <v>275</v>
      </c>
      <c r="E165" s="4" t="s">
        <v>347</v>
      </c>
      <c r="F165" s="5">
        <v>44429</v>
      </c>
      <c r="G165" s="5">
        <v>44430</v>
      </c>
      <c r="H165" s="4">
        <v>1</v>
      </c>
      <c r="I165" s="4">
        <v>1</v>
      </c>
      <c r="J165" s="4">
        <v>1</v>
      </c>
      <c r="K165" s="4" t="s">
        <v>29</v>
      </c>
      <c r="L165" s="4">
        <v>147</v>
      </c>
      <c r="M165" s="4">
        <v>147</v>
      </c>
      <c r="N165" s="4" t="s">
        <v>418</v>
      </c>
      <c r="O165" s="4" t="s">
        <v>31</v>
      </c>
      <c r="P165" s="4" t="s">
        <v>32</v>
      </c>
      <c r="Q165" s="4">
        <v>0</v>
      </c>
      <c r="R165" s="7">
        <v>44427</v>
      </c>
      <c r="S165" s="5">
        <v>44431</v>
      </c>
      <c r="T165" s="4" t="s">
        <v>33</v>
      </c>
      <c r="U165" s="4">
        <v>147</v>
      </c>
      <c r="V165" s="4">
        <v>0</v>
      </c>
      <c r="W165" s="4">
        <v>0</v>
      </c>
      <c r="X165" s="4">
        <v>2227408</v>
      </c>
    </row>
    <row r="166" s="4" customFormat="1" spans="1:24">
      <c r="A166" s="4">
        <v>16098790941</v>
      </c>
      <c r="B166" s="4" t="s">
        <v>25</v>
      </c>
      <c r="C166" s="4" t="s">
        <v>26</v>
      </c>
      <c r="D166" s="4" t="s">
        <v>258</v>
      </c>
      <c r="E166" s="4" t="s">
        <v>259</v>
      </c>
      <c r="F166" s="5">
        <v>44429</v>
      </c>
      <c r="G166" s="5">
        <v>44430</v>
      </c>
      <c r="H166" s="4">
        <v>2</v>
      </c>
      <c r="I166" s="4">
        <v>1</v>
      </c>
      <c r="J166" s="4">
        <v>2</v>
      </c>
      <c r="K166" s="4" t="s">
        <v>29</v>
      </c>
      <c r="L166" s="4">
        <v>1448</v>
      </c>
      <c r="M166" s="4">
        <v>1448</v>
      </c>
      <c r="N166" s="4" t="s">
        <v>419</v>
      </c>
      <c r="O166" s="4" t="s">
        <v>31</v>
      </c>
      <c r="P166" s="4" t="s">
        <v>32</v>
      </c>
      <c r="Q166" s="4">
        <v>0</v>
      </c>
      <c r="R166" s="7">
        <v>44427</v>
      </c>
      <c r="S166" s="5">
        <v>44431</v>
      </c>
      <c r="T166" s="4" t="s">
        <v>33</v>
      </c>
      <c r="U166" s="4">
        <v>1448</v>
      </c>
      <c r="V166" s="4">
        <v>0</v>
      </c>
      <c r="W166" s="4">
        <v>0</v>
      </c>
      <c r="X166" s="4">
        <v>2227617</v>
      </c>
    </row>
    <row r="167" s="4" customFormat="1" spans="1:23">
      <c r="A167" s="4">
        <v>16099233603</v>
      </c>
      <c r="B167" s="4" t="s">
        <v>25</v>
      </c>
      <c r="C167" s="4" t="s">
        <v>26</v>
      </c>
      <c r="D167" s="4" t="s">
        <v>420</v>
      </c>
      <c r="E167" s="4" t="s">
        <v>160</v>
      </c>
      <c r="F167" s="5">
        <v>44428</v>
      </c>
      <c r="G167" s="5">
        <v>44429</v>
      </c>
      <c r="H167" s="4">
        <v>1</v>
      </c>
      <c r="I167" s="4">
        <v>1</v>
      </c>
      <c r="J167" s="4">
        <v>1</v>
      </c>
      <c r="K167" s="4" t="s">
        <v>29</v>
      </c>
      <c r="L167" s="4">
        <v>468</v>
      </c>
      <c r="M167" s="4">
        <v>468</v>
      </c>
      <c r="N167" s="4" t="s">
        <v>421</v>
      </c>
      <c r="O167" s="4" t="s">
        <v>31</v>
      </c>
      <c r="P167" s="4" t="s">
        <v>32</v>
      </c>
      <c r="Q167" s="4">
        <v>0</v>
      </c>
      <c r="R167" s="7">
        <v>44427</v>
      </c>
      <c r="S167" s="5">
        <v>44431</v>
      </c>
      <c r="T167" s="4" t="s">
        <v>33</v>
      </c>
      <c r="U167" s="4">
        <v>468</v>
      </c>
      <c r="V167" s="4">
        <v>0</v>
      </c>
      <c r="W167" s="4">
        <v>0</v>
      </c>
    </row>
    <row r="168" s="4" customFormat="1" spans="1:24">
      <c r="A168" s="4">
        <v>16099574703</v>
      </c>
      <c r="B168" s="4" t="s">
        <v>25</v>
      </c>
      <c r="C168" s="4" t="s">
        <v>26</v>
      </c>
      <c r="D168" s="4" t="s">
        <v>258</v>
      </c>
      <c r="E168" s="4" t="s">
        <v>259</v>
      </c>
      <c r="F168" s="5">
        <v>44429</v>
      </c>
      <c r="G168" s="5">
        <v>44430</v>
      </c>
      <c r="H168" s="4">
        <v>2</v>
      </c>
      <c r="I168" s="4">
        <v>1</v>
      </c>
      <c r="J168" s="4">
        <v>2</v>
      </c>
      <c r="K168" s="4" t="s">
        <v>29</v>
      </c>
      <c r="L168" s="4">
        <v>1446</v>
      </c>
      <c r="M168" s="4">
        <v>1446</v>
      </c>
      <c r="N168" s="4" t="s">
        <v>422</v>
      </c>
      <c r="O168" s="4" t="s">
        <v>31</v>
      </c>
      <c r="P168" s="4" t="s">
        <v>32</v>
      </c>
      <c r="Q168" s="4">
        <v>0</v>
      </c>
      <c r="R168" s="7">
        <v>44428</v>
      </c>
      <c r="S168" s="5">
        <v>44431</v>
      </c>
      <c r="T168" s="4" t="s">
        <v>33</v>
      </c>
      <c r="U168" s="4">
        <v>1446</v>
      </c>
      <c r="V168" s="4">
        <v>0</v>
      </c>
      <c r="W168" s="4">
        <v>0</v>
      </c>
      <c r="X168" s="4">
        <v>2227786</v>
      </c>
    </row>
    <row r="169" s="4" customFormat="1" spans="1:24">
      <c r="A169" s="4">
        <v>16099624889</v>
      </c>
      <c r="B169" s="4" t="s">
        <v>25</v>
      </c>
      <c r="C169" s="4" t="s">
        <v>26</v>
      </c>
      <c r="D169" s="4" t="s">
        <v>423</v>
      </c>
      <c r="E169" s="4" t="s">
        <v>424</v>
      </c>
      <c r="F169" s="5">
        <v>44428</v>
      </c>
      <c r="G169" s="5">
        <v>44430</v>
      </c>
      <c r="H169" s="4">
        <v>1</v>
      </c>
      <c r="I169" s="4">
        <v>2</v>
      </c>
      <c r="J169" s="4">
        <v>2</v>
      </c>
      <c r="K169" s="4" t="s">
        <v>29</v>
      </c>
      <c r="L169" s="4">
        <v>2741</v>
      </c>
      <c r="M169" s="4">
        <v>2741</v>
      </c>
      <c r="N169" s="4" t="s">
        <v>425</v>
      </c>
      <c r="O169" s="4" t="s">
        <v>31</v>
      </c>
      <c r="P169" s="4" t="s">
        <v>32</v>
      </c>
      <c r="Q169" s="4">
        <v>0</v>
      </c>
      <c r="R169" s="7">
        <v>44428</v>
      </c>
      <c r="S169" s="5">
        <v>44431</v>
      </c>
      <c r="T169" s="4" t="s">
        <v>33</v>
      </c>
      <c r="U169" s="4">
        <v>2741</v>
      </c>
      <c r="V169" s="4">
        <v>0</v>
      </c>
      <c r="W169" s="4">
        <v>0</v>
      </c>
      <c r="X169" s="4">
        <v>2227803</v>
      </c>
    </row>
    <row r="170" s="4" customFormat="1" spans="1:23">
      <c r="A170" s="4">
        <v>16099629033</v>
      </c>
      <c r="B170" s="4" t="s">
        <v>25</v>
      </c>
      <c r="C170" s="4" t="s">
        <v>26</v>
      </c>
      <c r="D170" s="4" t="s">
        <v>426</v>
      </c>
      <c r="E170" s="4" t="s">
        <v>427</v>
      </c>
      <c r="F170" s="5">
        <v>44429</v>
      </c>
      <c r="G170" s="5">
        <v>44430</v>
      </c>
      <c r="H170" s="4">
        <v>1</v>
      </c>
      <c r="I170" s="4">
        <v>1</v>
      </c>
      <c r="J170" s="4">
        <v>1</v>
      </c>
      <c r="K170" s="4" t="s">
        <v>29</v>
      </c>
      <c r="L170" s="4">
        <v>1361</v>
      </c>
      <c r="M170" s="4">
        <v>1361</v>
      </c>
      <c r="N170" s="4" t="s">
        <v>428</v>
      </c>
      <c r="O170" s="4" t="s">
        <v>31</v>
      </c>
      <c r="P170" s="4" t="s">
        <v>32</v>
      </c>
      <c r="Q170" s="4">
        <v>0</v>
      </c>
      <c r="R170" s="7">
        <v>44428</v>
      </c>
      <c r="S170" s="5">
        <v>44431</v>
      </c>
      <c r="T170" s="4" t="s">
        <v>33</v>
      </c>
      <c r="U170" s="4">
        <v>1361</v>
      </c>
      <c r="V170" s="4">
        <v>0</v>
      </c>
      <c r="W170" s="4">
        <v>0</v>
      </c>
    </row>
    <row r="171" s="4" customFormat="1" spans="1:24">
      <c r="A171" s="4">
        <v>16099646724</v>
      </c>
      <c r="B171" s="4" t="s">
        <v>25</v>
      </c>
      <c r="C171" s="4" t="s">
        <v>26</v>
      </c>
      <c r="D171" s="4" t="s">
        <v>429</v>
      </c>
      <c r="E171" s="4" t="s">
        <v>430</v>
      </c>
      <c r="F171" s="5">
        <v>44428</v>
      </c>
      <c r="G171" s="5">
        <v>44429</v>
      </c>
      <c r="H171" s="4">
        <v>1</v>
      </c>
      <c r="I171" s="4">
        <v>1</v>
      </c>
      <c r="J171" s="4">
        <v>1</v>
      </c>
      <c r="K171" s="4" t="s">
        <v>29</v>
      </c>
      <c r="L171" s="4">
        <v>518</v>
      </c>
      <c r="M171" s="4">
        <v>518</v>
      </c>
      <c r="N171" s="4" t="s">
        <v>431</v>
      </c>
      <c r="O171" s="4" t="s">
        <v>31</v>
      </c>
      <c r="P171" s="4" t="s">
        <v>32</v>
      </c>
      <c r="Q171" s="4">
        <v>0</v>
      </c>
      <c r="R171" s="7">
        <v>44428</v>
      </c>
      <c r="S171" s="5">
        <v>44431</v>
      </c>
      <c r="T171" s="4" t="s">
        <v>33</v>
      </c>
      <c r="U171" s="4">
        <v>518</v>
      </c>
      <c r="V171" s="4">
        <v>0</v>
      </c>
      <c r="W171" s="4">
        <v>0</v>
      </c>
      <c r="X171" s="4">
        <v>2227813</v>
      </c>
    </row>
    <row r="172" s="4" customFormat="1" spans="1:24">
      <c r="A172" s="4">
        <v>16099778716</v>
      </c>
      <c r="B172" s="4" t="s">
        <v>25</v>
      </c>
      <c r="C172" s="4" t="s">
        <v>26</v>
      </c>
      <c r="D172" s="4" t="s">
        <v>423</v>
      </c>
      <c r="E172" s="4" t="s">
        <v>432</v>
      </c>
      <c r="F172" s="5">
        <v>44428</v>
      </c>
      <c r="G172" s="5">
        <v>44430</v>
      </c>
      <c r="H172" s="4">
        <v>2</v>
      </c>
      <c r="I172" s="4">
        <v>2</v>
      </c>
      <c r="J172" s="4">
        <v>4</v>
      </c>
      <c r="K172" s="4" t="s">
        <v>29</v>
      </c>
      <c r="L172" s="4">
        <v>4702</v>
      </c>
      <c r="M172" s="4">
        <v>4702</v>
      </c>
      <c r="N172" s="4" t="s">
        <v>433</v>
      </c>
      <c r="O172" s="4" t="s">
        <v>31</v>
      </c>
      <c r="P172" s="4" t="s">
        <v>32</v>
      </c>
      <c r="Q172" s="4">
        <v>0</v>
      </c>
      <c r="R172" s="7">
        <v>44428</v>
      </c>
      <c r="S172" s="5">
        <v>44431</v>
      </c>
      <c r="T172" s="4" t="s">
        <v>33</v>
      </c>
      <c r="U172" s="4">
        <v>4702</v>
      </c>
      <c r="V172" s="4">
        <v>0</v>
      </c>
      <c r="W172" s="4">
        <v>0</v>
      </c>
      <c r="X172" s="4">
        <v>2227858</v>
      </c>
    </row>
    <row r="173" s="4" customFormat="1" spans="1:23">
      <c r="A173" s="4">
        <v>16099951940</v>
      </c>
      <c r="B173" s="4" t="s">
        <v>25</v>
      </c>
      <c r="C173" s="4" t="s">
        <v>26</v>
      </c>
      <c r="D173" s="4" t="s">
        <v>434</v>
      </c>
      <c r="E173" s="4" t="s">
        <v>435</v>
      </c>
      <c r="F173" s="5">
        <v>44428</v>
      </c>
      <c r="G173" s="5">
        <v>44429</v>
      </c>
      <c r="H173" s="4">
        <v>1</v>
      </c>
      <c r="I173" s="4">
        <v>1</v>
      </c>
      <c r="J173" s="4">
        <v>1</v>
      </c>
      <c r="K173" s="4" t="s">
        <v>29</v>
      </c>
      <c r="L173" s="4">
        <v>598</v>
      </c>
      <c r="M173" s="4">
        <v>598</v>
      </c>
      <c r="N173" s="4" t="s">
        <v>436</v>
      </c>
      <c r="O173" s="4" t="s">
        <v>31</v>
      </c>
      <c r="P173" s="4" t="s">
        <v>32</v>
      </c>
      <c r="Q173" s="4">
        <v>0</v>
      </c>
      <c r="R173" s="7">
        <v>44428</v>
      </c>
      <c r="S173" s="5">
        <v>44431</v>
      </c>
      <c r="T173" s="4" t="s">
        <v>33</v>
      </c>
      <c r="U173" s="4">
        <v>598</v>
      </c>
      <c r="V173" s="4">
        <v>0</v>
      </c>
      <c r="W173" s="4">
        <v>0</v>
      </c>
    </row>
    <row r="174" s="4" customFormat="1" spans="1:24">
      <c r="A174" s="4">
        <v>16100042989</v>
      </c>
      <c r="B174" s="4" t="s">
        <v>25</v>
      </c>
      <c r="C174" s="4" t="s">
        <v>26</v>
      </c>
      <c r="D174" s="4" t="s">
        <v>437</v>
      </c>
      <c r="E174" s="4" t="s">
        <v>438</v>
      </c>
      <c r="F174" s="5">
        <v>44428</v>
      </c>
      <c r="G174" s="5">
        <v>44429</v>
      </c>
      <c r="H174" s="4">
        <v>1</v>
      </c>
      <c r="I174" s="4">
        <v>1</v>
      </c>
      <c r="J174" s="4">
        <v>1</v>
      </c>
      <c r="K174" s="4" t="s">
        <v>29</v>
      </c>
      <c r="L174" s="4">
        <v>310</v>
      </c>
      <c r="M174" s="4">
        <v>310</v>
      </c>
      <c r="N174" s="4" t="s">
        <v>439</v>
      </c>
      <c r="O174" s="4" t="s">
        <v>31</v>
      </c>
      <c r="P174" s="4" t="s">
        <v>32</v>
      </c>
      <c r="Q174" s="4">
        <v>0</v>
      </c>
      <c r="R174" s="7">
        <v>44428</v>
      </c>
      <c r="S174" s="5">
        <v>44431</v>
      </c>
      <c r="T174" s="4" t="s">
        <v>33</v>
      </c>
      <c r="U174" s="4">
        <v>310</v>
      </c>
      <c r="V174" s="4">
        <v>0</v>
      </c>
      <c r="W174" s="4">
        <v>0</v>
      </c>
      <c r="X174" s="4">
        <v>2227927</v>
      </c>
    </row>
    <row r="175" s="4" customFormat="1" spans="1:23">
      <c r="A175" s="4">
        <v>16100342362</v>
      </c>
      <c r="B175" s="4" t="s">
        <v>25</v>
      </c>
      <c r="C175" s="4" t="s">
        <v>26</v>
      </c>
      <c r="D175" s="4" t="s">
        <v>261</v>
      </c>
      <c r="E175" s="4" t="s">
        <v>440</v>
      </c>
      <c r="F175" s="5">
        <v>44428</v>
      </c>
      <c r="G175" s="5">
        <v>44429</v>
      </c>
      <c r="H175" s="4">
        <v>1</v>
      </c>
      <c r="I175" s="4">
        <v>1</v>
      </c>
      <c r="J175" s="4">
        <v>1</v>
      </c>
      <c r="K175" s="4" t="s">
        <v>29</v>
      </c>
      <c r="L175" s="4">
        <v>734</v>
      </c>
      <c r="M175" s="4">
        <v>734</v>
      </c>
      <c r="N175" s="4" t="s">
        <v>441</v>
      </c>
      <c r="O175" s="4" t="s">
        <v>31</v>
      </c>
      <c r="P175" s="4" t="s">
        <v>32</v>
      </c>
      <c r="Q175" s="4">
        <v>0</v>
      </c>
      <c r="R175" s="7">
        <v>44428</v>
      </c>
      <c r="S175" s="5">
        <v>44431</v>
      </c>
      <c r="T175" s="4" t="s">
        <v>33</v>
      </c>
      <c r="U175" s="4">
        <v>734</v>
      </c>
      <c r="V175" s="4">
        <v>0</v>
      </c>
      <c r="W175" s="4">
        <v>0</v>
      </c>
    </row>
    <row r="176" s="4" customFormat="1" spans="1:23">
      <c r="A176" s="4">
        <v>16101854106</v>
      </c>
      <c r="B176" s="4" t="s">
        <v>25</v>
      </c>
      <c r="C176" s="4" t="s">
        <v>26</v>
      </c>
      <c r="D176" s="4" t="s">
        <v>442</v>
      </c>
      <c r="E176" s="4" t="s">
        <v>443</v>
      </c>
      <c r="F176" s="5">
        <v>44428</v>
      </c>
      <c r="G176" s="5">
        <v>44429</v>
      </c>
      <c r="H176" s="4">
        <v>1</v>
      </c>
      <c r="I176" s="4">
        <v>1</v>
      </c>
      <c r="J176" s="4">
        <v>1</v>
      </c>
      <c r="K176" s="4" t="s">
        <v>29</v>
      </c>
      <c r="L176" s="4">
        <v>420</v>
      </c>
      <c r="M176" s="4">
        <v>420</v>
      </c>
      <c r="N176" s="4" t="s">
        <v>444</v>
      </c>
      <c r="O176" s="4" t="s">
        <v>31</v>
      </c>
      <c r="P176" s="4" t="s">
        <v>32</v>
      </c>
      <c r="Q176" s="4">
        <v>0</v>
      </c>
      <c r="R176" s="7">
        <v>44428</v>
      </c>
      <c r="S176" s="5">
        <v>44431</v>
      </c>
      <c r="T176" s="4" t="s">
        <v>33</v>
      </c>
      <c r="U176" s="4">
        <v>420</v>
      </c>
      <c r="V176" s="4">
        <v>0</v>
      </c>
      <c r="W176" s="4">
        <v>0</v>
      </c>
    </row>
    <row r="177" s="4" customFormat="1" spans="1:24">
      <c r="A177" s="4">
        <v>16101803309</v>
      </c>
      <c r="B177" s="4" t="s">
        <v>25</v>
      </c>
      <c r="C177" s="4" t="s">
        <v>26</v>
      </c>
      <c r="D177" s="4" t="s">
        <v>361</v>
      </c>
      <c r="E177" s="4" t="s">
        <v>445</v>
      </c>
      <c r="F177" s="5">
        <v>44428</v>
      </c>
      <c r="G177" s="5">
        <v>44429</v>
      </c>
      <c r="H177" s="4">
        <v>1</v>
      </c>
      <c r="I177" s="4">
        <v>1</v>
      </c>
      <c r="J177" s="4">
        <v>1</v>
      </c>
      <c r="K177" s="4" t="s">
        <v>29</v>
      </c>
      <c r="L177" s="4">
        <v>1646</v>
      </c>
      <c r="M177" s="4">
        <v>1646</v>
      </c>
      <c r="N177" s="4" t="s">
        <v>446</v>
      </c>
      <c r="O177" s="4" t="s">
        <v>31</v>
      </c>
      <c r="P177" s="4" t="s">
        <v>32</v>
      </c>
      <c r="Q177" s="4">
        <v>0</v>
      </c>
      <c r="R177" s="7">
        <v>44428</v>
      </c>
      <c r="S177" s="5">
        <v>44431</v>
      </c>
      <c r="T177" s="4" t="s">
        <v>33</v>
      </c>
      <c r="U177" s="4">
        <v>1646</v>
      </c>
      <c r="V177" s="4">
        <v>0</v>
      </c>
      <c r="W177" s="4">
        <v>0</v>
      </c>
      <c r="X177" s="4">
        <v>2228290</v>
      </c>
    </row>
    <row r="178" s="4" customFormat="1" spans="1:23">
      <c r="A178" s="4">
        <v>16102057886</v>
      </c>
      <c r="B178" s="4" t="s">
        <v>25</v>
      </c>
      <c r="C178" s="4" t="s">
        <v>26</v>
      </c>
      <c r="D178" s="4" t="s">
        <v>447</v>
      </c>
      <c r="E178" s="4" t="s">
        <v>448</v>
      </c>
      <c r="F178" s="5">
        <v>44428</v>
      </c>
      <c r="G178" s="5">
        <v>44429</v>
      </c>
      <c r="H178" s="4">
        <v>1</v>
      </c>
      <c r="I178" s="4">
        <v>1</v>
      </c>
      <c r="J178" s="4">
        <v>1</v>
      </c>
      <c r="K178" s="4" t="s">
        <v>29</v>
      </c>
      <c r="L178" s="4">
        <v>383</v>
      </c>
      <c r="M178" s="4">
        <v>383</v>
      </c>
      <c r="N178" s="4" t="s">
        <v>449</v>
      </c>
      <c r="O178" s="4" t="s">
        <v>31</v>
      </c>
      <c r="P178" s="4" t="s">
        <v>32</v>
      </c>
      <c r="Q178" s="4">
        <v>0</v>
      </c>
      <c r="R178" s="7">
        <v>44428</v>
      </c>
      <c r="S178" s="5">
        <v>44431</v>
      </c>
      <c r="T178" s="4" t="s">
        <v>33</v>
      </c>
      <c r="U178" s="4">
        <v>383</v>
      </c>
      <c r="V178" s="4">
        <v>0</v>
      </c>
      <c r="W178" s="4">
        <v>0</v>
      </c>
    </row>
    <row r="179" s="4" customFormat="1" spans="1:23">
      <c r="A179" s="4">
        <v>16102214544</v>
      </c>
      <c r="B179" s="4" t="s">
        <v>25</v>
      </c>
      <c r="C179" s="4" t="s">
        <v>26</v>
      </c>
      <c r="D179" s="4" t="s">
        <v>361</v>
      </c>
      <c r="E179" s="4" t="s">
        <v>445</v>
      </c>
      <c r="F179" s="5">
        <v>44428</v>
      </c>
      <c r="G179" s="5">
        <v>44429</v>
      </c>
      <c r="H179" s="4">
        <v>1</v>
      </c>
      <c r="I179" s="4">
        <v>1</v>
      </c>
      <c r="J179" s="4">
        <v>1</v>
      </c>
      <c r="K179" s="4" t="s">
        <v>29</v>
      </c>
      <c r="L179" s="4">
        <v>1646</v>
      </c>
      <c r="M179" s="4">
        <v>1646</v>
      </c>
      <c r="N179" s="4" t="s">
        <v>450</v>
      </c>
      <c r="O179" s="4" t="s">
        <v>31</v>
      </c>
      <c r="P179" s="4" t="s">
        <v>32</v>
      </c>
      <c r="Q179" s="4">
        <v>0</v>
      </c>
      <c r="R179" s="7">
        <v>44428</v>
      </c>
      <c r="S179" s="5">
        <v>44431</v>
      </c>
      <c r="T179" s="4" t="s">
        <v>33</v>
      </c>
      <c r="U179" s="4">
        <v>1646</v>
      </c>
      <c r="V179" s="4">
        <v>0</v>
      </c>
      <c r="W179" s="4">
        <v>0</v>
      </c>
    </row>
    <row r="180" s="4" customFormat="1" spans="1:23">
      <c r="A180" s="4">
        <v>16102387378</v>
      </c>
      <c r="B180" s="4" t="s">
        <v>25</v>
      </c>
      <c r="C180" s="4" t="s">
        <v>26</v>
      </c>
      <c r="D180" s="4" t="s">
        <v>451</v>
      </c>
      <c r="E180" s="4" t="s">
        <v>452</v>
      </c>
      <c r="F180" s="5">
        <v>44429</v>
      </c>
      <c r="G180" s="5">
        <v>44430</v>
      </c>
      <c r="H180" s="4">
        <v>1</v>
      </c>
      <c r="I180" s="4">
        <v>1</v>
      </c>
      <c r="J180" s="4">
        <v>1</v>
      </c>
      <c r="K180" s="4" t="s">
        <v>29</v>
      </c>
      <c r="L180" s="4">
        <v>250</v>
      </c>
      <c r="M180" s="4">
        <v>250</v>
      </c>
      <c r="N180" s="4" t="s">
        <v>453</v>
      </c>
      <c r="O180" s="4" t="s">
        <v>31</v>
      </c>
      <c r="P180" s="4" t="s">
        <v>32</v>
      </c>
      <c r="Q180" s="4">
        <v>0</v>
      </c>
      <c r="R180" s="7">
        <v>44428</v>
      </c>
      <c r="S180" s="5">
        <v>44431</v>
      </c>
      <c r="T180" s="4" t="s">
        <v>33</v>
      </c>
      <c r="U180" s="4">
        <v>250</v>
      </c>
      <c r="V180" s="4">
        <v>0</v>
      </c>
      <c r="W180" s="4">
        <v>0</v>
      </c>
    </row>
    <row r="181" s="4" customFormat="1" spans="1:24">
      <c r="A181" s="4">
        <v>16102472963</v>
      </c>
      <c r="B181" s="4" t="s">
        <v>25</v>
      </c>
      <c r="C181" s="4" t="s">
        <v>26</v>
      </c>
      <c r="D181" s="4" t="s">
        <v>454</v>
      </c>
      <c r="E181" s="4" t="s">
        <v>455</v>
      </c>
      <c r="F181" s="5">
        <v>44429</v>
      </c>
      <c r="G181" s="5">
        <v>44430</v>
      </c>
      <c r="H181" s="4">
        <v>1</v>
      </c>
      <c r="I181" s="4">
        <v>1</v>
      </c>
      <c r="J181" s="4">
        <v>1</v>
      </c>
      <c r="K181" s="4" t="s">
        <v>29</v>
      </c>
      <c r="L181" s="4">
        <v>384</v>
      </c>
      <c r="M181" s="4">
        <v>384</v>
      </c>
      <c r="N181" s="4" t="s">
        <v>456</v>
      </c>
      <c r="O181" s="4" t="s">
        <v>31</v>
      </c>
      <c r="P181" s="4" t="s">
        <v>32</v>
      </c>
      <c r="Q181" s="4">
        <v>0</v>
      </c>
      <c r="R181" s="7">
        <v>44428</v>
      </c>
      <c r="S181" s="5">
        <v>44431</v>
      </c>
      <c r="T181" s="4" t="s">
        <v>33</v>
      </c>
      <c r="U181" s="4">
        <v>384</v>
      </c>
      <c r="V181" s="4">
        <v>0</v>
      </c>
      <c r="W181" s="4">
        <v>0</v>
      </c>
      <c r="X181" s="4">
        <v>2228408</v>
      </c>
    </row>
    <row r="182" s="4" customFormat="1" spans="1:23">
      <c r="A182" s="4">
        <v>16102529155</v>
      </c>
      <c r="B182" s="4" t="s">
        <v>25</v>
      </c>
      <c r="C182" s="4" t="s">
        <v>26</v>
      </c>
      <c r="D182" s="4" t="s">
        <v>141</v>
      </c>
      <c r="E182" s="4" t="s">
        <v>142</v>
      </c>
      <c r="F182" s="5">
        <v>44428</v>
      </c>
      <c r="G182" s="5">
        <v>44429</v>
      </c>
      <c r="H182" s="4">
        <v>1</v>
      </c>
      <c r="I182" s="4">
        <v>1</v>
      </c>
      <c r="J182" s="4">
        <v>1</v>
      </c>
      <c r="K182" s="4" t="s">
        <v>29</v>
      </c>
      <c r="L182" s="4">
        <v>1003</v>
      </c>
      <c r="M182" s="4">
        <v>1003</v>
      </c>
      <c r="N182" s="4" t="s">
        <v>457</v>
      </c>
      <c r="O182" s="4" t="s">
        <v>31</v>
      </c>
      <c r="P182" s="4" t="s">
        <v>32</v>
      </c>
      <c r="Q182" s="4">
        <v>0</v>
      </c>
      <c r="R182" s="7">
        <v>44428</v>
      </c>
      <c r="S182" s="5">
        <v>44431</v>
      </c>
      <c r="T182" s="4" t="s">
        <v>33</v>
      </c>
      <c r="U182" s="4">
        <v>1003</v>
      </c>
      <c r="V182" s="4">
        <v>0</v>
      </c>
      <c r="W182" s="4">
        <v>0</v>
      </c>
    </row>
    <row r="183" s="4" customFormat="1" spans="1:23">
      <c r="A183" s="4">
        <v>16106279728</v>
      </c>
      <c r="B183" s="4" t="s">
        <v>25</v>
      </c>
      <c r="C183" s="4" t="s">
        <v>26</v>
      </c>
      <c r="D183" s="4" t="s">
        <v>458</v>
      </c>
      <c r="E183" s="4" t="s">
        <v>53</v>
      </c>
      <c r="F183" s="5">
        <v>44428</v>
      </c>
      <c r="G183" s="5">
        <v>44429</v>
      </c>
      <c r="H183" s="4">
        <v>1</v>
      </c>
      <c r="I183" s="4">
        <v>1</v>
      </c>
      <c r="J183" s="4">
        <v>1</v>
      </c>
      <c r="K183" s="4" t="s">
        <v>29</v>
      </c>
      <c r="L183" s="4">
        <v>734</v>
      </c>
      <c r="M183" s="4">
        <v>734</v>
      </c>
      <c r="N183" s="4" t="s">
        <v>459</v>
      </c>
      <c r="O183" s="4" t="s">
        <v>31</v>
      </c>
      <c r="P183" s="4" t="s">
        <v>32</v>
      </c>
      <c r="Q183" s="4">
        <v>0</v>
      </c>
      <c r="R183" s="7">
        <v>44428</v>
      </c>
      <c r="S183" s="5">
        <v>44431</v>
      </c>
      <c r="T183" s="4" t="s">
        <v>33</v>
      </c>
      <c r="U183" s="4">
        <v>734</v>
      </c>
      <c r="V183" s="4">
        <v>0</v>
      </c>
      <c r="W183" s="4">
        <v>0</v>
      </c>
    </row>
    <row r="184" s="4" customFormat="1" spans="1:23">
      <c r="A184" s="4">
        <v>16106294395</v>
      </c>
      <c r="B184" s="4" t="s">
        <v>25</v>
      </c>
      <c r="C184" s="4" t="s">
        <v>26</v>
      </c>
      <c r="D184" s="4" t="s">
        <v>460</v>
      </c>
      <c r="E184" s="4" t="s">
        <v>92</v>
      </c>
      <c r="F184" s="5">
        <v>44428</v>
      </c>
      <c r="G184" s="5">
        <v>44430</v>
      </c>
      <c r="H184" s="4">
        <v>1</v>
      </c>
      <c r="I184" s="4">
        <v>2</v>
      </c>
      <c r="J184" s="4">
        <v>2</v>
      </c>
      <c r="K184" s="4" t="s">
        <v>29</v>
      </c>
      <c r="L184" s="4">
        <v>3133</v>
      </c>
      <c r="M184" s="4">
        <v>3133</v>
      </c>
      <c r="N184" s="4" t="s">
        <v>461</v>
      </c>
      <c r="O184" s="4" t="s">
        <v>31</v>
      </c>
      <c r="P184" s="4" t="s">
        <v>32</v>
      </c>
      <c r="Q184" s="4">
        <v>0</v>
      </c>
      <c r="R184" s="7">
        <v>44428</v>
      </c>
      <c r="S184" s="5">
        <v>44431</v>
      </c>
      <c r="T184" s="4" t="s">
        <v>33</v>
      </c>
      <c r="U184" s="4">
        <v>3133</v>
      </c>
      <c r="V184" s="4">
        <v>0</v>
      </c>
      <c r="W184" s="4">
        <v>0</v>
      </c>
    </row>
    <row r="185" s="4" customFormat="1" spans="1:24">
      <c r="A185" s="4">
        <v>16108715651</v>
      </c>
      <c r="B185" s="4" t="s">
        <v>25</v>
      </c>
      <c r="C185" s="4" t="s">
        <v>26</v>
      </c>
      <c r="D185" s="4" t="s">
        <v>409</v>
      </c>
      <c r="E185" s="4" t="s">
        <v>410</v>
      </c>
      <c r="F185" s="5">
        <v>44429</v>
      </c>
      <c r="G185" s="5">
        <v>44430</v>
      </c>
      <c r="H185" s="4">
        <v>1</v>
      </c>
      <c r="I185" s="4">
        <v>1</v>
      </c>
      <c r="J185" s="4">
        <v>1</v>
      </c>
      <c r="K185" s="4" t="s">
        <v>29</v>
      </c>
      <c r="L185" s="4">
        <v>1766</v>
      </c>
      <c r="M185" s="4">
        <v>1766</v>
      </c>
      <c r="N185" s="4" t="s">
        <v>462</v>
      </c>
      <c r="O185" s="4" t="s">
        <v>31</v>
      </c>
      <c r="P185" s="4" t="s">
        <v>32</v>
      </c>
      <c r="Q185" s="4">
        <v>0</v>
      </c>
      <c r="R185" s="7">
        <v>44429</v>
      </c>
      <c r="S185" s="5">
        <v>44431</v>
      </c>
      <c r="T185" s="4" t="s">
        <v>33</v>
      </c>
      <c r="U185" s="4">
        <v>1766</v>
      </c>
      <c r="V185" s="4">
        <v>0</v>
      </c>
      <c r="W185" s="4">
        <v>0</v>
      </c>
      <c r="X185" s="4">
        <v>2228772</v>
      </c>
    </row>
    <row r="186" s="4" customFormat="1" spans="1:23">
      <c r="A186" s="4">
        <v>16108823841</v>
      </c>
      <c r="B186" s="4" t="s">
        <v>25</v>
      </c>
      <c r="C186" s="4" t="s">
        <v>26</v>
      </c>
      <c r="D186" s="4" t="s">
        <v>463</v>
      </c>
      <c r="E186" s="4" t="s">
        <v>464</v>
      </c>
      <c r="F186" s="5">
        <v>44429</v>
      </c>
      <c r="G186" s="5">
        <v>44430</v>
      </c>
      <c r="H186" s="4">
        <v>1</v>
      </c>
      <c r="I186" s="4">
        <v>1</v>
      </c>
      <c r="J186" s="4">
        <v>1</v>
      </c>
      <c r="K186" s="4" t="s">
        <v>29</v>
      </c>
      <c r="L186" s="4">
        <v>141</v>
      </c>
      <c r="M186" s="4">
        <v>141</v>
      </c>
      <c r="N186" s="4" t="s">
        <v>465</v>
      </c>
      <c r="O186" s="4" t="s">
        <v>31</v>
      </c>
      <c r="P186" s="4" t="s">
        <v>32</v>
      </c>
      <c r="Q186" s="4">
        <v>0</v>
      </c>
      <c r="R186" s="7">
        <v>44429</v>
      </c>
      <c r="S186" s="5">
        <v>44431</v>
      </c>
      <c r="T186" s="4" t="s">
        <v>33</v>
      </c>
      <c r="U186" s="4">
        <v>141</v>
      </c>
      <c r="V186" s="4">
        <v>0</v>
      </c>
      <c r="W186" s="4">
        <v>0</v>
      </c>
    </row>
    <row r="187" s="4" customFormat="1" spans="1:24">
      <c r="A187" s="4">
        <v>16025879532</v>
      </c>
      <c r="B187" s="4" t="s">
        <v>25</v>
      </c>
      <c r="C187" s="4" t="s">
        <v>219</v>
      </c>
      <c r="D187" s="4" t="s">
        <v>466</v>
      </c>
      <c r="E187" s="4" t="s">
        <v>467</v>
      </c>
      <c r="F187" s="5">
        <v>44414</v>
      </c>
      <c r="G187" s="5">
        <v>44415</v>
      </c>
      <c r="H187" s="4">
        <v>1</v>
      </c>
      <c r="I187" s="4">
        <v>1</v>
      </c>
      <c r="J187" s="4">
        <v>1</v>
      </c>
      <c r="K187" s="4" t="s">
        <v>29</v>
      </c>
      <c r="L187" s="4">
        <v>-745</v>
      </c>
      <c r="M187" s="4">
        <v>-745</v>
      </c>
      <c r="N187" s="4" t="s">
        <v>468</v>
      </c>
      <c r="O187" s="4" t="s">
        <v>31</v>
      </c>
      <c r="P187" s="4" t="s">
        <v>32</v>
      </c>
      <c r="Q187" s="4">
        <v>0</v>
      </c>
      <c r="R187" s="7">
        <v>44414</v>
      </c>
      <c r="S187" s="5">
        <v>44431</v>
      </c>
      <c r="T187" s="4" t="s">
        <v>33</v>
      </c>
      <c r="U187" s="4">
        <v>-745</v>
      </c>
      <c r="V187" s="4">
        <v>0</v>
      </c>
      <c r="W187" s="4">
        <v>0</v>
      </c>
      <c r="X187" s="4">
        <v>2218255</v>
      </c>
    </row>
    <row r="188" s="4" customFormat="1" spans="1:23">
      <c r="A188" s="4">
        <v>16110059909</v>
      </c>
      <c r="B188" s="4" t="s">
        <v>25</v>
      </c>
      <c r="C188" s="4" t="s">
        <v>26</v>
      </c>
      <c r="D188" s="4" t="s">
        <v>469</v>
      </c>
      <c r="E188" s="4" t="s">
        <v>470</v>
      </c>
      <c r="F188" s="5">
        <v>44429</v>
      </c>
      <c r="G188" s="5">
        <v>44430</v>
      </c>
      <c r="H188" s="4">
        <v>1</v>
      </c>
      <c r="I188" s="4">
        <v>1</v>
      </c>
      <c r="J188" s="4">
        <v>1</v>
      </c>
      <c r="K188" s="4" t="s">
        <v>29</v>
      </c>
      <c r="L188" s="4">
        <v>457</v>
      </c>
      <c r="M188" s="4">
        <v>457</v>
      </c>
      <c r="N188" s="4" t="s">
        <v>471</v>
      </c>
      <c r="O188" s="4" t="s">
        <v>31</v>
      </c>
      <c r="P188" s="4" t="s">
        <v>32</v>
      </c>
      <c r="Q188" s="4">
        <v>0</v>
      </c>
      <c r="R188" s="7">
        <v>44429</v>
      </c>
      <c r="S188" s="5">
        <v>44431</v>
      </c>
      <c r="T188" s="4" t="s">
        <v>33</v>
      </c>
      <c r="U188" s="4">
        <v>457</v>
      </c>
      <c r="V188" s="4">
        <v>0</v>
      </c>
      <c r="W188" s="4">
        <v>0</v>
      </c>
    </row>
    <row r="189" s="4" customFormat="1" spans="1:23">
      <c r="A189" s="4">
        <v>16110059909</v>
      </c>
      <c r="B189" s="4" t="s">
        <v>25</v>
      </c>
      <c r="C189" s="4" t="s">
        <v>63</v>
      </c>
      <c r="D189" s="4" t="s">
        <v>469</v>
      </c>
      <c r="E189" s="4" t="s">
        <v>470</v>
      </c>
      <c r="F189" s="5">
        <v>44429</v>
      </c>
      <c r="G189" s="5">
        <v>44430</v>
      </c>
      <c r="H189" s="4">
        <v>1</v>
      </c>
      <c r="I189" s="4">
        <v>1</v>
      </c>
      <c r="J189" s="4">
        <v>1</v>
      </c>
      <c r="K189" s="4" t="s">
        <v>29</v>
      </c>
      <c r="L189" s="4">
        <v>-457</v>
      </c>
      <c r="M189" s="4">
        <v>-457</v>
      </c>
      <c r="N189" s="4" t="s">
        <v>471</v>
      </c>
      <c r="O189" s="4" t="s">
        <v>31</v>
      </c>
      <c r="P189" s="4" t="s">
        <v>32</v>
      </c>
      <c r="Q189" s="4">
        <v>0</v>
      </c>
      <c r="R189" s="7">
        <v>44429</v>
      </c>
      <c r="S189" s="5">
        <v>44431</v>
      </c>
      <c r="T189" s="4" t="s">
        <v>33</v>
      </c>
      <c r="U189" s="4">
        <v>-457</v>
      </c>
      <c r="V189" s="4">
        <v>0</v>
      </c>
      <c r="W189" s="4">
        <v>0</v>
      </c>
    </row>
    <row r="190" s="4" customFormat="1" spans="1:24">
      <c r="A190" s="4">
        <v>16110297455</v>
      </c>
      <c r="B190" s="4" t="s">
        <v>25</v>
      </c>
      <c r="C190" s="4" t="s">
        <v>26</v>
      </c>
      <c r="D190" s="4" t="s">
        <v>472</v>
      </c>
      <c r="E190" s="4" t="s">
        <v>473</v>
      </c>
      <c r="F190" s="5">
        <v>44429</v>
      </c>
      <c r="G190" s="5">
        <v>44430</v>
      </c>
      <c r="H190" s="4">
        <v>1</v>
      </c>
      <c r="I190" s="4">
        <v>1</v>
      </c>
      <c r="J190" s="4">
        <v>1</v>
      </c>
      <c r="K190" s="4" t="s">
        <v>29</v>
      </c>
      <c r="L190" s="4">
        <v>737</v>
      </c>
      <c r="M190" s="4">
        <v>737</v>
      </c>
      <c r="N190" s="4" t="s">
        <v>474</v>
      </c>
      <c r="O190" s="4" t="s">
        <v>31</v>
      </c>
      <c r="P190" s="4" t="s">
        <v>32</v>
      </c>
      <c r="Q190" s="4">
        <v>0</v>
      </c>
      <c r="R190" s="7">
        <v>44429</v>
      </c>
      <c r="S190" s="5">
        <v>44431</v>
      </c>
      <c r="T190" s="4" t="s">
        <v>33</v>
      </c>
      <c r="U190" s="4">
        <v>737</v>
      </c>
      <c r="V190" s="4">
        <v>0</v>
      </c>
      <c r="W190" s="4">
        <v>0</v>
      </c>
      <c r="X190" s="4">
        <v>2229093</v>
      </c>
    </row>
    <row r="191" s="4" customFormat="1" spans="1:24">
      <c r="A191" s="4">
        <v>16110216575</v>
      </c>
      <c r="B191" s="4" t="s">
        <v>25</v>
      </c>
      <c r="C191" s="4" t="s">
        <v>26</v>
      </c>
      <c r="D191" s="4" t="s">
        <v>475</v>
      </c>
      <c r="E191" s="4" t="s">
        <v>448</v>
      </c>
      <c r="F191" s="5">
        <v>44429</v>
      </c>
      <c r="G191" s="5">
        <v>44430</v>
      </c>
      <c r="H191" s="4">
        <v>1</v>
      </c>
      <c r="I191" s="4">
        <v>1</v>
      </c>
      <c r="J191" s="4">
        <v>1</v>
      </c>
      <c r="K191" s="4" t="s">
        <v>29</v>
      </c>
      <c r="L191" s="4">
        <v>368</v>
      </c>
      <c r="M191" s="4">
        <v>368</v>
      </c>
      <c r="N191" s="4" t="s">
        <v>476</v>
      </c>
      <c r="O191" s="4" t="s">
        <v>31</v>
      </c>
      <c r="P191" s="4" t="s">
        <v>32</v>
      </c>
      <c r="Q191" s="4">
        <v>0</v>
      </c>
      <c r="R191" s="7">
        <v>44429</v>
      </c>
      <c r="S191" s="5">
        <v>44431</v>
      </c>
      <c r="T191" s="4" t="s">
        <v>33</v>
      </c>
      <c r="U191" s="4">
        <v>368</v>
      </c>
      <c r="V191" s="4">
        <v>0</v>
      </c>
      <c r="W191" s="4">
        <v>0</v>
      </c>
      <c r="X191" s="4">
        <v>2229078</v>
      </c>
    </row>
    <row r="192" s="4" customFormat="1" spans="1:24">
      <c r="A192" s="4">
        <v>14601708822</v>
      </c>
      <c r="B192" s="4" t="s">
        <v>25</v>
      </c>
      <c r="C192" s="4" t="s">
        <v>26</v>
      </c>
      <c r="D192" s="4" t="s">
        <v>477</v>
      </c>
      <c r="E192" s="4" t="s">
        <v>448</v>
      </c>
      <c r="F192" s="5">
        <v>44429</v>
      </c>
      <c r="G192" s="5">
        <v>44430</v>
      </c>
      <c r="H192" s="4">
        <v>1</v>
      </c>
      <c r="I192" s="4">
        <v>1</v>
      </c>
      <c r="J192" s="4">
        <v>1</v>
      </c>
      <c r="K192" s="4" t="s">
        <v>29</v>
      </c>
      <c r="L192" s="4">
        <v>1742</v>
      </c>
      <c r="M192" s="4">
        <v>1742</v>
      </c>
      <c r="N192" s="4" t="s">
        <v>478</v>
      </c>
      <c r="O192" s="4" t="s">
        <v>31</v>
      </c>
      <c r="P192" s="4" t="s">
        <v>32</v>
      </c>
      <c r="Q192" s="4">
        <v>0</v>
      </c>
      <c r="R192" s="7">
        <v>44269</v>
      </c>
      <c r="S192" s="5">
        <v>44431</v>
      </c>
      <c r="T192" s="4" t="s">
        <v>33</v>
      </c>
      <c r="U192" s="4">
        <v>1742</v>
      </c>
      <c r="V192" s="4">
        <v>0</v>
      </c>
      <c r="W192" s="4">
        <v>0</v>
      </c>
      <c r="X192" s="4">
        <v>2017539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8"/>
  <sheetViews>
    <sheetView tabSelected="1" workbookViewId="0">
      <selection activeCell="D192" sqref="D192"/>
    </sheetView>
  </sheetViews>
  <sheetFormatPr defaultColWidth="9" defaultRowHeight="13.5"/>
  <cols>
    <col min="1" max="1" width="13.5" style="4" customWidth="1"/>
    <col min="2" max="4" width="10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479</v>
      </c>
    </row>
    <row r="2" s="4" customFormat="1" hidden="1" spans="1:9">
      <c r="A2" s="4">
        <v>15541747419</v>
      </c>
      <c r="B2" s="5">
        <v>44427</v>
      </c>
      <c r="C2" s="5">
        <v>44430</v>
      </c>
      <c r="D2" s="4">
        <v>3393</v>
      </c>
      <c r="E2" s="4" t="str">
        <f>VLOOKUP(A2,HOP!A:L,12,0)</f>
        <v>3393.00</v>
      </c>
      <c r="F2" s="4" t="str">
        <f>VLOOKUP(A2,HOP!A:C,3,0)</f>
        <v>2149269</v>
      </c>
      <c r="G2" s="4">
        <f t="shared" ref="G2:G12" si="0">D2-E2</f>
        <v>0</v>
      </c>
      <c r="H2" s="4" t="str">
        <f>$H$1&amp;F2</f>
        <v>，2149269</v>
      </c>
      <c r="I2" s="4" t="str">
        <f>VLOOKUP(A2,HOP!A:T,20,0)</f>
        <v>直连</v>
      </c>
    </row>
    <row r="3" s="4" customFormat="1" spans="1:9">
      <c r="A3" s="4">
        <v>15550702384</v>
      </c>
      <c r="B3" s="5">
        <v>44419</v>
      </c>
      <c r="C3" s="5">
        <v>44426</v>
      </c>
      <c r="D3" s="4">
        <v>7614</v>
      </c>
      <c r="E3" s="4" t="str">
        <f>VLOOKUP(A3,HOP!A:L,12,0)</f>
        <v>7613.97</v>
      </c>
      <c r="F3" s="4" t="str">
        <f>VLOOKUP(A3,HOP!A:C,3,0)</f>
        <v>2156738</v>
      </c>
      <c r="G3" s="4">
        <f t="shared" si="0"/>
        <v>0.0299999999997453</v>
      </c>
      <c r="H3" s="4" t="str">
        <f>$H$1&amp;F3</f>
        <v>，2156738</v>
      </c>
      <c r="I3" s="4" t="str">
        <f>VLOOKUP(A3,HOP!A:T,20,0)</f>
        <v>直连</v>
      </c>
    </row>
    <row r="4" s="4" customFormat="1" hidden="1" spans="1:9">
      <c r="A4" s="4">
        <v>15554963295</v>
      </c>
      <c r="B4" s="5">
        <v>44421</v>
      </c>
      <c r="C4" s="5">
        <v>44425</v>
      </c>
      <c r="D4" s="4">
        <v>3080</v>
      </c>
      <c r="E4" s="4" t="str">
        <f>VLOOKUP(A4,HOP!A:L,12,0)</f>
        <v>3080.00</v>
      </c>
      <c r="F4" s="4" t="str">
        <f>VLOOKUP(A4,HOP!A:C,3,0)</f>
        <v>2159333</v>
      </c>
      <c r="G4" s="4">
        <f t="shared" si="0"/>
        <v>0</v>
      </c>
      <c r="H4" s="4" t="str">
        <f>$H$1&amp;F4</f>
        <v>，2159333</v>
      </c>
      <c r="I4" s="4" t="str">
        <f>VLOOKUP(A4,HOP!A:T,20,0)</f>
        <v>直连</v>
      </c>
    </row>
    <row r="5" s="4" customFormat="1" hidden="1" spans="1:9">
      <c r="A5" s="4">
        <v>15602778073</v>
      </c>
      <c r="B5" s="5">
        <v>44423</v>
      </c>
      <c r="C5" s="5">
        <v>44424</v>
      </c>
      <c r="D5" s="4">
        <v>681</v>
      </c>
      <c r="E5" s="4" t="str">
        <f>VLOOKUP(A5,HOP!A:L,12,0)</f>
        <v>681.00</v>
      </c>
      <c r="F5" s="4" t="str">
        <f>VLOOKUP(A5,HOP!A:C,3,0)</f>
        <v>2167732</v>
      </c>
      <c r="G5" s="4">
        <f t="shared" si="0"/>
        <v>0</v>
      </c>
      <c r="H5" s="4" t="str">
        <f>$H$1&amp;F5</f>
        <v>，2167732</v>
      </c>
      <c r="I5" s="4" t="str">
        <f>VLOOKUP(A5,HOP!A:T,20,0)</f>
        <v>直连</v>
      </c>
    </row>
    <row r="6" s="4" customFormat="1" hidden="1" spans="1:9">
      <c r="A6" s="4">
        <v>15616959579</v>
      </c>
      <c r="B6" s="5">
        <v>44429</v>
      </c>
      <c r="C6" s="5">
        <v>44430</v>
      </c>
      <c r="D6" s="4">
        <v>568</v>
      </c>
      <c r="E6" s="4" t="str">
        <f>VLOOKUP(A6,HOP!A:L,12,0)</f>
        <v>568.00</v>
      </c>
      <c r="F6" s="4" t="str">
        <f>VLOOKUP(A6,HOP!A:C,3,0)</f>
        <v>2170641</v>
      </c>
      <c r="G6" s="4">
        <f t="shared" si="0"/>
        <v>0</v>
      </c>
      <c r="H6" s="4" t="str">
        <f>$H$1&amp;F6</f>
        <v>，2170641</v>
      </c>
      <c r="I6" s="4" t="str">
        <f>VLOOKUP(A6,HOP!A:T,20,0)</f>
        <v>直连</v>
      </c>
    </row>
    <row r="7" s="4" customFormat="1" hidden="1" spans="1:9">
      <c r="A7" s="4">
        <v>15648777073</v>
      </c>
      <c r="B7" s="5">
        <v>44421</v>
      </c>
      <c r="C7" s="5">
        <v>44424</v>
      </c>
      <c r="D7" s="4">
        <v>13128</v>
      </c>
      <c r="E7" s="4" t="str">
        <f>VLOOKUP(A7,HOP!A:L,12,0)</f>
        <v>13128.00</v>
      </c>
      <c r="F7" s="4" t="str">
        <f>VLOOKUP(A7,HOP!A:C,3,0)</f>
        <v>2176733</v>
      </c>
      <c r="G7" s="4">
        <f t="shared" si="0"/>
        <v>0</v>
      </c>
      <c r="H7" s="4" t="str">
        <f>$H$1&amp;F7</f>
        <v>，2176733</v>
      </c>
      <c r="I7" s="4" t="str">
        <f>VLOOKUP(A7,HOP!A:T,20,0)</f>
        <v>直连</v>
      </c>
    </row>
    <row r="8" s="4" customFormat="1" spans="1:10">
      <c r="A8" s="4">
        <v>15656158772</v>
      </c>
      <c r="B8" s="5">
        <v>44424</v>
      </c>
      <c r="C8" s="5">
        <v>44425</v>
      </c>
      <c r="D8" s="4">
        <v>79.99</v>
      </c>
      <c r="E8" s="4" t="str">
        <f>VLOOKUP(A8,HOP!A:L,12,0)</f>
        <v>100.00</v>
      </c>
      <c r="F8" s="4" t="str">
        <f>VLOOKUP(A8,HOP!A:C,3,0)</f>
        <v>2177985</v>
      </c>
      <c r="G8" s="4">
        <f t="shared" si="0"/>
        <v>-20.01</v>
      </c>
      <c r="H8" s="4" t="str">
        <f>$H$1&amp;F8</f>
        <v>，2177985</v>
      </c>
      <c r="I8" s="4" t="str">
        <f>VLOOKUP(A8,HOP!A:T,20,0)</f>
        <v>直连</v>
      </c>
      <c r="J8" s="4" t="s">
        <v>480</v>
      </c>
    </row>
    <row r="9" s="4" customFormat="1" hidden="1" spans="1:9">
      <c r="A9" s="4">
        <v>15671902834</v>
      </c>
      <c r="B9" s="5">
        <v>44427</v>
      </c>
      <c r="C9" s="5">
        <v>44428</v>
      </c>
      <c r="D9" s="4">
        <v>393</v>
      </c>
      <c r="E9" s="4" t="str">
        <f>VLOOKUP(A9,HOP!A:L,12,0)</f>
        <v>393.00</v>
      </c>
      <c r="F9" s="4" t="str">
        <f>VLOOKUP(A9,HOP!A:C,3,0)</f>
        <v>2180260</v>
      </c>
      <c r="G9" s="4">
        <f t="shared" si="0"/>
        <v>0</v>
      </c>
      <c r="H9" s="4" t="str">
        <f>$H$1&amp;F9</f>
        <v>，2180260</v>
      </c>
      <c r="I9" s="4" t="str">
        <f>VLOOKUP(A9,HOP!A:T,20,0)</f>
        <v>直连</v>
      </c>
    </row>
    <row r="10" s="4" customFormat="1" hidden="1" spans="1:9">
      <c r="A10" s="4">
        <v>15704396351</v>
      </c>
      <c r="B10" s="5">
        <v>44426</v>
      </c>
      <c r="C10" s="5">
        <v>44427</v>
      </c>
      <c r="D10" s="4">
        <v>658</v>
      </c>
      <c r="E10" s="4" t="str">
        <f>VLOOKUP(A10,HOP!A:L,12,0)</f>
        <v>658.00</v>
      </c>
      <c r="F10" s="4" t="str">
        <f>VLOOKUP(A10,HOP!A:C,3,0)</f>
        <v>2184146</v>
      </c>
      <c r="G10" s="4">
        <f t="shared" si="0"/>
        <v>0</v>
      </c>
      <c r="H10" s="4" t="str">
        <f>$H$1&amp;F10</f>
        <v>，2184146</v>
      </c>
      <c r="I10" s="4" t="str">
        <f>VLOOKUP(A10,HOP!A:T,20,0)</f>
        <v>直连</v>
      </c>
    </row>
    <row r="11" s="4" customFormat="1" hidden="1" spans="1:9">
      <c r="A11" s="4">
        <v>15727727372</v>
      </c>
      <c r="B11" s="5">
        <v>44429</v>
      </c>
      <c r="C11" s="5">
        <v>44430</v>
      </c>
      <c r="D11" s="4">
        <v>709</v>
      </c>
      <c r="E11" s="4" t="str">
        <f>VLOOKUP(A11,HOP!A:L,12,0)</f>
        <v>709.00</v>
      </c>
      <c r="F11" s="4" t="str">
        <f>VLOOKUP(A11,HOP!A:C,3,0)</f>
        <v>2186944</v>
      </c>
      <c r="G11" s="4">
        <f t="shared" si="0"/>
        <v>0</v>
      </c>
      <c r="H11" s="4" t="str">
        <f>$H$1&amp;F11</f>
        <v>，2186944</v>
      </c>
      <c r="I11" s="4" t="str">
        <f>VLOOKUP(A11,HOP!A:T,20,0)</f>
        <v>直连</v>
      </c>
    </row>
    <row r="12" s="4" customFormat="1" hidden="1" spans="1:9">
      <c r="A12" s="4">
        <v>15765782561</v>
      </c>
      <c r="B12" s="5">
        <v>44426</v>
      </c>
      <c r="C12" s="5">
        <v>44429</v>
      </c>
      <c r="D12" s="4">
        <v>0</v>
      </c>
      <c r="E12" s="4" t="str">
        <f>VLOOKUP(A12,HOP!A:L,12,0)</f>
        <v>0.00</v>
      </c>
      <c r="F12" s="4" t="str">
        <f>VLOOKUP(A12,HOP!A:C,3,0)</f>
        <v>2192813</v>
      </c>
      <c r="G12" s="4">
        <f t="shared" si="0"/>
        <v>0</v>
      </c>
      <c r="H12" s="4" t="str">
        <f>$H$1&amp;F12</f>
        <v>，2192813</v>
      </c>
      <c r="I12" s="4" t="str">
        <f>VLOOKUP(A12,HOP!A:T,20,0)</f>
        <v>直连</v>
      </c>
    </row>
    <row r="13" s="4" customFormat="1" hidden="1" spans="1:9">
      <c r="A13" s="4">
        <v>15785845270</v>
      </c>
      <c r="B13" s="5">
        <v>44428</v>
      </c>
      <c r="C13" s="5">
        <v>44429</v>
      </c>
      <c r="D13" s="4">
        <v>1078</v>
      </c>
      <c r="E13" s="4" t="str">
        <f>VLOOKUP(A13,HOP!A:L,12,0)</f>
        <v>1078.00</v>
      </c>
      <c r="F13" s="4" t="str">
        <f>VLOOKUP(A13,HOP!A:C,3,0)</f>
        <v>2194786</v>
      </c>
      <c r="G13" s="4">
        <f t="shared" ref="G13:G45" si="1">D13-E13</f>
        <v>0</v>
      </c>
      <c r="H13" s="4" t="str">
        <f t="shared" ref="H13:H33" si="2">$H$1&amp;F13</f>
        <v>，2194786</v>
      </c>
      <c r="I13" s="4" t="str">
        <f>VLOOKUP(A13,HOP!A:T,20,0)</f>
        <v>直连</v>
      </c>
    </row>
    <row r="14" s="4" customFormat="1" spans="1:9">
      <c r="A14" s="4">
        <v>15817318497</v>
      </c>
      <c r="B14" s="5">
        <v>44421</v>
      </c>
      <c r="C14" s="5">
        <v>44424</v>
      </c>
      <c r="D14" s="4">
        <v>4252</v>
      </c>
      <c r="E14" s="4" t="str">
        <f>VLOOKUP(A14,HOP!A:L,12,0)</f>
        <v>4251.99</v>
      </c>
      <c r="F14" s="4" t="str">
        <f>VLOOKUP(A14,HOP!A:C,3,0)</f>
        <v>2198415</v>
      </c>
      <c r="G14" s="4">
        <f t="shared" si="1"/>
        <v>0.0100000000002183</v>
      </c>
      <c r="H14" s="4" t="str">
        <f t="shared" si="2"/>
        <v>，2198415</v>
      </c>
      <c r="I14" s="4" t="str">
        <f>VLOOKUP(A14,HOP!A:T,20,0)</f>
        <v>直连</v>
      </c>
    </row>
    <row r="15" s="4" customFormat="1" hidden="1" spans="1:9">
      <c r="A15" s="4">
        <v>15817385442</v>
      </c>
      <c r="B15" s="5">
        <v>44420</v>
      </c>
      <c r="C15" s="5">
        <v>44424</v>
      </c>
      <c r="D15" s="4">
        <v>12351</v>
      </c>
      <c r="E15" s="4" t="str">
        <f>VLOOKUP(A15,HOP!A:L,12,0)</f>
        <v>12351.00</v>
      </c>
      <c r="F15" s="4" t="str">
        <f>VLOOKUP(A15,HOP!A:C,3,0)</f>
        <v>2198440</v>
      </c>
      <c r="G15" s="4">
        <f t="shared" si="1"/>
        <v>0</v>
      </c>
      <c r="H15" s="4" t="str">
        <f t="shared" si="2"/>
        <v>，2198440</v>
      </c>
      <c r="I15" s="4" t="str">
        <f>VLOOKUP(A15,HOP!A:T,20,0)</f>
        <v>直连</v>
      </c>
    </row>
    <row r="16" s="4" customFormat="1" hidden="1" spans="1:9">
      <c r="A16" s="4">
        <v>15830361466</v>
      </c>
      <c r="B16" s="5">
        <v>44427</v>
      </c>
      <c r="C16" s="5">
        <v>44430</v>
      </c>
      <c r="D16" s="4">
        <v>3611</v>
      </c>
      <c r="E16" s="4" t="str">
        <f>VLOOKUP(A16,HOP!A:L,12,0)</f>
        <v>3611.00</v>
      </c>
      <c r="F16" s="4" t="str">
        <f>VLOOKUP(A16,HOP!A:C,3,0)</f>
        <v>2199570</v>
      </c>
      <c r="G16" s="4">
        <f t="shared" si="1"/>
        <v>0</v>
      </c>
      <c r="H16" s="4" t="str">
        <f t="shared" si="2"/>
        <v>，2199570</v>
      </c>
      <c r="I16" s="4" t="str">
        <f>VLOOKUP(A16,HOP!A:T,20,0)</f>
        <v>直连</v>
      </c>
    </row>
    <row r="17" s="4" customFormat="1" hidden="1" spans="1:9">
      <c r="A17" s="4">
        <v>15842190633</v>
      </c>
      <c r="B17" s="5">
        <v>44429</v>
      </c>
      <c r="C17" s="5">
        <v>44430</v>
      </c>
      <c r="D17" s="4">
        <v>1385</v>
      </c>
      <c r="E17" s="4" t="str">
        <f>VLOOKUP(A17,HOP!A:L,12,0)</f>
        <v>1385.00</v>
      </c>
      <c r="F17" s="4" t="str">
        <f>VLOOKUP(A17,HOP!A:C,3,0)</f>
        <v>2201025</v>
      </c>
      <c r="G17" s="4">
        <f t="shared" si="1"/>
        <v>0</v>
      </c>
      <c r="H17" s="4" t="str">
        <f t="shared" si="2"/>
        <v>，2201025</v>
      </c>
      <c r="I17" s="4" t="str">
        <f>VLOOKUP(A17,HOP!A:T,20,0)</f>
        <v>直连</v>
      </c>
    </row>
    <row r="18" s="4" customFormat="1" hidden="1" spans="1:9">
      <c r="A18" s="4">
        <v>15843086445</v>
      </c>
      <c r="B18" s="5">
        <v>44423</v>
      </c>
      <c r="C18" s="5">
        <v>44424</v>
      </c>
      <c r="D18" s="4">
        <v>1077</v>
      </c>
      <c r="E18" s="4" t="str">
        <f>VLOOKUP(A18,HOP!A:L,12,0)</f>
        <v>1077.00</v>
      </c>
      <c r="F18" s="4" t="str">
        <f>VLOOKUP(A18,HOP!A:C,3,0)</f>
        <v>2201149</v>
      </c>
      <c r="G18" s="4">
        <f t="shared" si="1"/>
        <v>0</v>
      </c>
      <c r="H18" s="4" t="str">
        <f t="shared" si="2"/>
        <v>，2201149</v>
      </c>
      <c r="I18" s="4" t="str">
        <f>VLOOKUP(A18,HOP!A:T,20,0)</f>
        <v>直连</v>
      </c>
    </row>
    <row r="19" s="4" customFormat="1" hidden="1" spans="1:9">
      <c r="A19" s="4">
        <v>15873167654</v>
      </c>
      <c r="B19" s="5">
        <v>44421</v>
      </c>
      <c r="C19" s="5">
        <v>44424</v>
      </c>
      <c r="D19" s="4">
        <v>2676</v>
      </c>
      <c r="E19" s="4" t="str">
        <f>VLOOKUP(A19,HOP!A:L,12,0)</f>
        <v>2676.00</v>
      </c>
      <c r="F19" s="4" t="str">
        <f>VLOOKUP(A19,HOP!A:C,3,0)</f>
        <v>2203616</v>
      </c>
      <c r="G19" s="4">
        <f t="shared" si="1"/>
        <v>0</v>
      </c>
      <c r="H19" s="4" t="str">
        <f t="shared" si="2"/>
        <v>，2203616</v>
      </c>
      <c r="I19" s="4" t="str">
        <f>VLOOKUP(A19,HOP!A:T,20,0)</f>
        <v>直连</v>
      </c>
    </row>
    <row r="20" s="4" customFormat="1" hidden="1" spans="1:9">
      <c r="A20" s="4">
        <v>15873579425</v>
      </c>
      <c r="B20" s="5">
        <v>44426</v>
      </c>
      <c r="C20" s="5">
        <v>44429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1"/>
        <v>#N/A</v>
      </c>
      <c r="H20" s="4" t="e">
        <f t="shared" si="2"/>
        <v>#N/A</v>
      </c>
      <c r="I20" s="4" t="e">
        <f>VLOOKUP(A20,HOP!A:T,20,0)</f>
        <v>#N/A</v>
      </c>
    </row>
    <row r="21" s="4" customFormat="1" hidden="1" spans="1:9">
      <c r="A21" s="4">
        <v>15874399358</v>
      </c>
      <c r="B21" s="5">
        <v>44428</v>
      </c>
      <c r="C21" s="5">
        <v>44429</v>
      </c>
      <c r="D21" s="4">
        <v>1025</v>
      </c>
      <c r="E21" s="4" t="str">
        <f>VLOOKUP(A21,HOP!A:L,12,0)</f>
        <v>1025.00</v>
      </c>
      <c r="F21" s="4" t="str">
        <f>VLOOKUP(A21,HOP!A:C,3,0)</f>
        <v>2203766</v>
      </c>
      <c r="G21" s="4">
        <f t="shared" si="1"/>
        <v>0</v>
      </c>
      <c r="H21" s="4" t="str">
        <f t="shared" si="2"/>
        <v>，2203766</v>
      </c>
      <c r="I21" s="4" t="str">
        <f>VLOOKUP(A21,HOP!A:T,20,0)</f>
        <v>直连</v>
      </c>
    </row>
    <row r="22" s="4" customFormat="1" hidden="1" spans="1:9">
      <c r="A22" s="4">
        <v>15903418515</v>
      </c>
      <c r="B22" s="5">
        <v>44428</v>
      </c>
      <c r="C22" s="5">
        <v>44430</v>
      </c>
      <c r="D22" s="4">
        <v>2581</v>
      </c>
      <c r="E22" s="4" t="str">
        <f>VLOOKUP(A22,HOP!A:L,12,0)</f>
        <v>2581.00</v>
      </c>
      <c r="F22" s="4" t="str">
        <f>VLOOKUP(A22,HOP!A:C,3,0)</f>
        <v>2205885</v>
      </c>
      <c r="G22" s="4">
        <f t="shared" si="1"/>
        <v>0</v>
      </c>
      <c r="H22" s="4" t="str">
        <f t="shared" si="2"/>
        <v>，2205885</v>
      </c>
      <c r="I22" s="4" t="str">
        <f>VLOOKUP(A22,HOP!A:T,20,0)</f>
        <v>直连</v>
      </c>
    </row>
    <row r="23" s="4" customFormat="1" hidden="1" spans="1:9">
      <c r="A23" s="4">
        <v>15928179729</v>
      </c>
      <c r="B23" s="5">
        <v>44425</v>
      </c>
      <c r="C23" s="5">
        <v>44426</v>
      </c>
      <c r="D23" s="4">
        <v>482</v>
      </c>
      <c r="E23" s="4" t="str">
        <f>VLOOKUP(A23,HOP!A:L,12,0)</f>
        <v>482.00</v>
      </c>
      <c r="F23" s="4" t="str">
        <f>VLOOKUP(A23,HOP!A:C,3,0)</f>
        <v>2208325</v>
      </c>
      <c r="G23" s="4">
        <f t="shared" si="1"/>
        <v>0</v>
      </c>
      <c r="H23" s="4" t="str">
        <f t="shared" si="2"/>
        <v>，2208325</v>
      </c>
      <c r="I23" s="4" t="str">
        <f>VLOOKUP(A23,HOP!A:T,20,0)</f>
        <v>直连</v>
      </c>
    </row>
    <row r="24" s="4" customFormat="1" hidden="1" spans="1:9">
      <c r="A24" s="4">
        <v>15929592659</v>
      </c>
      <c r="B24" s="5">
        <v>44423</v>
      </c>
      <c r="C24" s="5">
        <v>44425</v>
      </c>
      <c r="D24" s="4">
        <v>1208</v>
      </c>
      <c r="E24" s="4" t="str">
        <f>VLOOKUP(A24,HOP!A:L,12,0)</f>
        <v>1208.00</v>
      </c>
      <c r="F24" s="4" t="str">
        <f>VLOOKUP(A24,HOP!A:C,3,0)</f>
        <v>2208493</v>
      </c>
      <c r="G24" s="4">
        <f t="shared" si="1"/>
        <v>0</v>
      </c>
      <c r="H24" s="4" t="str">
        <f t="shared" si="2"/>
        <v>，2208493</v>
      </c>
      <c r="I24" s="4" t="str">
        <f>VLOOKUP(A24,HOP!A:T,20,0)</f>
        <v>直连</v>
      </c>
    </row>
    <row r="25" s="4" customFormat="1" hidden="1" spans="1:9">
      <c r="A25" s="4">
        <v>15930356772</v>
      </c>
      <c r="B25" s="5">
        <v>44429</v>
      </c>
      <c r="C25" s="5">
        <v>44430</v>
      </c>
      <c r="D25" s="4">
        <v>524</v>
      </c>
      <c r="E25" s="4" t="str">
        <f>VLOOKUP(A25,HOP!A:L,12,0)</f>
        <v>524.00</v>
      </c>
      <c r="F25" s="4" t="str">
        <f>VLOOKUP(A25,HOP!A:C,3,0)</f>
        <v>2208619</v>
      </c>
      <c r="G25" s="4">
        <f t="shared" si="1"/>
        <v>0</v>
      </c>
      <c r="H25" s="4" t="str">
        <f t="shared" si="2"/>
        <v>，2208619</v>
      </c>
      <c r="I25" s="4" t="str">
        <f>VLOOKUP(A25,HOP!A:T,20,0)</f>
        <v>直连</v>
      </c>
    </row>
    <row r="26" s="4" customFormat="1" hidden="1" spans="1:9">
      <c r="A26" s="4">
        <v>15931573056</v>
      </c>
      <c r="B26" s="5">
        <v>44419</v>
      </c>
      <c r="C26" s="5">
        <v>44426</v>
      </c>
      <c r="D26" s="4">
        <v>3017</v>
      </c>
      <c r="E26" s="4" t="str">
        <f>VLOOKUP(A26,HOP!A:L,12,0)</f>
        <v>3017.00</v>
      </c>
      <c r="F26" s="4" t="str">
        <f>VLOOKUP(A26,HOP!A:C,3,0)</f>
        <v>2208798</v>
      </c>
      <c r="G26" s="4">
        <f t="shared" si="1"/>
        <v>0</v>
      </c>
      <c r="H26" s="4" t="str">
        <f t="shared" si="2"/>
        <v>，2208798</v>
      </c>
      <c r="I26" s="4" t="str">
        <f>VLOOKUP(A26,HOP!A:T,20,0)</f>
        <v>直连</v>
      </c>
    </row>
    <row r="27" s="4" customFormat="1" hidden="1" spans="1:9">
      <c r="A27" s="4">
        <v>15965949820</v>
      </c>
      <c r="B27" s="5">
        <v>44422</v>
      </c>
      <c r="C27" s="5">
        <v>44424</v>
      </c>
      <c r="D27" s="4">
        <v>2893</v>
      </c>
      <c r="E27" s="4" t="str">
        <f>VLOOKUP(A27,HOP!A:L,12,0)</f>
        <v>2893.00</v>
      </c>
      <c r="F27" s="4" t="str">
        <f>VLOOKUP(A27,HOP!A:C,3,0)</f>
        <v>2212320</v>
      </c>
      <c r="G27" s="4">
        <f t="shared" si="1"/>
        <v>0</v>
      </c>
      <c r="H27" s="4" t="str">
        <f>$H$1&amp;F27</f>
        <v>，2212320</v>
      </c>
      <c r="I27" s="4" t="str">
        <f>VLOOKUP(A27,HOP!A:T,20,0)</f>
        <v>直连</v>
      </c>
    </row>
    <row r="28" s="4" customFormat="1" hidden="1" spans="1:9">
      <c r="A28" s="4">
        <v>15987504715</v>
      </c>
      <c r="B28" s="5">
        <v>44426</v>
      </c>
      <c r="C28" s="5">
        <v>44430</v>
      </c>
      <c r="D28" s="4">
        <v>5532</v>
      </c>
      <c r="E28" s="4" t="str">
        <f>VLOOKUP(A28,HOP!A:L,12,0)</f>
        <v>5532.00</v>
      </c>
      <c r="F28" s="4" t="str">
        <f>VLOOKUP(A28,HOP!A:C,3,0)</f>
        <v>2214876</v>
      </c>
      <c r="G28" s="4">
        <f t="shared" si="1"/>
        <v>0</v>
      </c>
      <c r="H28" s="4" t="str">
        <f>$H$1&amp;F28</f>
        <v>，2214876</v>
      </c>
      <c r="I28" s="4" t="str">
        <f>VLOOKUP(A28,HOP!A:T,20,0)</f>
        <v>直连</v>
      </c>
    </row>
    <row r="29" s="4" customFormat="1" hidden="1" spans="1:9">
      <c r="A29" s="4">
        <v>15994662562</v>
      </c>
      <c r="B29" s="5">
        <v>44424</v>
      </c>
      <c r="C29" s="5">
        <v>44425</v>
      </c>
      <c r="D29" s="4">
        <v>486</v>
      </c>
      <c r="E29" s="4" t="str">
        <f>VLOOKUP(A29,HOP!A:L,12,0)</f>
        <v>486.00</v>
      </c>
      <c r="F29" s="4" t="str">
        <f>VLOOKUP(A29,HOP!A:C,3,0)</f>
        <v>2215304</v>
      </c>
      <c r="G29" s="4">
        <f t="shared" si="1"/>
        <v>0</v>
      </c>
      <c r="H29" s="4" t="str">
        <f>$H$1&amp;F29</f>
        <v>，2215304</v>
      </c>
      <c r="I29" s="4" t="str">
        <f>VLOOKUP(A29,HOP!A:T,20,0)</f>
        <v>直连</v>
      </c>
    </row>
    <row r="30" s="4" customFormat="1" hidden="1" spans="1:9">
      <c r="A30" s="4">
        <v>15996366773</v>
      </c>
      <c r="B30" s="5">
        <v>44427</v>
      </c>
      <c r="C30" s="5">
        <v>44430</v>
      </c>
      <c r="D30" s="4">
        <v>3462</v>
      </c>
      <c r="E30" s="4" t="str">
        <f>VLOOKUP(A30,HOP!A:L,12,0)</f>
        <v>3462.00</v>
      </c>
      <c r="F30" s="4" t="str">
        <f>VLOOKUP(A30,HOP!A:C,3,0)</f>
        <v>2215581</v>
      </c>
      <c r="G30" s="4">
        <f t="shared" si="1"/>
        <v>0</v>
      </c>
      <c r="H30" s="4" t="str">
        <f>$H$1&amp;F30</f>
        <v>，2215581</v>
      </c>
      <c r="I30" s="4" t="str">
        <f>VLOOKUP(A30,HOP!A:T,20,0)</f>
        <v>直连</v>
      </c>
    </row>
    <row r="31" s="4" customFormat="1" hidden="1" spans="1:9">
      <c r="A31" s="4">
        <v>16002965464</v>
      </c>
      <c r="B31" s="5">
        <v>44421</v>
      </c>
      <c r="C31" s="5">
        <v>44424</v>
      </c>
      <c r="D31" s="4">
        <v>3578</v>
      </c>
      <c r="E31" s="4" t="str">
        <f>VLOOKUP(A31,HOP!A:L,12,0)</f>
        <v>3578.00</v>
      </c>
      <c r="F31" s="4" t="str">
        <f>VLOOKUP(A31,HOP!A:C,3,0)</f>
        <v>2215895</v>
      </c>
      <c r="G31" s="4">
        <f t="shared" si="1"/>
        <v>0</v>
      </c>
      <c r="H31" s="4" t="str">
        <f>$H$1&amp;F31</f>
        <v>，2215895</v>
      </c>
      <c r="I31" s="4" t="str">
        <f>VLOOKUP(A31,HOP!A:T,20,0)</f>
        <v>直连</v>
      </c>
    </row>
    <row r="32" s="4" customFormat="1" hidden="1" spans="1:9">
      <c r="A32" s="4">
        <v>16003458433</v>
      </c>
      <c r="B32" s="5">
        <v>44423</v>
      </c>
      <c r="C32" s="5">
        <v>44429</v>
      </c>
      <c r="D32" s="4">
        <v>3575</v>
      </c>
      <c r="E32" s="4" t="str">
        <f>VLOOKUP(A32,HOP!A:L,12,0)</f>
        <v>3575.00</v>
      </c>
      <c r="F32" s="4" t="str">
        <f>VLOOKUP(A32,HOP!A:C,3,0)</f>
        <v>2215947</v>
      </c>
      <c r="G32" s="4">
        <f t="shared" si="1"/>
        <v>0</v>
      </c>
      <c r="H32" s="4" t="str">
        <f>$H$1&amp;F32</f>
        <v>，2215947</v>
      </c>
      <c r="I32" s="4" t="str">
        <f>VLOOKUP(A32,HOP!A:T,20,0)</f>
        <v>直连</v>
      </c>
    </row>
    <row r="33" s="4" customFormat="1" hidden="1" spans="1:9">
      <c r="A33" s="4">
        <v>16004394383</v>
      </c>
      <c r="B33" s="5">
        <v>44427</v>
      </c>
      <c r="C33" s="5">
        <v>44430</v>
      </c>
      <c r="D33" s="4">
        <v>4574</v>
      </c>
      <c r="E33" s="4" t="str">
        <f>VLOOKUP(A33,HOP!A:L,12,0)</f>
        <v>4574.00</v>
      </c>
      <c r="F33" s="4" t="str">
        <f>VLOOKUP(A33,HOP!A:C,3,0)</f>
        <v>2216088</v>
      </c>
      <c r="G33" s="4">
        <f t="shared" si="1"/>
        <v>0</v>
      </c>
      <c r="H33" s="4" t="str">
        <f>$H$1&amp;F33</f>
        <v>，2216088</v>
      </c>
      <c r="I33" s="4" t="str">
        <f>VLOOKUP(A33,HOP!A:T,20,0)</f>
        <v>直连</v>
      </c>
    </row>
    <row r="34" s="4" customFormat="1" hidden="1" spans="1:9">
      <c r="A34" s="4">
        <v>16004719967</v>
      </c>
      <c r="B34" s="5">
        <v>44420</v>
      </c>
      <c r="C34" s="5">
        <v>44426</v>
      </c>
      <c r="D34" s="4">
        <v>4266</v>
      </c>
      <c r="E34" s="4" t="str">
        <f>VLOOKUP(A34,HOP!A:L,12,0)</f>
        <v>4266.00</v>
      </c>
      <c r="F34" s="4" t="str">
        <f>VLOOKUP(A34,HOP!A:C,3,0)</f>
        <v>2216164</v>
      </c>
      <c r="G34" s="4">
        <f t="shared" si="1"/>
        <v>0</v>
      </c>
      <c r="H34" s="4" t="str">
        <f>$H$1&amp;F34</f>
        <v>，2216164</v>
      </c>
      <c r="I34" s="4" t="str">
        <f>VLOOKUP(A34,HOP!A:T,20,0)</f>
        <v>直连</v>
      </c>
    </row>
    <row r="35" s="4" customFormat="1" hidden="1" spans="1:9">
      <c r="A35" s="4">
        <v>16008191316</v>
      </c>
      <c r="B35" s="5">
        <v>44424</v>
      </c>
      <c r="C35" s="5">
        <v>44428</v>
      </c>
      <c r="D35" s="4">
        <v>5940</v>
      </c>
      <c r="E35" s="4" t="str">
        <f>VLOOKUP(A35,HOP!A:L,12,0)</f>
        <v>5940.00</v>
      </c>
      <c r="F35" s="4" t="str">
        <f>VLOOKUP(A35,HOP!A:C,3,0)</f>
        <v>2216669</v>
      </c>
      <c r="G35" s="4">
        <f t="shared" si="1"/>
        <v>0</v>
      </c>
      <c r="H35" s="4" t="str">
        <f>$H$1&amp;F35</f>
        <v>，2216669</v>
      </c>
      <c r="I35" s="4" t="str">
        <f>VLOOKUP(A35,HOP!A:T,20,0)</f>
        <v>直连</v>
      </c>
    </row>
    <row r="36" s="4" customFormat="1" hidden="1" spans="1:9">
      <c r="A36" s="4">
        <v>16008199654</v>
      </c>
      <c r="B36" s="5">
        <v>44428</v>
      </c>
      <c r="C36" s="5">
        <v>44430</v>
      </c>
      <c r="D36" s="4">
        <v>1382</v>
      </c>
      <c r="E36" s="4" t="str">
        <f>VLOOKUP(A36,HOP!A:L,12,0)</f>
        <v>1382.00</v>
      </c>
      <c r="F36" s="4" t="str">
        <f>VLOOKUP(A36,HOP!A:C,3,0)</f>
        <v>2216672</v>
      </c>
      <c r="G36" s="4">
        <f t="shared" si="1"/>
        <v>0</v>
      </c>
      <c r="H36" s="4" t="str">
        <f>$H$1&amp;F36</f>
        <v>，2216672</v>
      </c>
      <c r="I36" s="4" t="str">
        <f>VLOOKUP(A36,HOP!A:T,20,0)</f>
        <v>直连</v>
      </c>
    </row>
    <row r="37" s="4" customFormat="1" hidden="1" spans="1:9">
      <c r="A37" s="4">
        <v>16013978588</v>
      </c>
      <c r="B37" s="5">
        <v>44424</v>
      </c>
      <c r="C37" s="5">
        <v>44430</v>
      </c>
      <c r="D37" s="4">
        <v>11724</v>
      </c>
      <c r="E37" s="4" t="str">
        <f>VLOOKUP(A37,HOP!A:L,12,0)</f>
        <v>11724.00</v>
      </c>
      <c r="F37" s="4" t="str">
        <f>VLOOKUP(A37,HOP!A:C,3,0)</f>
        <v>2216888</v>
      </c>
      <c r="G37" s="4">
        <f t="shared" si="1"/>
        <v>0</v>
      </c>
      <c r="H37" s="4" t="str">
        <f>$H$1&amp;F37</f>
        <v>，2216888</v>
      </c>
      <c r="I37" s="4" t="str">
        <f>VLOOKUP(A37,HOP!A:T,20,0)</f>
        <v>直连</v>
      </c>
    </row>
    <row r="38" s="4" customFormat="1" hidden="1" spans="1:9">
      <c r="A38" s="4">
        <v>16014941429</v>
      </c>
      <c r="B38" s="5">
        <v>44423</v>
      </c>
      <c r="C38" s="5">
        <v>44424</v>
      </c>
      <c r="D38" s="4">
        <v>313</v>
      </c>
      <c r="E38" s="4" t="str">
        <f>VLOOKUP(A38,HOP!A:L,12,0)</f>
        <v>313.00</v>
      </c>
      <c r="F38" s="4" t="str">
        <f>VLOOKUP(A38,HOP!A:C,3,0)</f>
        <v>2217067</v>
      </c>
      <c r="G38" s="4">
        <f t="shared" si="1"/>
        <v>0</v>
      </c>
      <c r="H38" s="4" t="str">
        <f>$H$1&amp;F38</f>
        <v>，2217067</v>
      </c>
      <c r="I38" s="4" t="str">
        <f>VLOOKUP(A38,HOP!A:T,20,0)</f>
        <v>直连</v>
      </c>
    </row>
    <row r="39" s="4" customFormat="1" hidden="1" spans="1:9">
      <c r="A39" s="4">
        <v>16015180538</v>
      </c>
      <c r="B39" s="5">
        <v>44426</v>
      </c>
      <c r="C39" s="5">
        <v>44427</v>
      </c>
      <c r="D39" s="4">
        <v>954</v>
      </c>
      <c r="E39" s="4" t="str">
        <f>VLOOKUP(A39,HOP!A:L,12,0)</f>
        <v>954.00</v>
      </c>
      <c r="F39" s="4" t="str">
        <f>VLOOKUP(A39,HOP!A:C,3,0)</f>
        <v>2217102</v>
      </c>
      <c r="G39" s="4">
        <f t="shared" si="1"/>
        <v>0</v>
      </c>
      <c r="H39" s="4" t="str">
        <f>$H$1&amp;F39</f>
        <v>，2217102</v>
      </c>
      <c r="I39" s="4" t="str">
        <f>VLOOKUP(A39,HOP!A:T,20,0)</f>
        <v>直连</v>
      </c>
    </row>
    <row r="40" s="4" customFormat="1" hidden="1" spans="1:9">
      <c r="A40" s="4">
        <v>16015676018</v>
      </c>
      <c r="B40" s="5">
        <v>44424</v>
      </c>
      <c r="C40" s="5">
        <v>44428</v>
      </c>
      <c r="D40" s="4">
        <v>4255</v>
      </c>
      <c r="E40" s="4" t="str">
        <f>VLOOKUP(A40,HOP!A:L,12,0)</f>
        <v>4255.00</v>
      </c>
      <c r="F40" s="4" t="str">
        <f>VLOOKUP(A40,HOP!A:C,3,0)</f>
        <v>2217193</v>
      </c>
      <c r="G40" s="4">
        <f t="shared" si="1"/>
        <v>0</v>
      </c>
      <c r="H40" s="4" t="str">
        <f>$H$1&amp;F40</f>
        <v>，2217193</v>
      </c>
      <c r="I40" s="4" t="str">
        <f>VLOOKUP(A40,HOP!A:T,20,0)</f>
        <v>直连</v>
      </c>
    </row>
    <row r="41" s="4" customFormat="1" hidden="1" spans="1:9">
      <c r="A41" s="4">
        <v>16016003136</v>
      </c>
      <c r="B41" s="5">
        <v>44426</v>
      </c>
      <c r="C41" s="5">
        <v>44429</v>
      </c>
      <c r="D41" s="4">
        <v>879</v>
      </c>
      <c r="E41" s="4" t="str">
        <f>VLOOKUP(A41,HOP!A:L,12,0)</f>
        <v>879.00</v>
      </c>
      <c r="F41" s="4" t="str">
        <f>VLOOKUP(A41,HOP!A:C,3,0)</f>
        <v>2217253</v>
      </c>
      <c r="G41" s="4">
        <f t="shared" si="1"/>
        <v>0</v>
      </c>
      <c r="H41" s="4" t="str">
        <f>$H$1&amp;F41</f>
        <v>，2217253</v>
      </c>
      <c r="I41" s="4" t="str">
        <f>VLOOKUP(A41,HOP!A:T,20,0)</f>
        <v>直连</v>
      </c>
    </row>
    <row r="42" s="4" customFormat="1" hidden="1" spans="1:9">
      <c r="A42" s="4">
        <v>16016110686</v>
      </c>
      <c r="B42" s="5">
        <v>44425</v>
      </c>
      <c r="C42" s="5">
        <v>44429</v>
      </c>
      <c r="D42" s="4">
        <v>6196</v>
      </c>
      <c r="E42" s="4" t="str">
        <f>VLOOKUP(A42,HOP!A:L,12,0)</f>
        <v>6196.00</v>
      </c>
      <c r="F42" s="4" t="str">
        <f>VLOOKUP(A42,HOP!A:C,3,0)</f>
        <v>2217280</v>
      </c>
      <c r="G42" s="4">
        <f t="shared" si="1"/>
        <v>0</v>
      </c>
      <c r="H42" s="4" t="str">
        <f>$H$1&amp;F42</f>
        <v>，2217280</v>
      </c>
      <c r="I42" s="4" t="str">
        <f>VLOOKUP(A42,HOP!A:T,20,0)</f>
        <v>直连</v>
      </c>
    </row>
    <row r="43" s="4" customFormat="1" hidden="1" spans="1:9">
      <c r="A43" s="4">
        <v>16018585172</v>
      </c>
      <c r="B43" s="5">
        <v>44424</v>
      </c>
      <c r="C43" s="5">
        <v>44425</v>
      </c>
      <c r="D43" s="4">
        <v>752</v>
      </c>
      <c r="E43" s="4" t="str">
        <f>VLOOKUP(A43,HOP!A:L,12,0)</f>
        <v>752.00</v>
      </c>
      <c r="F43" s="4" t="str">
        <f>VLOOKUP(A43,HOP!A:C,3,0)</f>
        <v>2217742</v>
      </c>
      <c r="G43" s="4">
        <f t="shared" si="1"/>
        <v>0</v>
      </c>
      <c r="H43" s="4" t="str">
        <f>$H$1&amp;F43</f>
        <v>，2217742</v>
      </c>
      <c r="I43" s="4" t="str">
        <f>VLOOKUP(A43,HOP!A:T,20,0)</f>
        <v>直连</v>
      </c>
    </row>
    <row r="44" s="4" customFormat="1" hidden="1" spans="1:9">
      <c r="A44" s="4">
        <v>16023460714</v>
      </c>
      <c r="B44" s="5">
        <v>44425</v>
      </c>
      <c r="C44" s="5">
        <v>44428</v>
      </c>
      <c r="D44" s="4">
        <v>5598</v>
      </c>
      <c r="E44" s="4" t="str">
        <f>VLOOKUP(A44,HOP!A:L,12,0)</f>
        <v>5598.00</v>
      </c>
      <c r="F44" s="4" t="str">
        <f>VLOOKUP(A44,HOP!A:C,3,0)</f>
        <v>2217927</v>
      </c>
      <c r="G44" s="4">
        <f t="shared" si="1"/>
        <v>0</v>
      </c>
      <c r="H44" s="4" t="str">
        <f>$H$1&amp;F44</f>
        <v>，2217927</v>
      </c>
      <c r="I44" s="4" t="str">
        <f>VLOOKUP(A44,HOP!A:T,20,0)</f>
        <v>直连</v>
      </c>
    </row>
    <row r="45" s="4" customFormat="1" hidden="1" spans="1:9">
      <c r="A45" s="4">
        <v>16023574068</v>
      </c>
      <c r="B45" s="5">
        <v>44424</v>
      </c>
      <c r="C45" s="5">
        <v>44425</v>
      </c>
      <c r="D45" s="4">
        <v>598</v>
      </c>
      <c r="E45" s="4" t="str">
        <f>VLOOKUP(A45,HOP!A:L,12,0)</f>
        <v>598.00</v>
      </c>
      <c r="F45" s="4" t="str">
        <f>VLOOKUP(A45,HOP!A:C,3,0)</f>
        <v>2217950</v>
      </c>
      <c r="G45" s="4">
        <f t="shared" si="1"/>
        <v>0</v>
      </c>
      <c r="H45" s="4" t="str">
        <f>$H$1&amp;F45</f>
        <v>，2217950</v>
      </c>
      <c r="I45" s="4" t="str">
        <f>VLOOKUP(A45,HOP!A:T,20,0)</f>
        <v>直连</v>
      </c>
    </row>
    <row r="46" s="4" customFormat="1" hidden="1" spans="1:9">
      <c r="A46" s="4">
        <v>15949927001</v>
      </c>
      <c r="B46" s="5">
        <v>44421</v>
      </c>
      <c r="C46" s="5">
        <v>44425</v>
      </c>
      <c r="D46" s="4">
        <v>0</v>
      </c>
      <c r="E46" s="4" t="str">
        <f>VLOOKUP(A46,HOP!A:L,12,0)</f>
        <v>0.00</v>
      </c>
      <c r="F46" s="4" t="str">
        <f>VLOOKUP(A46,HOP!A:C,3,0)</f>
        <v>2210200</v>
      </c>
      <c r="G46" s="4">
        <f t="shared" ref="G46:G77" si="3">D46-E46</f>
        <v>0</v>
      </c>
      <c r="H46" s="4" t="str">
        <f t="shared" ref="H46:H63" si="4">$H$1&amp;F46</f>
        <v>，2210200</v>
      </c>
      <c r="I46" s="4" t="str">
        <f>VLOOKUP(A46,HOP!A:T,20,0)</f>
        <v>直连</v>
      </c>
    </row>
    <row r="47" s="4" customFormat="1" hidden="1" spans="1:9">
      <c r="A47" s="4">
        <v>16025763969</v>
      </c>
      <c r="B47" s="5">
        <v>44423</v>
      </c>
      <c r="C47" s="5">
        <v>44424</v>
      </c>
      <c r="D47" s="4">
        <v>501</v>
      </c>
      <c r="E47" s="4" t="str">
        <f>VLOOKUP(A47,HOP!A:L,12,0)</f>
        <v>501.00</v>
      </c>
      <c r="F47" s="4" t="str">
        <f>VLOOKUP(A47,HOP!A:C,3,0)</f>
        <v>2218237</v>
      </c>
      <c r="G47" s="4">
        <f t="shared" si="3"/>
        <v>0</v>
      </c>
      <c r="H47" s="4" t="str">
        <f t="shared" si="4"/>
        <v>，2218237</v>
      </c>
      <c r="I47" s="4" t="str">
        <f>VLOOKUP(A47,HOP!A:T,20,0)</f>
        <v>直连</v>
      </c>
    </row>
    <row r="48" s="4" customFormat="1" hidden="1" spans="1:9">
      <c r="A48" s="4">
        <v>16027456552</v>
      </c>
      <c r="B48" s="5">
        <v>44423</v>
      </c>
      <c r="C48" s="5">
        <v>44426</v>
      </c>
      <c r="D48" s="4">
        <v>3354</v>
      </c>
      <c r="E48" s="4" t="str">
        <f>VLOOKUP(A48,HOP!A:L,12,0)</f>
        <v>3354.00</v>
      </c>
      <c r="F48" s="4" t="str">
        <f>VLOOKUP(A48,HOP!A:C,3,0)</f>
        <v>2218547</v>
      </c>
      <c r="G48" s="4">
        <f t="shared" si="3"/>
        <v>0</v>
      </c>
      <c r="H48" s="4" t="str">
        <f t="shared" si="4"/>
        <v>，2218547</v>
      </c>
      <c r="I48" s="4" t="str">
        <f>VLOOKUP(A48,HOP!A:T,20,0)</f>
        <v>直连</v>
      </c>
    </row>
    <row r="49" s="4" customFormat="1" hidden="1" spans="1:9">
      <c r="A49" s="4">
        <v>16028179318</v>
      </c>
      <c r="B49" s="5">
        <v>44426</v>
      </c>
      <c r="C49" s="5">
        <v>44428</v>
      </c>
      <c r="D49" s="4">
        <v>4550</v>
      </c>
      <c r="E49" s="4" t="str">
        <f>VLOOKUP(A49,HOP!A:L,12,0)</f>
        <v>4550.00</v>
      </c>
      <c r="F49" s="4" t="str">
        <f>VLOOKUP(A49,HOP!A:C,3,0)</f>
        <v>2218694</v>
      </c>
      <c r="G49" s="4">
        <f t="shared" si="3"/>
        <v>0</v>
      </c>
      <c r="H49" s="4" t="str">
        <f t="shared" si="4"/>
        <v>，2218694</v>
      </c>
      <c r="I49" s="4" t="str">
        <f>VLOOKUP(A49,HOP!A:T,20,0)</f>
        <v>直连</v>
      </c>
    </row>
    <row r="50" s="4" customFormat="1" hidden="1" spans="1:9">
      <c r="A50" s="4">
        <v>16035164609</v>
      </c>
      <c r="B50" s="5">
        <v>44428</v>
      </c>
      <c r="C50" s="5">
        <v>44430</v>
      </c>
      <c r="D50" s="4">
        <v>1565</v>
      </c>
      <c r="E50" s="4" t="str">
        <f>VLOOKUP(A50,HOP!A:L,12,0)</f>
        <v>1565.00</v>
      </c>
      <c r="F50" s="4" t="str">
        <f>VLOOKUP(A50,HOP!A:C,3,0)</f>
        <v>2219125</v>
      </c>
      <c r="G50" s="4">
        <f t="shared" si="3"/>
        <v>0</v>
      </c>
      <c r="H50" s="4" t="str">
        <f t="shared" si="4"/>
        <v>，2219125</v>
      </c>
      <c r="I50" s="4" t="str">
        <f>VLOOKUP(A50,HOP!A:T,20,0)</f>
        <v>直连</v>
      </c>
    </row>
    <row r="51" s="4" customFormat="1" hidden="1" spans="1:9">
      <c r="A51" s="4">
        <v>16037121782</v>
      </c>
      <c r="B51" s="5">
        <v>44423</v>
      </c>
      <c r="C51" s="5">
        <v>44424</v>
      </c>
      <c r="D51" s="4">
        <v>1733</v>
      </c>
      <c r="E51" s="4" t="str">
        <f>VLOOKUP(A51,HOP!A:L,12,0)</f>
        <v>1733.00</v>
      </c>
      <c r="F51" s="4" t="str">
        <f>VLOOKUP(A51,HOP!A:C,3,0)</f>
        <v>2219339</v>
      </c>
      <c r="G51" s="4">
        <f t="shared" si="3"/>
        <v>0</v>
      </c>
      <c r="H51" s="4" t="str">
        <f t="shared" si="4"/>
        <v>，2219339</v>
      </c>
      <c r="I51" s="4" t="str">
        <f>VLOOKUP(A51,HOP!A:T,20,0)</f>
        <v>直连</v>
      </c>
    </row>
    <row r="52" s="4" customFormat="1" hidden="1" spans="1:9">
      <c r="A52" s="4">
        <v>16037545939</v>
      </c>
      <c r="B52" s="5">
        <v>44427</v>
      </c>
      <c r="C52" s="5">
        <v>44428</v>
      </c>
      <c r="D52" s="4">
        <v>664</v>
      </c>
      <c r="E52" s="4" t="str">
        <f>VLOOKUP(A52,HOP!A:L,12,0)</f>
        <v>664.00</v>
      </c>
      <c r="F52" s="4" t="str">
        <f>VLOOKUP(A52,HOP!A:C,3,0)</f>
        <v>2219410</v>
      </c>
      <c r="G52" s="4">
        <f t="shared" si="3"/>
        <v>0</v>
      </c>
      <c r="H52" s="4" t="str">
        <f t="shared" si="4"/>
        <v>，2219410</v>
      </c>
      <c r="I52" s="4" t="str">
        <f>VLOOKUP(A52,HOP!A:T,20,0)</f>
        <v>直连</v>
      </c>
    </row>
    <row r="53" s="4" customFormat="1" hidden="1" spans="1:9">
      <c r="A53" s="4">
        <v>16038397590</v>
      </c>
      <c r="B53" s="5">
        <v>44427</v>
      </c>
      <c r="C53" s="5">
        <v>44428</v>
      </c>
      <c r="D53" s="4">
        <v>568</v>
      </c>
      <c r="E53" s="4" t="str">
        <f>VLOOKUP(A53,HOP!A:L,12,0)</f>
        <v>568.00</v>
      </c>
      <c r="F53" s="4" t="str">
        <f>VLOOKUP(A53,HOP!A:C,3,0)</f>
        <v>2219579</v>
      </c>
      <c r="G53" s="4">
        <f t="shared" si="3"/>
        <v>0</v>
      </c>
      <c r="H53" s="4" t="str">
        <f t="shared" si="4"/>
        <v>，2219579</v>
      </c>
      <c r="I53" s="4" t="str">
        <f>VLOOKUP(A53,HOP!A:T,20,0)</f>
        <v>直连</v>
      </c>
    </row>
    <row r="54" s="4" customFormat="1" hidden="1" spans="1:9">
      <c r="A54" s="4">
        <v>16040650838</v>
      </c>
      <c r="B54" s="5">
        <v>44423</v>
      </c>
      <c r="C54" s="5">
        <v>44424</v>
      </c>
      <c r="D54" s="4">
        <v>881</v>
      </c>
      <c r="E54" s="4" t="str">
        <f>VLOOKUP(A54,HOP!A:L,12,0)</f>
        <v>881.00</v>
      </c>
      <c r="F54" s="4" t="str">
        <f>VLOOKUP(A54,HOP!A:C,3,0)</f>
        <v>2219952</v>
      </c>
      <c r="G54" s="4">
        <f t="shared" si="3"/>
        <v>0</v>
      </c>
      <c r="H54" s="4" t="str">
        <f t="shared" si="4"/>
        <v>，2219952</v>
      </c>
      <c r="I54" s="4" t="str">
        <f>VLOOKUP(A54,HOP!A:T,20,0)</f>
        <v>直连</v>
      </c>
    </row>
    <row r="55" s="4" customFormat="1" hidden="1" spans="1:9">
      <c r="A55" s="4">
        <v>16040762096</v>
      </c>
      <c r="B55" s="5">
        <v>44427</v>
      </c>
      <c r="C55" s="5">
        <v>44428</v>
      </c>
      <c r="D55" s="4">
        <v>1134</v>
      </c>
      <c r="E55" s="4" t="str">
        <f>VLOOKUP(A55,HOP!A:L,12,0)</f>
        <v>1134.00</v>
      </c>
      <c r="F55" s="4" t="str">
        <f>VLOOKUP(A55,HOP!A:C,3,0)</f>
        <v>2219969</v>
      </c>
      <c r="G55" s="4">
        <f t="shared" si="3"/>
        <v>0</v>
      </c>
      <c r="H55" s="4" t="str">
        <f t="shared" si="4"/>
        <v>，2219969</v>
      </c>
      <c r="I55" s="4" t="str">
        <f>VLOOKUP(A55,HOP!A:T,20,0)</f>
        <v>直连</v>
      </c>
    </row>
    <row r="56" s="4" customFormat="1" hidden="1" spans="1:9">
      <c r="A56" s="4">
        <v>16041078815</v>
      </c>
      <c r="B56" s="5">
        <v>44424</v>
      </c>
      <c r="C56" s="5">
        <v>44427</v>
      </c>
      <c r="D56" s="4">
        <v>969</v>
      </c>
      <c r="E56" s="4" t="str">
        <f>VLOOKUP(A56,HOP!A:L,12,0)</f>
        <v>969.00</v>
      </c>
      <c r="F56" s="4" t="str">
        <f>VLOOKUP(A56,HOP!A:C,3,0)</f>
        <v>2220027</v>
      </c>
      <c r="G56" s="4">
        <f t="shared" si="3"/>
        <v>0</v>
      </c>
      <c r="H56" s="4" t="str">
        <f t="shared" si="4"/>
        <v>，2220027</v>
      </c>
      <c r="I56" s="4" t="str">
        <f>VLOOKUP(A56,HOP!A:T,20,0)</f>
        <v>直连</v>
      </c>
    </row>
    <row r="57" s="4" customFormat="1" hidden="1" spans="1:9">
      <c r="A57" s="4">
        <v>16041157806</v>
      </c>
      <c r="B57" s="5">
        <v>44420</v>
      </c>
      <c r="C57" s="5">
        <v>44425</v>
      </c>
      <c r="D57" s="4">
        <v>2953</v>
      </c>
      <c r="E57" s="4" t="str">
        <f>VLOOKUP(A57,HOP!A:L,12,0)</f>
        <v>2953.00</v>
      </c>
      <c r="F57" s="4" t="str">
        <f>VLOOKUP(A57,HOP!A:C,3,0)</f>
        <v>2220042</v>
      </c>
      <c r="G57" s="4">
        <f t="shared" si="3"/>
        <v>0</v>
      </c>
      <c r="H57" s="4" t="str">
        <f t="shared" si="4"/>
        <v>，2220042</v>
      </c>
      <c r="I57" s="4" t="str">
        <f>VLOOKUP(A57,HOP!A:T,20,0)</f>
        <v>直连</v>
      </c>
    </row>
    <row r="58" s="4" customFormat="1" hidden="1" spans="1:9">
      <c r="A58" s="4">
        <v>16041389694</v>
      </c>
      <c r="B58" s="5">
        <v>44423</v>
      </c>
      <c r="C58" s="5">
        <v>44427</v>
      </c>
      <c r="D58" s="4">
        <v>2016</v>
      </c>
      <c r="E58" s="4" t="str">
        <f>VLOOKUP(A58,HOP!A:L,12,0)</f>
        <v>2016.00</v>
      </c>
      <c r="F58" s="4" t="str">
        <f>VLOOKUP(A58,HOP!A:C,3,0)</f>
        <v>2220087</v>
      </c>
      <c r="G58" s="4">
        <f t="shared" si="3"/>
        <v>0</v>
      </c>
      <c r="H58" s="4" t="str">
        <f t="shared" si="4"/>
        <v>，2220087</v>
      </c>
      <c r="I58" s="4" t="str">
        <f>VLOOKUP(A58,HOP!A:T,20,0)</f>
        <v>直连</v>
      </c>
    </row>
    <row r="59" s="4" customFormat="1" hidden="1" spans="1:9">
      <c r="A59" s="4">
        <v>16044370397</v>
      </c>
      <c r="B59" s="5">
        <v>44429</v>
      </c>
      <c r="C59" s="5">
        <v>44430</v>
      </c>
      <c r="D59" s="4">
        <v>429</v>
      </c>
      <c r="E59" s="4" t="str">
        <f>VLOOKUP(A59,HOP!A:L,12,0)</f>
        <v>429.00</v>
      </c>
      <c r="F59" s="4" t="str">
        <f>VLOOKUP(A59,HOP!A:C,3,0)</f>
        <v>2220130</v>
      </c>
      <c r="G59" s="4">
        <f t="shared" si="3"/>
        <v>0</v>
      </c>
      <c r="H59" s="4" t="str">
        <f t="shared" si="4"/>
        <v>，2220130</v>
      </c>
      <c r="I59" s="4" t="str">
        <f>VLOOKUP(A59,HOP!A:T,20,0)</f>
        <v>直连</v>
      </c>
    </row>
    <row r="60" s="4" customFormat="1" hidden="1" spans="1:9">
      <c r="A60" s="4">
        <v>16044451719</v>
      </c>
      <c r="B60" s="5">
        <v>44421</v>
      </c>
      <c r="C60" s="5">
        <v>44424</v>
      </c>
      <c r="D60" s="4">
        <v>4100</v>
      </c>
      <c r="E60" s="4" t="str">
        <f>VLOOKUP(A60,HOP!A:L,12,0)</f>
        <v>4100.00</v>
      </c>
      <c r="F60" s="4" t="str">
        <f>VLOOKUP(A60,HOP!A:C,3,0)</f>
        <v>2220150</v>
      </c>
      <c r="G60" s="4">
        <f t="shared" si="3"/>
        <v>0</v>
      </c>
      <c r="H60" s="4" t="str">
        <f t="shared" si="4"/>
        <v>，2220150</v>
      </c>
      <c r="I60" s="4" t="str">
        <f>VLOOKUP(A60,HOP!A:T,20,0)</f>
        <v>直连</v>
      </c>
    </row>
    <row r="61" s="4" customFormat="1" hidden="1" spans="1:9">
      <c r="A61" s="4">
        <v>16045611274</v>
      </c>
      <c r="B61" s="5">
        <v>44426</v>
      </c>
      <c r="C61" s="5">
        <v>44427</v>
      </c>
      <c r="D61" s="4">
        <v>280</v>
      </c>
      <c r="E61" s="4" t="str">
        <f>VLOOKUP(A61,HOP!A:L,12,0)</f>
        <v>280.00</v>
      </c>
      <c r="F61" s="4" t="str">
        <f>VLOOKUP(A61,HOP!A:C,3,0)</f>
        <v>2220288</v>
      </c>
      <c r="G61" s="4">
        <f t="shared" si="3"/>
        <v>0</v>
      </c>
      <c r="H61" s="4" t="str">
        <f t="shared" si="4"/>
        <v>，2220288</v>
      </c>
      <c r="I61" s="4" t="str">
        <f>VLOOKUP(A61,HOP!A:T,20,0)</f>
        <v>直连</v>
      </c>
    </row>
    <row r="62" s="4" customFormat="1" hidden="1" spans="1:9">
      <c r="A62" s="4">
        <v>16047448042</v>
      </c>
      <c r="B62" s="5">
        <v>44424</v>
      </c>
      <c r="C62" s="5">
        <v>44425</v>
      </c>
      <c r="D62" s="4">
        <v>974</v>
      </c>
      <c r="E62" s="4" t="str">
        <f>VLOOKUP(A62,HOP!A:L,12,0)</f>
        <v>974.00</v>
      </c>
      <c r="F62" s="4" t="str">
        <f>VLOOKUP(A62,HOP!A:C,3,0)</f>
        <v>2220567</v>
      </c>
      <c r="G62" s="4">
        <f t="shared" si="3"/>
        <v>0</v>
      </c>
      <c r="H62" s="4" t="str">
        <f t="shared" si="4"/>
        <v>，2220567</v>
      </c>
      <c r="I62" s="4" t="str">
        <f>VLOOKUP(A62,HOP!A:T,20,0)</f>
        <v>直连</v>
      </c>
    </row>
    <row r="63" s="4" customFormat="1" hidden="1" spans="1:9">
      <c r="A63" s="4">
        <v>16048260233</v>
      </c>
      <c r="B63" s="5">
        <v>44427</v>
      </c>
      <c r="C63" s="5">
        <v>44430</v>
      </c>
      <c r="D63" s="4">
        <v>2226</v>
      </c>
      <c r="E63" s="4" t="str">
        <f>VLOOKUP(A63,HOP!A:L,12,0)</f>
        <v>2226.00</v>
      </c>
      <c r="F63" s="4" t="str">
        <f>VLOOKUP(A63,HOP!A:C,3,0)</f>
        <v>2220717</v>
      </c>
      <c r="G63" s="4">
        <f t="shared" si="3"/>
        <v>0</v>
      </c>
      <c r="H63" s="4" t="str">
        <f t="shared" si="4"/>
        <v>，2220717</v>
      </c>
      <c r="I63" s="4" t="str">
        <f>VLOOKUP(A63,HOP!A:T,20,0)</f>
        <v>直连</v>
      </c>
    </row>
    <row r="64" s="4" customFormat="1" spans="1:10">
      <c r="A64" s="4">
        <v>16048525222</v>
      </c>
      <c r="B64" s="5">
        <v>44426</v>
      </c>
      <c r="C64" s="5">
        <v>44427</v>
      </c>
      <c r="D64" s="4">
        <v>95.01</v>
      </c>
      <c r="E64" s="4">
        <v>100</v>
      </c>
      <c r="F64" s="4" t="str">
        <f>VLOOKUP(A64,HOP!A:C,3,0)</f>
        <v>2220794</v>
      </c>
      <c r="G64" s="4">
        <f t="shared" si="3"/>
        <v>-4.98999999999999</v>
      </c>
      <c r="H64" s="4" t="str">
        <f>$H$1&amp;F64</f>
        <v>，2220794</v>
      </c>
      <c r="I64" s="4" t="str">
        <f>VLOOKUP(A64,HOP!A:T,20,0)</f>
        <v>直连</v>
      </c>
      <c r="J64" s="4" t="s">
        <v>481</v>
      </c>
    </row>
    <row r="65" s="4" customFormat="1" hidden="1" spans="1:9">
      <c r="A65" s="4">
        <v>16048698549</v>
      </c>
      <c r="B65" s="5">
        <v>44421</v>
      </c>
      <c r="C65" s="5">
        <v>44424</v>
      </c>
      <c r="D65" s="4">
        <v>4905</v>
      </c>
      <c r="E65" s="4" t="str">
        <f>VLOOKUP(A65,HOP!A:L,12,0)</f>
        <v>4905.00</v>
      </c>
      <c r="F65" s="4" t="str">
        <f>VLOOKUP(A65,HOP!A:C,3,0)</f>
        <v>2220819</v>
      </c>
      <c r="G65" s="4">
        <f t="shared" si="3"/>
        <v>0</v>
      </c>
      <c r="H65" s="4" t="str">
        <f>$H$1&amp;F65</f>
        <v>，2220819</v>
      </c>
      <c r="I65" s="4" t="str">
        <f>VLOOKUP(A65,HOP!A:T,20,0)</f>
        <v>直连</v>
      </c>
    </row>
    <row r="66" s="4" customFormat="1" hidden="1" spans="1:9">
      <c r="A66" s="4">
        <v>16055599993</v>
      </c>
      <c r="B66" s="5">
        <v>44421</v>
      </c>
      <c r="C66" s="5">
        <v>44424</v>
      </c>
      <c r="D66" s="4">
        <v>4525</v>
      </c>
      <c r="E66" s="4" t="str">
        <f>VLOOKUP(A66,HOP!A:L,12,0)</f>
        <v>4525.00</v>
      </c>
      <c r="F66" s="4" t="str">
        <f>VLOOKUP(A66,HOP!A:C,3,0)</f>
        <v>2221405</v>
      </c>
      <c r="G66" s="4">
        <f t="shared" si="3"/>
        <v>0</v>
      </c>
      <c r="H66" s="4" t="str">
        <f>$H$1&amp;F66</f>
        <v>，2221405</v>
      </c>
      <c r="I66" s="4" t="str">
        <f>VLOOKUP(A66,HOP!A:T,20,0)</f>
        <v>直连</v>
      </c>
    </row>
    <row r="67" s="4" customFormat="1" hidden="1" spans="1:9">
      <c r="A67" s="4">
        <v>16055651057</v>
      </c>
      <c r="B67" s="5">
        <v>44421</v>
      </c>
      <c r="C67" s="5">
        <v>44424</v>
      </c>
      <c r="D67" s="4">
        <v>2728</v>
      </c>
      <c r="E67" s="4" t="str">
        <f>VLOOKUP(A67,HOP!A:L,12,0)</f>
        <v>2728.00</v>
      </c>
      <c r="F67" s="4" t="str">
        <f>VLOOKUP(A67,HOP!A:C,3,0)</f>
        <v>2221418</v>
      </c>
      <c r="G67" s="4">
        <f t="shared" si="3"/>
        <v>0</v>
      </c>
      <c r="H67" s="4" t="str">
        <f>$H$1&amp;F67</f>
        <v>，2221418</v>
      </c>
      <c r="I67" s="4" t="str">
        <f>VLOOKUP(A67,HOP!A:T,20,0)</f>
        <v>直连</v>
      </c>
    </row>
    <row r="68" s="4" customFormat="1" hidden="1" spans="1:9">
      <c r="A68" s="4">
        <v>16055779660</v>
      </c>
      <c r="B68" s="5">
        <v>44420</v>
      </c>
      <c r="C68" s="5">
        <v>44424</v>
      </c>
      <c r="D68" s="4">
        <v>2812</v>
      </c>
      <c r="E68" s="4" t="str">
        <f>VLOOKUP(A68,HOP!A:L,12,0)</f>
        <v>2812.00</v>
      </c>
      <c r="F68" s="4" t="str">
        <f>VLOOKUP(A68,HOP!A:C,3,0)</f>
        <v>2221452</v>
      </c>
      <c r="G68" s="4">
        <f t="shared" si="3"/>
        <v>0</v>
      </c>
      <c r="H68" s="4" t="str">
        <f>$H$1&amp;F68</f>
        <v>，2221452</v>
      </c>
      <c r="I68" s="4" t="str">
        <f>VLOOKUP(A68,HOP!A:T,20,0)</f>
        <v>直连</v>
      </c>
    </row>
    <row r="69" s="4" customFormat="1" hidden="1" spans="1:9">
      <c r="A69" s="4">
        <v>16055844942</v>
      </c>
      <c r="B69" s="5">
        <v>44427</v>
      </c>
      <c r="C69" s="5">
        <v>44430</v>
      </c>
      <c r="D69" s="4">
        <v>2511</v>
      </c>
      <c r="E69" s="4" t="str">
        <f>VLOOKUP(A69,HOP!A:L,12,0)</f>
        <v>2511.00</v>
      </c>
      <c r="F69" s="4" t="str">
        <f>VLOOKUP(A69,HOP!A:C,3,0)</f>
        <v>2221463</v>
      </c>
      <c r="G69" s="4">
        <f t="shared" si="3"/>
        <v>0</v>
      </c>
      <c r="H69" s="4" t="str">
        <f>$H$1&amp;F69</f>
        <v>，2221463</v>
      </c>
      <c r="I69" s="4" t="str">
        <f>VLOOKUP(A69,HOP!A:T,20,0)</f>
        <v>直连</v>
      </c>
    </row>
    <row r="70" s="4" customFormat="1" hidden="1" spans="1:9">
      <c r="A70" s="4">
        <v>16056221364</v>
      </c>
      <c r="B70" s="5">
        <v>44424</v>
      </c>
      <c r="C70" s="5">
        <v>44427</v>
      </c>
      <c r="D70" s="4">
        <v>1701</v>
      </c>
      <c r="E70" s="4" t="str">
        <f>VLOOKUP(A70,HOP!A:L,12,0)</f>
        <v>1701.00</v>
      </c>
      <c r="F70" s="4" t="str">
        <f>VLOOKUP(A70,HOP!A:C,3,0)</f>
        <v>2221558</v>
      </c>
      <c r="G70" s="4">
        <f t="shared" si="3"/>
        <v>0</v>
      </c>
      <c r="H70" s="4" t="str">
        <f>$H$1&amp;F70</f>
        <v>，2221558</v>
      </c>
      <c r="I70" s="4" t="str">
        <f>VLOOKUP(A70,HOP!A:T,20,0)</f>
        <v>直连</v>
      </c>
    </row>
    <row r="71" s="4" customFormat="1" hidden="1" spans="1:9">
      <c r="A71" s="4">
        <v>16056829158</v>
      </c>
      <c r="B71" s="5">
        <v>44428</v>
      </c>
      <c r="C71" s="5">
        <v>44429</v>
      </c>
      <c r="D71" s="4">
        <v>629</v>
      </c>
      <c r="E71" s="4" t="str">
        <f>VLOOKUP(A71,HOP!A:L,12,0)</f>
        <v>629.00</v>
      </c>
      <c r="F71" s="4" t="str">
        <f>VLOOKUP(A71,HOP!A:C,3,0)</f>
        <v>2221667</v>
      </c>
      <c r="G71" s="4">
        <f t="shared" si="3"/>
        <v>0</v>
      </c>
      <c r="H71" s="4" t="str">
        <f>$H$1&amp;F71</f>
        <v>，2221667</v>
      </c>
      <c r="I71" s="4" t="str">
        <f>VLOOKUP(A71,HOP!A:T,20,0)</f>
        <v>直连</v>
      </c>
    </row>
    <row r="72" s="4" customFormat="1" hidden="1" spans="1:9">
      <c r="A72" s="4">
        <v>16057394141</v>
      </c>
      <c r="B72" s="5">
        <v>44425</v>
      </c>
      <c r="C72" s="5">
        <v>44426</v>
      </c>
      <c r="D72" s="4">
        <v>1122</v>
      </c>
      <c r="E72" s="4" t="str">
        <f>VLOOKUP(A72,HOP!A:L,12,0)</f>
        <v>1122.00</v>
      </c>
      <c r="F72" s="4" t="str">
        <f>VLOOKUP(A72,HOP!A:C,3,0)</f>
        <v>2221826</v>
      </c>
      <c r="G72" s="4">
        <f t="shared" si="3"/>
        <v>0</v>
      </c>
      <c r="H72" s="4" t="str">
        <f>$H$1&amp;F72</f>
        <v>，2221826</v>
      </c>
      <c r="I72" s="4" t="str">
        <f>VLOOKUP(A72,HOP!A:T,20,0)</f>
        <v>直连</v>
      </c>
    </row>
    <row r="73" s="4" customFormat="1" hidden="1" spans="1:9">
      <c r="A73" s="4">
        <v>16058335912</v>
      </c>
      <c r="B73" s="5">
        <v>44421</v>
      </c>
      <c r="C73" s="5">
        <v>44424</v>
      </c>
      <c r="D73" s="4">
        <v>2436</v>
      </c>
      <c r="E73" s="4" t="str">
        <f>VLOOKUP(A73,HOP!A:L,12,0)</f>
        <v>2436.00</v>
      </c>
      <c r="F73" s="4" t="str">
        <f>VLOOKUP(A73,HOP!A:C,3,0)</f>
        <v>2222111</v>
      </c>
      <c r="G73" s="4">
        <f t="shared" si="3"/>
        <v>0</v>
      </c>
      <c r="H73" s="4" t="str">
        <f>$H$1&amp;F73</f>
        <v>，2222111</v>
      </c>
      <c r="I73" s="4" t="str">
        <f>VLOOKUP(A73,HOP!A:T,20,0)</f>
        <v>直连</v>
      </c>
    </row>
    <row r="74" s="4" customFormat="1" hidden="1" spans="1:9">
      <c r="A74" s="4">
        <v>16058887918</v>
      </c>
      <c r="B74" s="5">
        <v>44422</v>
      </c>
      <c r="C74" s="5">
        <v>44425</v>
      </c>
      <c r="D74" s="4">
        <v>3523</v>
      </c>
      <c r="E74" s="4" t="str">
        <f>VLOOKUP(A74,HOP!A:L,12,0)</f>
        <v>3523.00</v>
      </c>
      <c r="F74" s="4" t="str">
        <f>VLOOKUP(A74,HOP!A:C,3,0)</f>
        <v>2222245</v>
      </c>
      <c r="G74" s="4">
        <f t="shared" si="3"/>
        <v>0</v>
      </c>
      <c r="H74" s="4" t="str">
        <f>$H$1&amp;F74</f>
        <v>，2222245</v>
      </c>
      <c r="I74" s="4" t="str">
        <f>VLOOKUP(A74,HOP!A:T,20,0)</f>
        <v>直连</v>
      </c>
    </row>
    <row r="75" s="4" customFormat="1" hidden="1" spans="1:9">
      <c r="A75" s="4">
        <v>16058955536</v>
      </c>
      <c r="B75" s="5">
        <v>44424</v>
      </c>
      <c r="C75" s="5">
        <v>44428</v>
      </c>
      <c r="D75" s="4">
        <v>3864</v>
      </c>
      <c r="E75" s="4" t="str">
        <f>VLOOKUP(A75,HOP!A:L,12,0)</f>
        <v>3864.00</v>
      </c>
      <c r="F75" s="4" t="str">
        <f>VLOOKUP(A75,HOP!A:C,3,0)</f>
        <v>2222266</v>
      </c>
      <c r="G75" s="4">
        <f t="shared" si="3"/>
        <v>0</v>
      </c>
      <c r="H75" s="4" t="str">
        <f>$H$1&amp;F75</f>
        <v>，2222266</v>
      </c>
      <c r="I75" s="4" t="str">
        <f>VLOOKUP(A75,HOP!A:T,20,0)</f>
        <v>直连</v>
      </c>
    </row>
    <row r="76" s="4" customFormat="1" hidden="1" spans="1:9">
      <c r="A76" s="4">
        <v>16059088059</v>
      </c>
      <c r="B76" s="5">
        <v>44421</v>
      </c>
      <c r="C76" s="5">
        <v>44424</v>
      </c>
      <c r="D76" s="4">
        <v>2364</v>
      </c>
      <c r="E76" s="4" t="str">
        <f>VLOOKUP(A76,HOP!A:L,12,0)</f>
        <v>2364.00</v>
      </c>
      <c r="F76" s="4" t="str">
        <f>VLOOKUP(A76,HOP!A:C,3,0)</f>
        <v>2222324</v>
      </c>
      <c r="G76" s="4">
        <f t="shared" si="3"/>
        <v>0</v>
      </c>
      <c r="H76" s="4" t="str">
        <f>$H$1&amp;F76</f>
        <v>，2222324</v>
      </c>
      <c r="I76" s="4" t="str">
        <f>VLOOKUP(A76,HOP!A:T,20,0)</f>
        <v>直连</v>
      </c>
    </row>
    <row r="77" s="4" customFormat="1" hidden="1" spans="1:9">
      <c r="A77" s="4">
        <v>16059341241</v>
      </c>
      <c r="B77" s="5">
        <v>44424</v>
      </c>
      <c r="C77" s="5">
        <v>44425</v>
      </c>
      <c r="D77" s="4">
        <v>379</v>
      </c>
      <c r="E77" s="4" t="str">
        <f>VLOOKUP(A77,HOP!A:L,12,0)</f>
        <v>379.00</v>
      </c>
      <c r="F77" s="4" t="str">
        <f>VLOOKUP(A77,HOP!A:C,3,0)</f>
        <v>2222395</v>
      </c>
      <c r="G77" s="4">
        <f t="shared" si="3"/>
        <v>0</v>
      </c>
      <c r="H77" s="4" t="str">
        <f>$H$1&amp;F77</f>
        <v>，2222395</v>
      </c>
      <c r="I77" s="4" t="str">
        <f>VLOOKUP(A77,HOP!A:T,20,0)</f>
        <v>直连</v>
      </c>
    </row>
    <row r="78" s="4" customFormat="1" hidden="1" spans="1:9">
      <c r="A78" s="4">
        <v>16066773223</v>
      </c>
      <c r="B78" s="5">
        <v>44427</v>
      </c>
      <c r="C78" s="5">
        <v>44430</v>
      </c>
      <c r="D78" s="4">
        <v>3401</v>
      </c>
      <c r="E78" s="4" t="str">
        <f>VLOOKUP(A78,HOP!A:L,12,0)</f>
        <v>3401.00</v>
      </c>
      <c r="F78" s="4" t="str">
        <f>VLOOKUP(A78,HOP!A:C,3,0)</f>
        <v>2223309</v>
      </c>
      <c r="G78" s="4">
        <f t="shared" ref="G78:G93" si="5">D78-E78</f>
        <v>0</v>
      </c>
      <c r="H78" s="4" t="str">
        <f t="shared" ref="H78:H93" si="6">$H$1&amp;F78</f>
        <v>，2223309</v>
      </c>
      <c r="I78" s="4" t="str">
        <f>VLOOKUP(A78,HOP!A:T,20,0)</f>
        <v>直连</v>
      </c>
    </row>
    <row r="79" s="4" customFormat="1" hidden="1" spans="1:9">
      <c r="A79" s="4">
        <v>16067025137</v>
      </c>
      <c r="B79" s="5">
        <v>44422</v>
      </c>
      <c r="C79" s="5">
        <v>44424</v>
      </c>
      <c r="D79" s="4">
        <v>2409</v>
      </c>
      <c r="E79" s="4" t="str">
        <f>VLOOKUP(A79,HOP!A:L,12,0)</f>
        <v>2409.00</v>
      </c>
      <c r="F79" s="4" t="str">
        <f>VLOOKUP(A79,HOP!A:C,3,0)</f>
        <v>2223369</v>
      </c>
      <c r="G79" s="4">
        <f t="shared" si="5"/>
        <v>0</v>
      </c>
      <c r="H79" s="4" t="str">
        <f t="shared" si="6"/>
        <v>，2223369</v>
      </c>
      <c r="I79" s="4" t="str">
        <f>VLOOKUP(A79,HOP!A:T,20,0)</f>
        <v>直连</v>
      </c>
    </row>
    <row r="80" s="4" customFormat="1" hidden="1" spans="1:9">
      <c r="A80" s="4">
        <v>16067300051</v>
      </c>
      <c r="B80" s="5">
        <v>44427</v>
      </c>
      <c r="C80" s="5">
        <v>44430</v>
      </c>
      <c r="D80" s="4">
        <v>3765</v>
      </c>
      <c r="E80" s="4" t="str">
        <f>VLOOKUP(A80,HOP!A:L,12,0)</f>
        <v>3765.00</v>
      </c>
      <c r="F80" s="4" t="str">
        <f>VLOOKUP(A80,HOP!A:C,3,0)</f>
        <v>2223440</v>
      </c>
      <c r="G80" s="4">
        <f t="shared" si="5"/>
        <v>0</v>
      </c>
      <c r="H80" s="4" t="str">
        <f t="shared" si="6"/>
        <v>，2223440</v>
      </c>
      <c r="I80" s="4" t="str">
        <f>VLOOKUP(A80,HOP!A:T,20,0)</f>
        <v>直连</v>
      </c>
    </row>
    <row r="81" s="4" customFormat="1" hidden="1" spans="1:9">
      <c r="A81" s="4">
        <v>16068263099</v>
      </c>
      <c r="B81" s="5">
        <v>44422</v>
      </c>
      <c r="C81" s="5">
        <v>44425</v>
      </c>
      <c r="D81" s="4">
        <v>3631</v>
      </c>
      <c r="E81" s="4" t="str">
        <f>VLOOKUP(A81,HOP!A:L,12,0)</f>
        <v>3631.00</v>
      </c>
      <c r="F81" s="4" t="str">
        <f>VLOOKUP(A81,HOP!A:C,3,0)</f>
        <v>2223674</v>
      </c>
      <c r="G81" s="4">
        <f t="shared" si="5"/>
        <v>0</v>
      </c>
      <c r="H81" s="4" t="str">
        <f t="shared" si="6"/>
        <v>，2223674</v>
      </c>
      <c r="I81" s="4" t="str">
        <f>VLOOKUP(A81,HOP!A:T,20,0)</f>
        <v>直连</v>
      </c>
    </row>
    <row r="82" s="4" customFormat="1" hidden="1" spans="1:9">
      <c r="A82" s="4">
        <v>16068867200</v>
      </c>
      <c r="B82" s="5">
        <v>44423</v>
      </c>
      <c r="C82" s="5">
        <v>44424</v>
      </c>
      <c r="D82" s="4">
        <v>856</v>
      </c>
      <c r="E82" s="4" t="str">
        <f>VLOOKUP(A82,HOP!A:L,12,0)</f>
        <v>856.00</v>
      </c>
      <c r="F82" s="4" t="str">
        <f>VLOOKUP(A82,HOP!A:C,3,0)</f>
        <v>2223825</v>
      </c>
      <c r="G82" s="4">
        <f t="shared" si="5"/>
        <v>0</v>
      </c>
      <c r="H82" s="4" t="str">
        <f t="shared" si="6"/>
        <v>，2223825</v>
      </c>
      <c r="I82" s="4" t="str">
        <f>VLOOKUP(A82,HOP!A:T,20,0)</f>
        <v>直连</v>
      </c>
    </row>
    <row r="83" s="4" customFormat="1" hidden="1" spans="1:9">
      <c r="A83" s="4">
        <v>16069050820</v>
      </c>
      <c r="B83" s="5">
        <v>44423</v>
      </c>
      <c r="C83" s="5">
        <v>44424</v>
      </c>
      <c r="D83" s="4">
        <v>427</v>
      </c>
      <c r="E83" s="4" t="str">
        <f>VLOOKUP(A83,HOP!A:L,12,0)</f>
        <v>427.00</v>
      </c>
      <c r="F83" s="4" t="str">
        <f>VLOOKUP(A83,HOP!A:C,3,0)</f>
        <v>2223871</v>
      </c>
      <c r="G83" s="4">
        <f t="shared" si="5"/>
        <v>0</v>
      </c>
      <c r="H83" s="4" t="str">
        <f t="shared" si="6"/>
        <v>，2223871</v>
      </c>
      <c r="I83" s="4" t="str">
        <f>VLOOKUP(A83,HOP!A:T,20,0)</f>
        <v>直连</v>
      </c>
    </row>
    <row r="84" s="4" customFormat="1" hidden="1" spans="1:9">
      <c r="A84" s="4">
        <v>16069279386</v>
      </c>
      <c r="B84" s="5">
        <v>44428</v>
      </c>
      <c r="C84" s="5">
        <v>44429</v>
      </c>
      <c r="D84" s="4">
        <v>355</v>
      </c>
      <c r="E84" s="4" t="str">
        <f>VLOOKUP(A84,HOP!A:L,12,0)</f>
        <v>355.00</v>
      </c>
      <c r="F84" s="4" t="str">
        <f>VLOOKUP(A84,HOP!A:C,3,0)</f>
        <v>2223936</v>
      </c>
      <c r="G84" s="4">
        <f t="shared" si="5"/>
        <v>0</v>
      </c>
      <c r="H84" s="4" t="str">
        <f t="shared" si="6"/>
        <v>，2223936</v>
      </c>
      <c r="I84" s="4" t="str">
        <f>VLOOKUP(A84,HOP!A:T,20,0)</f>
        <v>直连</v>
      </c>
    </row>
    <row r="85" s="4" customFormat="1" hidden="1" spans="1:9">
      <c r="A85" s="4">
        <v>16069386745</v>
      </c>
      <c r="B85" s="5">
        <v>44424</v>
      </c>
      <c r="C85" s="5">
        <v>44427</v>
      </c>
      <c r="D85" s="4">
        <v>5556</v>
      </c>
      <c r="E85" s="4" t="str">
        <f>VLOOKUP(A85,HOP!A:L,12,0)</f>
        <v>5556.00</v>
      </c>
      <c r="F85" s="4" t="str">
        <f>VLOOKUP(A85,HOP!A:C,3,0)</f>
        <v>2223966</v>
      </c>
      <c r="G85" s="4">
        <f t="shared" si="5"/>
        <v>0</v>
      </c>
      <c r="H85" s="4" t="str">
        <f t="shared" si="6"/>
        <v>，2223966</v>
      </c>
      <c r="I85" s="4" t="str">
        <f>VLOOKUP(A85,HOP!A:T,20,0)</f>
        <v>直连</v>
      </c>
    </row>
    <row r="86" s="4" customFormat="1" hidden="1" spans="1:9">
      <c r="A86" s="4">
        <v>16069555583</v>
      </c>
      <c r="B86" s="5">
        <v>44428</v>
      </c>
      <c r="C86" s="5">
        <v>44429</v>
      </c>
      <c r="D86" s="4">
        <v>637</v>
      </c>
      <c r="E86" s="4" t="str">
        <f>VLOOKUP(A86,HOP!A:L,12,0)</f>
        <v>637.00</v>
      </c>
      <c r="F86" s="4" t="str">
        <f>VLOOKUP(A86,HOP!A:C,3,0)</f>
        <v>2224026</v>
      </c>
      <c r="G86" s="4">
        <f t="shared" si="5"/>
        <v>0</v>
      </c>
      <c r="H86" s="4" t="str">
        <f t="shared" si="6"/>
        <v>，2224026</v>
      </c>
      <c r="I86" s="4" t="str">
        <f>VLOOKUP(A86,HOP!A:T,20,0)</f>
        <v>直连</v>
      </c>
    </row>
    <row r="87" s="4" customFormat="1" hidden="1" spans="1:9">
      <c r="A87" s="4">
        <v>16070207849</v>
      </c>
      <c r="B87" s="5">
        <v>44423</v>
      </c>
      <c r="C87" s="5">
        <v>44428</v>
      </c>
      <c r="D87" s="4">
        <v>3375</v>
      </c>
      <c r="E87" s="4" t="str">
        <f>VLOOKUP(A87,HOP!A:L,12,0)</f>
        <v>3375.00</v>
      </c>
      <c r="F87" s="4" t="str">
        <f>VLOOKUP(A87,HOP!A:C,3,0)</f>
        <v>2224208</v>
      </c>
      <c r="G87" s="4">
        <f t="shared" si="5"/>
        <v>0</v>
      </c>
      <c r="H87" s="4" t="str">
        <f>$H$1&amp;F87</f>
        <v>，2224208</v>
      </c>
      <c r="I87" s="4" t="str">
        <f>VLOOKUP(A87,HOP!A:T,20,0)</f>
        <v>直连</v>
      </c>
    </row>
    <row r="88" s="4" customFormat="1" hidden="1" spans="1:9">
      <c r="A88" s="4">
        <v>16070395234</v>
      </c>
      <c r="B88" s="5">
        <v>44424</v>
      </c>
      <c r="C88" s="5">
        <v>44427</v>
      </c>
      <c r="D88" s="4">
        <v>1655</v>
      </c>
      <c r="E88" s="4" t="str">
        <f>VLOOKUP(A88,HOP!A:L,12,0)</f>
        <v>1655.00</v>
      </c>
      <c r="F88" s="4" t="str">
        <f>VLOOKUP(A88,HOP!A:C,3,0)</f>
        <v>2224274</v>
      </c>
      <c r="G88" s="4">
        <f t="shared" si="5"/>
        <v>0</v>
      </c>
      <c r="H88" s="4" t="str">
        <f>$H$1&amp;F88</f>
        <v>，2224274</v>
      </c>
      <c r="I88" s="4" t="str">
        <f>VLOOKUP(A88,HOP!A:T,20,0)</f>
        <v>直连</v>
      </c>
    </row>
    <row r="89" s="4" customFormat="1" hidden="1" spans="1:9">
      <c r="A89" s="4">
        <v>16070419105</v>
      </c>
      <c r="B89" s="5">
        <v>44425</v>
      </c>
      <c r="C89" s="5">
        <v>44427</v>
      </c>
      <c r="D89" s="4">
        <v>5403</v>
      </c>
      <c r="E89" s="4" t="str">
        <f>VLOOKUP(A89,HOP!A:L,12,0)</f>
        <v>5403.00</v>
      </c>
      <c r="F89" s="4" t="str">
        <f>VLOOKUP(A89,HOP!A:C,3,0)</f>
        <v>2224294</v>
      </c>
      <c r="G89" s="4">
        <f t="shared" si="5"/>
        <v>0</v>
      </c>
      <c r="H89" s="4" t="str">
        <f>$H$1&amp;F89</f>
        <v>，2224294</v>
      </c>
      <c r="I89" s="4" t="str">
        <f>VLOOKUP(A89,HOP!A:T,20,0)</f>
        <v>直连</v>
      </c>
    </row>
    <row r="90" s="4" customFormat="1" hidden="1" spans="1:9">
      <c r="A90" s="4">
        <v>16070450819</v>
      </c>
      <c r="B90" s="5">
        <v>44423</v>
      </c>
      <c r="C90" s="5">
        <v>44424</v>
      </c>
      <c r="D90" s="4">
        <v>429</v>
      </c>
      <c r="E90" s="4" t="str">
        <f>VLOOKUP(A90,HOP!A:L,12,0)</f>
        <v>429.00</v>
      </c>
      <c r="F90" s="4" t="str">
        <f>VLOOKUP(A90,HOP!A:C,3,0)</f>
        <v>2224310</v>
      </c>
      <c r="G90" s="4">
        <f t="shared" si="5"/>
        <v>0</v>
      </c>
      <c r="H90" s="4" t="str">
        <f>$H$1&amp;F90</f>
        <v>，2224310</v>
      </c>
      <c r="I90" s="4" t="str">
        <f>VLOOKUP(A90,HOP!A:T,20,0)</f>
        <v>直连</v>
      </c>
    </row>
    <row r="91" s="4" customFormat="1" hidden="1" spans="1:9">
      <c r="A91" s="4">
        <v>16070597945</v>
      </c>
      <c r="B91" s="5">
        <v>44423</v>
      </c>
      <c r="C91" s="5">
        <v>44424</v>
      </c>
      <c r="D91" s="4">
        <v>1142</v>
      </c>
      <c r="E91" s="4" t="str">
        <f>VLOOKUP(A91,HOP!A:L,12,0)</f>
        <v>1142.00</v>
      </c>
      <c r="F91" s="4" t="str">
        <f>VLOOKUP(A91,HOP!A:C,3,0)</f>
        <v>2224376</v>
      </c>
      <c r="G91" s="4">
        <f t="shared" si="5"/>
        <v>0</v>
      </c>
      <c r="H91" s="4" t="str">
        <f>$H$1&amp;F91</f>
        <v>，2224376</v>
      </c>
      <c r="I91" s="4" t="str">
        <f>VLOOKUP(A91,HOP!A:T,20,0)</f>
        <v>直连</v>
      </c>
    </row>
    <row r="92" s="4" customFormat="1" hidden="1" spans="1:9">
      <c r="A92" s="4">
        <v>16070649169</v>
      </c>
      <c r="B92" s="5">
        <v>44423</v>
      </c>
      <c r="C92" s="5">
        <v>44424</v>
      </c>
      <c r="D92" s="4">
        <v>130</v>
      </c>
      <c r="E92" s="4" t="str">
        <f>VLOOKUP(A92,HOP!A:L,12,0)</f>
        <v>130.00</v>
      </c>
      <c r="F92" s="4" t="str">
        <f>VLOOKUP(A92,HOP!A:C,3,0)</f>
        <v>2224398</v>
      </c>
      <c r="G92" s="4">
        <f t="shared" ref="G92:G123" si="7">D92-E92</f>
        <v>0</v>
      </c>
      <c r="H92" s="4" t="str">
        <f t="shared" ref="H92:H123" si="8">$H$1&amp;F92</f>
        <v>，2224398</v>
      </c>
      <c r="I92" s="4" t="str">
        <f>VLOOKUP(A92,HOP!A:T,20,0)</f>
        <v>直连</v>
      </c>
    </row>
    <row r="93" s="4" customFormat="1" hidden="1" spans="1:9">
      <c r="A93" s="4">
        <v>16074794349</v>
      </c>
      <c r="B93" s="5">
        <v>44423</v>
      </c>
      <c r="C93" s="5">
        <v>44424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7"/>
        <v>#N/A</v>
      </c>
      <c r="H93" s="4" t="e">
        <f t="shared" si="8"/>
        <v>#N/A</v>
      </c>
      <c r="I93" s="4" t="e">
        <f>VLOOKUP(A93,HOP!A:T,20,0)</f>
        <v>#N/A</v>
      </c>
    </row>
    <row r="94" s="4" customFormat="1" hidden="1" spans="1:9">
      <c r="A94" s="4">
        <v>16075413458</v>
      </c>
      <c r="B94" s="5">
        <v>44424</v>
      </c>
      <c r="C94" s="5">
        <v>44425</v>
      </c>
      <c r="D94" s="4">
        <v>439</v>
      </c>
      <c r="E94" s="4" t="str">
        <f>VLOOKUP(A94,HOP!A:L,12,0)</f>
        <v>439.00</v>
      </c>
      <c r="F94" s="4" t="str">
        <f>VLOOKUP(A94,HOP!A:C,3,0)</f>
        <v>2224604</v>
      </c>
      <c r="G94" s="4">
        <f t="shared" si="7"/>
        <v>0</v>
      </c>
      <c r="H94" s="4" t="str">
        <f t="shared" si="8"/>
        <v>，2224604</v>
      </c>
      <c r="I94" s="4" t="str">
        <f>VLOOKUP(A94,HOP!A:T,20,0)</f>
        <v>直连</v>
      </c>
    </row>
    <row r="95" s="4" customFormat="1" hidden="1" spans="1:9">
      <c r="A95" s="4">
        <v>16075642029</v>
      </c>
      <c r="B95" s="5">
        <v>44425</v>
      </c>
      <c r="C95" s="5">
        <v>44426</v>
      </c>
      <c r="D95" s="4">
        <v>604</v>
      </c>
      <c r="E95" s="4" t="str">
        <f>VLOOKUP(A95,HOP!A:L,12,0)</f>
        <v>604.00</v>
      </c>
      <c r="F95" s="4" t="str">
        <f>VLOOKUP(A95,HOP!A:C,3,0)</f>
        <v>2224628</v>
      </c>
      <c r="G95" s="4">
        <f t="shared" si="7"/>
        <v>0</v>
      </c>
      <c r="H95" s="4" t="str">
        <f t="shared" si="8"/>
        <v>，2224628</v>
      </c>
      <c r="I95" s="4" t="str">
        <f>VLOOKUP(A95,HOP!A:T,20,0)</f>
        <v>直连</v>
      </c>
    </row>
    <row r="96" s="4" customFormat="1" hidden="1" spans="1:9">
      <c r="A96" s="4">
        <v>16075867042</v>
      </c>
      <c r="B96" s="5">
        <v>44424</v>
      </c>
      <c r="C96" s="5">
        <v>44425</v>
      </c>
      <c r="D96" s="4">
        <v>699</v>
      </c>
      <c r="E96" s="4" t="str">
        <f>VLOOKUP(A96,HOP!A:L,12,0)</f>
        <v>699.00</v>
      </c>
      <c r="F96" s="4" t="str">
        <f>VLOOKUP(A96,HOP!A:C,3,0)</f>
        <v>2224671</v>
      </c>
      <c r="G96" s="4">
        <f t="shared" si="7"/>
        <v>0</v>
      </c>
      <c r="H96" s="4" t="str">
        <f t="shared" si="8"/>
        <v>，2224671</v>
      </c>
      <c r="I96" s="4" t="str">
        <f>VLOOKUP(A96,HOP!A:T,20,0)</f>
        <v>直连</v>
      </c>
    </row>
    <row r="97" s="4" customFormat="1" hidden="1" spans="1:9">
      <c r="A97" s="4">
        <v>16076456850</v>
      </c>
      <c r="B97" s="5">
        <v>44423</v>
      </c>
      <c r="C97" s="5">
        <v>44424</v>
      </c>
      <c r="D97" s="4">
        <v>2276</v>
      </c>
      <c r="E97" s="4" t="str">
        <f>VLOOKUP(A97,HOP!A:L,12,0)</f>
        <v>2276.00</v>
      </c>
      <c r="F97" s="4" t="str">
        <f>VLOOKUP(A97,HOP!A:C,3,0)</f>
        <v>2224764</v>
      </c>
      <c r="G97" s="4">
        <f t="shared" si="7"/>
        <v>0</v>
      </c>
      <c r="H97" s="4" t="str">
        <f t="shared" si="8"/>
        <v>，2224764</v>
      </c>
      <c r="I97" s="4" t="str">
        <f>VLOOKUP(A97,HOP!A:T,20,0)</f>
        <v>直连</v>
      </c>
    </row>
    <row r="98" s="4" customFormat="1" hidden="1" spans="1:9">
      <c r="A98" s="4">
        <v>16076538518</v>
      </c>
      <c r="B98" s="5">
        <v>44423</v>
      </c>
      <c r="C98" s="5">
        <v>44424</v>
      </c>
      <c r="D98" s="4">
        <v>1008</v>
      </c>
      <c r="E98" s="4" t="str">
        <f>VLOOKUP(A98,HOP!A:L,12,0)</f>
        <v>1008.00</v>
      </c>
      <c r="F98" s="4" t="str">
        <f>VLOOKUP(A98,HOP!A:C,3,0)</f>
        <v>2224780</v>
      </c>
      <c r="G98" s="4">
        <f t="shared" si="7"/>
        <v>0</v>
      </c>
      <c r="H98" s="4" t="str">
        <f t="shared" si="8"/>
        <v>，2224780</v>
      </c>
      <c r="I98" s="4" t="str">
        <f>VLOOKUP(A98,HOP!A:T,20,0)</f>
        <v>直连</v>
      </c>
    </row>
    <row r="99" s="4" customFormat="1" hidden="1" spans="1:9">
      <c r="A99" s="4">
        <v>16076521071</v>
      </c>
      <c r="B99" s="5">
        <v>44426</v>
      </c>
      <c r="C99" s="5">
        <v>44429</v>
      </c>
      <c r="D99" s="4">
        <v>3379</v>
      </c>
      <c r="E99" s="4" t="str">
        <f>VLOOKUP(A99,HOP!A:L,12,0)</f>
        <v>3379.00</v>
      </c>
      <c r="F99" s="4" t="str">
        <f>VLOOKUP(A99,HOP!A:C,3,0)</f>
        <v>2224783</v>
      </c>
      <c r="G99" s="4">
        <f t="shared" si="7"/>
        <v>0</v>
      </c>
      <c r="H99" s="4" t="str">
        <f t="shared" si="8"/>
        <v>，2224783</v>
      </c>
      <c r="I99" s="4" t="str">
        <f>VLOOKUP(A99,HOP!A:T,20,0)</f>
        <v>直连</v>
      </c>
    </row>
    <row r="100" s="4" customFormat="1" hidden="1" spans="1:9">
      <c r="A100" s="4">
        <v>16076613229</v>
      </c>
      <c r="B100" s="5">
        <v>44424</v>
      </c>
      <c r="C100" s="5">
        <v>44425</v>
      </c>
      <c r="D100" s="4">
        <v>141</v>
      </c>
      <c r="E100" s="4" t="str">
        <f>VLOOKUP(A100,HOP!A:L,12,0)</f>
        <v>141.00</v>
      </c>
      <c r="F100" s="4" t="str">
        <f>VLOOKUP(A100,HOP!A:C,3,0)</f>
        <v>2224789</v>
      </c>
      <c r="G100" s="4">
        <f t="shared" si="7"/>
        <v>0</v>
      </c>
      <c r="H100" s="4" t="str">
        <f t="shared" si="8"/>
        <v>，2224789</v>
      </c>
      <c r="I100" s="4" t="str">
        <f>VLOOKUP(A100,HOP!A:T,20,0)</f>
        <v>直连</v>
      </c>
    </row>
    <row r="101" s="4" customFormat="1" hidden="1" spans="1:9">
      <c r="A101" s="4">
        <v>16076602855</v>
      </c>
      <c r="B101" s="5">
        <v>44424</v>
      </c>
      <c r="C101" s="5">
        <v>44428</v>
      </c>
      <c r="D101" s="4">
        <v>2242</v>
      </c>
      <c r="E101" s="4" t="str">
        <f>VLOOKUP(A101,HOP!A:L,12,0)</f>
        <v>2242.00</v>
      </c>
      <c r="F101" s="4" t="str">
        <f>VLOOKUP(A101,HOP!A:C,3,0)</f>
        <v>2224790</v>
      </c>
      <c r="G101" s="4">
        <f t="shared" si="7"/>
        <v>0</v>
      </c>
      <c r="H101" s="4" t="str">
        <f t="shared" si="8"/>
        <v>，2224790</v>
      </c>
      <c r="I101" s="4" t="str">
        <f>VLOOKUP(A101,HOP!A:T,20,0)</f>
        <v>直连</v>
      </c>
    </row>
    <row r="102" s="4" customFormat="1" hidden="1" spans="1:9">
      <c r="A102" s="4">
        <v>16076630877</v>
      </c>
      <c r="B102" s="5">
        <v>44429</v>
      </c>
      <c r="C102" s="5">
        <v>44430</v>
      </c>
      <c r="D102" s="4">
        <v>387</v>
      </c>
      <c r="E102" s="4" t="str">
        <f>VLOOKUP(A102,HOP!A:L,12,0)</f>
        <v>387.00</v>
      </c>
      <c r="F102" s="4" t="str">
        <f>VLOOKUP(A102,HOP!A:C,3,0)</f>
        <v>2224792</v>
      </c>
      <c r="G102" s="4">
        <f t="shared" si="7"/>
        <v>0</v>
      </c>
      <c r="H102" s="4" t="str">
        <f t="shared" si="8"/>
        <v>，2224792</v>
      </c>
      <c r="I102" s="4" t="str">
        <f>VLOOKUP(A102,HOP!A:T,20,0)</f>
        <v>直连</v>
      </c>
    </row>
    <row r="103" s="4" customFormat="1" hidden="1" spans="1:9">
      <c r="A103" s="4">
        <v>16076726599</v>
      </c>
      <c r="B103" s="5">
        <v>44424</v>
      </c>
      <c r="C103" s="5">
        <v>44425</v>
      </c>
      <c r="D103" s="4">
        <v>430</v>
      </c>
      <c r="E103" s="4" t="str">
        <f>VLOOKUP(A103,HOP!A:L,12,0)</f>
        <v>430.00</v>
      </c>
      <c r="F103" s="4" t="str">
        <f>VLOOKUP(A103,HOP!A:C,3,0)</f>
        <v>2224808</v>
      </c>
      <c r="G103" s="4">
        <f t="shared" si="7"/>
        <v>0</v>
      </c>
      <c r="H103" s="4" t="str">
        <f t="shared" si="8"/>
        <v>，2224808</v>
      </c>
      <c r="I103" s="4" t="str">
        <f>VLOOKUP(A103,HOP!A:T,20,0)</f>
        <v>直连</v>
      </c>
    </row>
    <row r="104" s="4" customFormat="1" hidden="1" spans="1:9">
      <c r="A104" s="4">
        <v>16076886537</v>
      </c>
      <c r="B104" s="5">
        <v>44424</v>
      </c>
      <c r="C104" s="5">
        <v>44428</v>
      </c>
      <c r="D104" s="4">
        <v>5016</v>
      </c>
      <c r="E104" s="4" t="str">
        <f>VLOOKUP(A104,HOP!A:L,12,0)</f>
        <v>5016.00</v>
      </c>
      <c r="F104" s="4" t="str">
        <f>VLOOKUP(A104,HOP!A:C,3,0)</f>
        <v>2224847</v>
      </c>
      <c r="G104" s="4">
        <f t="shared" si="7"/>
        <v>0</v>
      </c>
      <c r="H104" s="4" t="str">
        <f t="shared" si="8"/>
        <v>，2224847</v>
      </c>
      <c r="I104" s="4" t="str">
        <f>VLOOKUP(A104,HOP!A:T,20,0)</f>
        <v>直连</v>
      </c>
    </row>
    <row r="105" s="4" customFormat="1" hidden="1" spans="1:9">
      <c r="A105" s="4">
        <v>16077119947</v>
      </c>
      <c r="B105" s="5">
        <v>44424</v>
      </c>
      <c r="C105" s="5">
        <v>44425</v>
      </c>
      <c r="D105" s="4">
        <v>3089</v>
      </c>
      <c r="E105" s="4" t="str">
        <f>VLOOKUP(A105,HOP!A:L,12,0)</f>
        <v>3089.00</v>
      </c>
      <c r="F105" s="4" t="str">
        <f>VLOOKUP(A105,HOP!A:C,3,0)</f>
        <v>2224866</v>
      </c>
      <c r="G105" s="4">
        <f t="shared" si="7"/>
        <v>0</v>
      </c>
      <c r="H105" s="4" t="str">
        <f t="shared" si="8"/>
        <v>，2224866</v>
      </c>
      <c r="I105" s="4" t="str">
        <f>VLOOKUP(A105,HOP!A:T,20,0)</f>
        <v>直连</v>
      </c>
    </row>
    <row r="106" s="4" customFormat="1" hidden="1" spans="1:9">
      <c r="A106" s="4">
        <v>16077203486</v>
      </c>
      <c r="B106" s="5">
        <v>44427</v>
      </c>
      <c r="C106" s="5">
        <v>44430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7"/>
        <v>#N/A</v>
      </c>
      <c r="H106" s="4" t="e">
        <f t="shared" si="8"/>
        <v>#N/A</v>
      </c>
      <c r="I106" s="4" t="e">
        <f>VLOOKUP(A106,HOP!A:T,20,0)</f>
        <v>#N/A</v>
      </c>
    </row>
    <row r="107" s="4" customFormat="1" hidden="1" spans="1:9">
      <c r="A107" s="4">
        <v>16077203403</v>
      </c>
      <c r="B107" s="5">
        <v>44424</v>
      </c>
      <c r="C107" s="5">
        <v>44425</v>
      </c>
      <c r="D107" s="4">
        <v>5064</v>
      </c>
      <c r="E107" s="4" t="str">
        <f>VLOOKUP(A107,HOP!A:L,12,0)</f>
        <v>5064.00</v>
      </c>
      <c r="F107" s="4" t="str">
        <f>VLOOKUP(A107,HOP!A:C,3,0)</f>
        <v>2224883</v>
      </c>
      <c r="G107" s="4">
        <f t="shared" si="7"/>
        <v>0</v>
      </c>
      <c r="H107" s="4" t="str">
        <f t="shared" si="8"/>
        <v>，2224883</v>
      </c>
      <c r="I107" s="4" t="str">
        <f>VLOOKUP(A107,HOP!A:T,20,0)</f>
        <v>直连</v>
      </c>
    </row>
    <row r="108" s="4" customFormat="1" hidden="1" spans="1:9">
      <c r="A108" s="4">
        <v>16077216689</v>
      </c>
      <c r="B108" s="5">
        <v>44424</v>
      </c>
      <c r="C108" s="5">
        <v>44425</v>
      </c>
      <c r="D108" s="4">
        <v>699</v>
      </c>
      <c r="E108" s="4" t="str">
        <f>VLOOKUP(A108,HOP!A:L,12,0)</f>
        <v>699.00</v>
      </c>
      <c r="F108" s="4" t="str">
        <f>VLOOKUP(A108,HOP!A:C,3,0)</f>
        <v>2224891</v>
      </c>
      <c r="G108" s="4">
        <f t="shared" si="7"/>
        <v>0</v>
      </c>
      <c r="H108" s="4" t="str">
        <f t="shared" si="8"/>
        <v>，2224891</v>
      </c>
      <c r="I108" s="4" t="str">
        <f>VLOOKUP(A108,HOP!A:T,20,0)</f>
        <v>直连</v>
      </c>
    </row>
    <row r="109" s="4" customFormat="1" hidden="1" spans="1:9">
      <c r="A109" s="4">
        <v>16077238349</v>
      </c>
      <c r="B109" s="5">
        <v>44425</v>
      </c>
      <c r="C109" s="5">
        <v>44426</v>
      </c>
      <c r="D109" s="4">
        <v>1003</v>
      </c>
      <c r="E109" s="4" t="str">
        <f>VLOOKUP(A109,HOP!A:L,12,0)</f>
        <v>1003.00</v>
      </c>
      <c r="F109" s="4" t="str">
        <f>VLOOKUP(A109,HOP!A:C,3,0)</f>
        <v>2224899</v>
      </c>
      <c r="G109" s="4">
        <f t="shared" si="7"/>
        <v>0</v>
      </c>
      <c r="H109" s="4" t="str">
        <f t="shared" si="8"/>
        <v>，2224899</v>
      </c>
      <c r="I109" s="4" t="str">
        <f>VLOOKUP(A109,HOP!A:T,20,0)</f>
        <v>直连</v>
      </c>
    </row>
    <row r="110" s="4" customFormat="1" hidden="1" spans="1:9">
      <c r="A110" s="4">
        <v>16077239306</v>
      </c>
      <c r="B110" s="5">
        <v>44429</v>
      </c>
      <c r="C110" s="5">
        <v>44430</v>
      </c>
      <c r="D110" s="4">
        <v>1340</v>
      </c>
      <c r="E110" s="4" t="str">
        <f>VLOOKUP(A110,HOP!A:L,12,0)</f>
        <v>1340.00</v>
      </c>
      <c r="F110" s="4" t="str">
        <f>VLOOKUP(A110,HOP!A:C,3,0)</f>
        <v>2224900</v>
      </c>
      <c r="G110" s="4">
        <f t="shared" si="7"/>
        <v>0</v>
      </c>
      <c r="H110" s="4" t="str">
        <f t="shared" si="8"/>
        <v>，2224900</v>
      </c>
      <c r="I110" s="4" t="str">
        <f>VLOOKUP(A110,HOP!A:T,20,0)</f>
        <v>直连</v>
      </c>
    </row>
    <row r="111" s="4" customFormat="1" hidden="1" spans="1:9">
      <c r="A111" s="4">
        <v>16077350962</v>
      </c>
      <c r="B111" s="5">
        <v>44424</v>
      </c>
      <c r="C111" s="5">
        <v>44425</v>
      </c>
      <c r="D111" s="4">
        <v>146</v>
      </c>
      <c r="E111" s="4" t="str">
        <f>VLOOKUP(A111,HOP!A:L,12,0)</f>
        <v>146.00</v>
      </c>
      <c r="F111" s="4" t="str">
        <f>VLOOKUP(A111,HOP!A:C,3,0)</f>
        <v>2224920</v>
      </c>
      <c r="G111" s="4">
        <f t="shared" si="7"/>
        <v>0</v>
      </c>
      <c r="H111" s="4" t="str">
        <f t="shared" si="8"/>
        <v>，2224920</v>
      </c>
      <c r="I111" s="4" t="str">
        <f>VLOOKUP(A111,HOP!A:T,20,0)</f>
        <v>直连</v>
      </c>
    </row>
    <row r="112" s="4" customFormat="1" hidden="1" spans="1:9">
      <c r="A112" s="4">
        <v>16077791931</v>
      </c>
      <c r="B112" s="5">
        <v>44425</v>
      </c>
      <c r="C112" s="5">
        <v>44426</v>
      </c>
      <c r="D112" s="4">
        <v>1295</v>
      </c>
      <c r="E112" s="4" t="str">
        <f>VLOOKUP(A112,HOP!A:L,12,0)</f>
        <v>1295.00</v>
      </c>
      <c r="F112" s="4" t="str">
        <f>VLOOKUP(A112,HOP!A:C,3,0)</f>
        <v>2224997</v>
      </c>
      <c r="G112" s="4">
        <f t="shared" si="7"/>
        <v>0</v>
      </c>
      <c r="H112" s="4" t="str">
        <f>$H$1&amp;F112</f>
        <v>，2224997</v>
      </c>
      <c r="I112" s="4" t="str">
        <f>VLOOKUP(A112,HOP!A:T,20,0)</f>
        <v>直连</v>
      </c>
    </row>
    <row r="113" s="4" customFormat="1" hidden="1" spans="1:9">
      <c r="A113" s="4">
        <v>16079561379</v>
      </c>
      <c r="B113" s="5">
        <v>44425</v>
      </c>
      <c r="C113" s="5">
        <v>44426</v>
      </c>
      <c r="D113" s="4">
        <v>515</v>
      </c>
      <c r="E113" s="4" t="str">
        <f>VLOOKUP(A113,HOP!A:L,12,0)</f>
        <v>515.00</v>
      </c>
      <c r="F113" s="4" t="str">
        <f>VLOOKUP(A113,HOP!A:C,3,0)</f>
        <v>2225248</v>
      </c>
      <c r="G113" s="4">
        <f t="shared" si="7"/>
        <v>0</v>
      </c>
      <c r="H113" s="4" t="str">
        <f>$H$1&amp;F113</f>
        <v>，2225248</v>
      </c>
      <c r="I113" s="4" t="str">
        <f>VLOOKUP(A113,HOP!A:T,20,0)</f>
        <v>直连</v>
      </c>
    </row>
    <row r="114" s="4" customFormat="1" hidden="1" spans="1:9">
      <c r="A114" s="4">
        <v>16079886142</v>
      </c>
      <c r="B114" s="5">
        <v>44424</v>
      </c>
      <c r="C114" s="5">
        <v>44425</v>
      </c>
      <c r="D114" s="4">
        <v>326</v>
      </c>
      <c r="E114" s="4" t="str">
        <f>VLOOKUP(A114,HOP!A:L,12,0)</f>
        <v>326.00</v>
      </c>
      <c r="F114" s="4" t="str">
        <f>VLOOKUP(A114,HOP!A:C,3,0)</f>
        <v>2225320</v>
      </c>
      <c r="G114" s="4">
        <f t="shared" si="7"/>
        <v>0</v>
      </c>
      <c r="H114" s="4" t="str">
        <f>$H$1&amp;F114</f>
        <v>，2225320</v>
      </c>
      <c r="I114" s="4" t="str">
        <f>VLOOKUP(A114,HOP!A:T,20,0)</f>
        <v>直连</v>
      </c>
    </row>
    <row r="115" s="4" customFormat="1" hidden="1" spans="1:9">
      <c r="A115" s="4">
        <v>16080045337</v>
      </c>
      <c r="B115" s="5">
        <v>44424</v>
      </c>
      <c r="C115" s="5">
        <v>44425</v>
      </c>
      <c r="D115" s="4">
        <v>0</v>
      </c>
      <c r="E115" s="4" t="str">
        <f>VLOOKUP(A115,HOP!A:L,12,0)</f>
        <v>0.00</v>
      </c>
      <c r="F115" s="4" t="str">
        <f>VLOOKUP(A115,HOP!A:C,3,0)</f>
        <v>2225346</v>
      </c>
      <c r="G115" s="4">
        <f t="shared" si="7"/>
        <v>0</v>
      </c>
      <c r="H115" s="4" t="str">
        <f>$H$1&amp;F115</f>
        <v>，2225346</v>
      </c>
      <c r="I115" s="4" t="str">
        <f>VLOOKUP(A115,HOP!A:T,20,0)</f>
        <v>直连</v>
      </c>
    </row>
    <row r="116" s="4" customFormat="1" hidden="1" spans="1:9">
      <c r="A116" s="4">
        <v>16080485564</v>
      </c>
      <c r="B116" s="5">
        <v>44425</v>
      </c>
      <c r="C116" s="5">
        <v>44429</v>
      </c>
      <c r="D116" s="4">
        <v>1494</v>
      </c>
      <c r="E116" s="4" t="str">
        <f>VLOOKUP(A116,HOP!A:L,12,0)</f>
        <v>1494.00</v>
      </c>
      <c r="F116" s="4" t="str">
        <f>VLOOKUP(A116,HOP!A:C,3,0)</f>
        <v>2225429</v>
      </c>
      <c r="G116" s="4">
        <f t="shared" si="7"/>
        <v>0</v>
      </c>
      <c r="H116" s="4" t="str">
        <f>$H$1&amp;F116</f>
        <v>，2225429</v>
      </c>
      <c r="I116" s="4" t="str">
        <f>VLOOKUP(A116,HOP!A:T,20,0)</f>
        <v>直连</v>
      </c>
    </row>
    <row r="117" s="4" customFormat="1" hidden="1" spans="1:9">
      <c r="A117" s="4">
        <v>16080508697</v>
      </c>
      <c r="B117" s="5">
        <v>44425</v>
      </c>
      <c r="C117" s="5">
        <v>44429</v>
      </c>
      <c r="D117" s="4">
        <v>3370</v>
      </c>
      <c r="E117" s="4" t="str">
        <f>VLOOKUP(A117,HOP!A:L,12,0)</f>
        <v>3370.00</v>
      </c>
      <c r="F117" s="4" t="str">
        <f>VLOOKUP(A117,HOP!A:C,3,0)</f>
        <v>2225439</v>
      </c>
      <c r="G117" s="4">
        <f t="shared" si="7"/>
        <v>0</v>
      </c>
      <c r="H117" s="4" t="str">
        <f>$H$1&amp;F117</f>
        <v>，2225439</v>
      </c>
      <c r="I117" s="4" t="str">
        <f>VLOOKUP(A117,HOP!A:T,20,0)</f>
        <v>直连</v>
      </c>
    </row>
    <row r="118" s="4" customFormat="1" hidden="1" spans="1:9">
      <c r="A118" s="4">
        <v>16080553816</v>
      </c>
      <c r="B118" s="5">
        <v>44425</v>
      </c>
      <c r="C118" s="5">
        <v>44428</v>
      </c>
      <c r="D118" s="4">
        <v>2808</v>
      </c>
      <c r="E118" s="4" t="str">
        <f>VLOOKUP(A118,HOP!A:L,12,0)</f>
        <v>2808.00</v>
      </c>
      <c r="F118" s="4" t="str">
        <f>VLOOKUP(A118,HOP!A:C,3,0)</f>
        <v>2225457</v>
      </c>
      <c r="G118" s="4">
        <f t="shared" si="7"/>
        <v>0</v>
      </c>
      <c r="H118" s="4" t="str">
        <f>$H$1&amp;F118</f>
        <v>，2225457</v>
      </c>
      <c r="I118" s="4" t="str">
        <f>VLOOKUP(A118,HOP!A:T,20,0)</f>
        <v>直连</v>
      </c>
    </row>
    <row r="119" s="4" customFormat="1" hidden="1" spans="1:9">
      <c r="A119" s="4">
        <v>16080594534</v>
      </c>
      <c r="B119" s="5">
        <v>44425</v>
      </c>
      <c r="C119" s="5">
        <v>44427</v>
      </c>
      <c r="D119" s="4">
        <v>496</v>
      </c>
      <c r="E119" s="4" t="str">
        <f>VLOOKUP(A119,HOP!A:L,12,0)</f>
        <v>496.00</v>
      </c>
      <c r="F119" s="4" t="str">
        <f>VLOOKUP(A119,HOP!A:C,3,0)</f>
        <v>2225479</v>
      </c>
      <c r="G119" s="4">
        <f t="shared" si="7"/>
        <v>0</v>
      </c>
      <c r="H119" s="4" t="str">
        <f>$H$1&amp;F119</f>
        <v>，2225479</v>
      </c>
      <c r="I119" s="4" t="str">
        <f>VLOOKUP(A119,HOP!A:T,20,0)</f>
        <v>直连</v>
      </c>
    </row>
    <row r="120" s="4" customFormat="1" hidden="1" spans="1:9">
      <c r="A120" s="4">
        <v>16080867035</v>
      </c>
      <c r="B120" s="5">
        <v>44425</v>
      </c>
      <c r="C120" s="5">
        <v>44429</v>
      </c>
      <c r="D120" s="4">
        <v>5156</v>
      </c>
      <c r="E120" s="4" t="str">
        <f>VLOOKUP(A120,HOP!A:L,12,0)</f>
        <v>5156.00</v>
      </c>
      <c r="F120" s="4" t="str">
        <f>VLOOKUP(A120,HOP!A:C,3,0)</f>
        <v>2225568</v>
      </c>
      <c r="G120" s="4">
        <f t="shared" si="7"/>
        <v>0</v>
      </c>
      <c r="H120" s="4" t="str">
        <f>$H$1&amp;F120</f>
        <v>，2225568</v>
      </c>
      <c r="I120" s="4" t="str">
        <f>VLOOKUP(A120,HOP!A:T,20,0)</f>
        <v>直连</v>
      </c>
    </row>
    <row r="121" s="4" customFormat="1" hidden="1" spans="1:9">
      <c r="A121" s="4">
        <v>16080971465</v>
      </c>
      <c r="B121" s="5">
        <v>44427</v>
      </c>
      <c r="C121" s="5">
        <v>44430</v>
      </c>
      <c r="D121" s="4">
        <v>2733</v>
      </c>
      <c r="E121" s="4" t="str">
        <f>VLOOKUP(A121,HOP!A:L,12,0)</f>
        <v>2733.00</v>
      </c>
      <c r="F121" s="4" t="str">
        <f>VLOOKUP(A121,HOP!A:C,3,0)</f>
        <v>2225588</v>
      </c>
      <c r="G121" s="4">
        <f t="shared" ref="G121:G152" si="9">D121-E121</f>
        <v>0</v>
      </c>
      <c r="H121" s="4" t="str">
        <f t="shared" ref="H121:H152" si="10">$H$1&amp;F121</f>
        <v>，2225588</v>
      </c>
      <c r="I121" s="4" t="str">
        <f>VLOOKUP(A121,HOP!A:T,20,0)</f>
        <v>直连</v>
      </c>
    </row>
    <row r="122" s="4" customFormat="1" hidden="1" spans="1:9">
      <c r="A122" s="4">
        <v>16080972077</v>
      </c>
      <c r="B122" s="5">
        <v>44428</v>
      </c>
      <c r="C122" s="5">
        <v>44430</v>
      </c>
      <c r="D122" s="4">
        <v>764</v>
      </c>
      <c r="E122" s="4" t="str">
        <f>VLOOKUP(A122,HOP!A:L,12,0)</f>
        <v>764.00</v>
      </c>
      <c r="F122" s="4" t="str">
        <f>VLOOKUP(A122,HOP!A:C,3,0)</f>
        <v>2225589</v>
      </c>
      <c r="G122" s="4">
        <f t="shared" si="9"/>
        <v>0</v>
      </c>
      <c r="H122" s="4" t="str">
        <f t="shared" si="10"/>
        <v>，2225589</v>
      </c>
      <c r="I122" s="4" t="str">
        <f>VLOOKUP(A122,HOP!A:T,20,0)</f>
        <v>直连</v>
      </c>
    </row>
    <row r="123" s="4" customFormat="1" hidden="1" spans="1:9">
      <c r="A123" s="4">
        <v>16084604680</v>
      </c>
      <c r="B123" s="5">
        <v>44425</v>
      </c>
      <c r="C123" s="5">
        <v>44426</v>
      </c>
      <c r="D123" s="4">
        <v>200</v>
      </c>
      <c r="E123" s="4" t="str">
        <f>VLOOKUP(A123,HOP!A:L,12,0)</f>
        <v>200.00</v>
      </c>
      <c r="F123" s="4" t="str">
        <f>VLOOKUP(A123,HOP!A:C,3,0)</f>
        <v>2225634</v>
      </c>
      <c r="G123" s="4">
        <f t="shared" si="9"/>
        <v>0</v>
      </c>
      <c r="H123" s="4" t="str">
        <f t="shared" si="10"/>
        <v>，2225634</v>
      </c>
      <c r="I123" s="4" t="str">
        <f>VLOOKUP(A123,HOP!A:T,20,0)</f>
        <v>直连</v>
      </c>
    </row>
    <row r="124" s="4" customFormat="1" hidden="1" spans="1:9">
      <c r="A124" s="4">
        <v>16084794464</v>
      </c>
      <c r="B124" s="5">
        <v>44428</v>
      </c>
      <c r="C124" s="5">
        <v>44429</v>
      </c>
      <c r="D124" s="4">
        <v>877</v>
      </c>
      <c r="E124" s="4" t="str">
        <f>VLOOKUP(A124,HOP!A:L,12,0)</f>
        <v>877.00</v>
      </c>
      <c r="F124" s="4" t="str">
        <f>VLOOKUP(A124,HOP!A:C,3,0)</f>
        <v>2225652</v>
      </c>
      <c r="G124" s="4">
        <f t="shared" si="9"/>
        <v>0</v>
      </c>
      <c r="H124" s="4" t="str">
        <f t="shared" si="10"/>
        <v>，2225652</v>
      </c>
      <c r="I124" s="4" t="str">
        <f>VLOOKUP(A124,HOP!A:T,20,0)</f>
        <v>直连</v>
      </c>
    </row>
    <row r="125" s="4" customFormat="1" spans="1:11">
      <c r="A125" s="4">
        <v>15922910096</v>
      </c>
      <c r="B125" s="5">
        <v>44422</v>
      </c>
      <c r="C125" s="5">
        <v>44423</v>
      </c>
      <c r="D125" s="6">
        <v>24.29</v>
      </c>
      <c r="E125" s="6" t="e">
        <f>VLOOKUP(A125,HOP!A:L,12,0)</f>
        <v>#N/A</v>
      </c>
      <c r="F125" s="6">
        <v>2208133</v>
      </c>
      <c r="G125" s="6" t="e">
        <f t="shared" si="9"/>
        <v>#N/A</v>
      </c>
      <c r="H125" s="6" t="str">
        <f t="shared" si="10"/>
        <v>，2208133</v>
      </c>
      <c r="I125" s="6" t="e">
        <f>VLOOKUP(A125,HOP!A:T,20,0)</f>
        <v>#N/A</v>
      </c>
      <c r="J125" s="6" t="s">
        <v>482</v>
      </c>
      <c r="K125" s="6"/>
    </row>
    <row r="126" s="4" customFormat="1" hidden="1" spans="1:9">
      <c r="A126" s="4">
        <v>16085015694</v>
      </c>
      <c r="B126" s="5">
        <v>44425</v>
      </c>
      <c r="C126" s="5">
        <v>44426</v>
      </c>
      <c r="D126" s="4">
        <v>524</v>
      </c>
      <c r="E126" s="4" t="str">
        <f>VLOOKUP(A126,HOP!A:L,12,0)</f>
        <v>524.00</v>
      </c>
      <c r="F126" s="4" t="str">
        <f>VLOOKUP(A126,HOP!A:C,3,0)</f>
        <v>2225668</v>
      </c>
      <c r="G126" s="4">
        <f t="shared" si="9"/>
        <v>0</v>
      </c>
      <c r="H126" s="4" t="str">
        <f t="shared" si="10"/>
        <v>，2225668</v>
      </c>
      <c r="I126" s="4" t="str">
        <f>VLOOKUP(A126,HOP!A:T,20,0)</f>
        <v>直连</v>
      </c>
    </row>
    <row r="127" s="4" customFormat="1" hidden="1" spans="1:9">
      <c r="A127" s="4">
        <v>16085633700</v>
      </c>
      <c r="B127" s="5">
        <v>44425</v>
      </c>
      <c r="C127" s="5">
        <v>44426</v>
      </c>
      <c r="D127" s="4">
        <v>1060</v>
      </c>
      <c r="E127" s="4" t="str">
        <f>VLOOKUP(A127,HOP!A:L,12,0)</f>
        <v>1060.00</v>
      </c>
      <c r="F127" s="4" t="str">
        <f>VLOOKUP(A127,HOP!A:C,3,0)</f>
        <v>2225727</v>
      </c>
      <c r="G127" s="4">
        <f t="shared" si="9"/>
        <v>0</v>
      </c>
      <c r="H127" s="4" t="str">
        <f t="shared" si="10"/>
        <v>，2225727</v>
      </c>
      <c r="I127" s="4" t="str">
        <f>VLOOKUP(A127,HOP!A:T,20,0)</f>
        <v>直连</v>
      </c>
    </row>
    <row r="128" s="4" customFormat="1" hidden="1" spans="1:9">
      <c r="A128" s="4">
        <v>16085884323</v>
      </c>
      <c r="B128" s="5">
        <v>44426</v>
      </c>
      <c r="C128" s="5">
        <v>44430</v>
      </c>
      <c r="D128" s="4">
        <v>2801</v>
      </c>
      <c r="E128" s="4" t="str">
        <f>VLOOKUP(A128,HOP!A:L,12,0)</f>
        <v>2801.00</v>
      </c>
      <c r="F128" s="4" t="str">
        <f>VLOOKUP(A128,HOP!A:C,3,0)</f>
        <v>2225750</v>
      </c>
      <c r="G128" s="4">
        <f t="shared" si="9"/>
        <v>0</v>
      </c>
      <c r="H128" s="4" t="str">
        <f t="shared" si="10"/>
        <v>，2225750</v>
      </c>
      <c r="I128" s="4" t="str">
        <f>VLOOKUP(A128,HOP!A:T,20,0)</f>
        <v>直连</v>
      </c>
    </row>
    <row r="129" s="4" customFormat="1" hidden="1" spans="1:9">
      <c r="A129" s="4">
        <v>16086737128</v>
      </c>
      <c r="B129" s="5">
        <v>44425</v>
      </c>
      <c r="C129" s="5">
        <v>44426</v>
      </c>
      <c r="D129" s="4">
        <v>1127</v>
      </c>
      <c r="E129" s="4" t="str">
        <f>VLOOKUP(A129,HOP!A:L,12,0)</f>
        <v>1127.00</v>
      </c>
      <c r="F129" s="4" t="str">
        <f>VLOOKUP(A129,HOP!A:C,3,0)</f>
        <v>2225913</v>
      </c>
      <c r="G129" s="4">
        <f t="shared" si="9"/>
        <v>0</v>
      </c>
      <c r="H129" s="4" t="str">
        <f t="shared" si="10"/>
        <v>，2225913</v>
      </c>
      <c r="I129" s="4" t="str">
        <f>VLOOKUP(A129,HOP!A:T,20,0)</f>
        <v>直连</v>
      </c>
    </row>
    <row r="130" s="4" customFormat="1" hidden="1" spans="1:9">
      <c r="A130" s="4">
        <v>16087084914</v>
      </c>
      <c r="B130" s="5">
        <v>44426</v>
      </c>
      <c r="C130" s="5">
        <v>44427</v>
      </c>
      <c r="D130" s="4">
        <v>599</v>
      </c>
      <c r="E130" s="4" t="str">
        <f>VLOOKUP(A130,HOP!A:L,12,0)</f>
        <v>599.00</v>
      </c>
      <c r="F130" s="4" t="str">
        <f>VLOOKUP(A130,HOP!A:C,3,0)</f>
        <v>2225986</v>
      </c>
      <c r="G130" s="4">
        <f t="shared" si="9"/>
        <v>0</v>
      </c>
      <c r="H130" s="4" t="str">
        <f t="shared" si="10"/>
        <v>，2225986</v>
      </c>
      <c r="I130" s="4" t="str">
        <f>VLOOKUP(A130,HOP!A:T,20,0)</f>
        <v>直连</v>
      </c>
    </row>
    <row r="131" s="4" customFormat="1" hidden="1" spans="1:9">
      <c r="A131" s="4">
        <v>16087126599</v>
      </c>
      <c r="B131" s="5">
        <v>44427</v>
      </c>
      <c r="C131" s="5">
        <v>44428</v>
      </c>
      <c r="D131" s="4">
        <v>720</v>
      </c>
      <c r="E131" s="4" t="str">
        <f>VLOOKUP(A131,HOP!A:L,12,0)</f>
        <v>720.00</v>
      </c>
      <c r="F131" s="4" t="str">
        <f>VLOOKUP(A131,HOP!A:C,3,0)</f>
        <v>2225992</v>
      </c>
      <c r="G131" s="4">
        <f t="shared" si="9"/>
        <v>0</v>
      </c>
      <c r="H131" s="4" t="str">
        <f t="shared" si="10"/>
        <v>，2225992</v>
      </c>
      <c r="I131" s="4" t="str">
        <f>VLOOKUP(A131,HOP!A:T,20,0)</f>
        <v>直连</v>
      </c>
    </row>
    <row r="132" s="4" customFormat="1" hidden="1" spans="1:9">
      <c r="A132" s="4">
        <v>16087177044</v>
      </c>
      <c r="B132" s="5">
        <v>44425</v>
      </c>
      <c r="C132" s="5">
        <v>44426</v>
      </c>
      <c r="D132" s="4">
        <v>231</v>
      </c>
      <c r="E132" s="4" t="str">
        <f>VLOOKUP(A132,HOP!A:L,12,0)</f>
        <v>231.00</v>
      </c>
      <c r="F132" s="4" t="str">
        <f>VLOOKUP(A132,HOP!A:C,3,0)</f>
        <v>2226006</v>
      </c>
      <c r="G132" s="4">
        <f t="shared" si="9"/>
        <v>0</v>
      </c>
      <c r="H132" s="4" t="str">
        <f t="shared" si="10"/>
        <v>，2226006</v>
      </c>
      <c r="I132" s="4" t="str">
        <f>VLOOKUP(A132,HOP!A:T,20,0)</f>
        <v>直连</v>
      </c>
    </row>
    <row r="133" s="4" customFormat="1" hidden="1" spans="1:9">
      <c r="A133" s="4">
        <v>16087268541</v>
      </c>
      <c r="B133" s="5">
        <v>44429</v>
      </c>
      <c r="C133" s="5">
        <v>44430</v>
      </c>
      <c r="D133" s="4">
        <v>914</v>
      </c>
      <c r="E133" s="4" t="str">
        <f>VLOOKUP(A133,HOP!A:L,12,0)</f>
        <v>914.00</v>
      </c>
      <c r="F133" s="4" t="str">
        <f>VLOOKUP(A133,HOP!A:C,3,0)</f>
        <v>2226023</v>
      </c>
      <c r="G133" s="4">
        <f t="shared" si="9"/>
        <v>0</v>
      </c>
      <c r="H133" s="4" t="str">
        <f t="shared" si="10"/>
        <v>，2226023</v>
      </c>
      <c r="I133" s="4" t="str">
        <f>VLOOKUP(A133,HOP!A:T,20,0)</f>
        <v>直连</v>
      </c>
    </row>
    <row r="134" s="4" customFormat="1" hidden="1" spans="1:9">
      <c r="A134" s="4">
        <v>16087318838</v>
      </c>
      <c r="B134" s="5">
        <v>44426</v>
      </c>
      <c r="C134" s="5">
        <v>44430</v>
      </c>
      <c r="D134" s="4">
        <v>3824</v>
      </c>
      <c r="E134" s="4" t="str">
        <f>VLOOKUP(A134,HOP!A:L,12,0)</f>
        <v>3824.00</v>
      </c>
      <c r="F134" s="4" t="str">
        <f>VLOOKUP(A134,HOP!A:C,3,0)</f>
        <v>2226049</v>
      </c>
      <c r="G134" s="4">
        <f t="shared" si="9"/>
        <v>0</v>
      </c>
      <c r="H134" s="4" t="str">
        <f t="shared" si="10"/>
        <v>，2226049</v>
      </c>
      <c r="I134" s="4" t="str">
        <f>VLOOKUP(A134,HOP!A:T,20,0)</f>
        <v>直连</v>
      </c>
    </row>
    <row r="135" s="4" customFormat="1" hidden="1" spans="1:9">
      <c r="A135" s="4">
        <v>16087635124</v>
      </c>
      <c r="B135" s="5">
        <v>44426</v>
      </c>
      <c r="C135" s="5">
        <v>44427</v>
      </c>
      <c r="D135" s="4">
        <v>435</v>
      </c>
      <c r="E135" s="4" t="str">
        <f>VLOOKUP(A135,HOP!A:L,12,0)</f>
        <v>435.00</v>
      </c>
      <c r="F135" s="4" t="str">
        <f>VLOOKUP(A135,HOP!A:C,3,0)</f>
        <v>2226111</v>
      </c>
      <c r="G135" s="4">
        <f t="shared" si="9"/>
        <v>0</v>
      </c>
      <c r="H135" s="4" t="str">
        <f t="shared" si="10"/>
        <v>，2226111</v>
      </c>
      <c r="I135" s="4" t="str">
        <f>VLOOKUP(A135,HOP!A:T,20,0)</f>
        <v>直连</v>
      </c>
    </row>
    <row r="136" s="4" customFormat="1" hidden="1" spans="1:9">
      <c r="A136" s="4">
        <v>16087926093</v>
      </c>
      <c r="B136" s="5">
        <v>44426</v>
      </c>
      <c r="C136" s="5">
        <v>44429</v>
      </c>
      <c r="D136" s="4">
        <v>2985</v>
      </c>
      <c r="E136" s="4" t="str">
        <f>VLOOKUP(A136,HOP!A:L,12,0)</f>
        <v>2985.00</v>
      </c>
      <c r="F136" s="4" t="str">
        <f>VLOOKUP(A136,HOP!A:C,3,0)</f>
        <v>2226149</v>
      </c>
      <c r="G136" s="4">
        <f t="shared" si="9"/>
        <v>0</v>
      </c>
      <c r="H136" s="4" t="str">
        <f t="shared" si="10"/>
        <v>，2226149</v>
      </c>
      <c r="I136" s="4" t="str">
        <f>VLOOKUP(A136,HOP!A:T,20,0)</f>
        <v>直连</v>
      </c>
    </row>
    <row r="137" s="4" customFormat="1" hidden="1" spans="1:9">
      <c r="A137" s="4">
        <v>16087970404</v>
      </c>
      <c r="B137" s="5">
        <v>44426</v>
      </c>
      <c r="C137" s="5">
        <v>44428</v>
      </c>
      <c r="D137" s="4">
        <v>4340</v>
      </c>
      <c r="E137" s="4" t="str">
        <f>VLOOKUP(A137,HOP!A:L,12,0)</f>
        <v>4340.00</v>
      </c>
      <c r="F137" s="4" t="str">
        <f>VLOOKUP(A137,HOP!A:C,3,0)</f>
        <v>2226161</v>
      </c>
      <c r="G137" s="4">
        <f t="shared" si="9"/>
        <v>0</v>
      </c>
      <c r="H137" s="4" t="str">
        <f t="shared" si="10"/>
        <v>，2226161</v>
      </c>
      <c r="I137" s="4" t="str">
        <f>VLOOKUP(A137,HOP!A:T,20,0)</f>
        <v>直连</v>
      </c>
    </row>
    <row r="138" s="4" customFormat="1" hidden="1" spans="1:9">
      <c r="A138" s="4">
        <v>16088020556</v>
      </c>
      <c r="B138" s="5">
        <v>44426</v>
      </c>
      <c r="C138" s="5">
        <v>44428</v>
      </c>
      <c r="D138" s="4">
        <v>1429</v>
      </c>
      <c r="E138" s="4" t="str">
        <f>VLOOKUP(A138,HOP!A:L,12,0)</f>
        <v>1429.00</v>
      </c>
      <c r="F138" s="4" t="str">
        <f>VLOOKUP(A138,HOP!A:C,3,0)</f>
        <v>2226173</v>
      </c>
      <c r="G138" s="4">
        <f t="shared" si="9"/>
        <v>0</v>
      </c>
      <c r="H138" s="4" t="str">
        <f>$H$1&amp;F138</f>
        <v>，2226173</v>
      </c>
      <c r="I138" s="4" t="str">
        <f>VLOOKUP(A138,HOP!A:T,20,0)</f>
        <v>直连</v>
      </c>
    </row>
    <row r="139" s="4" customFormat="1" hidden="1" spans="1:9">
      <c r="A139" s="4">
        <v>16088057507</v>
      </c>
      <c r="B139" s="5">
        <v>44427</v>
      </c>
      <c r="C139" s="5">
        <v>44428</v>
      </c>
      <c r="D139" s="4">
        <v>777</v>
      </c>
      <c r="E139" s="4" t="str">
        <f>VLOOKUP(A139,HOP!A:L,12,0)</f>
        <v>777.00</v>
      </c>
      <c r="F139" s="4" t="str">
        <f>VLOOKUP(A139,HOP!A:C,3,0)</f>
        <v>2226182</v>
      </c>
      <c r="G139" s="4">
        <f t="shared" si="9"/>
        <v>0</v>
      </c>
      <c r="H139" s="4" t="str">
        <f>$H$1&amp;F139</f>
        <v>，2226182</v>
      </c>
      <c r="I139" s="4" t="str">
        <f>VLOOKUP(A139,HOP!A:T,20,0)</f>
        <v>直连</v>
      </c>
    </row>
    <row r="140" s="4" customFormat="1" hidden="1" spans="1:9">
      <c r="A140" s="4">
        <v>16088204801</v>
      </c>
      <c r="B140" s="5">
        <v>44426</v>
      </c>
      <c r="C140" s="5">
        <v>44427</v>
      </c>
      <c r="D140" s="4">
        <v>691</v>
      </c>
      <c r="E140" s="4" t="str">
        <f>VLOOKUP(A140,HOP!A:L,12,0)</f>
        <v>691.00</v>
      </c>
      <c r="F140" s="4" t="str">
        <f>VLOOKUP(A140,HOP!A:C,3,0)</f>
        <v>2226228</v>
      </c>
      <c r="G140" s="4">
        <f t="shared" si="9"/>
        <v>0</v>
      </c>
      <c r="H140" s="4" t="str">
        <f>$H$1&amp;F140</f>
        <v>，2226228</v>
      </c>
      <c r="I140" s="4" t="str">
        <f>VLOOKUP(A140,HOP!A:T,20,0)</f>
        <v>直连</v>
      </c>
    </row>
    <row r="141" s="4" customFormat="1" spans="1:10">
      <c r="A141" s="4">
        <v>15581689748</v>
      </c>
      <c r="B141" s="5">
        <v>44380</v>
      </c>
      <c r="C141" s="5">
        <v>44384</v>
      </c>
      <c r="D141" s="4">
        <v>-721.19</v>
      </c>
      <c r="E141" s="4" t="e">
        <f>VLOOKUP(A141,HOP!A:L,12,0)</f>
        <v>#N/A</v>
      </c>
      <c r="F141" s="4">
        <v>2163781</v>
      </c>
      <c r="G141" s="4" t="e">
        <f t="shared" si="9"/>
        <v>#N/A</v>
      </c>
      <c r="H141" s="4" t="str">
        <f>$H$1&amp;F141</f>
        <v>，2163781</v>
      </c>
      <c r="I141" s="4" t="e">
        <f>VLOOKUP(A141,HOP!A:T,20,0)</f>
        <v>#N/A</v>
      </c>
      <c r="J141" s="4" t="s">
        <v>483</v>
      </c>
    </row>
    <row r="142" s="4" customFormat="1" spans="1:10">
      <c r="A142" s="4">
        <v>15707757530</v>
      </c>
      <c r="B142" s="5">
        <v>44388</v>
      </c>
      <c r="C142" s="5">
        <v>44392</v>
      </c>
      <c r="D142" s="4">
        <v>-435.24</v>
      </c>
      <c r="E142" s="4" t="e">
        <f>VLOOKUP(A142,HOP!A:L,12,0)</f>
        <v>#N/A</v>
      </c>
      <c r="F142" s="4">
        <v>2184734</v>
      </c>
      <c r="G142" s="4" t="e">
        <f t="shared" si="9"/>
        <v>#N/A</v>
      </c>
      <c r="H142" s="4" t="str">
        <f>$H$1&amp;F142</f>
        <v>，2184734</v>
      </c>
      <c r="I142" s="4" t="e">
        <f>VLOOKUP(A142,HOP!A:T,20,0)</f>
        <v>#N/A</v>
      </c>
      <c r="J142" s="4" t="s">
        <v>484</v>
      </c>
    </row>
    <row r="143" s="4" customFormat="1" hidden="1" spans="1:9">
      <c r="A143" s="4">
        <v>16089923458</v>
      </c>
      <c r="B143" s="5">
        <v>44426</v>
      </c>
      <c r="C143" s="5">
        <v>44427</v>
      </c>
      <c r="D143" s="4">
        <v>332</v>
      </c>
      <c r="E143" s="4" t="str">
        <f>VLOOKUP(A143,HOP!A:L,12,0)</f>
        <v>332.00</v>
      </c>
      <c r="F143" s="4" t="str">
        <f>VLOOKUP(A143,HOP!A:C,3,0)</f>
        <v>2226538</v>
      </c>
      <c r="G143" s="4">
        <f t="shared" si="9"/>
        <v>0</v>
      </c>
      <c r="H143" s="4" t="str">
        <f>$H$1&amp;F143</f>
        <v>，2226538</v>
      </c>
      <c r="I143" s="4" t="str">
        <f>VLOOKUP(A143,HOP!A:T,20,0)</f>
        <v>直连</v>
      </c>
    </row>
    <row r="144" s="4" customFormat="1" hidden="1" spans="1:9">
      <c r="A144" s="4">
        <v>16090117903</v>
      </c>
      <c r="B144" s="5">
        <v>44426</v>
      </c>
      <c r="C144" s="5">
        <v>44427</v>
      </c>
      <c r="D144" s="4">
        <v>1220</v>
      </c>
      <c r="E144" s="4" t="str">
        <f>VLOOKUP(A144,HOP!A:L,12,0)</f>
        <v>1220.00</v>
      </c>
      <c r="F144" s="4" t="str">
        <f>VLOOKUP(A144,HOP!A:C,3,0)</f>
        <v>2226590</v>
      </c>
      <c r="G144" s="4">
        <f t="shared" si="9"/>
        <v>0</v>
      </c>
      <c r="H144" s="4" t="str">
        <f>$H$1&amp;F144</f>
        <v>，2226590</v>
      </c>
      <c r="I144" s="4" t="str">
        <f>VLOOKUP(A144,HOP!A:T,20,0)</f>
        <v>直连</v>
      </c>
    </row>
    <row r="145" s="4" customFormat="1" hidden="1" spans="1:9">
      <c r="A145" s="4">
        <v>16090466022</v>
      </c>
      <c r="B145" s="5">
        <v>44427</v>
      </c>
      <c r="C145" s="5">
        <v>44428</v>
      </c>
      <c r="D145" s="4">
        <v>315</v>
      </c>
      <c r="E145" s="4" t="str">
        <f>VLOOKUP(A145,HOP!A:L,12,0)</f>
        <v>315.00</v>
      </c>
      <c r="F145" s="4" t="str">
        <f>VLOOKUP(A145,HOP!A:C,3,0)</f>
        <v>2226674</v>
      </c>
      <c r="G145" s="4">
        <f t="shared" si="9"/>
        <v>0</v>
      </c>
      <c r="H145" s="4" t="str">
        <f>$H$1&amp;F145</f>
        <v>，2226674</v>
      </c>
      <c r="I145" s="4" t="str">
        <f>VLOOKUP(A145,HOP!A:T,20,0)</f>
        <v>直连</v>
      </c>
    </row>
    <row r="146" s="4" customFormat="1" hidden="1" spans="1:9">
      <c r="A146" s="4">
        <v>16090972887</v>
      </c>
      <c r="B146" s="5">
        <v>44427</v>
      </c>
      <c r="C146" s="5">
        <v>44428</v>
      </c>
      <c r="D146" s="4">
        <v>716</v>
      </c>
      <c r="E146" s="4" t="str">
        <f>VLOOKUP(A146,HOP!A:L,12,0)</f>
        <v>716.00</v>
      </c>
      <c r="F146" s="4" t="str">
        <f>VLOOKUP(A146,HOP!A:C,3,0)</f>
        <v>2226775</v>
      </c>
      <c r="G146" s="4">
        <f t="shared" si="9"/>
        <v>0</v>
      </c>
      <c r="H146" s="4" t="str">
        <f>$H$1&amp;F146</f>
        <v>，2226775</v>
      </c>
      <c r="I146" s="4" t="str">
        <f>VLOOKUP(A146,HOP!A:T,20,0)</f>
        <v>直连</v>
      </c>
    </row>
    <row r="147" s="4" customFormat="1" hidden="1" spans="1:9">
      <c r="A147" s="4">
        <v>16090988393</v>
      </c>
      <c r="B147" s="5">
        <v>44426</v>
      </c>
      <c r="C147" s="5">
        <v>44427</v>
      </c>
      <c r="D147" s="4">
        <v>658</v>
      </c>
      <c r="E147" s="4" t="str">
        <f>VLOOKUP(A147,HOP!A:L,12,0)</f>
        <v>658.00</v>
      </c>
      <c r="F147" s="4" t="str">
        <f>VLOOKUP(A147,HOP!A:C,3,0)</f>
        <v>2226776</v>
      </c>
      <c r="G147" s="4">
        <f t="shared" si="9"/>
        <v>0</v>
      </c>
      <c r="H147" s="4" t="str">
        <f>$H$1&amp;F147</f>
        <v>，2226776</v>
      </c>
      <c r="I147" s="4" t="str">
        <f>VLOOKUP(A147,HOP!A:T,20,0)</f>
        <v>直连</v>
      </c>
    </row>
    <row r="148" s="4" customFormat="1" hidden="1" spans="1:9">
      <c r="A148" s="4">
        <v>16091210536</v>
      </c>
      <c r="B148" s="5">
        <v>44426</v>
      </c>
      <c r="C148" s="5">
        <v>44427</v>
      </c>
      <c r="D148" s="4">
        <v>1402</v>
      </c>
      <c r="E148" s="4" t="str">
        <f>VLOOKUP(A148,HOP!A:L,12,0)</f>
        <v>1402.00</v>
      </c>
      <c r="F148" s="4" t="str">
        <f>VLOOKUP(A148,HOP!A:C,3,0)</f>
        <v>2226829</v>
      </c>
      <c r="G148" s="4">
        <f t="shared" si="9"/>
        <v>0</v>
      </c>
      <c r="H148" s="4" t="str">
        <f>$H$1&amp;F148</f>
        <v>，2226829</v>
      </c>
      <c r="I148" s="4" t="str">
        <f>VLOOKUP(A148,HOP!A:T,20,0)</f>
        <v>直连</v>
      </c>
    </row>
    <row r="149" s="4" customFormat="1" hidden="1" spans="1:9">
      <c r="A149" s="4">
        <v>16091222466</v>
      </c>
      <c r="B149" s="5">
        <v>44427</v>
      </c>
      <c r="C149" s="5">
        <v>44428</v>
      </c>
      <c r="D149" s="4">
        <v>823</v>
      </c>
      <c r="E149" s="4" t="str">
        <f>VLOOKUP(A149,HOP!A:L,12,0)</f>
        <v>823.00</v>
      </c>
      <c r="F149" s="4" t="str">
        <f>VLOOKUP(A149,HOP!A:C,3,0)</f>
        <v>2226833</v>
      </c>
      <c r="G149" s="4">
        <f t="shared" si="9"/>
        <v>0</v>
      </c>
      <c r="H149" s="4" t="str">
        <f>$H$1&amp;F149</f>
        <v>，2226833</v>
      </c>
      <c r="I149" s="4" t="str">
        <f>VLOOKUP(A149,HOP!A:T,20,0)</f>
        <v>直连</v>
      </c>
    </row>
    <row r="150" s="4" customFormat="1" hidden="1" spans="1:9">
      <c r="A150" s="4">
        <v>16091408822</v>
      </c>
      <c r="B150" s="5">
        <v>44427</v>
      </c>
      <c r="C150" s="5">
        <v>44430</v>
      </c>
      <c r="D150" s="4">
        <v>2955</v>
      </c>
      <c r="E150" s="4" t="str">
        <f>VLOOKUP(A150,HOP!A:L,12,0)</f>
        <v>2955.00</v>
      </c>
      <c r="F150" s="4" t="str">
        <f>VLOOKUP(A150,HOP!A:C,3,0)</f>
        <v>2226887</v>
      </c>
      <c r="G150" s="4">
        <f t="shared" si="9"/>
        <v>0</v>
      </c>
      <c r="H150" s="4" t="str">
        <f>$H$1&amp;F150</f>
        <v>，2226887</v>
      </c>
      <c r="I150" s="4" t="str">
        <f>VLOOKUP(A150,HOP!A:T,20,0)</f>
        <v>直连</v>
      </c>
    </row>
    <row r="151" s="4" customFormat="1" hidden="1" spans="1:9">
      <c r="A151" s="4">
        <v>16091578942</v>
      </c>
      <c r="B151" s="5">
        <v>44428</v>
      </c>
      <c r="C151" s="5">
        <v>44430</v>
      </c>
      <c r="D151" s="4">
        <v>1292</v>
      </c>
      <c r="E151" s="4" t="str">
        <f>VLOOKUP(A151,HOP!A:L,12,0)</f>
        <v>1292.00</v>
      </c>
      <c r="F151" s="4" t="str">
        <f>VLOOKUP(A151,HOP!A:C,3,0)</f>
        <v>2226957</v>
      </c>
      <c r="G151" s="4">
        <f t="shared" si="9"/>
        <v>0</v>
      </c>
      <c r="H151" s="4" t="str">
        <f>$H$1&amp;F151</f>
        <v>，2226957</v>
      </c>
      <c r="I151" s="4" t="str">
        <f>VLOOKUP(A151,HOP!A:T,20,0)</f>
        <v>直连</v>
      </c>
    </row>
    <row r="152" s="4" customFormat="1" hidden="1" spans="1:9">
      <c r="A152" s="4">
        <v>16095538774</v>
      </c>
      <c r="B152" s="5">
        <v>44427</v>
      </c>
      <c r="C152" s="5">
        <v>44429</v>
      </c>
      <c r="D152" s="4">
        <v>3172</v>
      </c>
      <c r="E152" s="4" t="str">
        <f>VLOOKUP(A152,HOP!A:L,12,0)</f>
        <v>3172.00</v>
      </c>
      <c r="F152" s="4" t="str">
        <f>VLOOKUP(A152,HOP!A:C,3,0)</f>
        <v>2227047</v>
      </c>
      <c r="G152" s="4">
        <f t="shared" ref="G152:G181" si="11">D152-E152</f>
        <v>0</v>
      </c>
      <c r="H152" s="4" t="str">
        <f t="shared" ref="H152:H181" si="12">$H$1&amp;F152</f>
        <v>，2227047</v>
      </c>
      <c r="I152" s="4" t="str">
        <f>VLOOKUP(A152,HOP!A:T,20,0)</f>
        <v>直连</v>
      </c>
    </row>
    <row r="153" s="4" customFormat="1" hidden="1" spans="1:9">
      <c r="A153" s="4">
        <v>16096819549</v>
      </c>
      <c r="B153" s="5">
        <v>44427</v>
      </c>
      <c r="C153" s="5">
        <v>44428</v>
      </c>
      <c r="D153" s="4">
        <v>147</v>
      </c>
      <c r="E153" s="4" t="str">
        <f>VLOOKUP(A153,HOP!A:L,12,0)</f>
        <v>147.00</v>
      </c>
      <c r="F153" s="4" t="str">
        <f>VLOOKUP(A153,HOP!A:C,3,0)</f>
        <v>2227183</v>
      </c>
      <c r="G153" s="4">
        <f t="shared" si="11"/>
        <v>0</v>
      </c>
      <c r="H153" s="4" t="str">
        <f t="shared" si="12"/>
        <v>，2227183</v>
      </c>
      <c r="I153" s="4" t="str">
        <f>VLOOKUP(A153,HOP!A:T,20,0)</f>
        <v>直连</v>
      </c>
    </row>
    <row r="154" s="4" customFormat="1" hidden="1" spans="1:9">
      <c r="A154" s="4">
        <v>16097781696</v>
      </c>
      <c r="B154" s="5">
        <v>44429</v>
      </c>
      <c r="C154" s="5">
        <v>44430</v>
      </c>
      <c r="D154" s="4">
        <v>147</v>
      </c>
      <c r="E154" s="4" t="str">
        <f>VLOOKUP(A154,HOP!A:L,12,0)</f>
        <v>147.00</v>
      </c>
      <c r="F154" s="4" t="str">
        <f>VLOOKUP(A154,HOP!A:C,3,0)</f>
        <v>2227408</v>
      </c>
      <c r="G154" s="4">
        <f t="shared" si="11"/>
        <v>0</v>
      </c>
      <c r="H154" s="4" t="str">
        <f t="shared" si="12"/>
        <v>，2227408</v>
      </c>
      <c r="I154" s="4" t="str">
        <f>VLOOKUP(A154,HOP!A:T,20,0)</f>
        <v>直连</v>
      </c>
    </row>
    <row r="155" s="4" customFormat="1" hidden="1" spans="1:9">
      <c r="A155" s="4">
        <v>16098790941</v>
      </c>
      <c r="B155" s="5">
        <v>44429</v>
      </c>
      <c r="C155" s="5">
        <v>44430</v>
      </c>
      <c r="D155" s="4">
        <v>1448</v>
      </c>
      <c r="E155" s="4" t="str">
        <f>VLOOKUP(A155,HOP!A:L,12,0)</f>
        <v>1448.00</v>
      </c>
      <c r="F155" s="4" t="str">
        <f>VLOOKUP(A155,HOP!A:C,3,0)</f>
        <v>2227617</v>
      </c>
      <c r="G155" s="4">
        <f t="shared" si="11"/>
        <v>0</v>
      </c>
      <c r="H155" s="4" t="str">
        <f t="shared" si="12"/>
        <v>，2227617</v>
      </c>
      <c r="I155" s="4" t="str">
        <f>VLOOKUP(A155,HOP!A:T,20,0)</f>
        <v>直连</v>
      </c>
    </row>
    <row r="156" s="4" customFormat="1" hidden="1" spans="1:9">
      <c r="A156" s="4">
        <v>16099233603</v>
      </c>
      <c r="B156" s="5">
        <v>44428</v>
      </c>
      <c r="C156" s="5">
        <v>44429</v>
      </c>
      <c r="D156" s="4">
        <v>468</v>
      </c>
      <c r="E156" s="4" t="str">
        <f>VLOOKUP(A156,HOP!A:L,12,0)</f>
        <v>468.00</v>
      </c>
      <c r="F156" s="4" t="str">
        <f>VLOOKUP(A156,HOP!A:C,3,0)</f>
        <v>2227727</v>
      </c>
      <c r="G156" s="4">
        <f t="shared" si="11"/>
        <v>0</v>
      </c>
      <c r="H156" s="4" t="str">
        <f t="shared" si="12"/>
        <v>，2227727</v>
      </c>
      <c r="I156" s="4" t="str">
        <f>VLOOKUP(A156,HOP!A:T,20,0)</f>
        <v>直连</v>
      </c>
    </row>
    <row r="157" s="4" customFormat="1" hidden="1" spans="1:9">
      <c r="A157" s="4">
        <v>16099574703</v>
      </c>
      <c r="B157" s="5">
        <v>44429</v>
      </c>
      <c r="C157" s="5">
        <v>44430</v>
      </c>
      <c r="D157" s="4">
        <v>1446</v>
      </c>
      <c r="E157" s="4" t="str">
        <f>VLOOKUP(A157,HOP!A:L,12,0)</f>
        <v>1446.00</v>
      </c>
      <c r="F157" s="4" t="str">
        <f>VLOOKUP(A157,HOP!A:C,3,0)</f>
        <v>2227786</v>
      </c>
      <c r="G157" s="4">
        <f t="shared" si="11"/>
        <v>0</v>
      </c>
      <c r="H157" s="4" t="str">
        <f t="shared" si="12"/>
        <v>，2227786</v>
      </c>
      <c r="I157" s="4" t="str">
        <f>VLOOKUP(A157,HOP!A:T,20,0)</f>
        <v>直连</v>
      </c>
    </row>
    <row r="158" s="4" customFormat="1" hidden="1" spans="1:9">
      <c r="A158" s="4">
        <v>16099624889</v>
      </c>
      <c r="B158" s="5">
        <v>44428</v>
      </c>
      <c r="C158" s="5">
        <v>44430</v>
      </c>
      <c r="D158" s="4">
        <v>2741</v>
      </c>
      <c r="E158" s="4" t="str">
        <f>VLOOKUP(A158,HOP!A:L,12,0)</f>
        <v>2741.00</v>
      </c>
      <c r="F158" s="4" t="str">
        <f>VLOOKUP(A158,HOP!A:C,3,0)</f>
        <v>2227803</v>
      </c>
      <c r="G158" s="4">
        <f t="shared" si="11"/>
        <v>0</v>
      </c>
      <c r="H158" s="4" t="str">
        <f t="shared" si="12"/>
        <v>，2227803</v>
      </c>
      <c r="I158" s="4" t="str">
        <f>VLOOKUP(A158,HOP!A:T,20,0)</f>
        <v>直连</v>
      </c>
    </row>
    <row r="159" s="4" customFormat="1" hidden="1" spans="1:9">
      <c r="A159" s="4">
        <v>16099629033</v>
      </c>
      <c r="B159" s="5">
        <v>44429</v>
      </c>
      <c r="C159" s="5">
        <v>44430</v>
      </c>
      <c r="D159" s="4">
        <v>1361</v>
      </c>
      <c r="E159" s="4" t="str">
        <f>VLOOKUP(A159,HOP!A:L,12,0)</f>
        <v>1361.00</v>
      </c>
      <c r="F159" s="4" t="str">
        <f>VLOOKUP(A159,HOP!A:C,3,0)</f>
        <v>2227806</v>
      </c>
      <c r="G159" s="4">
        <f t="shared" si="11"/>
        <v>0</v>
      </c>
      <c r="H159" s="4" t="str">
        <f t="shared" si="12"/>
        <v>，2227806</v>
      </c>
      <c r="I159" s="4" t="str">
        <f>VLOOKUP(A159,HOP!A:T,20,0)</f>
        <v>直连</v>
      </c>
    </row>
    <row r="160" s="4" customFormat="1" hidden="1" spans="1:9">
      <c r="A160" s="4">
        <v>16099646724</v>
      </c>
      <c r="B160" s="5">
        <v>44428</v>
      </c>
      <c r="C160" s="5">
        <v>44429</v>
      </c>
      <c r="D160" s="4">
        <v>518</v>
      </c>
      <c r="E160" s="4" t="str">
        <f>VLOOKUP(A160,HOP!A:L,12,0)</f>
        <v>518.00</v>
      </c>
      <c r="F160" s="4" t="str">
        <f>VLOOKUP(A160,HOP!A:C,3,0)</f>
        <v>2227813</v>
      </c>
      <c r="G160" s="4">
        <f t="shared" si="11"/>
        <v>0</v>
      </c>
      <c r="H160" s="4" t="str">
        <f t="shared" si="12"/>
        <v>，2227813</v>
      </c>
      <c r="I160" s="4" t="str">
        <f>VLOOKUP(A160,HOP!A:T,20,0)</f>
        <v>直连</v>
      </c>
    </row>
    <row r="161" s="4" customFormat="1" hidden="1" spans="1:9">
      <c r="A161" s="4">
        <v>16099778716</v>
      </c>
      <c r="B161" s="5">
        <v>44428</v>
      </c>
      <c r="C161" s="5">
        <v>44430</v>
      </c>
      <c r="D161" s="4">
        <v>4702</v>
      </c>
      <c r="E161" s="4" t="str">
        <f>VLOOKUP(A161,HOP!A:L,12,0)</f>
        <v>4702.00</v>
      </c>
      <c r="F161" s="4" t="str">
        <f>VLOOKUP(A161,HOP!A:C,3,0)</f>
        <v>2227858</v>
      </c>
      <c r="G161" s="4">
        <f t="shared" si="11"/>
        <v>0</v>
      </c>
      <c r="H161" s="4" t="str">
        <f t="shared" si="12"/>
        <v>，2227858</v>
      </c>
      <c r="I161" s="4" t="str">
        <f>VLOOKUP(A161,HOP!A:T,20,0)</f>
        <v>直连</v>
      </c>
    </row>
    <row r="162" s="4" customFormat="1" hidden="1" spans="1:9">
      <c r="A162" s="4">
        <v>16099951940</v>
      </c>
      <c r="B162" s="5">
        <v>44428</v>
      </c>
      <c r="C162" s="5">
        <v>44429</v>
      </c>
      <c r="D162" s="4">
        <v>598</v>
      </c>
      <c r="E162" s="4" t="str">
        <f>VLOOKUP(A162,HOP!A:L,12,0)</f>
        <v>598.00</v>
      </c>
      <c r="F162" s="4" t="str">
        <f>VLOOKUP(A162,HOP!A:C,3,0)</f>
        <v>2227904</v>
      </c>
      <c r="G162" s="4">
        <f t="shared" si="11"/>
        <v>0</v>
      </c>
      <c r="H162" s="4" t="str">
        <f t="shared" si="12"/>
        <v>，2227904</v>
      </c>
      <c r="I162" s="4" t="str">
        <f>VLOOKUP(A162,HOP!A:T,20,0)</f>
        <v>直连</v>
      </c>
    </row>
    <row r="163" s="4" customFormat="1" hidden="1" spans="1:9">
      <c r="A163" s="4">
        <v>16100042989</v>
      </c>
      <c r="B163" s="5">
        <v>44428</v>
      </c>
      <c r="C163" s="5">
        <v>44429</v>
      </c>
      <c r="D163" s="4">
        <v>310</v>
      </c>
      <c r="E163" s="4" t="str">
        <f>VLOOKUP(A163,HOP!A:L,12,0)</f>
        <v>310.00</v>
      </c>
      <c r="F163" s="4" t="str">
        <f>VLOOKUP(A163,HOP!A:C,3,0)</f>
        <v>2227927</v>
      </c>
      <c r="G163" s="4">
        <f t="shared" si="11"/>
        <v>0</v>
      </c>
      <c r="H163" s="4" t="str">
        <f t="shared" si="12"/>
        <v>，2227927</v>
      </c>
      <c r="I163" s="4" t="str">
        <f>VLOOKUP(A163,HOP!A:T,20,0)</f>
        <v>直连</v>
      </c>
    </row>
    <row r="164" s="4" customFormat="1" hidden="1" spans="1:9">
      <c r="A164" s="4">
        <v>16100342362</v>
      </c>
      <c r="B164" s="5">
        <v>44428</v>
      </c>
      <c r="C164" s="5">
        <v>44429</v>
      </c>
      <c r="D164" s="4">
        <v>734</v>
      </c>
      <c r="E164" s="4" t="str">
        <f>VLOOKUP(A164,HOP!A:L,12,0)</f>
        <v>734.00</v>
      </c>
      <c r="F164" s="4" t="str">
        <f>VLOOKUP(A164,HOP!A:C,3,0)</f>
        <v>2228003</v>
      </c>
      <c r="G164" s="4">
        <f t="shared" si="11"/>
        <v>0</v>
      </c>
      <c r="H164" s="4" t="str">
        <f t="shared" si="12"/>
        <v>，2228003</v>
      </c>
      <c r="I164" s="4" t="str">
        <f>VLOOKUP(A164,HOP!A:T,20,0)</f>
        <v>直连</v>
      </c>
    </row>
    <row r="165" s="4" customFormat="1" hidden="1" spans="1:9">
      <c r="A165" s="4">
        <v>16101854106</v>
      </c>
      <c r="B165" s="5">
        <v>44428</v>
      </c>
      <c r="C165" s="5">
        <v>44429</v>
      </c>
      <c r="D165" s="4">
        <v>420</v>
      </c>
      <c r="E165" s="4" t="str">
        <f>VLOOKUP(A165,HOP!A:L,12,0)</f>
        <v>420.00</v>
      </c>
      <c r="F165" s="4" t="str">
        <f>VLOOKUP(A165,HOP!A:C,3,0)</f>
        <v>2228280</v>
      </c>
      <c r="G165" s="4">
        <f t="shared" si="11"/>
        <v>0</v>
      </c>
      <c r="H165" s="4" t="str">
        <f t="shared" si="12"/>
        <v>，2228280</v>
      </c>
      <c r="I165" s="4" t="str">
        <f>VLOOKUP(A165,HOP!A:T,20,0)</f>
        <v>直连</v>
      </c>
    </row>
    <row r="166" s="4" customFormat="1" hidden="1" spans="1:9">
      <c r="A166" s="4">
        <v>16101803309</v>
      </c>
      <c r="B166" s="5">
        <v>44428</v>
      </c>
      <c r="C166" s="5">
        <v>44429</v>
      </c>
      <c r="D166" s="4">
        <v>1646</v>
      </c>
      <c r="E166" s="4" t="str">
        <f>VLOOKUP(A166,HOP!A:L,12,0)</f>
        <v>1646.00</v>
      </c>
      <c r="F166" s="4" t="str">
        <f>VLOOKUP(A166,HOP!A:C,3,0)</f>
        <v>2228290</v>
      </c>
      <c r="G166" s="4">
        <f t="shared" si="11"/>
        <v>0</v>
      </c>
      <c r="H166" s="4" t="str">
        <f t="shared" si="12"/>
        <v>，2228290</v>
      </c>
      <c r="I166" s="4" t="str">
        <f>VLOOKUP(A166,HOP!A:T,20,0)</f>
        <v>直连</v>
      </c>
    </row>
    <row r="167" s="4" customFormat="1" hidden="1" spans="1:9">
      <c r="A167" s="4">
        <v>16102057886</v>
      </c>
      <c r="B167" s="5">
        <v>44428</v>
      </c>
      <c r="C167" s="5">
        <v>44429</v>
      </c>
      <c r="D167" s="4">
        <v>383</v>
      </c>
      <c r="E167" s="4" t="str">
        <f>VLOOKUP(A167,HOP!A:L,12,0)</f>
        <v>383.00</v>
      </c>
      <c r="F167" s="4" t="str">
        <f>VLOOKUP(A167,HOP!A:C,3,0)</f>
        <v>2228326</v>
      </c>
      <c r="G167" s="4">
        <f t="shared" si="11"/>
        <v>0</v>
      </c>
      <c r="H167" s="4" t="str">
        <f t="shared" si="12"/>
        <v>，2228326</v>
      </c>
      <c r="I167" s="4" t="str">
        <f>VLOOKUP(A167,HOP!A:T,20,0)</f>
        <v>直连</v>
      </c>
    </row>
    <row r="168" s="4" customFormat="1" hidden="1" spans="1:9">
      <c r="A168" s="4">
        <v>16102214544</v>
      </c>
      <c r="B168" s="5">
        <v>44428</v>
      </c>
      <c r="C168" s="5">
        <v>44429</v>
      </c>
      <c r="D168" s="4">
        <v>1646</v>
      </c>
      <c r="E168" s="4" t="str">
        <f>VLOOKUP(A168,HOP!A:L,12,0)</f>
        <v>1646.00</v>
      </c>
      <c r="F168" s="4" t="str">
        <f>VLOOKUP(A168,HOP!A:C,3,0)</f>
        <v>2228356</v>
      </c>
      <c r="G168" s="4">
        <f t="shared" si="11"/>
        <v>0</v>
      </c>
      <c r="H168" s="4" t="str">
        <f t="shared" si="12"/>
        <v>，2228356</v>
      </c>
      <c r="I168" s="4" t="str">
        <f>VLOOKUP(A168,HOP!A:T,20,0)</f>
        <v>直连</v>
      </c>
    </row>
    <row r="169" s="4" customFormat="1" hidden="1" spans="1:9">
      <c r="A169" s="4">
        <v>16102387378</v>
      </c>
      <c r="B169" s="5">
        <v>44429</v>
      </c>
      <c r="C169" s="5">
        <v>44430</v>
      </c>
      <c r="D169" s="4">
        <v>250</v>
      </c>
      <c r="E169" s="4" t="str">
        <f>VLOOKUP(A169,HOP!A:L,12,0)</f>
        <v>250.00</v>
      </c>
      <c r="F169" s="4" t="str">
        <f>VLOOKUP(A169,HOP!A:C,3,0)</f>
        <v>2228390</v>
      </c>
      <c r="G169" s="4">
        <f t="shared" si="11"/>
        <v>0</v>
      </c>
      <c r="H169" s="4" t="str">
        <f t="shared" si="12"/>
        <v>，2228390</v>
      </c>
      <c r="I169" s="4" t="str">
        <f>VLOOKUP(A169,HOP!A:T,20,0)</f>
        <v>直连</v>
      </c>
    </row>
    <row r="170" s="4" customFormat="1" hidden="1" spans="1:9">
      <c r="A170" s="4">
        <v>16102472963</v>
      </c>
      <c r="B170" s="5">
        <v>44429</v>
      </c>
      <c r="C170" s="5">
        <v>44430</v>
      </c>
      <c r="D170" s="4">
        <v>384</v>
      </c>
      <c r="E170" s="4" t="str">
        <f>VLOOKUP(A170,HOP!A:L,12,0)</f>
        <v>384.00</v>
      </c>
      <c r="F170" s="4" t="str">
        <f>VLOOKUP(A170,HOP!A:C,3,0)</f>
        <v>2228408</v>
      </c>
      <c r="G170" s="4">
        <f t="shared" si="11"/>
        <v>0</v>
      </c>
      <c r="H170" s="4" t="str">
        <f t="shared" si="12"/>
        <v>，2228408</v>
      </c>
      <c r="I170" s="4" t="str">
        <f>VLOOKUP(A170,HOP!A:T,20,0)</f>
        <v>直连</v>
      </c>
    </row>
    <row r="171" s="4" customFormat="1" hidden="1" spans="1:9">
      <c r="A171" s="4">
        <v>16102529155</v>
      </c>
      <c r="B171" s="5">
        <v>44428</v>
      </c>
      <c r="C171" s="5">
        <v>44429</v>
      </c>
      <c r="D171" s="4">
        <v>1003</v>
      </c>
      <c r="E171" s="4" t="str">
        <f>VLOOKUP(A171,HOP!A:L,12,0)</f>
        <v>1003.00</v>
      </c>
      <c r="F171" s="4" t="str">
        <f>VLOOKUP(A171,HOP!A:C,3,0)</f>
        <v>2228423</v>
      </c>
      <c r="G171" s="4">
        <f t="shared" si="11"/>
        <v>0</v>
      </c>
      <c r="H171" s="4" t="str">
        <f t="shared" si="12"/>
        <v>，2228423</v>
      </c>
      <c r="I171" s="4" t="str">
        <f>VLOOKUP(A171,HOP!A:T,20,0)</f>
        <v>直连</v>
      </c>
    </row>
    <row r="172" s="4" customFormat="1" hidden="1" spans="1:9">
      <c r="A172" s="4">
        <v>16106279728</v>
      </c>
      <c r="B172" s="5">
        <v>44428</v>
      </c>
      <c r="C172" s="5">
        <v>44429</v>
      </c>
      <c r="D172" s="4">
        <v>734</v>
      </c>
      <c r="E172" s="4" t="str">
        <f>VLOOKUP(A172,HOP!A:L,12,0)</f>
        <v>734.00</v>
      </c>
      <c r="F172" s="4" t="str">
        <f>VLOOKUP(A172,HOP!A:C,3,0)</f>
        <v>2228433</v>
      </c>
      <c r="G172" s="4">
        <f t="shared" si="11"/>
        <v>0</v>
      </c>
      <c r="H172" s="4" t="str">
        <f t="shared" si="12"/>
        <v>，2228433</v>
      </c>
      <c r="I172" s="4" t="str">
        <f>VLOOKUP(A172,HOP!A:T,20,0)</f>
        <v>直连</v>
      </c>
    </row>
    <row r="173" s="4" customFormat="1" hidden="1" spans="1:9">
      <c r="A173" s="4">
        <v>16106294395</v>
      </c>
      <c r="B173" s="5">
        <v>44428</v>
      </c>
      <c r="C173" s="5">
        <v>44430</v>
      </c>
      <c r="D173" s="4">
        <v>3133</v>
      </c>
      <c r="E173" s="4" t="str">
        <f>VLOOKUP(A173,HOP!A:L,12,0)</f>
        <v>3133.00</v>
      </c>
      <c r="F173" s="4" t="str">
        <f>VLOOKUP(A173,HOP!A:C,3,0)</f>
        <v>2228434</v>
      </c>
      <c r="G173" s="4">
        <f t="shared" si="11"/>
        <v>0</v>
      </c>
      <c r="H173" s="4" t="str">
        <f t="shared" si="12"/>
        <v>，2228434</v>
      </c>
      <c r="I173" s="4" t="str">
        <f>VLOOKUP(A173,HOP!A:T,20,0)</f>
        <v>直连</v>
      </c>
    </row>
    <row r="174" s="4" customFormat="1" hidden="1" spans="1:9">
      <c r="A174" s="4">
        <v>16108715651</v>
      </c>
      <c r="B174" s="5">
        <v>44429</v>
      </c>
      <c r="C174" s="5">
        <v>44430</v>
      </c>
      <c r="D174" s="4">
        <v>1766</v>
      </c>
      <c r="E174" s="4" t="str">
        <f>VLOOKUP(A174,HOP!A:L,12,0)</f>
        <v>1766.00</v>
      </c>
      <c r="F174" s="4" t="str">
        <f>VLOOKUP(A174,HOP!A:C,3,0)</f>
        <v>2228772</v>
      </c>
      <c r="G174" s="4">
        <f t="shared" si="11"/>
        <v>0</v>
      </c>
      <c r="H174" s="4" t="str">
        <f t="shared" si="12"/>
        <v>，2228772</v>
      </c>
      <c r="I174" s="4" t="str">
        <f>VLOOKUP(A174,HOP!A:T,20,0)</f>
        <v>直连</v>
      </c>
    </row>
    <row r="175" s="4" customFormat="1" hidden="1" spans="1:9">
      <c r="A175" s="4">
        <v>16108823841</v>
      </c>
      <c r="B175" s="5">
        <v>44429</v>
      </c>
      <c r="C175" s="5">
        <v>44430</v>
      </c>
      <c r="D175" s="4">
        <v>141</v>
      </c>
      <c r="E175" s="4" t="str">
        <f>VLOOKUP(A175,HOP!A:L,12,0)</f>
        <v>141.00</v>
      </c>
      <c r="F175" s="4" t="str">
        <f>VLOOKUP(A175,HOP!A:C,3,0)</f>
        <v>2228785</v>
      </c>
      <c r="G175" s="4">
        <f t="shared" si="11"/>
        <v>0</v>
      </c>
      <c r="H175" s="4" t="str">
        <f t="shared" si="12"/>
        <v>，2228785</v>
      </c>
      <c r="I175" s="4" t="str">
        <f>VLOOKUP(A175,HOP!A:T,20,0)</f>
        <v>直连</v>
      </c>
    </row>
    <row r="176" s="4" customFormat="1" spans="1:11">
      <c r="A176" s="4">
        <v>16025879532</v>
      </c>
      <c r="B176" s="5">
        <v>44414</v>
      </c>
      <c r="C176" s="5">
        <v>44415</v>
      </c>
      <c r="D176" s="6">
        <v>-745</v>
      </c>
      <c r="E176" s="6" t="e">
        <f>VLOOKUP(A176,HOP!A:L,12,0)</f>
        <v>#N/A</v>
      </c>
      <c r="F176" s="6">
        <v>2218255</v>
      </c>
      <c r="G176" s="6" t="e">
        <f t="shared" si="11"/>
        <v>#N/A</v>
      </c>
      <c r="H176" s="6" t="str">
        <f t="shared" si="12"/>
        <v>，2218255</v>
      </c>
      <c r="I176" s="6" t="e">
        <f>VLOOKUP(A176,HOP!A:T,20,0)</f>
        <v>#N/A</v>
      </c>
      <c r="J176" s="6" t="s">
        <v>485</v>
      </c>
      <c r="K176" s="6"/>
    </row>
    <row r="177" s="4" customFormat="1" hidden="1" spans="1:9">
      <c r="A177" s="4">
        <v>16110059909</v>
      </c>
      <c r="B177" s="5">
        <v>44429</v>
      </c>
      <c r="C177" s="5">
        <v>44430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11"/>
        <v>#N/A</v>
      </c>
      <c r="H177" s="4" t="e">
        <f t="shared" si="12"/>
        <v>#N/A</v>
      </c>
      <c r="I177" s="4" t="e">
        <f>VLOOKUP(A177,HOP!A:T,20,0)</f>
        <v>#N/A</v>
      </c>
    </row>
    <row r="178" s="4" customFormat="1" hidden="1" spans="1:9">
      <c r="A178" s="4">
        <v>16110297455</v>
      </c>
      <c r="B178" s="5">
        <v>44429</v>
      </c>
      <c r="C178" s="5">
        <v>44430</v>
      </c>
      <c r="D178" s="4">
        <v>737</v>
      </c>
      <c r="E178" s="4" t="str">
        <f>VLOOKUP(A178,HOP!A:L,12,0)</f>
        <v>737.00</v>
      </c>
      <c r="F178" s="4" t="str">
        <f>VLOOKUP(A178,HOP!A:C,3,0)</f>
        <v>2229093</v>
      </c>
      <c r="G178" s="4">
        <f t="shared" si="11"/>
        <v>0</v>
      </c>
      <c r="H178" s="4" t="str">
        <f>$H$1&amp;F178</f>
        <v>，2229093</v>
      </c>
      <c r="I178" s="4" t="str">
        <f>VLOOKUP(A178,HOP!A:T,20,0)</f>
        <v>直连</v>
      </c>
    </row>
    <row r="179" s="4" customFormat="1" hidden="1" spans="1:9">
      <c r="A179" s="4">
        <v>16110216575</v>
      </c>
      <c r="B179" s="5">
        <v>44429</v>
      </c>
      <c r="C179" s="5">
        <v>44430</v>
      </c>
      <c r="D179" s="4">
        <v>368</v>
      </c>
      <c r="E179" s="4" t="str">
        <f>VLOOKUP(A179,HOP!A:L,12,0)</f>
        <v>368.00</v>
      </c>
      <c r="F179" s="4" t="str">
        <f>VLOOKUP(A179,HOP!A:C,3,0)</f>
        <v>2229078</v>
      </c>
      <c r="G179" s="4">
        <f t="shared" si="11"/>
        <v>0</v>
      </c>
      <c r="H179" s="4" t="str">
        <f>$H$1&amp;F179</f>
        <v>，2229078</v>
      </c>
      <c r="I179" s="4" t="str">
        <f>VLOOKUP(A179,HOP!A:T,20,0)</f>
        <v>直连</v>
      </c>
    </row>
    <row r="180" s="4" customFormat="1" hidden="1" spans="1:9">
      <c r="A180" s="4">
        <v>14601708822</v>
      </c>
      <c r="B180" s="5">
        <v>44429</v>
      </c>
      <c r="C180" s="5">
        <v>44430</v>
      </c>
      <c r="D180" s="4">
        <v>1742</v>
      </c>
      <c r="E180" s="4" t="str">
        <f>VLOOKUP(A180,HOP!A:L,12,0)</f>
        <v>1742.00</v>
      </c>
      <c r="F180" s="4" t="str">
        <f>VLOOKUP(A180,HOP!A:C,3,0)</f>
        <v>2017539</v>
      </c>
      <c r="G180" s="4">
        <f t="shared" si="11"/>
        <v>0</v>
      </c>
      <c r="H180" s="4" t="str">
        <f>$H$1&amp;F180</f>
        <v>，2017539</v>
      </c>
      <c r="I180" s="4" t="str">
        <f>VLOOKUP(A180,HOP!A:T,20,0)</f>
        <v>直连</v>
      </c>
    </row>
    <row r="182" spans="4:4">
      <c r="D182" s="4">
        <f>SUM(D2:D181)</f>
        <v>338623.86</v>
      </c>
    </row>
    <row r="183" spans="4:4">
      <c r="D183" s="4" t="s">
        <v>486</v>
      </c>
    </row>
    <row r="187" spans="1:1">
      <c r="A187" s="4" t="s">
        <v>487</v>
      </c>
    </row>
    <row r="188" spans="1:1">
      <c r="A188" s="4" t="s">
        <v>488</v>
      </c>
    </row>
  </sheetData>
  <autoFilter ref="A1:XFD187">
    <filterColumn colId="3">
      <filters blank="1">
        <filter val="200"/>
        <filter val="4100"/>
        <filter val="501"/>
        <filter val="1701"/>
        <filter val="2801"/>
        <filter val="3401"/>
        <filter val="95.01"/>
        <filter val="1402"/>
        <filter val="4702"/>
        <filter val="1003"/>
        <filter val="5403"/>
        <filter val="604"/>
        <filter val="4905"/>
        <filter val="1008"/>
        <filter val="1208"/>
        <filter val="2808"/>
        <filter val="709"/>
        <filter val="2409"/>
        <filter val="310"/>
        <filter val="2511"/>
        <filter val="3611"/>
        <filter val="2812"/>
        <filter val="313"/>
        <filter val="914"/>
        <filter val="7614"/>
        <filter val="315"/>
        <filter val="515"/>
        <filter val="716"/>
        <filter val="2016"/>
        <filter val="5016"/>
        <filter val="3017"/>
        <filter val="518"/>
        <filter val="420"/>
        <filter val="720"/>
        <filter val="1220"/>
        <filter val="1122"/>
        <filter val="823"/>
        <filter val="3523"/>
        <filter val="524"/>
        <filter val="3824"/>
        <filter val="11724"/>
        <filter val="1025"/>
        <filter val="4525"/>
        <filter val="326"/>
        <filter val="2226"/>
        <filter val="427"/>
        <filter val="1127"/>
        <filter val="2728"/>
        <filter val="13128"/>
        <filter val="429"/>
        <filter val="629"/>
        <filter val="1429"/>
        <filter val="24.29"/>
        <filter val="130"/>
        <filter val="430"/>
        <filter val="231"/>
        <filter val="3631"/>
        <filter val="332"/>
        <filter val="5532"/>
        <filter val="1733"/>
        <filter val="2733"/>
        <filter val="3133"/>
        <filter val="734"/>
        <filter val="1134"/>
        <filter val="-435.24"/>
        <filter val="435"/>
        <filter val="2436"/>
        <filter val="637"/>
        <filter val="737"/>
        <filter val="439"/>
        <filter val="1340"/>
        <filter val="4340"/>
        <filter val="5940"/>
        <filter val="141"/>
        <filter val="2741"/>
        <filter val="1142"/>
        <filter val="1742"/>
        <filter val="2242"/>
        <filter val="-745"/>
        <filter val="146"/>
        <filter val="1446"/>
        <filter val="1646"/>
        <filter val="147"/>
        <filter val="1448"/>
        <filter val="-721.19"/>
        <filter val="250"/>
        <filter val="4550"/>
        <filter val="12351"/>
        <filter val="752"/>
        <filter val="4252"/>
        <filter val="2953"/>
        <filter val="954"/>
        <filter val="3354"/>
        <filter val="338623.86 HKD"/>
        <filter val="355"/>
        <filter val="1655"/>
        <filter val="2955"/>
        <filter val="4255"/>
        <filter val="856"/>
        <filter val="5156"/>
        <filter val="5556"/>
        <filter val="658"/>
        <filter val="1060"/>
        <filter val="1361"/>
        <filter val="3462"/>
        <filter val="664"/>
        <filter val="764"/>
        <filter val="2364"/>
        <filter val="3864"/>
        <filter val="5064"/>
        <filter val="1565"/>
        <filter val="3765"/>
        <filter val="1766"/>
        <filter val="4266"/>
        <filter val="368"/>
        <filter val="468"/>
        <filter val="568"/>
        <filter val="969"/>
        <filter val="3370"/>
        <filter val="3172"/>
        <filter val="974"/>
        <filter val="4574"/>
        <filter val="3375"/>
        <filter val="3575"/>
        <filter val="2276"/>
        <filter val="2676"/>
        <filter val="777"/>
        <filter val="877"/>
        <filter val="1077"/>
        <filter val="1078"/>
        <filter val="3578"/>
        <filter val="379"/>
        <filter val="879"/>
        <filter val="3379"/>
        <filter val="280"/>
        <filter val="3080"/>
        <filter val="681"/>
        <filter val="881"/>
        <filter val="2581"/>
        <filter val="482"/>
        <filter val="1382"/>
        <filter val="383"/>
        <filter val="384"/>
        <filter val="1385"/>
        <filter val="2985"/>
        <filter val="486"/>
        <filter val="387"/>
        <filter val="3089"/>
        <filter val="691"/>
        <filter val="1292"/>
        <filter val="393"/>
        <filter val="2893"/>
        <filter val="3393"/>
        <filter val="1494"/>
        <filter val="1295"/>
        <filter val="496"/>
        <filter val="6196"/>
        <filter val="598"/>
        <filter val="5598"/>
        <filter val="599"/>
        <filter val="699"/>
        <filter val="79.99"/>
        <filter val="338623.86"/>
      </filters>
    </filterColumn>
    <filterColumn colId="6">
      <filters blank="1">
        <filter val="#N/A"/>
        <filter val="0.01"/>
        <filter val="-20.01"/>
        <filter val="0.03"/>
        <filter val="-4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489</v>
      </c>
      <c r="B1" s="2" t="s">
        <v>490</v>
      </c>
      <c r="C1" s="2" t="s">
        <v>491</v>
      </c>
      <c r="D1" s="2" t="s">
        <v>492</v>
      </c>
      <c r="E1" s="2" t="s">
        <v>13</v>
      </c>
      <c r="F1" s="2" t="s">
        <v>5</v>
      </c>
      <c r="G1" s="2" t="s">
        <v>6</v>
      </c>
      <c r="H1" s="2" t="s">
        <v>493</v>
      </c>
      <c r="I1" s="2" t="s">
        <v>494</v>
      </c>
      <c r="J1" s="2" t="s">
        <v>495</v>
      </c>
      <c r="K1" s="2" t="s">
        <v>496</v>
      </c>
      <c r="L1" s="2" t="s">
        <v>497</v>
      </c>
      <c r="M1" s="2" t="s">
        <v>498</v>
      </c>
      <c r="N1" s="2" t="s">
        <v>499</v>
      </c>
      <c r="O1" s="2" t="s">
        <v>500</v>
      </c>
      <c r="P1" s="2" t="s">
        <v>501</v>
      </c>
      <c r="Q1" s="2" t="s">
        <v>502</v>
      </c>
      <c r="R1" s="2" t="s">
        <v>503</v>
      </c>
      <c r="S1" s="2" t="s">
        <v>504</v>
      </c>
      <c r="T1" s="2" t="s">
        <v>505</v>
      </c>
    </row>
    <row r="2" s="1" customFormat="1" spans="1:20">
      <c r="A2" s="3">
        <v>16110297455</v>
      </c>
      <c r="B2" s="1" t="s">
        <v>506</v>
      </c>
      <c r="C2" s="1" t="s">
        <v>507</v>
      </c>
      <c r="D2" s="1" t="s">
        <v>508</v>
      </c>
      <c r="E2" s="1" t="s">
        <v>509</v>
      </c>
      <c r="F2" s="1" t="s">
        <v>506</v>
      </c>
      <c r="G2" s="1" t="s">
        <v>510</v>
      </c>
      <c r="H2" s="1" t="s">
        <v>511</v>
      </c>
      <c r="I2" s="1" t="s">
        <v>512</v>
      </c>
      <c r="J2" s="1" t="s">
        <v>29</v>
      </c>
      <c r="K2" s="1" t="s">
        <v>513</v>
      </c>
      <c r="L2" s="1" t="s">
        <v>513</v>
      </c>
      <c r="M2" s="1" t="s">
        <v>514</v>
      </c>
      <c r="N2" s="1" t="s">
        <v>514</v>
      </c>
      <c r="O2" s="1" t="s">
        <v>515</v>
      </c>
      <c r="P2" s="1" t="s">
        <v>516</v>
      </c>
      <c r="Q2" s="1" t="s">
        <v>517</v>
      </c>
      <c r="R2" s="1" t="s">
        <v>518</v>
      </c>
      <c r="S2" s="1" t="s">
        <v>519</v>
      </c>
      <c r="T2" s="1" t="s">
        <v>520</v>
      </c>
    </row>
    <row r="3" s="1" customFormat="1" spans="1:20">
      <c r="A3" s="3">
        <v>16110216575</v>
      </c>
      <c r="B3" s="1" t="s">
        <v>506</v>
      </c>
      <c r="C3" s="1" t="s">
        <v>521</v>
      </c>
      <c r="D3" s="1" t="s">
        <v>522</v>
      </c>
      <c r="E3" s="1" t="s">
        <v>523</v>
      </c>
      <c r="F3" s="1" t="s">
        <v>506</v>
      </c>
      <c r="G3" s="1" t="s">
        <v>510</v>
      </c>
      <c r="H3" s="1" t="s">
        <v>511</v>
      </c>
      <c r="I3" s="1" t="s">
        <v>524</v>
      </c>
      <c r="J3" s="1" t="s">
        <v>29</v>
      </c>
      <c r="K3" s="1" t="s">
        <v>525</v>
      </c>
      <c r="L3" s="1" t="s">
        <v>525</v>
      </c>
      <c r="M3" s="1" t="s">
        <v>514</v>
      </c>
      <c r="N3" s="1" t="s">
        <v>514</v>
      </c>
      <c r="O3" s="1" t="s">
        <v>515</v>
      </c>
      <c r="P3" s="1" t="s">
        <v>516</v>
      </c>
      <c r="Q3" s="1" t="s">
        <v>526</v>
      </c>
      <c r="R3" s="1" t="s">
        <v>518</v>
      </c>
      <c r="S3" s="1" t="s">
        <v>519</v>
      </c>
      <c r="T3" s="1" t="s">
        <v>520</v>
      </c>
    </row>
    <row r="4" s="1" customFormat="1" spans="1:20">
      <c r="A4" s="3">
        <v>16108823841</v>
      </c>
      <c r="B4" s="1" t="s">
        <v>506</v>
      </c>
      <c r="C4" s="1" t="s">
        <v>527</v>
      </c>
      <c r="D4" s="1" t="s">
        <v>528</v>
      </c>
      <c r="E4" s="1" t="s">
        <v>529</v>
      </c>
      <c r="F4" s="1" t="s">
        <v>506</v>
      </c>
      <c r="G4" s="1" t="s">
        <v>510</v>
      </c>
      <c r="H4" s="1" t="s">
        <v>511</v>
      </c>
      <c r="I4" s="1" t="s">
        <v>530</v>
      </c>
      <c r="J4" s="1" t="s">
        <v>29</v>
      </c>
      <c r="K4" s="1" t="s">
        <v>531</v>
      </c>
      <c r="L4" s="1" t="s">
        <v>531</v>
      </c>
      <c r="M4" s="1" t="s">
        <v>514</v>
      </c>
      <c r="N4" s="1" t="s">
        <v>514</v>
      </c>
      <c r="O4" s="1" t="s">
        <v>515</v>
      </c>
      <c r="P4" s="1" t="s">
        <v>516</v>
      </c>
      <c r="Q4" s="1" t="s">
        <v>532</v>
      </c>
      <c r="R4" s="1" t="s">
        <v>518</v>
      </c>
      <c r="S4" s="1" t="s">
        <v>519</v>
      </c>
      <c r="T4" s="1" t="s">
        <v>520</v>
      </c>
    </row>
    <row r="5" s="1" customFormat="1" spans="1:20">
      <c r="A5" s="3">
        <v>16108715651</v>
      </c>
      <c r="B5" s="1" t="s">
        <v>506</v>
      </c>
      <c r="C5" s="1" t="s">
        <v>533</v>
      </c>
      <c r="D5" s="1" t="s">
        <v>534</v>
      </c>
      <c r="E5" s="1" t="s">
        <v>535</v>
      </c>
      <c r="F5" s="1" t="s">
        <v>506</v>
      </c>
      <c r="G5" s="1" t="s">
        <v>510</v>
      </c>
      <c r="H5" s="1" t="s">
        <v>511</v>
      </c>
      <c r="I5" s="1" t="s">
        <v>536</v>
      </c>
      <c r="J5" s="1" t="s">
        <v>29</v>
      </c>
      <c r="K5" s="1" t="s">
        <v>537</v>
      </c>
      <c r="L5" s="1" t="s">
        <v>537</v>
      </c>
      <c r="M5" s="1" t="s">
        <v>514</v>
      </c>
      <c r="N5" s="1" t="s">
        <v>514</v>
      </c>
      <c r="O5" s="1" t="s">
        <v>515</v>
      </c>
      <c r="P5" s="1" t="s">
        <v>516</v>
      </c>
      <c r="Q5" s="1" t="s">
        <v>538</v>
      </c>
      <c r="R5" s="1" t="s">
        <v>518</v>
      </c>
      <c r="S5" s="1" t="s">
        <v>519</v>
      </c>
      <c r="T5" s="1" t="s">
        <v>520</v>
      </c>
    </row>
    <row r="6" s="1" customFormat="1" spans="1:20">
      <c r="A6" s="3">
        <v>16106294395</v>
      </c>
      <c r="B6" s="1" t="s">
        <v>539</v>
      </c>
      <c r="C6" s="1" t="s">
        <v>540</v>
      </c>
      <c r="D6" s="1" t="s">
        <v>541</v>
      </c>
      <c r="E6" s="1" t="s">
        <v>542</v>
      </c>
      <c r="F6" s="1" t="s">
        <v>539</v>
      </c>
      <c r="G6" s="1" t="s">
        <v>510</v>
      </c>
      <c r="H6" s="1" t="s">
        <v>511</v>
      </c>
      <c r="I6" s="1" t="s">
        <v>543</v>
      </c>
      <c r="J6" s="1" t="s">
        <v>29</v>
      </c>
      <c r="K6" s="1" t="s">
        <v>544</v>
      </c>
      <c r="L6" s="1" t="s">
        <v>544</v>
      </c>
      <c r="M6" s="1" t="s">
        <v>514</v>
      </c>
      <c r="N6" s="1" t="s">
        <v>514</v>
      </c>
      <c r="O6" s="1" t="s">
        <v>515</v>
      </c>
      <c r="P6" s="1" t="s">
        <v>516</v>
      </c>
      <c r="Q6" s="1" t="s">
        <v>545</v>
      </c>
      <c r="R6" s="1" t="s">
        <v>518</v>
      </c>
      <c r="S6" s="1" t="s">
        <v>519</v>
      </c>
      <c r="T6" s="1" t="s">
        <v>520</v>
      </c>
    </row>
    <row r="7" s="1" customFormat="1" spans="1:20">
      <c r="A7" s="3">
        <v>16106279728</v>
      </c>
      <c r="B7" s="1" t="s">
        <v>539</v>
      </c>
      <c r="C7" s="1" t="s">
        <v>546</v>
      </c>
      <c r="D7" s="1" t="s">
        <v>547</v>
      </c>
      <c r="E7" s="1" t="s">
        <v>548</v>
      </c>
      <c r="F7" s="1" t="s">
        <v>539</v>
      </c>
      <c r="G7" s="1" t="s">
        <v>506</v>
      </c>
      <c r="H7" s="1" t="s">
        <v>511</v>
      </c>
      <c r="I7" s="1" t="s">
        <v>549</v>
      </c>
      <c r="J7" s="1" t="s">
        <v>29</v>
      </c>
      <c r="K7" s="1" t="s">
        <v>550</v>
      </c>
      <c r="L7" s="1" t="s">
        <v>550</v>
      </c>
      <c r="M7" s="1" t="s">
        <v>514</v>
      </c>
      <c r="N7" s="1" t="s">
        <v>514</v>
      </c>
      <c r="O7" s="1" t="s">
        <v>515</v>
      </c>
      <c r="P7" s="1" t="s">
        <v>516</v>
      </c>
      <c r="Q7" s="1" t="s">
        <v>551</v>
      </c>
      <c r="R7" s="1" t="s">
        <v>518</v>
      </c>
      <c r="S7" s="1" t="s">
        <v>519</v>
      </c>
      <c r="T7" s="1" t="s">
        <v>520</v>
      </c>
    </row>
    <row r="8" s="1" customFormat="1" spans="1:20">
      <c r="A8" s="3">
        <v>16102529155</v>
      </c>
      <c r="B8" s="1" t="s">
        <v>539</v>
      </c>
      <c r="C8" s="1" t="s">
        <v>552</v>
      </c>
      <c r="D8" s="1" t="s">
        <v>553</v>
      </c>
      <c r="E8" s="1" t="s">
        <v>554</v>
      </c>
      <c r="F8" s="1" t="s">
        <v>539</v>
      </c>
      <c r="G8" s="1" t="s">
        <v>506</v>
      </c>
      <c r="H8" s="1" t="s">
        <v>511</v>
      </c>
      <c r="I8" s="1" t="s">
        <v>555</v>
      </c>
      <c r="J8" s="1" t="s">
        <v>29</v>
      </c>
      <c r="K8" s="1" t="s">
        <v>556</v>
      </c>
      <c r="L8" s="1" t="s">
        <v>556</v>
      </c>
      <c r="M8" s="1" t="s">
        <v>514</v>
      </c>
      <c r="N8" s="1" t="s">
        <v>514</v>
      </c>
      <c r="O8" s="1" t="s">
        <v>515</v>
      </c>
      <c r="P8" s="1" t="s">
        <v>516</v>
      </c>
      <c r="Q8" s="1" t="s">
        <v>557</v>
      </c>
      <c r="R8" s="1" t="s">
        <v>518</v>
      </c>
      <c r="S8" s="1" t="s">
        <v>519</v>
      </c>
      <c r="T8" s="1" t="s">
        <v>520</v>
      </c>
    </row>
    <row r="9" s="1" customFormat="1" spans="1:20">
      <c r="A9" s="3">
        <v>16102472963</v>
      </c>
      <c r="B9" s="1" t="s">
        <v>539</v>
      </c>
      <c r="C9" s="1" t="s">
        <v>558</v>
      </c>
      <c r="D9" s="1" t="s">
        <v>559</v>
      </c>
      <c r="E9" s="1" t="s">
        <v>560</v>
      </c>
      <c r="F9" s="1" t="s">
        <v>506</v>
      </c>
      <c r="G9" s="1" t="s">
        <v>510</v>
      </c>
      <c r="H9" s="1" t="s">
        <v>511</v>
      </c>
      <c r="I9" s="1" t="s">
        <v>561</v>
      </c>
      <c r="J9" s="1" t="s">
        <v>29</v>
      </c>
      <c r="K9" s="1" t="s">
        <v>562</v>
      </c>
      <c r="L9" s="1" t="s">
        <v>562</v>
      </c>
      <c r="M9" s="1" t="s">
        <v>514</v>
      </c>
      <c r="N9" s="1" t="s">
        <v>514</v>
      </c>
      <c r="O9" s="1" t="s">
        <v>515</v>
      </c>
      <c r="P9" s="1" t="s">
        <v>516</v>
      </c>
      <c r="Q9" s="1" t="s">
        <v>563</v>
      </c>
      <c r="R9" s="1" t="s">
        <v>518</v>
      </c>
      <c r="S9" s="1" t="s">
        <v>519</v>
      </c>
      <c r="T9" s="1" t="s">
        <v>520</v>
      </c>
    </row>
    <row r="10" s="1" customFormat="1" spans="1:20">
      <c r="A10" s="3">
        <v>16102387378</v>
      </c>
      <c r="B10" s="1" t="s">
        <v>539</v>
      </c>
      <c r="C10" s="1" t="s">
        <v>564</v>
      </c>
      <c r="D10" s="1" t="s">
        <v>565</v>
      </c>
      <c r="E10" s="1" t="s">
        <v>566</v>
      </c>
      <c r="F10" s="1" t="s">
        <v>506</v>
      </c>
      <c r="G10" s="1" t="s">
        <v>510</v>
      </c>
      <c r="H10" s="1" t="s">
        <v>511</v>
      </c>
      <c r="I10" s="1" t="s">
        <v>567</v>
      </c>
      <c r="J10" s="1" t="s">
        <v>29</v>
      </c>
      <c r="K10" s="1" t="s">
        <v>568</v>
      </c>
      <c r="L10" s="1" t="s">
        <v>568</v>
      </c>
      <c r="M10" s="1" t="s">
        <v>514</v>
      </c>
      <c r="N10" s="1" t="s">
        <v>514</v>
      </c>
      <c r="O10" s="1" t="s">
        <v>515</v>
      </c>
      <c r="P10" s="1" t="s">
        <v>516</v>
      </c>
      <c r="Q10" s="1" t="s">
        <v>569</v>
      </c>
      <c r="R10" s="1" t="s">
        <v>518</v>
      </c>
      <c r="S10" s="1" t="s">
        <v>519</v>
      </c>
      <c r="T10" s="1" t="s">
        <v>520</v>
      </c>
    </row>
    <row r="11" s="1" customFormat="1" spans="1:20">
      <c r="A11" s="3">
        <v>16102214544</v>
      </c>
      <c r="B11" s="1" t="s">
        <v>539</v>
      </c>
      <c r="C11" s="1" t="s">
        <v>570</v>
      </c>
      <c r="D11" s="1" t="s">
        <v>571</v>
      </c>
      <c r="E11" s="1" t="s">
        <v>572</v>
      </c>
      <c r="F11" s="1" t="s">
        <v>539</v>
      </c>
      <c r="G11" s="1" t="s">
        <v>506</v>
      </c>
      <c r="H11" s="1" t="s">
        <v>511</v>
      </c>
      <c r="I11" s="1" t="s">
        <v>573</v>
      </c>
      <c r="J11" s="1" t="s">
        <v>29</v>
      </c>
      <c r="K11" s="1" t="s">
        <v>574</v>
      </c>
      <c r="L11" s="1" t="s">
        <v>574</v>
      </c>
      <c r="M11" s="1" t="s">
        <v>514</v>
      </c>
      <c r="N11" s="1" t="s">
        <v>514</v>
      </c>
      <c r="O11" s="1" t="s">
        <v>515</v>
      </c>
      <c r="P11" s="1" t="s">
        <v>516</v>
      </c>
      <c r="Q11" s="1" t="s">
        <v>575</v>
      </c>
      <c r="R11" s="1" t="s">
        <v>518</v>
      </c>
      <c r="S11" s="1" t="s">
        <v>519</v>
      </c>
      <c r="T11" s="1" t="s">
        <v>520</v>
      </c>
    </row>
    <row r="12" s="1" customFormat="1" spans="1:20">
      <c r="A12" s="3">
        <v>16102057886</v>
      </c>
      <c r="B12" s="1" t="s">
        <v>539</v>
      </c>
      <c r="C12" s="1" t="s">
        <v>576</v>
      </c>
      <c r="D12" s="1" t="s">
        <v>577</v>
      </c>
      <c r="E12" s="1" t="s">
        <v>578</v>
      </c>
      <c r="F12" s="1" t="s">
        <v>539</v>
      </c>
      <c r="G12" s="1" t="s">
        <v>506</v>
      </c>
      <c r="H12" s="1" t="s">
        <v>511</v>
      </c>
      <c r="I12" s="1" t="s">
        <v>579</v>
      </c>
      <c r="J12" s="1" t="s">
        <v>29</v>
      </c>
      <c r="K12" s="1" t="s">
        <v>580</v>
      </c>
      <c r="L12" s="1" t="s">
        <v>580</v>
      </c>
      <c r="M12" s="1" t="s">
        <v>514</v>
      </c>
      <c r="N12" s="1" t="s">
        <v>514</v>
      </c>
      <c r="O12" s="1" t="s">
        <v>515</v>
      </c>
      <c r="P12" s="1" t="s">
        <v>516</v>
      </c>
      <c r="Q12" s="1" t="s">
        <v>581</v>
      </c>
      <c r="R12" s="1" t="s">
        <v>518</v>
      </c>
      <c r="S12" s="1" t="s">
        <v>519</v>
      </c>
      <c r="T12" s="1" t="s">
        <v>520</v>
      </c>
    </row>
    <row r="13" s="1" customFormat="1" spans="1:20">
      <c r="A13" s="3">
        <v>16101803309</v>
      </c>
      <c r="B13" s="1" t="s">
        <v>539</v>
      </c>
      <c r="C13" s="1" t="s">
        <v>582</v>
      </c>
      <c r="D13" s="1" t="s">
        <v>571</v>
      </c>
      <c r="E13" s="1" t="s">
        <v>583</v>
      </c>
      <c r="F13" s="1" t="s">
        <v>539</v>
      </c>
      <c r="G13" s="1" t="s">
        <v>506</v>
      </c>
      <c r="H13" s="1" t="s">
        <v>511</v>
      </c>
      <c r="I13" s="1" t="s">
        <v>573</v>
      </c>
      <c r="J13" s="1" t="s">
        <v>29</v>
      </c>
      <c r="K13" s="1" t="s">
        <v>574</v>
      </c>
      <c r="L13" s="1" t="s">
        <v>574</v>
      </c>
      <c r="M13" s="1" t="s">
        <v>514</v>
      </c>
      <c r="N13" s="1" t="s">
        <v>514</v>
      </c>
      <c r="O13" s="1" t="s">
        <v>515</v>
      </c>
      <c r="P13" s="1" t="s">
        <v>516</v>
      </c>
      <c r="Q13" s="1" t="s">
        <v>584</v>
      </c>
      <c r="R13" s="1" t="s">
        <v>518</v>
      </c>
      <c r="S13" s="1" t="s">
        <v>519</v>
      </c>
      <c r="T13" s="1" t="s">
        <v>520</v>
      </c>
    </row>
    <row r="14" s="1" customFormat="1" spans="1:20">
      <c r="A14" s="3">
        <v>16101854106</v>
      </c>
      <c r="B14" s="1" t="s">
        <v>539</v>
      </c>
      <c r="C14" s="1" t="s">
        <v>585</v>
      </c>
      <c r="D14" s="1" t="s">
        <v>586</v>
      </c>
      <c r="E14" s="1" t="s">
        <v>587</v>
      </c>
      <c r="F14" s="1" t="s">
        <v>539</v>
      </c>
      <c r="G14" s="1" t="s">
        <v>506</v>
      </c>
      <c r="H14" s="1" t="s">
        <v>511</v>
      </c>
      <c r="I14" s="1" t="s">
        <v>588</v>
      </c>
      <c r="J14" s="1" t="s">
        <v>29</v>
      </c>
      <c r="K14" s="1" t="s">
        <v>589</v>
      </c>
      <c r="L14" s="1" t="s">
        <v>589</v>
      </c>
      <c r="M14" s="1" t="s">
        <v>514</v>
      </c>
      <c r="N14" s="1" t="s">
        <v>514</v>
      </c>
      <c r="O14" s="1" t="s">
        <v>515</v>
      </c>
      <c r="P14" s="1" t="s">
        <v>516</v>
      </c>
      <c r="Q14" s="1" t="s">
        <v>590</v>
      </c>
      <c r="R14" s="1" t="s">
        <v>518</v>
      </c>
      <c r="S14" s="1" t="s">
        <v>519</v>
      </c>
      <c r="T14" s="1" t="s">
        <v>520</v>
      </c>
    </row>
    <row r="15" s="1" customFormat="1" spans="1:20">
      <c r="A15" s="3">
        <v>16100342362</v>
      </c>
      <c r="B15" s="1" t="s">
        <v>539</v>
      </c>
      <c r="C15" s="1" t="s">
        <v>591</v>
      </c>
      <c r="D15" s="1" t="s">
        <v>592</v>
      </c>
      <c r="E15" s="1" t="s">
        <v>593</v>
      </c>
      <c r="F15" s="1" t="s">
        <v>539</v>
      </c>
      <c r="G15" s="1" t="s">
        <v>506</v>
      </c>
      <c r="H15" s="1" t="s">
        <v>511</v>
      </c>
      <c r="I15" s="1" t="s">
        <v>549</v>
      </c>
      <c r="J15" s="1" t="s">
        <v>29</v>
      </c>
      <c r="K15" s="1" t="s">
        <v>550</v>
      </c>
      <c r="L15" s="1" t="s">
        <v>550</v>
      </c>
      <c r="M15" s="1" t="s">
        <v>514</v>
      </c>
      <c r="N15" s="1" t="s">
        <v>514</v>
      </c>
      <c r="O15" s="1" t="s">
        <v>515</v>
      </c>
      <c r="P15" s="1" t="s">
        <v>516</v>
      </c>
      <c r="Q15" s="1" t="s">
        <v>594</v>
      </c>
      <c r="R15" s="1" t="s">
        <v>518</v>
      </c>
      <c r="S15" s="1" t="s">
        <v>519</v>
      </c>
      <c r="T15" s="1" t="s">
        <v>520</v>
      </c>
    </row>
    <row r="16" s="1" customFormat="1" spans="1:20">
      <c r="A16" s="3">
        <v>16100042989</v>
      </c>
      <c r="B16" s="1" t="s">
        <v>539</v>
      </c>
      <c r="C16" s="1" t="s">
        <v>595</v>
      </c>
      <c r="D16" s="1" t="s">
        <v>596</v>
      </c>
      <c r="E16" s="1" t="s">
        <v>597</v>
      </c>
      <c r="F16" s="1" t="s">
        <v>539</v>
      </c>
      <c r="G16" s="1" t="s">
        <v>506</v>
      </c>
      <c r="H16" s="1" t="s">
        <v>511</v>
      </c>
      <c r="I16" s="1" t="s">
        <v>598</v>
      </c>
      <c r="J16" s="1" t="s">
        <v>29</v>
      </c>
      <c r="K16" s="1" t="s">
        <v>599</v>
      </c>
      <c r="L16" s="1" t="s">
        <v>599</v>
      </c>
      <c r="M16" s="1" t="s">
        <v>514</v>
      </c>
      <c r="N16" s="1" t="s">
        <v>514</v>
      </c>
      <c r="O16" s="1" t="s">
        <v>515</v>
      </c>
      <c r="P16" s="1" t="s">
        <v>516</v>
      </c>
      <c r="Q16" s="1" t="s">
        <v>600</v>
      </c>
      <c r="R16" s="1" t="s">
        <v>518</v>
      </c>
      <c r="S16" s="1" t="s">
        <v>519</v>
      </c>
      <c r="T16" s="1" t="s">
        <v>520</v>
      </c>
    </row>
    <row r="17" s="1" customFormat="1" spans="1:20">
      <c r="A17" s="3">
        <v>16099951940</v>
      </c>
      <c r="B17" s="1" t="s">
        <v>539</v>
      </c>
      <c r="C17" s="1" t="s">
        <v>601</v>
      </c>
      <c r="D17" s="1" t="s">
        <v>602</v>
      </c>
      <c r="E17" s="1" t="s">
        <v>603</v>
      </c>
      <c r="F17" s="1" t="s">
        <v>539</v>
      </c>
      <c r="G17" s="1" t="s">
        <v>506</v>
      </c>
      <c r="H17" s="1" t="s">
        <v>511</v>
      </c>
      <c r="I17" s="1" t="s">
        <v>604</v>
      </c>
      <c r="J17" s="1" t="s">
        <v>29</v>
      </c>
      <c r="K17" s="1" t="s">
        <v>605</v>
      </c>
      <c r="L17" s="1" t="s">
        <v>605</v>
      </c>
      <c r="M17" s="1" t="s">
        <v>514</v>
      </c>
      <c r="N17" s="1" t="s">
        <v>514</v>
      </c>
      <c r="O17" s="1" t="s">
        <v>515</v>
      </c>
      <c r="P17" s="1" t="s">
        <v>516</v>
      </c>
      <c r="Q17" s="1" t="s">
        <v>606</v>
      </c>
      <c r="R17" s="1" t="s">
        <v>518</v>
      </c>
      <c r="S17" s="1" t="s">
        <v>519</v>
      </c>
      <c r="T17" s="1" t="s">
        <v>520</v>
      </c>
    </row>
    <row r="18" s="1" customFormat="1" spans="1:20">
      <c r="A18" s="3">
        <v>16099778716</v>
      </c>
      <c r="B18" s="1" t="s">
        <v>539</v>
      </c>
      <c r="C18" s="1" t="s">
        <v>607</v>
      </c>
      <c r="D18" s="1" t="s">
        <v>608</v>
      </c>
      <c r="E18" s="1" t="s">
        <v>609</v>
      </c>
      <c r="F18" s="1" t="s">
        <v>539</v>
      </c>
      <c r="G18" s="1" t="s">
        <v>510</v>
      </c>
      <c r="H18" s="1" t="s">
        <v>511</v>
      </c>
      <c r="I18" s="1" t="s">
        <v>610</v>
      </c>
      <c r="J18" s="1" t="s">
        <v>29</v>
      </c>
      <c r="K18" s="1" t="s">
        <v>611</v>
      </c>
      <c r="L18" s="1" t="s">
        <v>611</v>
      </c>
      <c r="M18" s="1" t="s">
        <v>514</v>
      </c>
      <c r="N18" s="1" t="s">
        <v>514</v>
      </c>
      <c r="O18" s="1" t="s">
        <v>515</v>
      </c>
      <c r="P18" s="1" t="s">
        <v>516</v>
      </c>
      <c r="Q18" s="1" t="s">
        <v>612</v>
      </c>
      <c r="R18" s="1" t="s">
        <v>518</v>
      </c>
      <c r="S18" s="1" t="s">
        <v>519</v>
      </c>
      <c r="T18" s="1" t="s">
        <v>520</v>
      </c>
    </row>
    <row r="19" s="1" customFormat="1" spans="1:20">
      <c r="A19" s="3">
        <v>16099646724</v>
      </c>
      <c r="B19" s="1" t="s">
        <v>539</v>
      </c>
      <c r="C19" s="1" t="s">
        <v>613</v>
      </c>
      <c r="D19" s="1" t="s">
        <v>614</v>
      </c>
      <c r="E19" s="1" t="s">
        <v>615</v>
      </c>
      <c r="F19" s="1" t="s">
        <v>539</v>
      </c>
      <c r="G19" s="1" t="s">
        <v>506</v>
      </c>
      <c r="H19" s="1" t="s">
        <v>511</v>
      </c>
      <c r="I19" s="1" t="s">
        <v>616</v>
      </c>
      <c r="J19" s="1" t="s">
        <v>29</v>
      </c>
      <c r="K19" s="1" t="s">
        <v>617</v>
      </c>
      <c r="L19" s="1" t="s">
        <v>617</v>
      </c>
      <c r="M19" s="1" t="s">
        <v>514</v>
      </c>
      <c r="N19" s="1" t="s">
        <v>514</v>
      </c>
      <c r="O19" s="1" t="s">
        <v>515</v>
      </c>
      <c r="P19" s="1" t="s">
        <v>516</v>
      </c>
      <c r="Q19" s="1" t="s">
        <v>618</v>
      </c>
      <c r="R19" s="1" t="s">
        <v>518</v>
      </c>
      <c r="S19" s="1" t="s">
        <v>519</v>
      </c>
      <c r="T19" s="1" t="s">
        <v>520</v>
      </c>
    </row>
    <row r="20" s="1" customFormat="1" spans="1:20">
      <c r="A20" s="3">
        <v>16099629033</v>
      </c>
      <c r="B20" s="1" t="s">
        <v>539</v>
      </c>
      <c r="C20" s="1" t="s">
        <v>619</v>
      </c>
      <c r="D20" s="1" t="s">
        <v>620</v>
      </c>
      <c r="E20" s="1" t="s">
        <v>621</v>
      </c>
      <c r="F20" s="1" t="s">
        <v>506</v>
      </c>
      <c r="G20" s="1" t="s">
        <v>510</v>
      </c>
      <c r="H20" s="1" t="s">
        <v>511</v>
      </c>
      <c r="I20" s="1" t="s">
        <v>622</v>
      </c>
      <c r="J20" s="1" t="s">
        <v>29</v>
      </c>
      <c r="K20" s="1" t="s">
        <v>623</v>
      </c>
      <c r="L20" s="1" t="s">
        <v>623</v>
      </c>
      <c r="M20" s="1" t="s">
        <v>514</v>
      </c>
      <c r="N20" s="1" t="s">
        <v>514</v>
      </c>
      <c r="O20" s="1" t="s">
        <v>515</v>
      </c>
      <c r="P20" s="1" t="s">
        <v>516</v>
      </c>
      <c r="Q20" s="1" t="s">
        <v>624</v>
      </c>
      <c r="R20" s="1" t="s">
        <v>518</v>
      </c>
      <c r="S20" s="1" t="s">
        <v>519</v>
      </c>
      <c r="T20" s="1" t="s">
        <v>520</v>
      </c>
    </row>
    <row r="21" s="1" customFormat="1" spans="1:20">
      <c r="A21" s="3">
        <v>16099624889</v>
      </c>
      <c r="B21" s="1" t="s">
        <v>539</v>
      </c>
      <c r="C21" s="1" t="s">
        <v>625</v>
      </c>
      <c r="D21" s="1" t="s">
        <v>608</v>
      </c>
      <c r="E21" s="1" t="s">
        <v>626</v>
      </c>
      <c r="F21" s="1" t="s">
        <v>539</v>
      </c>
      <c r="G21" s="1" t="s">
        <v>510</v>
      </c>
      <c r="H21" s="1" t="s">
        <v>511</v>
      </c>
      <c r="I21" s="1" t="s">
        <v>627</v>
      </c>
      <c r="J21" s="1" t="s">
        <v>29</v>
      </c>
      <c r="K21" s="1" t="s">
        <v>628</v>
      </c>
      <c r="L21" s="1" t="s">
        <v>628</v>
      </c>
      <c r="M21" s="1" t="s">
        <v>514</v>
      </c>
      <c r="N21" s="1" t="s">
        <v>514</v>
      </c>
      <c r="O21" s="1" t="s">
        <v>515</v>
      </c>
      <c r="P21" s="1" t="s">
        <v>516</v>
      </c>
      <c r="Q21" s="1" t="s">
        <v>629</v>
      </c>
      <c r="R21" s="1" t="s">
        <v>518</v>
      </c>
      <c r="S21" s="1" t="s">
        <v>519</v>
      </c>
      <c r="T21" s="1" t="s">
        <v>520</v>
      </c>
    </row>
    <row r="22" s="1" customFormat="1" spans="1:20">
      <c r="A22" s="3">
        <v>16099574703</v>
      </c>
      <c r="B22" s="1" t="s">
        <v>539</v>
      </c>
      <c r="C22" s="1" t="s">
        <v>630</v>
      </c>
      <c r="D22" s="1" t="s">
        <v>631</v>
      </c>
      <c r="E22" s="1" t="s">
        <v>632</v>
      </c>
      <c r="F22" s="1" t="s">
        <v>506</v>
      </c>
      <c r="G22" s="1" t="s">
        <v>510</v>
      </c>
      <c r="H22" s="1" t="s">
        <v>511</v>
      </c>
      <c r="I22" s="1" t="s">
        <v>633</v>
      </c>
      <c r="J22" s="1" t="s">
        <v>29</v>
      </c>
      <c r="K22" s="1" t="s">
        <v>634</v>
      </c>
      <c r="L22" s="1" t="s">
        <v>634</v>
      </c>
      <c r="M22" s="1" t="s">
        <v>514</v>
      </c>
      <c r="N22" s="1" t="s">
        <v>514</v>
      </c>
      <c r="O22" s="1" t="s">
        <v>515</v>
      </c>
      <c r="P22" s="1" t="s">
        <v>516</v>
      </c>
      <c r="Q22" s="1" t="s">
        <v>635</v>
      </c>
      <c r="R22" s="1" t="s">
        <v>518</v>
      </c>
      <c r="S22" s="1" t="s">
        <v>519</v>
      </c>
      <c r="T22" s="1" t="s">
        <v>520</v>
      </c>
    </row>
    <row r="23" s="1" customFormat="1" spans="1:20">
      <c r="A23" s="3">
        <v>16099233603</v>
      </c>
      <c r="B23" s="1" t="s">
        <v>636</v>
      </c>
      <c r="C23" s="1" t="s">
        <v>637</v>
      </c>
      <c r="D23" s="1" t="s">
        <v>638</v>
      </c>
      <c r="E23" s="1" t="s">
        <v>639</v>
      </c>
      <c r="F23" s="1" t="s">
        <v>539</v>
      </c>
      <c r="G23" s="1" t="s">
        <v>506</v>
      </c>
      <c r="H23" s="1" t="s">
        <v>511</v>
      </c>
      <c r="I23" s="1" t="s">
        <v>640</v>
      </c>
      <c r="J23" s="1" t="s">
        <v>29</v>
      </c>
      <c r="K23" s="1" t="s">
        <v>641</v>
      </c>
      <c r="L23" s="1" t="s">
        <v>641</v>
      </c>
      <c r="M23" s="1" t="s">
        <v>514</v>
      </c>
      <c r="N23" s="1" t="s">
        <v>514</v>
      </c>
      <c r="O23" s="1" t="s">
        <v>515</v>
      </c>
      <c r="P23" s="1" t="s">
        <v>516</v>
      </c>
      <c r="Q23" s="1" t="s">
        <v>642</v>
      </c>
      <c r="R23" s="1" t="s">
        <v>518</v>
      </c>
      <c r="S23" s="1" t="s">
        <v>519</v>
      </c>
      <c r="T23" s="1" t="s">
        <v>520</v>
      </c>
    </row>
    <row r="24" s="1" customFormat="1" spans="1:20">
      <c r="A24" s="3">
        <v>16098790941</v>
      </c>
      <c r="B24" s="1" t="s">
        <v>636</v>
      </c>
      <c r="C24" s="1" t="s">
        <v>643</v>
      </c>
      <c r="D24" s="1" t="s">
        <v>631</v>
      </c>
      <c r="E24" s="1" t="s">
        <v>644</v>
      </c>
      <c r="F24" s="1" t="s">
        <v>506</v>
      </c>
      <c r="G24" s="1" t="s">
        <v>510</v>
      </c>
      <c r="H24" s="1" t="s">
        <v>511</v>
      </c>
      <c r="I24" s="1" t="s">
        <v>645</v>
      </c>
      <c r="J24" s="1" t="s">
        <v>29</v>
      </c>
      <c r="K24" s="1" t="s">
        <v>646</v>
      </c>
      <c r="L24" s="1" t="s">
        <v>646</v>
      </c>
      <c r="M24" s="1" t="s">
        <v>514</v>
      </c>
      <c r="N24" s="1" t="s">
        <v>514</v>
      </c>
      <c r="O24" s="1" t="s">
        <v>515</v>
      </c>
      <c r="P24" s="1" t="s">
        <v>516</v>
      </c>
      <c r="Q24" s="1" t="s">
        <v>647</v>
      </c>
      <c r="R24" s="1" t="s">
        <v>518</v>
      </c>
      <c r="S24" s="1" t="s">
        <v>519</v>
      </c>
      <c r="T24" s="1" t="s">
        <v>520</v>
      </c>
    </row>
    <row r="25" s="1" customFormat="1" spans="1:20">
      <c r="A25" s="3">
        <v>16097781696</v>
      </c>
      <c r="B25" s="1" t="s">
        <v>636</v>
      </c>
      <c r="C25" s="1" t="s">
        <v>648</v>
      </c>
      <c r="D25" s="1" t="s">
        <v>649</v>
      </c>
      <c r="E25" s="1" t="s">
        <v>650</v>
      </c>
      <c r="F25" s="1" t="s">
        <v>506</v>
      </c>
      <c r="G25" s="1" t="s">
        <v>510</v>
      </c>
      <c r="H25" s="1" t="s">
        <v>511</v>
      </c>
      <c r="I25" s="1" t="s">
        <v>651</v>
      </c>
      <c r="J25" s="1" t="s">
        <v>29</v>
      </c>
      <c r="K25" s="1" t="s">
        <v>652</v>
      </c>
      <c r="L25" s="1" t="s">
        <v>652</v>
      </c>
      <c r="M25" s="1" t="s">
        <v>514</v>
      </c>
      <c r="N25" s="1" t="s">
        <v>514</v>
      </c>
      <c r="O25" s="1" t="s">
        <v>515</v>
      </c>
      <c r="P25" s="1" t="s">
        <v>516</v>
      </c>
      <c r="Q25" s="1" t="s">
        <v>653</v>
      </c>
      <c r="R25" s="1" t="s">
        <v>518</v>
      </c>
      <c r="S25" s="1" t="s">
        <v>519</v>
      </c>
      <c r="T25" s="1" t="s">
        <v>520</v>
      </c>
    </row>
    <row r="26" s="1" customFormat="1" spans="1:20">
      <c r="A26" s="3">
        <v>16096819549</v>
      </c>
      <c r="B26" s="1" t="s">
        <v>636</v>
      </c>
      <c r="C26" s="1" t="s">
        <v>654</v>
      </c>
      <c r="D26" s="1" t="s">
        <v>649</v>
      </c>
      <c r="E26" s="1" t="s">
        <v>655</v>
      </c>
      <c r="F26" s="1" t="s">
        <v>636</v>
      </c>
      <c r="G26" s="1" t="s">
        <v>539</v>
      </c>
      <c r="H26" s="1" t="s">
        <v>511</v>
      </c>
      <c r="I26" s="1" t="s">
        <v>651</v>
      </c>
      <c r="J26" s="1" t="s">
        <v>29</v>
      </c>
      <c r="K26" s="1" t="s">
        <v>652</v>
      </c>
      <c r="L26" s="1" t="s">
        <v>652</v>
      </c>
      <c r="M26" s="1" t="s">
        <v>514</v>
      </c>
      <c r="N26" s="1" t="s">
        <v>514</v>
      </c>
      <c r="O26" s="1" t="s">
        <v>515</v>
      </c>
      <c r="P26" s="1" t="s">
        <v>516</v>
      </c>
      <c r="Q26" s="1" t="s">
        <v>656</v>
      </c>
      <c r="R26" s="1" t="s">
        <v>518</v>
      </c>
      <c r="S26" s="1" t="s">
        <v>519</v>
      </c>
      <c r="T26" s="1" t="s">
        <v>520</v>
      </c>
    </row>
    <row r="27" s="1" customFormat="1" spans="1:20">
      <c r="A27" s="3">
        <v>16095538774</v>
      </c>
      <c r="B27" s="1" t="s">
        <v>636</v>
      </c>
      <c r="C27" s="1" t="s">
        <v>657</v>
      </c>
      <c r="D27" s="1" t="s">
        <v>658</v>
      </c>
      <c r="E27" s="1" t="s">
        <v>659</v>
      </c>
      <c r="F27" s="1" t="s">
        <v>636</v>
      </c>
      <c r="G27" s="1" t="s">
        <v>506</v>
      </c>
      <c r="H27" s="1" t="s">
        <v>511</v>
      </c>
      <c r="I27" s="1" t="s">
        <v>660</v>
      </c>
      <c r="J27" s="1" t="s">
        <v>29</v>
      </c>
      <c r="K27" s="1" t="s">
        <v>661</v>
      </c>
      <c r="L27" s="1" t="s">
        <v>661</v>
      </c>
      <c r="M27" s="1" t="s">
        <v>514</v>
      </c>
      <c r="N27" s="1" t="s">
        <v>514</v>
      </c>
      <c r="O27" s="1" t="s">
        <v>515</v>
      </c>
      <c r="P27" s="1" t="s">
        <v>516</v>
      </c>
      <c r="Q27" s="1" t="s">
        <v>662</v>
      </c>
      <c r="R27" s="1" t="s">
        <v>518</v>
      </c>
      <c r="S27" s="1" t="s">
        <v>519</v>
      </c>
      <c r="T27" s="1" t="s">
        <v>520</v>
      </c>
    </row>
    <row r="28" s="1" customFormat="1" spans="1:20">
      <c r="A28" s="3">
        <v>16091578942</v>
      </c>
      <c r="B28" s="1" t="s">
        <v>636</v>
      </c>
      <c r="C28" s="1" t="s">
        <v>663</v>
      </c>
      <c r="D28" s="1" t="s">
        <v>664</v>
      </c>
      <c r="E28" s="1" t="s">
        <v>665</v>
      </c>
      <c r="F28" s="1" t="s">
        <v>539</v>
      </c>
      <c r="G28" s="1" t="s">
        <v>510</v>
      </c>
      <c r="H28" s="1" t="s">
        <v>511</v>
      </c>
      <c r="I28" s="1" t="s">
        <v>666</v>
      </c>
      <c r="J28" s="1" t="s">
        <v>29</v>
      </c>
      <c r="K28" s="1" t="s">
        <v>667</v>
      </c>
      <c r="L28" s="1" t="s">
        <v>667</v>
      </c>
      <c r="M28" s="1" t="s">
        <v>514</v>
      </c>
      <c r="N28" s="1" t="s">
        <v>514</v>
      </c>
      <c r="O28" s="1" t="s">
        <v>515</v>
      </c>
      <c r="P28" s="1" t="s">
        <v>516</v>
      </c>
      <c r="Q28" s="1" t="s">
        <v>668</v>
      </c>
      <c r="R28" s="1" t="s">
        <v>518</v>
      </c>
      <c r="S28" s="1" t="s">
        <v>519</v>
      </c>
      <c r="T28" s="1" t="s">
        <v>520</v>
      </c>
    </row>
    <row r="29" s="1" customFormat="1" spans="1:20">
      <c r="A29" s="3">
        <v>16091408822</v>
      </c>
      <c r="B29" s="1" t="s">
        <v>636</v>
      </c>
      <c r="C29" s="1" t="s">
        <v>669</v>
      </c>
      <c r="D29" s="1" t="s">
        <v>534</v>
      </c>
      <c r="E29" s="1" t="s">
        <v>670</v>
      </c>
      <c r="F29" s="1" t="s">
        <v>636</v>
      </c>
      <c r="G29" s="1" t="s">
        <v>510</v>
      </c>
      <c r="H29" s="1" t="s">
        <v>511</v>
      </c>
      <c r="I29" s="1" t="s">
        <v>671</v>
      </c>
      <c r="J29" s="1" t="s">
        <v>29</v>
      </c>
      <c r="K29" s="1" t="s">
        <v>672</v>
      </c>
      <c r="L29" s="1" t="s">
        <v>672</v>
      </c>
      <c r="M29" s="1" t="s">
        <v>514</v>
      </c>
      <c r="N29" s="1" t="s">
        <v>514</v>
      </c>
      <c r="O29" s="1" t="s">
        <v>515</v>
      </c>
      <c r="P29" s="1" t="s">
        <v>516</v>
      </c>
      <c r="Q29" s="1" t="s">
        <v>673</v>
      </c>
      <c r="R29" s="1" t="s">
        <v>518</v>
      </c>
      <c r="S29" s="1" t="s">
        <v>519</v>
      </c>
      <c r="T29" s="1" t="s">
        <v>520</v>
      </c>
    </row>
    <row r="30" s="1" customFormat="1" spans="1:20">
      <c r="A30" s="3">
        <v>16091222466</v>
      </c>
      <c r="B30" s="1" t="s">
        <v>674</v>
      </c>
      <c r="C30" s="1" t="s">
        <v>675</v>
      </c>
      <c r="D30" s="1" t="s">
        <v>676</v>
      </c>
      <c r="E30" s="1" t="s">
        <v>677</v>
      </c>
      <c r="F30" s="1" t="s">
        <v>636</v>
      </c>
      <c r="G30" s="1" t="s">
        <v>539</v>
      </c>
      <c r="H30" s="1" t="s">
        <v>511</v>
      </c>
      <c r="I30" s="1" t="s">
        <v>678</v>
      </c>
      <c r="J30" s="1" t="s">
        <v>29</v>
      </c>
      <c r="K30" s="1" t="s">
        <v>679</v>
      </c>
      <c r="L30" s="1" t="s">
        <v>679</v>
      </c>
      <c r="M30" s="1" t="s">
        <v>514</v>
      </c>
      <c r="N30" s="1" t="s">
        <v>514</v>
      </c>
      <c r="O30" s="1" t="s">
        <v>515</v>
      </c>
      <c r="P30" s="1" t="s">
        <v>516</v>
      </c>
      <c r="Q30" s="1" t="s">
        <v>680</v>
      </c>
      <c r="R30" s="1" t="s">
        <v>518</v>
      </c>
      <c r="S30" s="1" t="s">
        <v>519</v>
      </c>
      <c r="T30" s="1" t="s">
        <v>520</v>
      </c>
    </row>
    <row r="31" s="1" customFormat="1" spans="1:20">
      <c r="A31" s="3">
        <v>16091210536</v>
      </c>
      <c r="B31" s="1" t="s">
        <v>674</v>
      </c>
      <c r="C31" s="1" t="s">
        <v>681</v>
      </c>
      <c r="D31" s="1" t="s">
        <v>682</v>
      </c>
      <c r="E31" s="1" t="s">
        <v>683</v>
      </c>
      <c r="F31" s="1" t="s">
        <v>674</v>
      </c>
      <c r="G31" s="1" t="s">
        <v>636</v>
      </c>
      <c r="H31" s="1" t="s">
        <v>511</v>
      </c>
      <c r="I31" s="1" t="s">
        <v>684</v>
      </c>
      <c r="J31" s="1" t="s">
        <v>29</v>
      </c>
      <c r="K31" s="1" t="s">
        <v>685</v>
      </c>
      <c r="L31" s="1" t="s">
        <v>685</v>
      </c>
      <c r="M31" s="1" t="s">
        <v>514</v>
      </c>
      <c r="N31" s="1" t="s">
        <v>514</v>
      </c>
      <c r="O31" s="1" t="s">
        <v>515</v>
      </c>
      <c r="P31" s="1" t="s">
        <v>516</v>
      </c>
      <c r="Q31" s="1" t="s">
        <v>686</v>
      </c>
      <c r="R31" s="1" t="s">
        <v>518</v>
      </c>
      <c r="S31" s="1" t="s">
        <v>519</v>
      </c>
      <c r="T31" s="1" t="s">
        <v>520</v>
      </c>
    </row>
    <row r="32" s="1" customFormat="1" spans="1:20">
      <c r="A32" s="3">
        <v>16090988393</v>
      </c>
      <c r="B32" s="1" t="s">
        <v>674</v>
      </c>
      <c r="C32" s="1" t="s">
        <v>687</v>
      </c>
      <c r="D32" s="1" t="s">
        <v>688</v>
      </c>
      <c r="E32" s="1" t="s">
        <v>689</v>
      </c>
      <c r="F32" s="1" t="s">
        <v>674</v>
      </c>
      <c r="G32" s="1" t="s">
        <v>636</v>
      </c>
      <c r="H32" s="1" t="s">
        <v>511</v>
      </c>
      <c r="I32" s="1" t="s">
        <v>690</v>
      </c>
      <c r="J32" s="1" t="s">
        <v>29</v>
      </c>
      <c r="K32" s="1" t="s">
        <v>691</v>
      </c>
      <c r="L32" s="1" t="s">
        <v>691</v>
      </c>
      <c r="M32" s="1" t="s">
        <v>514</v>
      </c>
      <c r="N32" s="1" t="s">
        <v>514</v>
      </c>
      <c r="O32" s="1" t="s">
        <v>515</v>
      </c>
      <c r="P32" s="1" t="s">
        <v>516</v>
      </c>
      <c r="Q32" s="1" t="s">
        <v>692</v>
      </c>
      <c r="R32" s="1" t="s">
        <v>518</v>
      </c>
      <c r="S32" s="1" t="s">
        <v>519</v>
      </c>
      <c r="T32" s="1" t="s">
        <v>520</v>
      </c>
    </row>
    <row r="33" s="1" customFormat="1" spans="1:20">
      <c r="A33" s="3">
        <v>16090972887</v>
      </c>
      <c r="B33" s="1" t="s">
        <v>674</v>
      </c>
      <c r="C33" s="1" t="s">
        <v>693</v>
      </c>
      <c r="D33" s="1" t="s">
        <v>694</v>
      </c>
      <c r="E33" s="1" t="s">
        <v>695</v>
      </c>
      <c r="F33" s="1" t="s">
        <v>636</v>
      </c>
      <c r="G33" s="1" t="s">
        <v>539</v>
      </c>
      <c r="H33" s="1" t="s">
        <v>511</v>
      </c>
      <c r="I33" s="1" t="s">
        <v>696</v>
      </c>
      <c r="J33" s="1" t="s">
        <v>29</v>
      </c>
      <c r="K33" s="1" t="s">
        <v>697</v>
      </c>
      <c r="L33" s="1" t="s">
        <v>697</v>
      </c>
      <c r="M33" s="1" t="s">
        <v>514</v>
      </c>
      <c r="N33" s="1" t="s">
        <v>514</v>
      </c>
      <c r="O33" s="1" t="s">
        <v>515</v>
      </c>
      <c r="P33" s="1" t="s">
        <v>516</v>
      </c>
      <c r="Q33" s="1" t="s">
        <v>698</v>
      </c>
      <c r="R33" s="1" t="s">
        <v>518</v>
      </c>
      <c r="S33" s="1" t="s">
        <v>519</v>
      </c>
      <c r="T33" s="1" t="s">
        <v>520</v>
      </c>
    </row>
    <row r="34" s="1" customFormat="1" spans="1:20">
      <c r="A34" s="3">
        <v>16090466022</v>
      </c>
      <c r="B34" s="1" t="s">
        <v>674</v>
      </c>
      <c r="C34" s="1" t="s">
        <v>699</v>
      </c>
      <c r="D34" s="1" t="s">
        <v>700</v>
      </c>
      <c r="E34" s="1" t="s">
        <v>701</v>
      </c>
      <c r="F34" s="1" t="s">
        <v>636</v>
      </c>
      <c r="G34" s="1" t="s">
        <v>539</v>
      </c>
      <c r="H34" s="1" t="s">
        <v>511</v>
      </c>
      <c r="I34" s="1" t="s">
        <v>702</v>
      </c>
      <c r="J34" s="1" t="s">
        <v>29</v>
      </c>
      <c r="K34" s="1" t="s">
        <v>703</v>
      </c>
      <c r="L34" s="1" t="s">
        <v>703</v>
      </c>
      <c r="M34" s="1" t="s">
        <v>514</v>
      </c>
      <c r="N34" s="1" t="s">
        <v>514</v>
      </c>
      <c r="O34" s="1" t="s">
        <v>515</v>
      </c>
      <c r="P34" s="1" t="s">
        <v>516</v>
      </c>
      <c r="Q34" s="1" t="s">
        <v>704</v>
      </c>
      <c r="R34" s="1" t="s">
        <v>518</v>
      </c>
      <c r="S34" s="1" t="s">
        <v>519</v>
      </c>
      <c r="T34" s="1" t="s">
        <v>520</v>
      </c>
    </row>
    <row r="35" s="1" customFormat="1" spans="1:20">
      <c r="A35" s="3">
        <v>16090117903</v>
      </c>
      <c r="B35" s="1" t="s">
        <v>674</v>
      </c>
      <c r="C35" s="1" t="s">
        <v>705</v>
      </c>
      <c r="D35" s="1" t="s">
        <v>571</v>
      </c>
      <c r="E35" s="1" t="s">
        <v>706</v>
      </c>
      <c r="F35" s="1" t="s">
        <v>674</v>
      </c>
      <c r="G35" s="1" t="s">
        <v>636</v>
      </c>
      <c r="H35" s="1" t="s">
        <v>511</v>
      </c>
      <c r="I35" s="1" t="s">
        <v>707</v>
      </c>
      <c r="J35" s="1" t="s">
        <v>29</v>
      </c>
      <c r="K35" s="1" t="s">
        <v>708</v>
      </c>
      <c r="L35" s="1" t="s">
        <v>708</v>
      </c>
      <c r="M35" s="1" t="s">
        <v>514</v>
      </c>
      <c r="N35" s="1" t="s">
        <v>514</v>
      </c>
      <c r="O35" s="1" t="s">
        <v>515</v>
      </c>
      <c r="P35" s="1" t="s">
        <v>516</v>
      </c>
      <c r="Q35" s="1" t="s">
        <v>709</v>
      </c>
      <c r="R35" s="1" t="s">
        <v>518</v>
      </c>
      <c r="S35" s="1" t="s">
        <v>519</v>
      </c>
      <c r="T35" s="1" t="s">
        <v>520</v>
      </c>
    </row>
    <row r="36" s="1" customFormat="1" spans="1:20">
      <c r="A36" s="3">
        <v>16089923458</v>
      </c>
      <c r="B36" s="1" t="s">
        <v>674</v>
      </c>
      <c r="C36" s="1" t="s">
        <v>710</v>
      </c>
      <c r="D36" s="1" t="s">
        <v>711</v>
      </c>
      <c r="E36" s="1" t="s">
        <v>712</v>
      </c>
      <c r="F36" s="1" t="s">
        <v>674</v>
      </c>
      <c r="G36" s="1" t="s">
        <v>636</v>
      </c>
      <c r="H36" s="1" t="s">
        <v>511</v>
      </c>
      <c r="I36" s="1" t="s">
        <v>713</v>
      </c>
      <c r="J36" s="1" t="s">
        <v>29</v>
      </c>
      <c r="K36" s="1" t="s">
        <v>714</v>
      </c>
      <c r="L36" s="1" t="s">
        <v>714</v>
      </c>
      <c r="M36" s="1" t="s">
        <v>514</v>
      </c>
      <c r="N36" s="1" t="s">
        <v>514</v>
      </c>
      <c r="O36" s="1" t="s">
        <v>515</v>
      </c>
      <c r="P36" s="1" t="s">
        <v>516</v>
      </c>
      <c r="Q36" s="1" t="s">
        <v>715</v>
      </c>
      <c r="R36" s="1" t="s">
        <v>518</v>
      </c>
      <c r="S36" s="1" t="s">
        <v>519</v>
      </c>
      <c r="T36" s="1" t="s">
        <v>520</v>
      </c>
    </row>
    <row r="37" s="1" customFormat="1" spans="1:20">
      <c r="A37" s="3">
        <v>16088204801</v>
      </c>
      <c r="B37" s="1" t="s">
        <v>674</v>
      </c>
      <c r="C37" s="1" t="s">
        <v>716</v>
      </c>
      <c r="D37" s="1" t="s">
        <v>717</v>
      </c>
      <c r="E37" s="1" t="s">
        <v>718</v>
      </c>
      <c r="F37" s="1" t="s">
        <v>674</v>
      </c>
      <c r="G37" s="1" t="s">
        <v>636</v>
      </c>
      <c r="H37" s="1" t="s">
        <v>511</v>
      </c>
      <c r="I37" s="1" t="s">
        <v>719</v>
      </c>
      <c r="J37" s="1" t="s">
        <v>29</v>
      </c>
      <c r="K37" s="1" t="s">
        <v>720</v>
      </c>
      <c r="L37" s="1" t="s">
        <v>720</v>
      </c>
      <c r="M37" s="1" t="s">
        <v>514</v>
      </c>
      <c r="N37" s="1" t="s">
        <v>514</v>
      </c>
      <c r="O37" s="1" t="s">
        <v>515</v>
      </c>
      <c r="P37" s="1" t="s">
        <v>516</v>
      </c>
      <c r="Q37" s="1" t="s">
        <v>721</v>
      </c>
      <c r="R37" s="1" t="s">
        <v>518</v>
      </c>
      <c r="S37" s="1" t="s">
        <v>519</v>
      </c>
      <c r="T37" s="1" t="s">
        <v>520</v>
      </c>
    </row>
    <row r="38" s="1" customFormat="1" spans="1:20">
      <c r="A38" s="3">
        <v>16088057507</v>
      </c>
      <c r="B38" s="1" t="s">
        <v>674</v>
      </c>
      <c r="C38" s="1" t="s">
        <v>722</v>
      </c>
      <c r="D38" s="1" t="s">
        <v>723</v>
      </c>
      <c r="E38" s="1" t="s">
        <v>724</v>
      </c>
      <c r="F38" s="1" t="s">
        <v>636</v>
      </c>
      <c r="G38" s="1" t="s">
        <v>539</v>
      </c>
      <c r="H38" s="1" t="s">
        <v>511</v>
      </c>
      <c r="I38" s="1" t="s">
        <v>725</v>
      </c>
      <c r="J38" s="1" t="s">
        <v>29</v>
      </c>
      <c r="K38" s="1" t="s">
        <v>726</v>
      </c>
      <c r="L38" s="1" t="s">
        <v>726</v>
      </c>
      <c r="M38" s="1" t="s">
        <v>514</v>
      </c>
      <c r="N38" s="1" t="s">
        <v>514</v>
      </c>
      <c r="O38" s="1" t="s">
        <v>515</v>
      </c>
      <c r="P38" s="1" t="s">
        <v>516</v>
      </c>
      <c r="Q38" s="1" t="s">
        <v>727</v>
      </c>
      <c r="R38" s="1" t="s">
        <v>518</v>
      </c>
      <c r="S38" s="1" t="s">
        <v>519</v>
      </c>
      <c r="T38" s="1" t="s">
        <v>520</v>
      </c>
    </row>
    <row r="39" s="1" customFormat="1" spans="1:20">
      <c r="A39" s="3">
        <v>16088020556</v>
      </c>
      <c r="B39" s="1" t="s">
        <v>674</v>
      </c>
      <c r="C39" s="1" t="s">
        <v>728</v>
      </c>
      <c r="D39" s="1" t="s">
        <v>631</v>
      </c>
      <c r="E39" s="1" t="s">
        <v>729</v>
      </c>
      <c r="F39" s="1" t="s">
        <v>674</v>
      </c>
      <c r="G39" s="1" t="s">
        <v>539</v>
      </c>
      <c r="H39" s="1" t="s">
        <v>511</v>
      </c>
      <c r="I39" s="1" t="s">
        <v>730</v>
      </c>
      <c r="J39" s="1" t="s">
        <v>29</v>
      </c>
      <c r="K39" s="1" t="s">
        <v>731</v>
      </c>
      <c r="L39" s="1" t="s">
        <v>731</v>
      </c>
      <c r="M39" s="1" t="s">
        <v>514</v>
      </c>
      <c r="N39" s="1" t="s">
        <v>514</v>
      </c>
      <c r="O39" s="1" t="s">
        <v>515</v>
      </c>
      <c r="P39" s="1" t="s">
        <v>516</v>
      </c>
      <c r="Q39" s="1" t="s">
        <v>732</v>
      </c>
      <c r="R39" s="1" t="s">
        <v>518</v>
      </c>
      <c r="S39" s="1" t="s">
        <v>519</v>
      </c>
      <c r="T39" s="1" t="s">
        <v>520</v>
      </c>
    </row>
    <row r="40" s="1" customFormat="1" spans="1:20">
      <c r="A40" s="3">
        <v>16087970404</v>
      </c>
      <c r="B40" s="1" t="s">
        <v>674</v>
      </c>
      <c r="C40" s="1" t="s">
        <v>733</v>
      </c>
      <c r="D40" s="1" t="s">
        <v>734</v>
      </c>
      <c r="E40" s="1" t="s">
        <v>735</v>
      </c>
      <c r="F40" s="1" t="s">
        <v>674</v>
      </c>
      <c r="G40" s="1" t="s">
        <v>539</v>
      </c>
      <c r="H40" s="1" t="s">
        <v>511</v>
      </c>
      <c r="I40" s="1" t="s">
        <v>736</v>
      </c>
      <c r="J40" s="1" t="s">
        <v>29</v>
      </c>
      <c r="K40" s="1" t="s">
        <v>737</v>
      </c>
      <c r="L40" s="1" t="s">
        <v>737</v>
      </c>
      <c r="M40" s="1" t="s">
        <v>514</v>
      </c>
      <c r="N40" s="1" t="s">
        <v>514</v>
      </c>
      <c r="O40" s="1" t="s">
        <v>515</v>
      </c>
      <c r="P40" s="1" t="s">
        <v>516</v>
      </c>
      <c r="Q40" s="1" t="s">
        <v>738</v>
      </c>
      <c r="R40" s="1" t="s">
        <v>518</v>
      </c>
      <c r="S40" s="1" t="s">
        <v>519</v>
      </c>
      <c r="T40" s="1" t="s">
        <v>520</v>
      </c>
    </row>
    <row r="41" s="1" customFormat="1" spans="1:20">
      <c r="A41" s="3">
        <v>16087926093</v>
      </c>
      <c r="B41" s="1" t="s">
        <v>674</v>
      </c>
      <c r="C41" s="1" t="s">
        <v>739</v>
      </c>
      <c r="D41" s="1" t="s">
        <v>740</v>
      </c>
      <c r="E41" s="1" t="s">
        <v>741</v>
      </c>
      <c r="F41" s="1" t="s">
        <v>674</v>
      </c>
      <c r="G41" s="1" t="s">
        <v>506</v>
      </c>
      <c r="H41" s="1" t="s">
        <v>511</v>
      </c>
      <c r="I41" s="1" t="s">
        <v>742</v>
      </c>
      <c r="J41" s="1" t="s">
        <v>29</v>
      </c>
      <c r="K41" s="1" t="s">
        <v>743</v>
      </c>
      <c r="L41" s="1" t="s">
        <v>743</v>
      </c>
      <c r="M41" s="1" t="s">
        <v>514</v>
      </c>
      <c r="N41" s="1" t="s">
        <v>514</v>
      </c>
      <c r="O41" s="1" t="s">
        <v>515</v>
      </c>
      <c r="P41" s="1" t="s">
        <v>516</v>
      </c>
      <c r="Q41" s="1" t="s">
        <v>744</v>
      </c>
      <c r="R41" s="1" t="s">
        <v>518</v>
      </c>
      <c r="S41" s="1" t="s">
        <v>519</v>
      </c>
      <c r="T41" s="1" t="s">
        <v>520</v>
      </c>
    </row>
    <row r="42" s="1" customFormat="1" spans="1:20">
      <c r="A42" s="3">
        <v>16087635124</v>
      </c>
      <c r="B42" s="1" t="s">
        <v>745</v>
      </c>
      <c r="C42" s="1" t="s">
        <v>746</v>
      </c>
      <c r="D42" s="1" t="s">
        <v>747</v>
      </c>
      <c r="E42" s="1" t="s">
        <v>748</v>
      </c>
      <c r="F42" s="1" t="s">
        <v>674</v>
      </c>
      <c r="G42" s="1" t="s">
        <v>636</v>
      </c>
      <c r="H42" s="1" t="s">
        <v>511</v>
      </c>
      <c r="I42" s="1" t="s">
        <v>749</v>
      </c>
      <c r="J42" s="1" t="s">
        <v>29</v>
      </c>
      <c r="K42" s="1" t="s">
        <v>750</v>
      </c>
      <c r="L42" s="1" t="s">
        <v>750</v>
      </c>
      <c r="M42" s="1" t="s">
        <v>514</v>
      </c>
      <c r="N42" s="1" t="s">
        <v>514</v>
      </c>
      <c r="O42" s="1" t="s">
        <v>515</v>
      </c>
      <c r="P42" s="1" t="s">
        <v>516</v>
      </c>
      <c r="Q42" s="1" t="s">
        <v>751</v>
      </c>
      <c r="R42" s="1" t="s">
        <v>518</v>
      </c>
      <c r="S42" s="1" t="s">
        <v>519</v>
      </c>
      <c r="T42" s="1" t="s">
        <v>520</v>
      </c>
    </row>
    <row r="43" s="1" customFormat="1" spans="1:20">
      <c r="A43" s="3">
        <v>16087318838</v>
      </c>
      <c r="B43" s="1" t="s">
        <v>745</v>
      </c>
      <c r="C43" s="1" t="s">
        <v>752</v>
      </c>
      <c r="D43" s="1" t="s">
        <v>753</v>
      </c>
      <c r="E43" s="1" t="s">
        <v>754</v>
      </c>
      <c r="F43" s="1" t="s">
        <v>674</v>
      </c>
      <c r="G43" s="1" t="s">
        <v>510</v>
      </c>
      <c r="H43" s="1" t="s">
        <v>511</v>
      </c>
      <c r="I43" s="1" t="s">
        <v>755</v>
      </c>
      <c r="J43" s="1" t="s">
        <v>29</v>
      </c>
      <c r="K43" s="1" t="s">
        <v>756</v>
      </c>
      <c r="L43" s="1" t="s">
        <v>756</v>
      </c>
      <c r="M43" s="1" t="s">
        <v>514</v>
      </c>
      <c r="N43" s="1" t="s">
        <v>514</v>
      </c>
      <c r="O43" s="1" t="s">
        <v>515</v>
      </c>
      <c r="P43" s="1" t="s">
        <v>516</v>
      </c>
      <c r="Q43" s="1" t="s">
        <v>757</v>
      </c>
      <c r="R43" s="1" t="s">
        <v>518</v>
      </c>
      <c r="S43" s="1" t="s">
        <v>519</v>
      </c>
      <c r="T43" s="1" t="s">
        <v>520</v>
      </c>
    </row>
    <row r="44" s="1" customFormat="1" spans="1:20">
      <c r="A44" s="3">
        <v>16087268541</v>
      </c>
      <c r="B44" s="1" t="s">
        <v>745</v>
      </c>
      <c r="C44" s="1" t="s">
        <v>758</v>
      </c>
      <c r="D44" s="1" t="s">
        <v>759</v>
      </c>
      <c r="E44" s="1" t="s">
        <v>760</v>
      </c>
      <c r="F44" s="1" t="s">
        <v>506</v>
      </c>
      <c r="G44" s="1" t="s">
        <v>510</v>
      </c>
      <c r="H44" s="1" t="s">
        <v>511</v>
      </c>
      <c r="I44" s="1" t="s">
        <v>761</v>
      </c>
      <c r="J44" s="1" t="s">
        <v>29</v>
      </c>
      <c r="K44" s="1" t="s">
        <v>762</v>
      </c>
      <c r="L44" s="1" t="s">
        <v>762</v>
      </c>
      <c r="M44" s="1" t="s">
        <v>514</v>
      </c>
      <c r="N44" s="1" t="s">
        <v>514</v>
      </c>
      <c r="O44" s="1" t="s">
        <v>515</v>
      </c>
      <c r="P44" s="1" t="s">
        <v>516</v>
      </c>
      <c r="Q44" s="1" t="s">
        <v>763</v>
      </c>
      <c r="R44" s="1" t="s">
        <v>518</v>
      </c>
      <c r="S44" s="1" t="s">
        <v>519</v>
      </c>
      <c r="T44" s="1" t="s">
        <v>520</v>
      </c>
    </row>
    <row r="45" s="1" customFormat="1" spans="1:20">
      <c r="A45" s="3">
        <v>16087177044</v>
      </c>
      <c r="B45" s="1" t="s">
        <v>745</v>
      </c>
      <c r="C45" s="1" t="s">
        <v>764</v>
      </c>
      <c r="D45" s="1" t="s">
        <v>765</v>
      </c>
      <c r="E45" s="1" t="s">
        <v>766</v>
      </c>
      <c r="F45" s="1" t="s">
        <v>745</v>
      </c>
      <c r="G45" s="1" t="s">
        <v>674</v>
      </c>
      <c r="H45" s="1" t="s">
        <v>511</v>
      </c>
      <c r="I45" s="1" t="s">
        <v>767</v>
      </c>
      <c r="J45" s="1" t="s">
        <v>29</v>
      </c>
      <c r="K45" s="1" t="s">
        <v>768</v>
      </c>
      <c r="L45" s="1" t="s">
        <v>768</v>
      </c>
      <c r="M45" s="1" t="s">
        <v>514</v>
      </c>
      <c r="N45" s="1" t="s">
        <v>514</v>
      </c>
      <c r="O45" s="1" t="s">
        <v>515</v>
      </c>
      <c r="P45" s="1" t="s">
        <v>516</v>
      </c>
      <c r="Q45" s="1" t="s">
        <v>769</v>
      </c>
      <c r="R45" s="1" t="s">
        <v>518</v>
      </c>
      <c r="S45" s="1" t="s">
        <v>519</v>
      </c>
      <c r="T45" s="1" t="s">
        <v>520</v>
      </c>
    </row>
    <row r="46" s="1" customFormat="1" spans="1:20">
      <c r="A46" s="3">
        <v>16087126599</v>
      </c>
      <c r="B46" s="1" t="s">
        <v>745</v>
      </c>
      <c r="C46" s="1" t="s">
        <v>770</v>
      </c>
      <c r="D46" s="1" t="s">
        <v>771</v>
      </c>
      <c r="E46" s="1" t="s">
        <v>772</v>
      </c>
      <c r="F46" s="1" t="s">
        <v>636</v>
      </c>
      <c r="G46" s="1" t="s">
        <v>539</v>
      </c>
      <c r="H46" s="1" t="s">
        <v>511</v>
      </c>
      <c r="I46" s="1" t="s">
        <v>773</v>
      </c>
      <c r="J46" s="1" t="s">
        <v>29</v>
      </c>
      <c r="K46" s="1" t="s">
        <v>774</v>
      </c>
      <c r="L46" s="1" t="s">
        <v>774</v>
      </c>
      <c r="M46" s="1" t="s">
        <v>514</v>
      </c>
      <c r="N46" s="1" t="s">
        <v>514</v>
      </c>
      <c r="O46" s="1" t="s">
        <v>515</v>
      </c>
      <c r="P46" s="1" t="s">
        <v>516</v>
      </c>
      <c r="Q46" s="1" t="s">
        <v>775</v>
      </c>
      <c r="R46" s="1" t="s">
        <v>518</v>
      </c>
      <c r="S46" s="1" t="s">
        <v>519</v>
      </c>
      <c r="T46" s="1" t="s">
        <v>520</v>
      </c>
    </row>
    <row r="47" s="1" customFormat="1" spans="1:20">
      <c r="A47" s="3">
        <v>16087084914</v>
      </c>
      <c r="B47" s="1" t="s">
        <v>745</v>
      </c>
      <c r="C47" s="1" t="s">
        <v>776</v>
      </c>
      <c r="D47" s="1" t="s">
        <v>777</v>
      </c>
      <c r="E47" s="1" t="s">
        <v>778</v>
      </c>
      <c r="F47" s="1" t="s">
        <v>674</v>
      </c>
      <c r="G47" s="1" t="s">
        <v>636</v>
      </c>
      <c r="H47" s="1" t="s">
        <v>511</v>
      </c>
      <c r="I47" s="1" t="s">
        <v>779</v>
      </c>
      <c r="J47" s="1" t="s">
        <v>29</v>
      </c>
      <c r="K47" s="1" t="s">
        <v>780</v>
      </c>
      <c r="L47" s="1" t="s">
        <v>780</v>
      </c>
      <c r="M47" s="1" t="s">
        <v>514</v>
      </c>
      <c r="N47" s="1" t="s">
        <v>514</v>
      </c>
      <c r="O47" s="1" t="s">
        <v>515</v>
      </c>
      <c r="P47" s="1" t="s">
        <v>516</v>
      </c>
      <c r="Q47" s="1" t="s">
        <v>781</v>
      </c>
      <c r="R47" s="1" t="s">
        <v>518</v>
      </c>
      <c r="S47" s="1" t="s">
        <v>519</v>
      </c>
      <c r="T47" s="1" t="s">
        <v>520</v>
      </c>
    </row>
    <row r="48" s="1" customFormat="1" spans="1:20">
      <c r="A48" s="3">
        <v>16086737128</v>
      </c>
      <c r="B48" s="1" t="s">
        <v>745</v>
      </c>
      <c r="C48" s="1" t="s">
        <v>782</v>
      </c>
      <c r="D48" s="1" t="s">
        <v>571</v>
      </c>
      <c r="E48" s="1" t="s">
        <v>706</v>
      </c>
      <c r="F48" s="1" t="s">
        <v>745</v>
      </c>
      <c r="G48" s="1" t="s">
        <v>674</v>
      </c>
      <c r="H48" s="1" t="s">
        <v>511</v>
      </c>
      <c r="I48" s="1" t="s">
        <v>783</v>
      </c>
      <c r="J48" s="1" t="s">
        <v>29</v>
      </c>
      <c r="K48" s="1" t="s">
        <v>784</v>
      </c>
      <c r="L48" s="1" t="s">
        <v>784</v>
      </c>
      <c r="M48" s="1" t="s">
        <v>514</v>
      </c>
      <c r="N48" s="1" t="s">
        <v>514</v>
      </c>
      <c r="O48" s="1" t="s">
        <v>515</v>
      </c>
      <c r="P48" s="1" t="s">
        <v>516</v>
      </c>
      <c r="Q48" s="1" t="s">
        <v>785</v>
      </c>
      <c r="R48" s="1" t="s">
        <v>518</v>
      </c>
      <c r="S48" s="1" t="s">
        <v>519</v>
      </c>
      <c r="T48" s="1" t="s">
        <v>520</v>
      </c>
    </row>
    <row r="49" s="1" customFormat="1" spans="1:20">
      <c r="A49" s="3">
        <v>16085884323</v>
      </c>
      <c r="B49" s="1" t="s">
        <v>745</v>
      </c>
      <c r="C49" s="1" t="s">
        <v>786</v>
      </c>
      <c r="D49" s="1" t="s">
        <v>787</v>
      </c>
      <c r="E49" s="1" t="s">
        <v>788</v>
      </c>
      <c r="F49" s="1" t="s">
        <v>674</v>
      </c>
      <c r="G49" s="1" t="s">
        <v>510</v>
      </c>
      <c r="H49" s="1" t="s">
        <v>511</v>
      </c>
      <c r="I49" s="1" t="s">
        <v>789</v>
      </c>
      <c r="J49" s="1" t="s">
        <v>29</v>
      </c>
      <c r="K49" s="1" t="s">
        <v>790</v>
      </c>
      <c r="L49" s="1" t="s">
        <v>790</v>
      </c>
      <c r="M49" s="1" t="s">
        <v>514</v>
      </c>
      <c r="N49" s="1" t="s">
        <v>514</v>
      </c>
      <c r="O49" s="1" t="s">
        <v>515</v>
      </c>
      <c r="P49" s="1" t="s">
        <v>516</v>
      </c>
      <c r="Q49" s="1" t="s">
        <v>791</v>
      </c>
      <c r="R49" s="1" t="s">
        <v>518</v>
      </c>
      <c r="S49" s="1" t="s">
        <v>519</v>
      </c>
      <c r="T49" s="1" t="s">
        <v>520</v>
      </c>
    </row>
    <row r="50" s="1" customFormat="1" spans="1:20">
      <c r="A50" s="3">
        <v>16085633700</v>
      </c>
      <c r="B50" s="1" t="s">
        <v>745</v>
      </c>
      <c r="C50" s="1" t="s">
        <v>792</v>
      </c>
      <c r="D50" s="1" t="s">
        <v>793</v>
      </c>
      <c r="E50" s="1" t="s">
        <v>794</v>
      </c>
      <c r="F50" s="1" t="s">
        <v>745</v>
      </c>
      <c r="G50" s="1" t="s">
        <v>674</v>
      </c>
      <c r="H50" s="1" t="s">
        <v>511</v>
      </c>
      <c r="I50" s="1" t="s">
        <v>795</v>
      </c>
      <c r="J50" s="1" t="s">
        <v>29</v>
      </c>
      <c r="K50" s="1" t="s">
        <v>796</v>
      </c>
      <c r="L50" s="1" t="s">
        <v>796</v>
      </c>
      <c r="M50" s="1" t="s">
        <v>514</v>
      </c>
      <c r="N50" s="1" t="s">
        <v>514</v>
      </c>
      <c r="O50" s="1" t="s">
        <v>515</v>
      </c>
      <c r="P50" s="1" t="s">
        <v>516</v>
      </c>
      <c r="Q50" s="1" t="s">
        <v>797</v>
      </c>
      <c r="R50" s="1" t="s">
        <v>518</v>
      </c>
      <c r="S50" s="1" t="s">
        <v>519</v>
      </c>
      <c r="T50" s="1" t="s">
        <v>520</v>
      </c>
    </row>
    <row r="51" s="1" customFormat="1" spans="1:20">
      <c r="A51" s="3">
        <v>16085015694</v>
      </c>
      <c r="B51" s="1" t="s">
        <v>745</v>
      </c>
      <c r="C51" s="1" t="s">
        <v>798</v>
      </c>
      <c r="D51" s="1" t="s">
        <v>799</v>
      </c>
      <c r="E51" s="1" t="s">
        <v>800</v>
      </c>
      <c r="F51" s="1" t="s">
        <v>745</v>
      </c>
      <c r="G51" s="1" t="s">
        <v>674</v>
      </c>
      <c r="H51" s="1" t="s">
        <v>511</v>
      </c>
      <c r="I51" s="1" t="s">
        <v>801</v>
      </c>
      <c r="J51" s="1" t="s">
        <v>29</v>
      </c>
      <c r="K51" s="1" t="s">
        <v>802</v>
      </c>
      <c r="L51" s="1" t="s">
        <v>802</v>
      </c>
      <c r="M51" s="1" t="s">
        <v>514</v>
      </c>
      <c r="N51" s="1" t="s">
        <v>514</v>
      </c>
      <c r="O51" s="1" t="s">
        <v>515</v>
      </c>
      <c r="P51" s="1" t="s">
        <v>516</v>
      </c>
      <c r="Q51" s="1" t="s">
        <v>803</v>
      </c>
      <c r="R51" s="1" t="s">
        <v>518</v>
      </c>
      <c r="S51" s="1" t="s">
        <v>519</v>
      </c>
      <c r="T51" s="1" t="s">
        <v>520</v>
      </c>
    </row>
    <row r="52" s="1" customFormat="1" spans="1:20">
      <c r="A52" s="3">
        <v>16084794464</v>
      </c>
      <c r="B52" s="1" t="s">
        <v>745</v>
      </c>
      <c r="C52" s="1" t="s">
        <v>804</v>
      </c>
      <c r="D52" s="1" t="s">
        <v>805</v>
      </c>
      <c r="E52" s="1" t="s">
        <v>806</v>
      </c>
      <c r="F52" s="1" t="s">
        <v>539</v>
      </c>
      <c r="G52" s="1" t="s">
        <v>506</v>
      </c>
      <c r="H52" s="1" t="s">
        <v>511</v>
      </c>
      <c r="I52" s="1" t="s">
        <v>807</v>
      </c>
      <c r="J52" s="1" t="s">
        <v>29</v>
      </c>
      <c r="K52" s="1" t="s">
        <v>808</v>
      </c>
      <c r="L52" s="1" t="s">
        <v>808</v>
      </c>
      <c r="M52" s="1" t="s">
        <v>514</v>
      </c>
      <c r="N52" s="1" t="s">
        <v>514</v>
      </c>
      <c r="O52" s="1" t="s">
        <v>515</v>
      </c>
      <c r="P52" s="1" t="s">
        <v>516</v>
      </c>
      <c r="Q52" s="1" t="s">
        <v>809</v>
      </c>
      <c r="R52" s="1" t="s">
        <v>518</v>
      </c>
      <c r="S52" s="1" t="s">
        <v>519</v>
      </c>
      <c r="T52" s="1" t="s">
        <v>520</v>
      </c>
    </row>
    <row r="53" s="1" customFormat="1" spans="1:20">
      <c r="A53" s="3">
        <v>16084604680</v>
      </c>
      <c r="B53" s="1" t="s">
        <v>745</v>
      </c>
      <c r="C53" s="1" t="s">
        <v>810</v>
      </c>
      <c r="D53" s="1" t="s">
        <v>811</v>
      </c>
      <c r="E53" s="1" t="s">
        <v>812</v>
      </c>
      <c r="F53" s="1" t="s">
        <v>745</v>
      </c>
      <c r="G53" s="1" t="s">
        <v>674</v>
      </c>
      <c r="H53" s="1" t="s">
        <v>511</v>
      </c>
      <c r="I53" s="1" t="s">
        <v>813</v>
      </c>
      <c r="J53" s="1" t="s">
        <v>29</v>
      </c>
      <c r="K53" s="1" t="s">
        <v>814</v>
      </c>
      <c r="L53" s="1" t="s">
        <v>814</v>
      </c>
      <c r="M53" s="1" t="s">
        <v>514</v>
      </c>
      <c r="N53" s="1" t="s">
        <v>514</v>
      </c>
      <c r="O53" s="1" t="s">
        <v>515</v>
      </c>
      <c r="P53" s="1" t="s">
        <v>516</v>
      </c>
      <c r="Q53" s="1" t="s">
        <v>815</v>
      </c>
      <c r="R53" s="1" t="s">
        <v>518</v>
      </c>
      <c r="S53" s="1" t="s">
        <v>519</v>
      </c>
      <c r="T53" s="1" t="s">
        <v>520</v>
      </c>
    </row>
    <row r="54" s="1" customFormat="1" spans="1:20">
      <c r="A54" s="3">
        <v>16080972077</v>
      </c>
      <c r="B54" s="1" t="s">
        <v>745</v>
      </c>
      <c r="C54" s="1" t="s">
        <v>816</v>
      </c>
      <c r="D54" s="1" t="s">
        <v>817</v>
      </c>
      <c r="E54" s="1" t="s">
        <v>818</v>
      </c>
      <c r="F54" s="1" t="s">
        <v>539</v>
      </c>
      <c r="G54" s="1" t="s">
        <v>510</v>
      </c>
      <c r="H54" s="1" t="s">
        <v>511</v>
      </c>
      <c r="I54" s="1" t="s">
        <v>819</v>
      </c>
      <c r="J54" s="1" t="s">
        <v>29</v>
      </c>
      <c r="K54" s="1" t="s">
        <v>820</v>
      </c>
      <c r="L54" s="1" t="s">
        <v>820</v>
      </c>
      <c r="M54" s="1" t="s">
        <v>514</v>
      </c>
      <c r="N54" s="1" t="s">
        <v>514</v>
      </c>
      <c r="O54" s="1" t="s">
        <v>515</v>
      </c>
      <c r="P54" s="1" t="s">
        <v>516</v>
      </c>
      <c r="Q54" s="1" t="s">
        <v>821</v>
      </c>
      <c r="R54" s="1" t="s">
        <v>518</v>
      </c>
      <c r="S54" s="1" t="s">
        <v>519</v>
      </c>
      <c r="T54" s="1" t="s">
        <v>520</v>
      </c>
    </row>
    <row r="55" s="1" customFormat="1" spans="1:20">
      <c r="A55" s="3">
        <v>16080971465</v>
      </c>
      <c r="B55" s="1" t="s">
        <v>745</v>
      </c>
      <c r="C55" s="1" t="s">
        <v>822</v>
      </c>
      <c r="D55" s="1" t="s">
        <v>823</v>
      </c>
      <c r="E55" s="1" t="s">
        <v>824</v>
      </c>
      <c r="F55" s="1" t="s">
        <v>636</v>
      </c>
      <c r="G55" s="1" t="s">
        <v>510</v>
      </c>
      <c r="H55" s="1" t="s">
        <v>511</v>
      </c>
      <c r="I55" s="1" t="s">
        <v>825</v>
      </c>
      <c r="J55" s="1" t="s">
        <v>29</v>
      </c>
      <c r="K55" s="1" t="s">
        <v>826</v>
      </c>
      <c r="L55" s="1" t="s">
        <v>826</v>
      </c>
      <c r="M55" s="1" t="s">
        <v>514</v>
      </c>
      <c r="N55" s="1" t="s">
        <v>514</v>
      </c>
      <c r="O55" s="1" t="s">
        <v>515</v>
      </c>
      <c r="P55" s="1" t="s">
        <v>516</v>
      </c>
      <c r="Q55" s="1" t="s">
        <v>827</v>
      </c>
      <c r="R55" s="1" t="s">
        <v>518</v>
      </c>
      <c r="S55" s="1" t="s">
        <v>519</v>
      </c>
      <c r="T55" s="1" t="s">
        <v>520</v>
      </c>
    </row>
    <row r="56" s="1" customFormat="1" spans="1:20">
      <c r="A56" s="3">
        <v>16080867035</v>
      </c>
      <c r="B56" s="1" t="s">
        <v>745</v>
      </c>
      <c r="C56" s="1" t="s">
        <v>828</v>
      </c>
      <c r="D56" s="1" t="s">
        <v>829</v>
      </c>
      <c r="E56" s="1" t="s">
        <v>830</v>
      </c>
      <c r="F56" s="1" t="s">
        <v>745</v>
      </c>
      <c r="G56" s="1" t="s">
        <v>506</v>
      </c>
      <c r="H56" s="1" t="s">
        <v>511</v>
      </c>
      <c r="I56" s="1" t="s">
        <v>831</v>
      </c>
      <c r="J56" s="1" t="s">
        <v>29</v>
      </c>
      <c r="K56" s="1" t="s">
        <v>832</v>
      </c>
      <c r="L56" s="1" t="s">
        <v>832</v>
      </c>
      <c r="M56" s="1" t="s">
        <v>514</v>
      </c>
      <c r="N56" s="1" t="s">
        <v>514</v>
      </c>
      <c r="O56" s="1" t="s">
        <v>515</v>
      </c>
      <c r="P56" s="1" t="s">
        <v>516</v>
      </c>
      <c r="Q56" s="1" t="s">
        <v>833</v>
      </c>
      <c r="R56" s="1" t="s">
        <v>518</v>
      </c>
      <c r="S56" s="1" t="s">
        <v>519</v>
      </c>
      <c r="T56" s="1" t="s">
        <v>520</v>
      </c>
    </row>
    <row r="57" s="1" customFormat="1" spans="1:20">
      <c r="A57" s="3">
        <v>16080594534</v>
      </c>
      <c r="B57" s="1" t="s">
        <v>745</v>
      </c>
      <c r="C57" s="1" t="s">
        <v>834</v>
      </c>
      <c r="D57" s="1" t="s">
        <v>835</v>
      </c>
      <c r="E57" s="1" t="s">
        <v>836</v>
      </c>
      <c r="F57" s="1" t="s">
        <v>745</v>
      </c>
      <c r="G57" s="1" t="s">
        <v>636</v>
      </c>
      <c r="H57" s="1" t="s">
        <v>511</v>
      </c>
      <c r="I57" s="1" t="s">
        <v>837</v>
      </c>
      <c r="J57" s="1" t="s">
        <v>29</v>
      </c>
      <c r="K57" s="1" t="s">
        <v>838</v>
      </c>
      <c r="L57" s="1" t="s">
        <v>838</v>
      </c>
      <c r="M57" s="1" t="s">
        <v>514</v>
      </c>
      <c r="N57" s="1" t="s">
        <v>514</v>
      </c>
      <c r="O57" s="1" t="s">
        <v>515</v>
      </c>
      <c r="P57" s="1" t="s">
        <v>516</v>
      </c>
      <c r="Q57" s="1" t="s">
        <v>839</v>
      </c>
      <c r="R57" s="1" t="s">
        <v>518</v>
      </c>
      <c r="S57" s="1" t="s">
        <v>519</v>
      </c>
      <c r="T57" s="1" t="s">
        <v>520</v>
      </c>
    </row>
    <row r="58" s="1" customFormat="1" spans="1:20">
      <c r="A58" s="3">
        <v>16080553816</v>
      </c>
      <c r="B58" s="1" t="s">
        <v>745</v>
      </c>
      <c r="C58" s="1" t="s">
        <v>840</v>
      </c>
      <c r="D58" s="1" t="s">
        <v>841</v>
      </c>
      <c r="E58" s="1" t="s">
        <v>842</v>
      </c>
      <c r="F58" s="1" t="s">
        <v>745</v>
      </c>
      <c r="G58" s="1" t="s">
        <v>539</v>
      </c>
      <c r="H58" s="1" t="s">
        <v>511</v>
      </c>
      <c r="I58" s="1" t="s">
        <v>843</v>
      </c>
      <c r="J58" s="1" t="s">
        <v>29</v>
      </c>
      <c r="K58" s="1" t="s">
        <v>844</v>
      </c>
      <c r="L58" s="1" t="s">
        <v>844</v>
      </c>
      <c r="M58" s="1" t="s">
        <v>514</v>
      </c>
      <c r="N58" s="1" t="s">
        <v>514</v>
      </c>
      <c r="O58" s="1" t="s">
        <v>515</v>
      </c>
      <c r="P58" s="1" t="s">
        <v>516</v>
      </c>
      <c r="Q58" s="1" t="s">
        <v>845</v>
      </c>
      <c r="R58" s="1" t="s">
        <v>518</v>
      </c>
      <c r="S58" s="1" t="s">
        <v>519</v>
      </c>
      <c r="T58" s="1" t="s">
        <v>520</v>
      </c>
    </row>
    <row r="59" s="1" customFormat="1" spans="1:20">
      <c r="A59" s="3">
        <v>16080508697</v>
      </c>
      <c r="B59" s="1" t="s">
        <v>745</v>
      </c>
      <c r="C59" s="1" t="s">
        <v>846</v>
      </c>
      <c r="D59" s="1" t="s">
        <v>847</v>
      </c>
      <c r="E59" s="1" t="s">
        <v>848</v>
      </c>
      <c r="F59" s="1" t="s">
        <v>745</v>
      </c>
      <c r="G59" s="1" t="s">
        <v>506</v>
      </c>
      <c r="H59" s="1" t="s">
        <v>511</v>
      </c>
      <c r="I59" s="1" t="s">
        <v>849</v>
      </c>
      <c r="J59" s="1" t="s">
        <v>29</v>
      </c>
      <c r="K59" s="1" t="s">
        <v>850</v>
      </c>
      <c r="L59" s="1" t="s">
        <v>850</v>
      </c>
      <c r="M59" s="1" t="s">
        <v>514</v>
      </c>
      <c r="N59" s="1" t="s">
        <v>514</v>
      </c>
      <c r="O59" s="1" t="s">
        <v>515</v>
      </c>
      <c r="P59" s="1" t="s">
        <v>516</v>
      </c>
      <c r="Q59" s="1" t="s">
        <v>851</v>
      </c>
      <c r="R59" s="1" t="s">
        <v>518</v>
      </c>
      <c r="S59" s="1" t="s">
        <v>519</v>
      </c>
      <c r="T59" s="1" t="s">
        <v>520</v>
      </c>
    </row>
    <row r="60" s="1" customFormat="1" spans="1:20">
      <c r="A60" s="3">
        <v>16080485564</v>
      </c>
      <c r="B60" s="1" t="s">
        <v>745</v>
      </c>
      <c r="C60" s="1" t="s">
        <v>852</v>
      </c>
      <c r="D60" s="1" t="s">
        <v>853</v>
      </c>
      <c r="E60" s="1" t="s">
        <v>854</v>
      </c>
      <c r="F60" s="1" t="s">
        <v>745</v>
      </c>
      <c r="G60" s="1" t="s">
        <v>506</v>
      </c>
      <c r="H60" s="1" t="s">
        <v>511</v>
      </c>
      <c r="I60" s="1" t="s">
        <v>855</v>
      </c>
      <c r="J60" s="1" t="s">
        <v>29</v>
      </c>
      <c r="K60" s="1" t="s">
        <v>856</v>
      </c>
      <c r="L60" s="1" t="s">
        <v>856</v>
      </c>
      <c r="M60" s="1" t="s">
        <v>514</v>
      </c>
      <c r="N60" s="1" t="s">
        <v>514</v>
      </c>
      <c r="O60" s="1" t="s">
        <v>515</v>
      </c>
      <c r="P60" s="1" t="s">
        <v>516</v>
      </c>
      <c r="Q60" s="1" t="s">
        <v>857</v>
      </c>
      <c r="R60" s="1" t="s">
        <v>518</v>
      </c>
      <c r="S60" s="1" t="s">
        <v>519</v>
      </c>
      <c r="T60" s="1" t="s">
        <v>520</v>
      </c>
    </row>
    <row r="61" s="1" customFormat="1" spans="1:20">
      <c r="A61" s="3">
        <v>16080045337</v>
      </c>
      <c r="B61" s="1" t="s">
        <v>858</v>
      </c>
      <c r="C61" s="1" t="s">
        <v>859</v>
      </c>
      <c r="D61" s="1" t="s">
        <v>860</v>
      </c>
      <c r="E61" s="1" t="s">
        <v>861</v>
      </c>
      <c r="F61" s="1" t="s">
        <v>858</v>
      </c>
      <c r="G61" s="1" t="s">
        <v>745</v>
      </c>
      <c r="H61" s="1" t="s">
        <v>511</v>
      </c>
      <c r="I61" s="1" t="s">
        <v>862</v>
      </c>
      <c r="J61" s="1" t="s">
        <v>29</v>
      </c>
      <c r="K61" s="1" t="s">
        <v>863</v>
      </c>
      <c r="L61" s="1" t="s">
        <v>515</v>
      </c>
      <c r="M61" s="1" t="s">
        <v>864</v>
      </c>
      <c r="N61" s="1" t="s">
        <v>865</v>
      </c>
      <c r="O61" s="1" t="s">
        <v>515</v>
      </c>
      <c r="P61" s="1" t="s">
        <v>516</v>
      </c>
      <c r="Q61" s="1" t="s">
        <v>866</v>
      </c>
      <c r="R61" s="1" t="s">
        <v>518</v>
      </c>
      <c r="S61" s="1" t="s">
        <v>519</v>
      </c>
      <c r="T61" s="1" t="s">
        <v>520</v>
      </c>
    </row>
    <row r="62" s="1" customFormat="1" spans="1:20">
      <c r="A62" s="3">
        <v>16079886142</v>
      </c>
      <c r="B62" s="1" t="s">
        <v>858</v>
      </c>
      <c r="C62" s="1" t="s">
        <v>867</v>
      </c>
      <c r="D62" s="1" t="s">
        <v>868</v>
      </c>
      <c r="E62" s="1" t="s">
        <v>869</v>
      </c>
      <c r="F62" s="1" t="s">
        <v>858</v>
      </c>
      <c r="G62" s="1" t="s">
        <v>745</v>
      </c>
      <c r="H62" s="1" t="s">
        <v>511</v>
      </c>
      <c r="I62" s="1" t="s">
        <v>870</v>
      </c>
      <c r="J62" s="1" t="s">
        <v>29</v>
      </c>
      <c r="K62" s="1" t="s">
        <v>871</v>
      </c>
      <c r="L62" s="1" t="s">
        <v>871</v>
      </c>
      <c r="M62" s="1" t="s">
        <v>514</v>
      </c>
      <c r="N62" s="1" t="s">
        <v>514</v>
      </c>
      <c r="O62" s="1" t="s">
        <v>515</v>
      </c>
      <c r="P62" s="1" t="s">
        <v>516</v>
      </c>
      <c r="Q62" s="1" t="s">
        <v>872</v>
      </c>
      <c r="R62" s="1" t="s">
        <v>518</v>
      </c>
      <c r="S62" s="1" t="s">
        <v>519</v>
      </c>
      <c r="T62" s="1" t="s">
        <v>520</v>
      </c>
    </row>
    <row r="63" s="1" customFormat="1" spans="1:20">
      <c r="A63" s="3">
        <v>16079561379</v>
      </c>
      <c r="B63" s="1" t="s">
        <v>858</v>
      </c>
      <c r="C63" s="1" t="s">
        <v>873</v>
      </c>
      <c r="D63" s="1" t="s">
        <v>874</v>
      </c>
      <c r="E63" s="1" t="s">
        <v>875</v>
      </c>
      <c r="F63" s="1" t="s">
        <v>745</v>
      </c>
      <c r="G63" s="1" t="s">
        <v>674</v>
      </c>
      <c r="H63" s="1" t="s">
        <v>511</v>
      </c>
      <c r="I63" s="1" t="s">
        <v>876</v>
      </c>
      <c r="J63" s="1" t="s">
        <v>29</v>
      </c>
      <c r="K63" s="1" t="s">
        <v>877</v>
      </c>
      <c r="L63" s="1" t="s">
        <v>877</v>
      </c>
      <c r="M63" s="1" t="s">
        <v>514</v>
      </c>
      <c r="N63" s="1" t="s">
        <v>514</v>
      </c>
      <c r="O63" s="1" t="s">
        <v>515</v>
      </c>
      <c r="P63" s="1" t="s">
        <v>516</v>
      </c>
      <c r="Q63" s="1" t="s">
        <v>878</v>
      </c>
      <c r="R63" s="1" t="s">
        <v>518</v>
      </c>
      <c r="S63" s="1" t="s">
        <v>519</v>
      </c>
      <c r="T63" s="1" t="s">
        <v>520</v>
      </c>
    </row>
    <row r="64" s="1" customFormat="1" spans="1:20">
      <c r="A64" s="3">
        <v>16077791931</v>
      </c>
      <c r="B64" s="1" t="s">
        <v>858</v>
      </c>
      <c r="C64" s="1" t="s">
        <v>879</v>
      </c>
      <c r="D64" s="1" t="s">
        <v>880</v>
      </c>
      <c r="E64" s="1" t="s">
        <v>881</v>
      </c>
      <c r="F64" s="1" t="s">
        <v>745</v>
      </c>
      <c r="G64" s="1" t="s">
        <v>674</v>
      </c>
      <c r="H64" s="1" t="s">
        <v>511</v>
      </c>
      <c r="I64" s="1" t="s">
        <v>882</v>
      </c>
      <c r="J64" s="1" t="s">
        <v>29</v>
      </c>
      <c r="K64" s="1" t="s">
        <v>883</v>
      </c>
      <c r="L64" s="1" t="s">
        <v>883</v>
      </c>
      <c r="M64" s="1" t="s">
        <v>514</v>
      </c>
      <c r="N64" s="1" t="s">
        <v>514</v>
      </c>
      <c r="O64" s="1" t="s">
        <v>515</v>
      </c>
      <c r="P64" s="1" t="s">
        <v>516</v>
      </c>
      <c r="Q64" s="1" t="s">
        <v>884</v>
      </c>
      <c r="R64" s="1" t="s">
        <v>518</v>
      </c>
      <c r="S64" s="1" t="s">
        <v>519</v>
      </c>
      <c r="T64" s="1" t="s">
        <v>520</v>
      </c>
    </row>
    <row r="65" s="1" customFormat="1" spans="1:20">
      <c r="A65" s="3">
        <v>16077350962</v>
      </c>
      <c r="B65" s="1" t="s">
        <v>858</v>
      </c>
      <c r="C65" s="1" t="s">
        <v>885</v>
      </c>
      <c r="D65" s="1" t="s">
        <v>649</v>
      </c>
      <c r="E65" s="1" t="s">
        <v>886</v>
      </c>
      <c r="F65" s="1" t="s">
        <v>858</v>
      </c>
      <c r="G65" s="1" t="s">
        <v>745</v>
      </c>
      <c r="H65" s="1" t="s">
        <v>511</v>
      </c>
      <c r="I65" s="1" t="s">
        <v>887</v>
      </c>
      <c r="J65" s="1" t="s">
        <v>29</v>
      </c>
      <c r="K65" s="1" t="s">
        <v>888</v>
      </c>
      <c r="L65" s="1" t="s">
        <v>888</v>
      </c>
      <c r="M65" s="1" t="s">
        <v>514</v>
      </c>
      <c r="N65" s="1" t="s">
        <v>514</v>
      </c>
      <c r="O65" s="1" t="s">
        <v>515</v>
      </c>
      <c r="P65" s="1" t="s">
        <v>516</v>
      </c>
      <c r="Q65" s="1" t="s">
        <v>889</v>
      </c>
      <c r="R65" s="1" t="s">
        <v>518</v>
      </c>
      <c r="S65" s="1" t="s">
        <v>519</v>
      </c>
      <c r="T65" s="1" t="s">
        <v>520</v>
      </c>
    </row>
    <row r="66" s="1" customFormat="1" spans="1:20">
      <c r="A66" s="3">
        <v>16077239306</v>
      </c>
      <c r="B66" s="1" t="s">
        <v>858</v>
      </c>
      <c r="C66" s="1" t="s">
        <v>890</v>
      </c>
      <c r="D66" s="1" t="s">
        <v>891</v>
      </c>
      <c r="E66" s="1" t="s">
        <v>892</v>
      </c>
      <c r="F66" s="1" t="s">
        <v>506</v>
      </c>
      <c r="G66" s="1" t="s">
        <v>510</v>
      </c>
      <c r="H66" s="1" t="s">
        <v>511</v>
      </c>
      <c r="I66" s="1" t="s">
        <v>893</v>
      </c>
      <c r="J66" s="1" t="s">
        <v>29</v>
      </c>
      <c r="K66" s="1" t="s">
        <v>894</v>
      </c>
      <c r="L66" s="1" t="s">
        <v>894</v>
      </c>
      <c r="M66" s="1" t="s">
        <v>514</v>
      </c>
      <c r="N66" s="1" t="s">
        <v>514</v>
      </c>
      <c r="O66" s="1" t="s">
        <v>515</v>
      </c>
      <c r="P66" s="1" t="s">
        <v>516</v>
      </c>
      <c r="Q66" s="1" t="s">
        <v>895</v>
      </c>
      <c r="R66" s="1" t="s">
        <v>518</v>
      </c>
      <c r="S66" s="1" t="s">
        <v>519</v>
      </c>
      <c r="T66" s="1" t="s">
        <v>520</v>
      </c>
    </row>
    <row r="67" s="1" customFormat="1" spans="1:20">
      <c r="A67" s="3">
        <v>16077238349</v>
      </c>
      <c r="B67" s="1" t="s">
        <v>858</v>
      </c>
      <c r="C67" s="1" t="s">
        <v>896</v>
      </c>
      <c r="D67" s="1" t="s">
        <v>897</v>
      </c>
      <c r="E67" s="1" t="s">
        <v>898</v>
      </c>
      <c r="F67" s="1" t="s">
        <v>745</v>
      </c>
      <c r="G67" s="1" t="s">
        <v>674</v>
      </c>
      <c r="H67" s="1" t="s">
        <v>511</v>
      </c>
      <c r="I67" s="1" t="s">
        <v>899</v>
      </c>
      <c r="J67" s="1" t="s">
        <v>29</v>
      </c>
      <c r="K67" s="1" t="s">
        <v>556</v>
      </c>
      <c r="L67" s="1" t="s">
        <v>556</v>
      </c>
      <c r="M67" s="1" t="s">
        <v>514</v>
      </c>
      <c r="N67" s="1" t="s">
        <v>514</v>
      </c>
      <c r="O67" s="1" t="s">
        <v>515</v>
      </c>
      <c r="P67" s="1" t="s">
        <v>516</v>
      </c>
      <c r="Q67" s="1" t="s">
        <v>900</v>
      </c>
      <c r="R67" s="1" t="s">
        <v>518</v>
      </c>
      <c r="S67" s="1" t="s">
        <v>519</v>
      </c>
      <c r="T67" s="1" t="s">
        <v>520</v>
      </c>
    </row>
    <row r="68" s="1" customFormat="1" spans="1:20">
      <c r="A68" s="3">
        <v>16077216689</v>
      </c>
      <c r="B68" s="1" t="s">
        <v>858</v>
      </c>
      <c r="C68" s="1" t="s">
        <v>901</v>
      </c>
      <c r="D68" s="1" t="s">
        <v>631</v>
      </c>
      <c r="E68" s="1" t="s">
        <v>902</v>
      </c>
      <c r="F68" s="1" t="s">
        <v>858</v>
      </c>
      <c r="G68" s="1" t="s">
        <v>745</v>
      </c>
      <c r="H68" s="1" t="s">
        <v>511</v>
      </c>
      <c r="I68" s="1" t="s">
        <v>903</v>
      </c>
      <c r="J68" s="1" t="s">
        <v>29</v>
      </c>
      <c r="K68" s="1" t="s">
        <v>904</v>
      </c>
      <c r="L68" s="1" t="s">
        <v>904</v>
      </c>
      <c r="M68" s="1" t="s">
        <v>514</v>
      </c>
      <c r="N68" s="1" t="s">
        <v>514</v>
      </c>
      <c r="O68" s="1" t="s">
        <v>515</v>
      </c>
      <c r="P68" s="1" t="s">
        <v>516</v>
      </c>
      <c r="Q68" s="1" t="s">
        <v>905</v>
      </c>
      <c r="R68" s="1" t="s">
        <v>518</v>
      </c>
      <c r="S68" s="1" t="s">
        <v>519</v>
      </c>
      <c r="T68" s="1" t="s">
        <v>520</v>
      </c>
    </row>
    <row r="69" s="1" customFormat="1" spans="1:20">
      <c r="A69" s="3">
        <v>16077203403</v>
      </c>
      <c r="B69" s="1" t="s">
        <v>858</v>
      </c>
      <c r="C69" s="1" t="s">
        <v>906</v>
      </c>
      <c r="D69" s="1" t="s">
        <v>907</v>
      </c>
      <c r="E69" s="1" t="s">
        <v>908</v>
      </c>
      <c r="F69" s="1" t="s">
        <v>858</v>
      </c>
      <c r="G69" s="1" t="s">
        <v>745</v>
      </c>
      <c r="H69" s="1" t="s">
        <v>511</v>
      </c>
      <c r="I69" s="1" t="s">
        <v>909</v>
      </c>
      <c r="J69" s="1" t="s">
        <v>29</v>
      </c>
      <c r="K69" s="1" t="s">
        <v>910</v>
      </c>
      <c r="L69" s="1" t="s">
        <v>910</v>
      </c>
      <c r="M69" s="1" t="s">
        <v>514</v>
      </c>
      <c r="N69" s="1" t="s">
        <v>514</v>
      </c>
      <c r="O69" s="1" t="s">
        <v>515</v>
      </c>
      <c r="P69" s="1" t="s">
        <v>516</v>
      </c>
      <c r="Q69" s="1" t="s">
        <v>911</v>
      </c>
      <c r="R69" s="1" t="s">
        <v>518</v>
      </c>
      <c r="S69" s="1" t="s">
        <v>519</v>
      </c>
      <c r="T69" s="1" t="s">
        <v>520</v>
      </c>
    </row>
    <row r="70" s="1" customFormat="1" spans="1:20">
      <c r="A70" s="3">
        <v>16077119947</v>
      </c>
      <c r="B70" s="1" t="s">
        <v>858</v>
      </c>
      <c r="C70" s="1" t="s">
        <v>912</v>
      </c>
      <c r="D70" s="1" t="s">
        <v>913</v>
      </c>
      <c r="E70" s="1" t="s">
        <v>914</v>
      </c>
      <c r="F70" s="1" t="s">
        <v>858</v>
      </c>
      <c r="G70" s="1" t="s">
        <v>745</v>
      </c>
      <c r="H70" s="1" t="s">
        <v>511</v>
      </c>
      <c r="I70" s="1" t="s">
        <v>915</v>
      </c>
      <c r="J70" s="1" t="s">
        <v>29</v>
      </c>
      <c r="K70" s="1" t="s">
        <v>916</v>
      </c>
      <c r="L70" s="1" t="s">
        <v>916</v>
      </c>
      <c r="M70" s="1" t="s">
        <v>514</v>
      </c>
      <c r="N70" s="1" t="s">
        <v>514</v>
      </c>
      <c r="O70" s="1" t="s">
        <v>515</v>
      </c>
      <c r="P70" s="1" t="s">
        <v>516</v>
      </c>
      <c r="Q70" s="1" t="s">
        <v>917</v>
      </c>
      <c r="R70" s="1" t="s">
        <v>518</v>
      </c>
      <c r="S70" s="1" t="s">
        <v>519</v>
      </c>
      <c r="T70" s="1" t="s">
        <v>520</v>
      </c>
    </row>
    <row r="71" s="1" customFormat="1" spans="1:20">
      <c r="A71" s="3">
        <v>16076886537</v>
      </c>
      <c r="B71" s="1" t="s">
        <v>918</v>
      </c>
      <c r="C71" s="1" t="s">
        <v>919</v>
      </c>
      <c r="D71" s="1" t="s">
        <v>920</v>
      </c>
      <c r="E71" s="1" t="s">
        <v>921</v>
      </c>
      <c r="F71" s="1" t="s">
        <v>858</v>
      </c>
      <c r="G71" s="1" t="s">
        <v>539</v>
      </c>
      <c r="H71" s="1" t="s">
        <v>511</v>
      </c>
      <c r="I71" s="1" t="s">
        <v>922</v>
      </c>
      <c r="J71" s="1" t="s">
        <v>29</v>
      </c>
      <c r="K71" s="1" t="s">
        <v>923</v>
      </c>
      <c r="L71" s="1" t="s">
        <v>923</v>
      </c>
      <c r="M71" s="1" t="s">
        <v>514</v>
      </c>
      <c r="N71" s="1" t="s">
        <v>514</v>
      </c>
      <c r="O71" s="1" t="s">
        <v>515</v>
      </c>
      <c r="P71" s="1" t="s">
        <v>516</v>
      </c>
      <c r="Q71" s="1" t="s">
        <v>924</v>
      </c>
      <c r="R71" s="1" t="s">
        <v>518</v>
      </c>
      <c r="S71" s="1" t="s">
        <v>519</v>
      </c>
      <c r="T71" s="1" t="s">
        <v>520</v>
      </c>
    </row>
    <row r="72" s="1" customFormat="1" spans="1:20">
      <c r="A72" s="3">
        <v>16076726599</v>
      </c>
      <c r="B72" s="1" t="s">
        <v>918</v>
      </c>
      <c r="C72" s="1" t="s">
        <v>925</v>
      </c>
      <c r="D72" s="1" t="s">
        <v>926</v>
      </c>
      <c r="E72" s="1" t="s">
        <v>927</v>
      </c>
      <c r="F72" s="1" t="s">
        <v>858</v>
      </c>
      <c r="G72" s="1" t="s">
        <v>745</v>
      </c>
      <c r="H72" s="1" t="s">
        <v>511</v>
      </c>
      <c r="I72" s="1" t="s">
        <v>928</v>
      </c>
      <c r="J72" s="1" t="s">
        <v>29</v>
      </c>
      <c r="K72" s="1" t="s">
        <v>929</v>
      </c>
      <c r="L72" s="1" t="s">
        <v>929</v>
      </c>
      <c r="M72" s="1" t="s">
        <v>514</v>
      </c>
      <c r="N72" s="1" t="s">
        <v>514</v>
      </c>
      <c r="O72" s="1" t="s">
        <v>515</v>
      </c>
      <c r="P72" s="1" t="s">
        <v>516</v>
      </c>
      <c r="Q72" s="1" t="s">
        <v>930</v>
      </c>
      <c r="R72" s="1" t="s">
        <v>518</v>
      </c>
      <c r="S72" s="1" t="s">
        <v>519</v>
      </c>
      <c r="T72" s="1" t="s">
        <v>520</v>
      </c>
    </row>
    <row r="73" s="1" customFormat="1" spans="1:20">
      <c r="A73" s="3">
        <v>16076630877</v>
      </c>
      <c r="B73" s="1" t="s">
        <v>918</v>
      </c>
      <c r="C73" s="1" t="s">
        <v>931</v>
      </c>
      <c r="D73" s="1" t="s">
        <v>926</v>
      </c>
      <c r="E73" s="1" t="s">
        <v>932</v>
      </c>
      <c r="F73" s="1" t="s">
        <v>506</v>
      </c>
      <c r="G73" s="1" t="s">
        <v>510</v>
      </c>
      <c r="H73" s="1" t="s">
        <v>511</v>
      </c>
      <c r="I73" s="1" t="s">
        <v>933</v>
      </c>
      <c r="J73" s="1" t="s">
        <v>29</v>
      </c>
      <c r="K73" s="1" t="s">
        <v>934</v>
      </c>
      <c r="L73" s="1" t="s">
        <v>934</v>
      </c>
      <c r="M73" s="1" t="s">
        <v>514</v>
      </c>
      <c r="N73" s="1" t="s">
        <v>514</v>
      </c>
      <c r="O73" s="1" t="s">
        <v>515</v>
      </c>
      <c r="P73" s="1" t="s">
        <v>516</v>
      </c>
      <c r="Q73" s="1" t="s">
        <v>935</v>
      </c>
      <c r="R73" s="1" t="s">
        <v>518</v>
      </c>
      <c r="S73" s="1" t="s">
        <v>519</v>
      </c>
      <c r="T73" s="1" t="s">
        <v>520</v>
      </c>
    </row>
    <row r="74" s="1" customFormat="1" spans="1:20">
      <c r="A74" s="3">
        <v>16076602855</v>
      </c>
      <c r="B74" s="1" t="s">
        <v>918</v>
      </c>
      <c r="C74" s="1" t="s">
        <v>936</v>
      </c>
      <c r="D74" s="1" t="s">
        <v>937</v>
      </c>
      <c r="E74" s="1" t="s">
        <v>938</v>
      </c>
      <c r="F74" s="1" t="s">
        <v>858</v>
      </c>
      <c r="G74" s="1" t="s">
        <v>539</v>
      </c>
      <c r="H74" s="1" t="s">
        <v>511</v>
      </c>
      <c r="I74" s="1" t="s">
        <v>939</v>
      </c>
      <c r="J74" s="1" t="s">
        <v>29</v>
      </c>
      <c r="K74" s="1" t="s">
        <v>940</v>
      </c>
      <c r="L74" s="1" t="s">
        <v>940</v>
      </c>
      <c r="M74" s="1" t="s">
        <v>514</v>
      </c>
      <c r="N74" s="1" t="s">
        <v>514</v>
      </c>
      <c r="O74" s="1" t="s">
        <v>515</v>
      </c>
      <c r="P74" s="1" t="s">
        <v>516</v>
      </c>
      <c r="Q74" s="1" t="s">
        <v>941</v>
      </c>
      <c r="R74" s="1" t="s">
        <v>518</v>
      </c>
      <c r="S74" s="1" t="s">
        <v>519</v>
      </c>
      <c r="T74" s="1" t="s">
        <v>520</v>
      </c>
    </row>
    <row r="75" s="1" customFormat="1" spans="1:20">
      <c r="A75" s="3">
        <v>16076613229</v>
      </c>
      <c r="B75" s="1" t="s">
        <v>918</v>
      </c>
      <c r="C75" s="1" t="s">
        <v>942</v>
      </c>
      <c r="D75" s="1" t="s">
        <v>943</v>
      </c>
      <c r="E75" s="1" t="s">
        <v>944</v>
      </c>
      <c r="F75" s="1" t="s">
        <v>858</v>
      </c>
      <c r="G75" s="1" t="s">
        <v>745</v>
      </c>
      <c r="H75" s="1" t="s">
        <v>511</v>
      </c>
      <c r="I75" s="1" t="s">
        <v>945</v>
      </c>
      <c r="J75" s="1" t="s">
        <v>29</v>
      </c>
      <c r="K75" s="1" t="s">
        <v>531</v>
      </c>
      <c r="L75" s="1" t="s">
        <v>531</v>
      </c>
      <c r="M75" s="1" t="s">
        <v>514</v>
      </c>
      <c r="N75" s="1" t="s">
        <v>514</v>
      </c>
      <c r="O75" s="1" t="s">
        <v>515</v>
      </c>
      <c r="P75" s="1" t="s">
        <v>516</v>
      </c>
      <c r="Q75" s="1" t="s">
        <v>946</v>
      </c>
      <c r="R75" s="1" t="s">
        <v>518</v>
      </c>
      <c r="S75" s="1" t="s">
        <v>519</v>
      </c>
      <c r="T75" s="1" t="s">
        <v>520</v>
      </c>
    </row>
    <row r="76" s="1" customFormat="1" spans="1:20">
      <c r="A76" s="3">
        <v>16076521071</v>
      </c>
      <c r="B76" s="1" t="s">
        <v>918</v>
      </c>
      <c r="C76" s="1" t="s">
        <v>947</v>
      </c>
      <c r="D76" s="1" t="s">
        <v>948</v>
      </c>
      <c r="E76" s="1" t="s">
        <v>949</v>
      </c>
      <c r="F76" s="1" t="s">
        <v>674</v>
      </c>
      <c r="G76" s="1" t="s">
        <v>506</v>
      </c>
      <c r="H76" s="1" t="s">
        <v>511</v>
      </c>
      <c r="I76" s="1" t="s">
        <v>950</v>
      </c>
      <c r="J76" s="1" t="s">
        <v>29</v>
      </c>
      <c r="K76" s="1" t="s">
        <v>951</v>
      </c>
      <c r="L76" s="1" t="s">
        <v>951</v>
      </c>
      <c r="M76" s="1" t="s">
        <v>514</v>
      </c>
      <c r="N76" s="1" t="s">
        <v>514</v>
      </c>
      <c r="O76" s="1" t="s">
        <v>515</v>
      </c>
      <c r="P76" s="1" t="s">
        <v>516</v>
      </c>
      <c r="Q76" s="1" t="s">
        <v>952</v>
      </c>
      <c r="R76" s="1" t="s">
        <v>518</v>
      </c>
      <c r="S76" s="1" t="s">
        <v>519</v>
      </c>
      <c r="T76" s="1" t="s">
        <v>520</v>
      </c>
    </row>
    <row r="77" s="1" customFormat="1" spans="1:20">
      <c r="A77" s="3">
        <v>16076538518</v>
      </c>
      <c r="B77" s="1" t="s">
        <v>918</v>
      </c>
      <c r="C77" s="1" t="s">
        <v>953</v>
      </c>
      <c r="D77" s="1" t="s">
        <v>954</v>
      </c>
      <c r="E77" s="1" t="s">
        <v>955</v>
      </c>
      <c r="F77" s="1" t="s">
        <v>918</v>
      </c>
      <c r="G77" s="1" t="s">
        <v>858</v>
      </c>
      <c r="H77" s="1" t="s">
        <v>511</v>
      </c>
      <c r="I77" s="1" t="s">
        <v>956</v>
      </c>
      <c r="J77" s="1" t="s">
        <v>29</v>
      </c>
      <c r="K77" s="1" t="s">
        <v>957</v>
      </c>
      <c r="L77" s="1" t="s">
        <v>957</v>
      </c>
      <c r="M77" s="1" t="s">
        <v>514</v>
      </c>
      <c r="N77" s="1" t="s">
        <v>514</v>
      </c>
      <c r="O77" s="1" t="s">
        <v>515</v>
      </c>
      <c r="P77" s="1" t="s">
        <v>516</v>
      </c>
      <c r="Q77" s="1" t="s">
        <v>958</v>
      </c>
      <c r="R77" s="1" t="s">
        <v>518</v>
      </c>
      <c r="S77" s="1" t="s">
        <v>519</v>
      </c>
      <c r="T77" s="1" t="s">
        <v>520</v>
      </c>
    </row>
    <row r="78" s="1" customFormat="1" spans="1:20">
      <c r="A78" s="3">
        <v>16076456850</v>
      </c>
      <c r="B78" s="1" t="s">
        <v>918</v>
      </c>
      <c r="C78" s="1" t="s">
        <v>959</v>
      </c>
      <c r="D78" s="1" t="s">
        <v>960</v>
      </c>
      <c r="E78" s="1" t="s">
        <v>961</v>
      </c>
      <c r="F78" s="1" t="s">
        <v>918</v>
      </c>
      <c r="G78" s="1" t="s">
        <v>858</v>
      </c>
      <c r="H78" s="1" t="s">
        <v>511</v>
      </c>
      <c r="I78" s="1" t="s">
        <v>962</v>
      </c>
      <c r="J78" s="1" t="s">
        <v>29</v>
      </c>
      <c r="K78" s="1" t="s">
        <v>963</v>
      </c>
      <c r="L78" s="1" t="s">
        <v>963</v>
      </c>
      <c r="M78" s="1" t="s">
        <v>514</v>
      </c>
      <c r="N78" s="1" t="s">
        <v>514</v>
      </c>
      <c r="O78" s="1" t="s">
        <v>515</v>
      </c>
      <c r="P78" s="1" t="s">
        <v>516</v>
      </c>
      <c r="Q78" s="1" t="s">
        <v>964</v>
      </c>
      <c r="R78" s="1" t="s">
        <v>518</v>
      </c>
      <c r="S78" s="1" t="s">
        <v>519</v>
      </c>
      <c r="T78" s="1" t="s">
        <v>520</v>
      </c>
    </row>
    <row r="79" s="1" customFormat="1" spans="1:20">
      <c r="A79" s="3">
        <v>16075867042</v>
      </c>
      <c r="B79" s="1" t="s">
        <v>918</v>
      </c>
      <c r="C79" s="1" t="s">
        <v>965</v>
      </c>
      <c r="D79" s="1" t="s">
        <v>631</v>
      </c>
      <c r="E79" s="1" t="s">
        <v>966</v>
      </c>
      <c r="F79" s="1" t="s">
        <v>858</v>
      </c>
      <c r="G79" s="1" t="s">
        <v>745</v>
      </c>
      <c r="H79" s="1" t="s">
        <v>511</v>
      </c>
      <c r="I79" s="1" t="s">
        <v>903</v>
      </c>
      <c r="J79" s="1" t="s">
        <v>29</v>
      </c>
      <c r="K79" s="1" t="s">
        <v>904</v>
      </c>
      <c r="L79" s="1" t="s">
        <v>904</v>
      </c>
      <c r="M79" s="1" t="s">
        <v>514</v>
      </c>
      <c r="N79" s="1" t="s">
        <v>514</v>
      </c>
      <c r="O79" s="1" t="s">
        <v>515</v>
      </c>
      <c r="P79" s="1" t="s">
        <v>516</v>
      </c>
      <c r="Q79" s="1" t="s">
        <v>967</v>
      </c>
      <c r="R79" s="1" t="s">
        <v>518</v>
      </c>
      <c r="S79" s="1" t="s">
        <v>519</v>
      </c>
      <c r="T79" s="1" t="s">
        <v>520</v>
      </c>
    </row>
    <row r="80" s="1" customFormat="1" spans="1:20">
      <c r="A80" s="3">
        <v>16075642029</v>
      </c>
      <c r="B80" s="1" t="s">
        <v>918</v>
      </c>
      <c r="C80" s="1" t="s">
        <v>968</v>
      </c>
      <c r="D80" s="1" t="s">
        <v>969</v>
      </c>
      <c r="E80" s="1" t="s">
        <v>970</v>
      </c>
      <c r="F80" s="1" t="s">
        <v>745</v>
      </c>
      <c r="G80" s="1" t="s">
        <v>674</v>
      </c>
      <c r="H80" s="1" t="s">
        <v>511</v>
      </c>
      <c r="I80" s="1" t="s">
        <v>971</v>
      </c>
      <c r="J80" s="1" t="s">
        <v>29</v>
      </c>
      <c r="K80" s="1" t="s">
        <v>972</v>
      </c>
      <c r="L80" s="1" t="s">
        <v>972</v>
      </c>
      <c r="M80" s="1" t="s">
        <v>514</v>
      </c>
      <c r="N80" s="1" t="s">
        <v>514</v>
      </c>
      <c r="O80" s="1" t="s">
        <v>515</v>
      </c>
      <c r="P80" s="1" t="s">
        <v>516</v>
      </c>
      <c r="Q80" s="1" t="s">
        <v>973</v>
      </c>
      <c r="R80" s="1" t="s">
        <v>518</v>
      </c>
      <c r="S80" s="1" t="s">
        <v>519</v>
      </c>
      <c r="T80" s="1" t="s">
        <v>520</v>
      </c>
    </row>
    <row r="81" s="1" customFormat="1" spans="1:20">
      <c r="A81" s="3">
        <v>16075413458</v>
      </c>
      <c r="B81" s="1" t="s">
        <v>918</v>
      </c>
      <c r="C81" s="1" t="s">
        <v>974</v>
      </c>
      <c r="D81" s="1" t="s">
        <v>975</v>
      </c>
      <c r="E81" s="1" t="s">
        <v>976</v>
      </c>
      <c r="F81" s="1" t="s">
        <v>858</v>
      </c>
      <c r="G81" s="1" t="s">
        <v>745</v>
      </c>
      <c r="H81" s="1" t="s">
        <v>511</v>
      </c>
      <c r="I81" s="1" t="s">
        <v>977</v>
      </c>
      <c r="J81" s="1" t="s">
        <v>29</v>
      </c>
      <c r="K81" s="1" t="s">
        <v>978</v>
      </c>
      <c r="L81" s="1" t="s">
        <v>978</v>
      </c>
      <c r="M81" s="1" t="s">
        <v>514</v>
      </c>
      <c r="N81" s="1" t="s">
        <v>514</v>
      </c>
      <c r="O81" s="1" t="s">
        <v>515</v>
      </c>
      <c r="P81" s="1" t="s">
        <v>516</v>
      </c>
      <c r="Q81" s="1" t="s">
        <v>979</v>
      </c>
      <c r="R81" s="1" t="s">
        <v>518</v>
      </c>
      <c r="S81" s="1" t="s">
        <v>519</v>
      </c>
      <c r="T81" s="1" t="s">
        <v>520</v>
      </c>
    </row>
    <row r="82" s="1" customFormat="1" spans="1:20">
      <c r="A82" s="3">
        <v>16070649169</v>
      </c>
      <c r="B82" s="1" t="s">
        <v>918</v>
      </c>
      <c r="C82" s="1" t="s">
        <v>980</v>
      </c>
      <c r="D82" s="1" t="s">
        <v>649</v>
      </c>
      <c r="E82" s="1" t="s">
        <v>886</v>
      </c>
      <c r="F82" s="1" t="s">
        <v>918</v>
      </c>
      <c r="G82" s="1" t="s">
        <v>858</v>
      </c>
      <c r="H82" s="1" t="s">
        <v>511</v>
      </c>
      <c r="I82" s="1" t="s">
        <v>981</v>
      </c>
      <c r="J82" s="1" t="s">
        <v>29</v>
      </c>
      <c r="K82" s="1" t="s">
        <v>982</v>
      </c>
      <c r="L82" s="1" t="s">
        <v>982</v>
      </c>
      <c r="M82" s="1" t="s">
        <v>514</v>
      </c>
      <c r="N82" s="1" t="s">
        <v>514</v>
      </c>
      <c r="O82" s="1" t="s">
        <v>515</v>
      </c>
      <c r="P82" s="1" t="s">
        <v>516</v>
      </c>
      <c r="Q82" s="1" t="s">
        <v>983</v>
      </c>
      <c r="R82" s="1" t="s">
        <v>518</v>
      </c>
      <c r="S82" s="1" t="s">
        <v>519</v>
      </c>
      <c r="T82" s="1" t="s">
        <v>520</v>
      </c>
    </row>
    <row r="83" s="1" customFormat="1" spans="1:20">
      <c r="A83" s="3">
        <v>16070597945</v>
      </c>
      <c r="B83" s="1" t="s">
        <v>918</v>
      </c>
      <c r="C83" s="1" t="s">
        <v>984</v>
      </c>
      <c r="D83" s="1" t="s">
        <v>985</v>
      </c>
      <c r="E83" s="1" t="s">
        <v>986</v>
      </c>
      <c r="F83" s="1" t="s">
        <v>918</v>
      </c>
      <c r="G83" s="1" t="s">
        <v>858</v>
      </c>
      <c r="H83" s="1" t="s">
        <v>511</v>
      </c>
      <c r="I83" s="1" t="s">
        <v>987</v>
      </c>
      <c r="J83" s="1" t="s">
        <v>29</v>
      </c>
      <c r="K83" s="1" t="s">
        <v>988</v>
      </c>
      <c r="L83" s="1" t="s">
        <v>988</v>
      </c>
      <c r="M83" s="1" t="s">
        <v>514</v>
      </c>
      <c r="N83" s="1" t="s">
        <v>514</v>
      </c>
      <c r="O83" s="1" t="s">
        <v>515</v>
      </c>
      <c r="P83" s="1" t="s">
        <v>516</v>
      </c>
      <c r="Q83" s="1" t="s">
        <v>989</v>
      </c>
      <c r="R83" s="1" t="s">
        <v>518</v>
      </c>
      <c r="S83" s="1" t="s">
        <v>519</v>
      </c>
      <c r="T83" s="1" t="s">
        <v>520</v>
      </c>
    </row>
    <row r="84" s="1" customFormat="1" spans="1:20">
      <c r="A84" s="3">
        <v>16070450819</v>
      </c>
      <c r="B84" s="1" t="s">
        <v>918</v>
      </c>
      <c r="C84" s="1" t="s">
        <v>990</v>
      </c>
      <c r="D84" s="1" t="s">
        <v>991</v>
      </c>
      <c r="E84" s="1" t="s">
        <v>992</v>
      </c>
      <c r="F84" s="1" t="s">
        <v>918</v>
      </c>
      <c r="G84" s="1" t="s">
        <v>858</v>
      </c>
      <c r="H84" s="1" t="s">
        <v>511</v>
      </c>
      <c r="I84" s="1" t="s">
        <v>993</v>
      </c>
      <c r="J84" s="1" t="s">
        <v>29</v>
      </c>
      <c r="K84" s="1" t="s">
        <v>994</v>
      </c>
      <c r="L84" s="1" t="s">
        <v>994</v>
      </c>
      <c r="M84" s="1" t="s">
        <v>514</v>
      </c>
      <c r="N84" s="1" t="s">
        <v>514</v>
      </c>
      <c r="O84" s="1" t="s">
        <v>515</v>
      </c>
      <c r="P84" s="1" t="s">
        <v>516</v>
      </c>
      <c r="Q84" s="1" t="s">
        <v>995</v>
      </c>
      <c r="R84" s="1" t="s">
        <v>518</v>
      </c>
      <c r="S84" s="1" t="s">
        <v>519</v>
      </c>
      <c r="T84" s="1" t="s">
        <v>520</v>
      </c>
    </row>
    <row r="85" s="1" customFormat="1" spans="1:20">
      <c r="A85" s="3">
        <v>16070419105</v>
      </c>
      <c r="B85" s="1" t="s">
        <v>918</v>
      </c>
      <c r="C85" s="1" t="s">
        <v>996</v>
      </c>
      <c r="D85" s="1" t="s">
        <v>997</v>
      </c>
      <c r="E85" s="1" t="s">
        <v>998</v>
      </c>
      <c r="F85" s="1" t="s">
        <v>745</v>
      </c>
      <c r="G85" s="1" t="s">
        <v>636</v>
      </c>
      <c r="H85" s="1" t="s">
        <v>511</v>
      </c>
      <c r="I85" s="1" t="s">
        <v>999</v>
      </c>
      <c r="J85" s="1" t="s">
        <v>29</v>
      </c>
      <c r="K85" s="1" t="s">
        <v>1000</v>
      </c>
      <c r="L85" s="1" t="s">
        <v>1000</v>
      </c>
      <c r="M85" s="1" t="s">
        <v>514</v>
      </c>
      <c r="N85" s="1" t="s">
        <v>514</v>
      </c>
      <c r="O85" s="1" t="s">
        <v>515</v>
      </c>
      <c r="P85" s="1" t="s">
        <v>516</v>
      </c>
      <c r="Q85" s="1" t="s">
        <v>1001</v>
      </c>
      <c r="R85" s="1" t="s">
        <v>518</v>
      </c>
      <c r="S85" s="1" t="s">
        <v>519</v>
      </c>
      <c r="T85" s="1" t="s">
        <v>520</v>
      </c>
    </row>
    <row r="86" s="1" customFormat="1" spans="1:20">
      <c r="A86" s="3">
        <v>16070395234</v>
      </c>
      <c r="B86" s="1" t="s">
        <v>918</v>
      </c>
      <c r="C86" s="1" t="s">
        <v>1002</v>
      </c>
      <c r="D86" s="1" t="s">
        <v>1003</v>
      </c>
      <c r="E86" s="1" t="s">
        <v>1004</v>
      </c>
      <c r="F86" s="1" t="s">
        <v>858</v>
      </c>
      <c r="G86" s="1" t="s">
        <v>636</v>
      </c>
      <c r="H86" s="1" t="s">
        <v>511</v>
      </c>
      <c r="I86" s="1" t="s">
        <v>1005</v>
      </c>
      <c r="J86" s="1" t="s">
        <v>29</v>
      </c>
      <c r="K86" s="1" t="s">
        <v>1006</v>
      </c>
      <c r="L86" s="1" t="s">
        <v>1006</v>
      </c>
      <c r="M86" s="1" t="s">
        <v>514</v>
      </c>
      <c r="N86" s="1" t="s">
        <v>514</v>
      </c>
      <c r="O86" s="1" t="s">
        <v>515</v>
      </c>
      <c r="P86" s="1" t="s">
        <v>516</v>
      </c>
      <c r="Q86" s="1" t="s">
        <v>1007</v>
      </c>
      <c r="R86" s="1" t="s">
        <v>518</v>
      </c>
      <c r="S86" s="1" t="s">
        <v>519</v>
      </c>
      <c r="T86" s="1" t="s">
        <v>520</v>
      </c>
    </row>
    <row r="87" s="1" customFormat="1" spans="1:20">
      <c r="A87" s="3">
        <v>16070207849</v>
      </c>
      <c r="B87" s="1" t="s">
        <v>918</v>
      </c>
      <c r="C87" s="1" t="s">
        <v>1008</v>
      </c>
      <c r="D87" s="1" t="s">
        <v>592</v>
      </c>
      <c r="E87" s="1" t="s">
        <v>1009</v>
      </c>
      <c r="F87" s="1" t="s">
        <v>918</v>
      </c>
      <c r="G87" s="1" t="s">
        <v>539</v>
      </c>
      <c r="H87" s="1" t="s">
        <v>511</v>
      </c>
      <c r="I87" s="1" t="s">
        <v>1010</v>
      </c>
      <c r="J87" s="1" t="s">
        <v>29</v>
      </c>
      <c r="K87" s="1" t="s">
        <v>1011</v>
      </c>
      <c r="L87" s="1" t="s">
        <v>1011</v>
      </c>
      <c r="M87" s="1" t="s">
        <v>514</v>
      </c>
      <c r="N87" s="1" t="s">
        <v>514</v>
      </c>
      <c r="O87" s="1" t="s">
        <v>515</v>
      </c>
      <c r="P87" s="1" t="s">
        <v>516</v>
      </c>
      <c r="Q87" s="1" t="s">
        <v>1012</v>
      </c>
      <c r="R87" s="1" t="s">
        <v>518</v>
      </c>
      <c r="S87" s="1" t="s">
        <v>519</v>
      </c>
      <c r="T87" s="1" t="s">
        <v>520</v>
      </c>
    </row>
    <row r="88" s="1" customFormat="1" spans="1:20">
      <c r="A88" s="3">
        <v>16069555583</v>
      </c>
      <c r="B88" s="1" t="s">
        <v>1013</v>
      </c>
      <c r="C88" s="1" t="s">
        <v>1014</v>
      </c>
      <c r="D88" s="1" t="s">
        <v>631</v>
      </c>
      <c r="E88" s="1" t="s">
        <v>1015</v>
      </c>
      <c r="F88" s="1" t="s">
        <v>539</v>
      </c>
      <c r="G88" s="1" t="s">
        <v>506</v>
      </c>
      <c r="H88" s="1" t="s">
        <v>511</v>
      </c>
      <c r="I88" s="1" t="s">
        <v>1016</v>
      </c>
      <c r="J88" s="1" t="s">
        <v>29</v>
      </c>
      <c r="K88" s="1" t="s">
        <v>1017</v>
      </c>
      <c r="L88" s="1" t="s">
        <v>1017</v>
      </c>
      <c r="M88" s="1" t="s">
        <v>514</v>
      </c>
      <c r="N88" s="1" t="s">
        <v>514</v>
      </c>
      <c r="O88" s="1" t="s">
        <v>515</v>
      </c>
      <c r="P88" s="1" t="s">
        <v>516</v>
      </c>
      <c r="Q88" s="1" t="s">
        <v>1018</v>
      </c>
      <c r="R88" s="1" t="s">
        <v>518</v>
      </c>
      <c r="S88" s="1" t="s">
        <v>519</v>
      </c>
      <c r="T88" s="1" t="s">
        <v>520</v>
      </c>
    </row>
    <row r="89" s="1" customFormat="1" spans="1:20">
      <c r="A89" s="3">
        <v>16069386745</v>
      </c>
      <c r="B89" s="1" t="s">
        <v>1013</v>
      </c>
      <c r="C89" s="1" t="s">
        <v>1019</v>
      </c>
      <c r="D89" s="1" t="s">
        <v>1020</v>
      </c>
      <c r="E89" s="1" t="s">
        <v>1021</v>
      </c>
      <c r="F89" s="1" t="s">
        <v>858</v>
      </c>
      <c r="G89" s="1" t="s">
        <v>636</v>
      </c>
      <c r="H89" s="1" t="s">
        <v>511</v>
      </c>
      <c r="I89" s="1" t="s">
        <v>1022</v>
      </c>
      <c r="J89" s="1" t="s">
        <v>29</v>
      </c>
      <c r="K89" s="1" t="s">
        <v>1023</v>
      </c>
      <c r="L89" s="1" t="s">
        <v>1023</v>
      </c>
      <c r="M89" s="1" t="s">
        <v>514</v>
      </c>
      <c r="N89" s="1" t="s">
        <v>514</v>
      </c>
      <c r="O89" s="1" t="s">
        <v>515</v>
      </c>
      <c r="P89" s="1" t="s">
        <v>516</v>
      </c>
      <c r="Q89" s="1" t="s">
        <v>1024</v>
      </c>
      <c r="R89" s="1" t="s">
        <v>518</v>
      </c>
      <c r="S89" s="1" t="s">
        <v>519</v>
      </c>
      <c r="T89" s="1" t="s">
        <v>520</v>
      </c>
    </row>
    <row r="90" s="1" customFormat="1" spans="1:20">
      <c r="A90" s="3">
        <v>16069279386</v>
      </c>
      <c r="B90" s="1" t="s">
        <v>1013</v>
      </c>
      <c r="C90" s="1" t="s">
        <v>1025</v>
      </c>
      <c r="D90" s="1" t="s">
        <v>799</v>
      </c>
      <c r="E90" s="1" t="s">
        <v>1026</v>
      </c>
      <c r="F90" s="1" t="s">
        <v>539</v>
      </c>
      <c r="G90" s="1" t="s">
        <v>506</v>
      </c>
      <c r="H90" s="1" t="s">
        <v>511</v>
      </c>
      <c r="I90" s="1" t="s">
        <v>1027</v>
      </c>
      <c r="J90" s="1" t="s">
        <v>29</v>
      </c>
      <c r="K90" s="1" t="s">
        <v>1028</v>
      </c>
      <c r="L90" s="1" t="s">
        <v>1028</v>
      </c>
      <c r="M90" s="1" t="s">
        <v>514</v>
      </c>
      <c r="N90" s="1" t="s">
        <v>514</v>
      </c>
      <c r="O90" s="1" t="s">
        <v>515</v>
      </c>
      <c r="P90" s="1" t="s">
        <v>516</v>
      </c>
      <c r="Q90" s="1" t="s">
        <v>1029</v>
      </c>
      <c r="R90" s="1" t="s">
        <v>518</v>
      </c>
      <c r="S90" s="1" t="s">
        <v>519</v>
      </c>
      <c r="T90" s="1" t="s">
        <v>520</v>
      </c>
    </row>
    <row r="91" s="1" customFormat="1" spans="1:20">
      <c r="A91" s="3">
        <v>16069050820</v>
      </c>
      <c r="B91" s="1" t="s">
        <v>1013</v>
      </c>
      <c r="C91" s="1" t="s">
        <v>1030</v>
      </c>
      <c r="D91" s="1" t="s">
        <v>1031</v>
      </c>
      <c r="E91" s="1" t="s">
        <v>1032</v>
      </c>
      <c r="F91" s="1" t="s">
        <v>918</v>
      </c>
      <c r="G91" s="1" t="s">
        <v>858</v>
      </c>
      <c r="H91" s="1" t="s">
        <v>511</v>
      </c>
      <c r="I91" s="1" t="s">
        <v>1033</v>
      </c>
      <c r="J91" s="1" t="s">
        <v>29</v>
      </c>
      <c r="K91" s="1" t="s">
        <v>1034</v>
      </c>
      <c r="L91" s="1" t="s">
        <v>1034</v>
      </c>
      <c r="M91" s="1" t="s">
        <v>514</v>
      </c>
      <c r="N91" s="1" t="s">
        <v>514</v>
      </c>
      <c r="O91" s="1" t="s">
        <v>515</v>
      </c>
      <c r="P91" s="1" t="s">
        <v>516</v>
      </c>
      <c r="Q91" s="1" t="s">
        <v>1035</v>
      </c>
      <c r="R91" s="1" t="s">
        <v>518</v>
      </c>
      <c r="S91" s="1" t="s">
        <v>519</v>
      </c>
      <c r="T91" s="1" t="s">
        <v>520</v>
      </c>
    </row>
    <row r="92" s="1" customFormat="1" spans="1:20">
      <c r="A92" s="3">
        <v>16068867200</v>
      </c>
      <c r="B92" s="1" t="s">
        <v>1013</v>
      </c>
      <c r="C92" s="1" t="s">
        <v>1036</v>
      </c>
      <c r="D92" s="1" t="s">
        <v>1037</v>
      </c>
      <c r="E92" s="1" t="s">
        <v>1038</v>
      </c>
      <c r="F92" s="1" t="s">
        <v>918</v>
      </c>
      <c r="G92" s="1" t="s">
        <v>858</v>
      </c>
      <c r="H92" s="1" t="s">
        <v>511</v>
      </c>
      <c r="I92" s="1" t="s">
        <v>1039</v>
      </c>
      <c r="J92" s="1" t="s">
        <v>29</v>
      </c>
      <c r="K92" s="1" t="s">
        <v>1040</v>
      </c>
      <c r="L92" s="1" t="s">
        <v>1040</v>
      </c>
      <c r="M92" s="1" t="s">
        <v>514</v>
      </c>
      <c r="N92" s="1" t="s">
        <v>514</v>
      </c>
      <c r="O92" s="1" t="s">
        <v>515</v>
      </c>
      <c r="P92" s="1" t="s">
        <v>516</v>
      </c>
      <c r="Q92" s="1" t="s">
        <v>1041</v>
      </c>
      <c r="R92" s="1" t="s">
        <v>518</v>
      </c>
      <c r="S92" s="1" t="s">
        <v>519</v>
      </c>
      <c r="T92" s="1" t="s">
        <v>520</v>
      </c>
    </row>
    <row r="93" s="1" customFormat="1" spans="1:20">
      <c r="A93" s="3">
        <v>16068263099</v>
      </c>
      <c r="B93" s="1" t="s">
        <v>1013</v>
      </c>
      <c r="C93" s="1" t="s">
        <v>1042</v>
      </c>
      <c r="D93" s="1" t="s">
        <v>1043</v>
      </c>
      <c r="E93" s="1" t="s">
        <v>1044</v>
      </c>
      <c r="F93" s="1" t="s">
        <v>1013</v>
      </c>
      <c r="G93" s="1" t="s">
        <v>745</v>
      </c>
      <c r="H93" s="1" t="s">
        <v>511</v>
      </c>
      <c r="I93" s="1" t="s">
        <v>1045</v>
      </c>
      <c r="J93" s="1" t="s">
        <v>29</v>
      </c>
      <c r="K93" s="1" t="s">
        <v>1046</v>
      </c>
      <c r="L93" s="1" t="s">
        <v>1046</v>
      </c>
      <c r="M93" s="1" t="s">
        <v>514</v>
      </c>
      <c r="N93" s="1" t="s">
        <v>514</v>
      </c>
      <c r="O93" s="1" t="s">
        <v>515</v>
      </c>
      <c r="P93" s="1" t="s">
        <v>516</v>
      </c>
      <c r="Q93" s="1" t="s">
        <v>1047</v>
      </c>
      <c r="R93" s="1" t="s">
        <v>518</v>
      </c>
      <c r="S93" s="1" t="s">
        <v>519</v>
      </c>
      <c r="T93" s="1" t="s">
        <v>520</v>
      </c>
    </row>
    <row r="94" s="1" customFormat="1" spans="1:20">
      <c r="A94" s="3">
        <v>16067300051</v>
      </c>
      <c r="B94" s="1" t="s">
        <v>1013</v>
      </c>
      <c r="C94" s="1" t="s">
        <v>1048</v>
      </c>
      <c r="D94" s="1" t="s">
        <v>1049</v>
      </c>
      <c r="E94" s="1" t="s">
        <v>1050</v>
      </c>
      <c r="F94" s="1" t="s">
        <v>636</v>
      </c>
      <c r="G94" s="1" t="s">
        <v>510</v>
      </c>
      <c r="H94" s="1" t="s">
        <v>511</v>
      </c>
      <c r="I94" s="1" t="s">
        <v>1051</v>
      </c>
      <c r="J94" s="1" t="s">
        <v>29</v>
      </c>
      <c r="K94" s="1" t="s">
        <v>1052</v>
      </c>
      <c r="L94" s="1" t="s">
        <v>1052</v>
      </c>
      <c r="M94" s="1" t="s">
        <v>514</v>
      </c>
      <c r="N94" s="1" t="s">
        <v>514</v>
      </c>
      <c r="O94" s="1" t="s">
        <v>515</v>
      </c>
      <c r="P94" s="1" t="s">
        <v>516</v>
      </c>
      <c r="Q94" s="1" t="s">
        <v>1053</v>
      </c>
      <c r="R94" s="1" t="s">
        <v>518</v>
      </c>
      <c r="S94" s="1" t="s">
        <v>519</v>
      </c>
      <c r="T94" s="1" t="s">
        <v>520</v>
      </c>
    </row>
    <row r="95" s="1" customFormat="1" spans="1:20">
      <c r="A95" s="3">
        <v>16067025137</v>
      </c>
      <c r="B95" s="1" t="s">
        <v>1013</v>
      </c>
      <c r="C95" s="1" t="s">
        <v>1054</v>
      </c>
      <c r="D95" s="1" t="s">
        <v>1055</v>
      </c>
      <c r="E95" s="1" t="s">
        <v>1056</v>
      </c>
      <c r="F95" s="1" t="s">
        <v>1013</v>
      </c>
      <c r="G95" s="1" t="s">
        <v>858</v>
      </c>
      <c r="H95" s="1" t="s">
        <v>511</v>
      </c>
      <c r="I95" s="1" t="s">
        <v>1057</v>
      </c>
      <c r="J95" s="1" t="s">
        <v>29</v>
      </c>
      <c r="K95" s="1" t="s">
        <v>1058</v>
      </c>
      <c r="L95" s="1" t="s">
        <v>1058</v>
      </c>
      <c r="M95" s="1" t="s">
        <v>514</v>
      </c>
      <c r="N95" s="1" t="s">
        <v>514</v>
      </c>
      <c r="O95" s="1" t="s">
        <v>515</v>
      </c>
      <c r="P95" s="1" t="s">
        <v>516</v>
      </c>
      <c r="Q95" s="1" t="s">
        <v>1059</v>
      </c>
      <c r="R95" s="1" t="s">
        <v>518</v>
      </c>
      <c r="S95" s="1" t="s">
        <v>519</v>
      </c>
      <c r="T95" s="1" t="s">
        <v>520</v>
      </c>
    </row>
    <row r="96" s="1" customFormat="1" spans="1:20">
      <c r="A96" s="3">
        <v>16066773223</v>
      </c>
      <c r="B96" s="1" t="s">
        <v>1013</v>
      </c>
      <c r="C96" s="1" t="s">
        <v>1060</v>
      </c>
      <c r="D96" s="1" t="s">
        <v>1061</v>
      </c>
      <c r="E96" s="1" t="s">
        <v>1062</v>
      </c>
      <c r="F96" s="1" t="s">
        <v>636</v>
      </c>
      <c r="G96" s="1" t="s">
        <v>510</v>
      </c>
      <c r="H96" s="1" t="s">
        <v>511</v>
      </c>
      <c r="I96" s="1" t="s">
        <v>1063</v>
      </c>
      <c r="J96" s="1" t="s">
        <v>29</v>
      </c>
      <c r="K96" s="1" t="s">
        <v>1064</v>
      </c>
      <c r="L96" s="1" t="s">
        <v>1064</v>
      </c>
      <c r="M96" s="1" t="s">
        <v>514</v>
      </c>
      <c r="N96" s="1" t="s">
        <v>514</v>
      </c>
      <c r="O96" s="1" t="s">
        <v>515</v>
      </c>
      <c r="P96" s="1" t="s">
        <v>516</v>
      </c>
      <c r="Q96" s="1" t="s">
        <v>1065</v>
      </c>
      <c r="R96" s="1" t="s">
        <v>518</v>
      </c>
      <c r="S96" s="1" t="s">
        <v>519</v>
      </c>
      <c r="T96" s="1" t="s">
        <v>520</v>
      </c>
    </row>
    <row r="97" s="1" customFormat="1" spans="1:20">
      <c r="A97" s="3">
        <v>16059341241</v>
      </c>
      <c r="B97" s="1" t="s">
        <v>1066</v>
      </c>
      <c r="C97" s="1" t="s">
        <v>1067</v>
      </c>
      <c r="D97" s="1" t="s">
        <v>1068</v>
      </c>
      <c r="E97" s="1" t="s">
        <v>1069</v>
      </c>
      <c r="F97" s="1" t="s">
        <v>858</v>
      </c>
      <c r="G97" s="1" t="s">
        <v>745</v>
      </c>
      <c r="H97" s="1" t="s">
        <v>511</v>
      </c>
      <c r="I97" s="1" t="s">
        <v>1070</v>
      </c>
      <c r="J97" s="1" t="s">
        <v>29</v>
      </c>
      <c r="K97" s="1" t="s">
        <v>1071</v>
      </c>
      <c r="L97" s="1" t="s">
        <v>1071</v>
      </c>
      <c r="M97" s="1" t="s">
        <v>514</v>
      </c>
      <c r="N97" s="1" t="s">
        <v>514</v>
      </c>
      <c r="O97" s="1" t="s">
        <v>515</v>
      </c>
      <c r="P97" s="1" t="s">
        <v>516</v>
      </c>
      <c r="Q97" s="1" t="s">
        <v>1072</v>
      </c>
      <c r="R97" s="1" t="s">
        <v>518</v>
      </c>
      <c r="S97" s="1" t="s">
        <v>519</v>
      </c>
      <c r="T97" s="1" t="s">
        <v>520</v>
      </c>
    </row>
    <row r="98" s="1" customFormat="1" spans="1:20">
      <c r="A98" s="3">
        <v>16059088059</v>
      </c>
      <c r="B98" s="1" t="s">
        <v>1066</v>
      </c>
      <c r="C98" s="1" t="s">
        <v>1073</v>
      </c>
      <c r="D98" s="1" t="s">
        <v>1074</v>
      </c>
      <c r="E98" s="1" t="s">
        <v>1075</v>
      </c>
      <c r="F98" s="1" t="s">
        <v>1066</v>
      </c>
      <c r="G98" s="1" t="s">
        <v>858</v>
      </c>
      <c r="H98" s="1" t="s">
        <v>511</v>
      </c>
      <c r="I98" s="1" t="s">
        <v>1076</v>
      </c>
      <c r="J98" s="1" t="s">
        <v>29</v>
      </c>
      <c r="K98" s="1" t="s">
        <v>1077</v>
      </c>
      <c r="L98" s="1" t="s">
        <v>1077</v>
      </c>
      <c r="M98" s="1" t="s">
        <v>514</v>
      </c>
      <c r="N98" s="1" t="s">
        <v>514</v>
      </c>
      <c r="O98" s="1" t="s">
        <v>515</v>
      </c>
      <c r="P98" s="1" t="s">
        <v>516</v>
      </c>
      <c r="Q98" s="1" t="s">
        <v>1078</v>
      </c>
      <c r="R98" s="1" t="s">
        <v>518</v>
      </c>
      <c r="S98" s="1" t="s">
        <v>519</v>
      </c>
      <c r="T98" s="1" t="s">
        <v>520</v>
      </c>
    </row>
    <row r="99" s="1" customFormat="1" spans="1:20">
      <c r="A99" s="3">
        <v>16058955536</v>
      </c>
      <c r="B99" s="1" t="s">
        <v>1066</v>
      </c>
      <c r="C99" s="1" t="s">
        <v>1079</v>
      </c>
      <c r="D99" s="1" t="s">
        <v>1080</v>
      </c>
      <c r="E99" s="1" t="s">
        <v>1081</v>
      </c>
      <c r="F99" s="1" t="s">
        <v>858</v>
      </c>
      <c r="G99" s="1" t="s">
        <v>539</v>
      </c>
      <c r="H99" s="1" t="s">
        <v>511</v>
      </c>
      <c r="I99" s="1" t="s">
        <v>1082</v>
      </c>
      <c r="J99" s="1" t="s">
        <v>29</v>
      </c>
      <c r="K99" s="1" t="s">
        <v>1083</v>
      </c>
      <c r="L99" s="1" t="s">
        <v>1083</v>
      </c>
      <c r="M99" s="1" t="s">
        <v>514</v>
      </c>
      <c r="N99" s="1" t="s">
        <v>514</v>
      </c>
      <c r="O99" s="1" t="s">
        <v>515</v>
      </c>
      <c r="P99" s="1" t="s">
        <v>516</v>
      </c>
      <c r="Q99" s="1" t="s">
        <v>1084</v>
      </c>
      <c r="R99" s="1" t="s">
        <v>518</v>
      </c>
      <c r="S99" s="1" t="s">
        <v>519</v>
      </c>
      <c r="T99" s="1" t="s">
        <v>520</v>
      </c>
    </row>
    <row r="100" s="1" customFormat="1" spans="1:20">
      <c r="A100" s="3">
        <v>16058887918</v>
      </c>
      <c r="B100" s="1" t="s">
        <v>1066</v>
      </c>
      <c r="C100" s="1" t="s">
        <v>1085</v>
      </c>
      <c r="D100" s="1" t="s">
        <v>1086</v>
      </c>
      <c r="E100" s="1" t="s">
        <v>1087</v>
      </c>
      <c r="F100" s="1" t="s">
        <v>1013</v>
      </c>
      <c r="G100" s="1" t="s">
        <v>745</v>
      </c>
      <c r="H100" s="1" t="s">
        <v>511</v>
      </c>
      <c r="I100" s="1" t="s">
        <v>1088</v>
      </c>
      <c r="J100" s="1" t="s">
        <v>29</v>
      </c>
      <c r="K100" s="1" t="s">
        <v>1089</v>
      </c>
      <c r="L100" s="1" t="s">
        <v>1089</v>
      </c>
      <c r="M100" s="1" t="s">
        <v>514</v>
      </c>
      <c r="N100" s="1" t="s">
        <v>514</v>
      </c>
      <c r="O100" s="1" t="s">
        <v>515</v>
      </c>
      <c r="P100" s="1" t="s">
        <v>516</v>
      </c>
      <c r="Q100" s="1" t="s">
        <v>1090</v>
      </c>
      <c r="R100" s="1" t="s">
        <v>518</v>
      </c>
      <c r="S100" s="1" t="s">
        <v>519</v>
      </c>
      <c r="T100" s="1" t="s">
        <v>520</v>
      </c>
    </row>
    <row r="101" s="1" customFormat="1" spans="1:20">
      <c r="A101" s="3">
        <v>16058335912</v>
      </c>
      <c r="B101" s="1" t="s">
        <v>1091</v>
      </c>
      <c r="C101" s="1" t="s">
        <v>1092</v>
      </c>
      <c r="D101" s="1" t="s">
        <v>1093</v>
      </c>
      <c r="E101" s="1" t="s">
        <v>1094</v>
      </c>
      <c r="F101" s="1" t="s">
        <v>1066</v>
      </c>
      <c r="G101" s="1" t="s">
        <v>858</v>
      </c>
      <c r="H101" s="1" t="s">
        <v>511</v>
      </c>
      <c r="I101" s="1" t="s">
        <v>1095</v>
      </c>
      <c r="J101" s="1" t="s">
        <v>29</v>
      </c>
      <c r="K101" s="1" t="s">
        <v>1096</v>
      </c>
      <c r="L101" s="1" t="s">
        <v>1096</v>
      </c>
      <c r="M101" s="1" t="s">
        <v>514</v>
      </c>
      <c r="N101" s="1" t="s">
        <v>514</v>
      </c>
      <c r="O101" s="1" t="s">
        <v>515</v>
      </c>
      <c r="P101" s="1" t="s">
        <v>516</v>
      </c>
      <c r="Q101" s="1" t="s">
        <v>1097</v>
      </c>
      <c r="R101" s="1" t="s">
        <v>518</v>
      </c>
      <c r="S101" s="1" t="s">
        <v>519</v>
      </c>
      <c r="T101" s="1" t="s">
        <v>520</v>
      </c>
    </row>
    <row r="102" s="1" customFormat="1" spans="1:20">
      <c r="A102" s="3">
        <v>16057394141</v>
      </c>
      <c r="B102" s="1" t="s">
        <v>1091</v>
      </c>
      <c r="C102" s="1" t="s">
        <v>1098</v>
      </c>
      <c r="D102" s="1" t="s">
        <v>1099</v>
      </c>
      <c r="E102" s="1" t="s">
        <v>1100</v>
      </c>
      <c r="F102" s="1" t="s">
        <v>745</v>
      </c>
      <c r="G102" s="1" t="s">
        <v>674</v>
      </c>
      <c r="H102" s="1" t="s">
        <v>511</v>
      </c>
      <c r="I102" s="1" t="s">
        <v>1101</v>
      </c>
      <c r="J102" s="1" t="s">
        <v>29</v>
      </c>
      <c r="K102" s="1" t="s">
        <v>1102</v>
      </c>
      <c r="L102" s="1" t="s">
        <v>1102</v>
      </c>
      <c r="M102" s="1" t="s">
        <v>514</v>
      </c>
      <c r="N102" s="1" t="s">
        <v>514</v>
      </c>
      <c r="O102" s="1" t="s">
        <v>515</v>
      </c>
      <c r="P102" s="1" t="s">
        <v>516</v>
      </c>
      <c r="Q102" s="1" t="s">
        <v>1103</v>
      </c>
      <c r="R102" s="1" t="s">
        <v>518</v>
      </c>
      <c r="S102" s="1" t="s">
        <v>519</v>
      </c>
      <c r="T102" s="1" t="s">
        <v>520</v>
      </c>
    </row>
    <row r="103" s="1" customFormat="1" spans="1:20">
      <c r="A103" s="3">
        <v>16056829158</v>
      </c>
      <c r="B103" s="1" t="s">
        <v>1091</v>
      </c>
      <c r="C103" s="1" t="s">
        <v>1104</v>
      </c>
      <c r="D103" s="1" t="s">
        <v>1105</v>
      </c>
      <c r="E103" s="1" t="s">
        <v>1106</v>
      </c>
      <c r="F103" s="1" t="s">
        <v>539</v>
      </c>
      <c r="G103" s="1" t="s">
        <v>506</v>
      </c>
      <c r="H103" s="1" t="s">
        <v>511</v>
      </c>
      <c r="I103" s="1" t="s">
        <v>1107</v>
      </c>
      <c r="J103" s="1" t="s">
        <v>29</v>
      </c>
      <c r="K103" s="1" t="s">
        <v>1108</v>
      </c>
      <c r="L103" s="1" t="s">
        <v>1108</v>
      </c>
      <c r="M103" s="1" t="s">
        <v>514</v>
      </c>
      <c r="N103" s="1" t="s">
        <v>514</v>
      </c>
      <c r="O103" s="1" t="s">
        <v>515</v>
      </c>
      <c r="P103" s="1" t="s">
        <v>516</v>
      </c>
      <c r="Q103" s="1" t="s">
        <v>1109</v>
      </c>
      <c r="R103" s="1" t="s">
        <v>518</v>
      </c>
      <c r="S103" s="1" t="s">
        <v>519</v>
      </c>
      <c r="T103" s="1" t="s">
        <v>520</v>
      </c>
    </row>
    <row r="104" s="1" customFormat="1" spans="1:20">
      <c r="A104" s="3">
        <v>16056221364</v>
      </c>
      <c r="B104" s="1" t="s">
        <v>1091</v>
      </c>
      <c r="C104" s="1" t="s">
        <v>1110</v>
      </c>
      <c r="D104" s="1" t="s">
        <v>1111</v>
      </c>
      <c r="E104" s="1" t="s">
        <v>1112</v>
      </c>
      <c r="F104" s="1" t="s">
        <v>858</v>
      </c>
      <c r="G104" s="1" t="s">
        <v>636</v>
      </c>
      <c r="H104" s="1" t="s">
        <v>511</v>
      </c>
      <c r="I104" s="1" t="s">
        <v>1113</v>
      </c>
      <c r="J104" s="1" t="s">
        <v>29</v>
      </c>
      <c r="K104" s="1" t="s">
        <v>1114</v>
      </c>
      <c r="L104" s="1" t="s">
        <v>1114</v>
      </c>
      <c r="M104" s="1" t="s">
        <v>514</v>
      </c>
      <c r="N104" s="1" t="s">
        <v>514</v>
      </c>
      <c r="O104" s="1" t="s">
        <v>515</v>
      </c>
      <c r="P104" s="1" t="s">
        <v>516</v>
      </c>
      <c r="Q104" s="1" t="s">
        <v>1115</v>
      </c>
      <c r="R104" s="1" t="s">
        <v>518</v>
      </c>
      <c r="S104" s="1" t="s">
        <v>519</v>
      </c>
      <c r="T104" s="1" t="s">
        <v>520</v>
      </c>
    </row>
    <row r="105" s="1" customFormat="1" spans="1:20">
      <c r="A105" s="3">
        <v>16055844942</v>
      </c>
      <c r="B105" s="1" t="s">
        <v>1091</v>
      </c>
      <c r="C105" s="1" t="s">
        <v>1116</v>
      </c>
      <c r="D105" s="1" t="s">
        <v>1117</v>
      </c>
      <c r="E105" s="1" t="s">
        <v>1118</v>
      </c>
      <c r="F105" s="1" t="s">
        <v>636</v>
      </c>
      <c r="G105" s="1" t="s">
        <v>510</v>
      </c>
      <c r="H105" s="1" t="s">
        <v>511</v>
      </c>
      <c r="I105" s="1" t="s">
        <v>1119</v>
      </c>
      <c r="J105" s="1" t="s">
        <v>29</v>
      </c>
      <c r="K105" s="1" t="s">
        <v>1120</v>
      </c>
      <c r="L105" s="1" t="s">
        <v>1120</v>
      </c>
      <c r="M105" s="1" t="s">
        <v>514</v>
      </c>
      <c r="N105" s="1" t="s">
        <v>514</v>
      </c>
      <c r="O105" s="1" t="s">
        <v>515</v>
      </c>
      <c r="P105" s="1" t="s">
        <v>516</v>
      </c>
      <c r="Q105" s="1" t="s">
        <v>1121</v>
      </c>
      <c r="R105" s="1" t="s">
        <v>518</v>
      </c>
      <c r="S105" s="1" t="s">
        <v>519</v>
      </c>
      <c r="T105" s="1" t="s">
        <v>520</v>
      </c>
    </row>
    <row r="106" s="1" customFormat="1" spans="1:20">
      <c r="A106" s="3">
        <v>16055779660</v>
      </c>
      <c r="B106" s="1" t="s">
        <v>1091</v>
      </c>
      <c r="C106" s="1" t="s">
        <v>1122</v>
      </c>
      <c r="D106" s="1" t="s">
        <v>1123</v>
      </c>
      <c r="E106" s="1" t="s">
        <v>1124</v>
      </c>
      <c r="F106" s="1" t="s">
        <v>1091</v>
      </c>
      <c r="G106" s="1" t="s">
        <v>858</v>
      </c>
      <c r="H106" s="1" t="s">
        <v>511</v>
      </c>
      <c r="I106" s="1" t="s">
        <v>1125</v>
      </c>
      <c r="J106" s="1" t="s">
        <v>29</v>
      </c>
      <c r="K106" s="1" t="s">
        <v>1126</v>
      </c>
      <c r="L106" s="1" t="s">
        <v>1126</v>
      </c>
      <c r="M106" s="1" t="s">
        <v>514</v>
      </c>
      <c r="N106" s="1" t="s">
        <v>514</v>
      </c>
      <c r="O106" s="1" t="s">
        <v>515</v>
      </c>
      <c r="P106" s="1" t="s">
        <v>516</v>
      </c>
      <c r="Q106" s="1" t="s">
        <v>1127</v>
      </c>
      <c r="R106" s="1" t="s">
        <v>518</v>
      </c>
      <c r="S106" s="1" t="s">
        <v>519</v>
      </c>
      <c r="T106" s="1" t="s">
        <v>520</v>
      </c>
    </row>
    <row r="107" s="1" customFormat="1" spans="1:20">
      <c r="A107" s="3">
        <v>16055651057</v>
      </c>
      <c r="B107" s="1" t="s">
        <v>1091</v>
      </c>
      <c r="C107" s="1" t="s">
        <v>1128</v>
      </c>
      <c r="D107" s="1" t="s">
        <v>1129</v>
      </c>
      <c r="E107" s="1" t="s">
        <v>1130</v>
      </c>
      <c r="F107" s="1" t="s">
        <v>1066</v>
      </c>
      <c r="G107" s="1" t="s">
        <v>858</v>
      </c>
      <c r="H107" s="1" t="s">
        <v>511</v>
      </c>
      <c r="I107" s="1" t="s">
        <v>1131</v>
      </c>
      <c r="J107" s="1" t="s">
        <v>29</v>
      </c>
      <c r="K107" s="1" t="s">
        <v>1132</v>
      </c>
      <c r="L107" s="1" t="s">
        <v>1132</v>
      </c>
      <c r="M107" s="1" t="s">
        <v>514</v>
      </c>
      <c r="N107" s="1" t="s">
        <v>514</v>
      </c>
      <c r="O107" s="1" t="s">
        <v>515</v>
      </c>
      <c r="P107" s="1" t="s">
        <v>516</v>
      </c>
      <c r="Q107" s="1" t="s">
        <v>1133</v>
      </c>
      <c r="R107" s="1" t="s">
        <v>518</v>
      </c>
      <c r="S107" s="1" t="s">
        <v>519</v>
      </c>
      <c r="T107" s="1" t="s">
        <v>520</v>
      </c>
    </row>
    <row r="108" s="1" customFormat="1" spans="1:20">
      <c r="A108" s="3">
        <v>16055599993</v>
      </c>
      <c r="B108" s="1" t="s">
        <v>1091</v>
      </c>
      <c r="C108" s="1" t="s">
        <v>1134</v>
      </c>
      <c r="D108" s="1" t="s">
        <v>1135</v>
      </c>
      <c r="E108" s="1" t="s">
        <v>1136</v>
      </c>
      <c r="F108" s="1" t="s">
        <v>1066</v>
      </c>
      <c r="G108" s="1" t="s">
        <v>858</v>
      </c>
      <c r="H108" s="1" t="s">
        <v>511</v>
      </c>
      <c r="I108" s="1" t="s">
        <v>1137</v>
      </c>
      <c r="J108" s="1" t="s">
        <v>29</v>
      </c>
      <c r="K108" s="1" t="s">
        <v>1138</v>
      </c>
      <c r="L108" s="1" t="s">
        <v>1138</v>
      </c>
      <c r="M108" s="1" t="s">
        <v>514</v>
      </c>
      <c r="N108" s="1" t="s">
        <v>514</v>
      </c>
      <c r="O108" s="1" t="s">
        <v>515</v>
      </c>
      <c r="P108" s="1" t="s">
        <v>516</v>
      </c>
      <c r="Q108" s="1" t="s">
        <v>1139</v>
      </c>
      <c r="R108" s="1" t="s">
        <v>518</v>
      </c>
      <c r="S108" s="1" t="s">
        <v>519</v>
      </c>
      <c r="T108" s="1" t="s">
        <v>520</v>
      </c>
    </row>
    <row r="109" s="1" customFormat="1" spans="1:20">
      <c r="A109" s="3">
        <v>16048698549</v>
      </c>
      <c r="B109" s="1" t="s">
        <v>1140</v>
      </c>
      <c r="C109" s="1" t="s">
        <v>1141</v>
      </c>
      <c r="D109" s="1" t="s">
        <v>860</v>
      </c>
      <c r="E109" s="1" t="s">
        <v>1142</v>
      </c>
      <c r="F109" s="1" t="s">
        <v>1066</v>
      </c>
      <c r="G109" s="1" t="s">
        <v>858</v>
      </c>
      <c r="H109" s="1" t="s">
        <v>511</v>
      </c>
      <c r="I109" s="1" t="s">
        <v>1143</v>
      </c>
      <c r="J109" s="1" t="s">
        <v>29</v>
      </c>
      <c r="K109" s="1" t="s">
        <v>1144</v>
      </c>
      <c r="L109" s="1" t="s">
        <v>1144</v>
      </c>
      <c r="M109" s="1" t="s">
        <v>514</v>
      </c>
      <c r="N109" s="1" t="s">
        <v>514</v>
      </c>
      <c r="O109" s="1" t="s">
        <v>515</v>
      </c>
      <c r="P109" s="1" t="s">
        <v>516</v>
      </c>
      <c r="Q109" s="1" t="s">
        <v>1145</v>
      </c>
      <c r="R109" s="1" t="s">
        <v>518</v>
      </c>
      <c r="S109" s="1" t="s">
        <v>519</v>
      </c>
      <c r="T109" s="1" t="s">
        <v>520</v>
      </c>
    </row>
    <row r="110" s="1" customFormat="1" spans="1:20">
      <c r="A110" s="3">
        <v>16048525222</v>
      </c>
      <c r="B110" s="1" t="s">
        <v>1140</v>
      </c>
      <c r="C110" s="1" t="s">
        <v>1146</v>
      </c>
      <c r="D110" s="1" t="s">
        <v>1147</v>
      </c>
      <c r="E110" s="1" t="s">
        <v>1148</v>
      </c>
      <c r="F110" s="1" t="s">
        <v>674</v>
      </c>
      <c r="G110" s="1" t="s">
        <v>636</v>
      </c>
      <c r="H110" s="1" t="s">
        <v>511</v>
      </c>
      <c r="I110" s="1" t="s">
        <v>1149</v>
      </c>
      <c r="J110" s="1" t="s">
        <v>29</v>
      </c>
      <c r="K110" s="1" t="s">
        <v>1150</v>
      </c>
      <c r="L110" s="1" t="s">
        <v>1151</v>
      </c>
      <c r="M110" s="1" t="s">
        <v>1152</v>
      </c>
      <c r="N110" s="1" t="s">
        <v>1153</v>
      </c>
      <c r="O110" s="1" t="s">
        <v>515</v>
      </c>
      <c r="P110" s="1" t="s">
        <v>516</v>
      </c>
      <c r="Q110" s="1" t="s">
        <v>1154</v>
      </c>
      <c r="R110" s="1" t="s">
        <v>518</v>
      </c>
      <c r="S110" s="1" t="s">
        <v>519</v>
      </c>
      <c r="T110" s="1" t="s">
        <v>520</v>
      </c>
    </row>
    <row r="111" s="1" customFormat="1" spans="1:20">
      <c r="A111" s="3">
        <v>16048260233</v>
      </c>
      <c r="B111" s="1" t="s">
        <v>1140</v>
      </c>
      <c r="C111" s="1" t="s">
        <v>1155</v>
      </c>
      <c r="D111" s="1" t="s">
        <v>1117</v>
      </c>
      <c r="E111" s="1" t="s">
        <v>1156</v>
      </c>
      <c r="F111" s="1" t="s">
        <v>636</v>
      </c>
      <c r="G111" s="1" t="s">
        <v>510</v>
      </c>
      <c r="H111" s="1" t="s">
        <v>511</v>
      </c>
      <c r="I111" s="1" t="s">
        <v>1157</v>
      </c>
      <c r="J111" s="1" t="s">
        <v>29</v>
      </c>
      <c r="K111" s="1" t="s">
        <v>1158</v>
      </c>
      <c r="L111" s="1" t="s">
        <v>1158</v>
      </c>
      <c r="M111" s="1" t="s">
        <v>514</v>
      </c>
      <c r="N111" s="1" t="s">
        <v>514</v>
      </c>
      <c r="O111" s="1" t="s">
        <v>515</v>
      </c>
      <c r="P111" s="1" t="s">
        <v>516</v>
      </c>
      <c r="Q111" s="1" t="s">
        <v>1159</v>
      </c>
      <c r="R111" s="1" t="s">
        <v>518</v>
      </c>
      <c r="S111" s="1" t="s">
        <v>519</v>
      </c>
      <c r="T111" s="1" t="s">
        <v>520</v>
      </c>
    </row>
    <row r="112" s="1" customFormat="1" spans="1:20">
      <c r="A112" s="3">
        <v>16047448042</v>
      </c>
      <c r="B112" s="1" t="s">
        <v>1160</v>
      </c>
      <c r="C112" s="1" t="s">
        <v>1161</v>
      </c>
      <c r="D112" s="1" t="s">
        <v>1162</v>
      </c>
      <c r="E112" s="1" t="s">
        <v>1163</v>
      </c>
      <c r="F112" s="1" t="s">
        <v>858</v>
      </c>
      <c r="G112" s="1" t="s">
        <v>745</v>
      </c>
      <c r="H112" s="1" t="s">
        <v>511</v>
      </c>
      <c r="I112" s="1" t="s">
        <v>1164</v>
      </c>
      <c r="J112" s="1" t="s">
        <v>29</v>
      </c>
      <c r="K112" s="1" t="s">
        <v>1165</v>
      </c>
      <c r="L112" s="1" t="s">
        <v>1165</v>
      </c>
      <c r="M112" s="1" t="s">
        <v>514</v>
      </c>
      <c r="N112" s="1" t="s">
        <v>514</v>
      </c>
      <c r="O112" s="1" t="s">
        <v>515</v>
      </c>
      <c r="P112" s="1" t="s">
        <v>516</v>
      </c>
      <c r="Q112" s="1" t="s">
        <v>1166</v>
      </c>
      <c r="R112" s="1" t="s">
        <v>518</v>
      </c>
      <c r="S112" s="1" t="s">
        <v>519</v>
      </c>
      <c r="T112" s="1" t="s">
        <v>520</v>
      </c>
    </row>
    <row r="113" s="1" customFormat="1" spans="1:20">
      <c r="A113" s="3">
        <v>16045611274</v>
      </c>
      <c r="B113" s="1" t="s">
        <v>1160</v>
      </c>
      <c r="C113" s="1" t="s">
        <v>1167</v>
      </c>
      <c r="D113" s="1" t="s">
        <v>1168</v>
      </c>
      <c r="E113" s="1" t="s">
        <v>1169</v>
      </c>
      <c r="F113" s="1" t="s">
        <v>674</v>
      </c>
      <c r="G113" s="1" t="s">
        <v>636</v>
      </c>
      <c r="H113" s="1" t="s">
        <v>511</v>
      </c>
      <c r="I113" s="1" t="s">
        <v>1170</v>
      </c>
      <c r="J113" s="1" t="s">
        <v>29</v>
      </c>
      <c r="K113" s="1" t="s">
        <v>1171</v>
      </c>
      <c r="L113" s="1" t="s">
        <v>1171</v>
      </c>
      <c r="M113" s="1" t="s">
        <v>514</v>
      </c>
      <c r="N113" s="1" t="s">
        <v>514</v>
      </c>
      <c r="O113" s="1" t="s">
        <v>515</v>
      </c>
      <c r="P113" s="1" t="s">
        <v>516</v>
      </c>
      <c r="Q113" s="1" t="s">
        <v>1172</v>
      </c>
      <c r="R113" s="1" t="s">
        <v>518</v>
      </c>
      <c r="S113" s="1" t="s">
        <v>519</v>
      </c>
      <c r="T113" s="1" t="s">
        <v>520</v>
      </c>
    </row>
    <row r="114" s="1" customFormat="1" spans="1:20">
      <c r="A114" s="3">
        <v>16044451719</v>
      </c>
      <c r="B114" s="1" t="s">
        <v>1160</v>
      </c>
      <c r="C114" s="1" t="s">
        <v>1173</v>
      </c>
      <c r="D114" s="1" t="s">
        <v>1174</v>
      </c>
      <c r="E114" s="1" t="s">
        <v>1175</v>
      </c>
      <c r="F114" s="1" t="s">
        <v>1066</v>
      </c>
      <c r="G114" s="1" t="s">
        <v>858</v>
      </c>
      <c r="H114" s="1" t="s">
        <v>511</v>
      </c>
      <c r="I114" s="1" t="s">
        <v>1176</v>
      </c>
      <c r="J114" s="1" t="s">
        <v>29</v>
      </c>
      <c r="K114" s="1" t="s">
        <v>1177</v>
      </c>
      <c r="L114" s="1" t="s">
        <v>1177</v>
      </c>
      <c r="M114" s="1" t="s">
        <v>514</v>
      </c>
      <c r="N114" s="1" t="s">
        <v>514</v>
      </c>
      <c r="O114" s="1" t="s">
        <v>515</v>
      </c>
      <c r="P114" s="1" t="s">
        <v>516</v>
      </c>
      <c r="Q114" s="1" t="s">
        <v>1178</v>
      </c>
      <c r="R114" s="1" t="s">
        <v>518</v>
      </c>
      <c r="S114" s="1" t="s">
        <v>519</v>
      </c>
      <c r="T114" s="1" t="s">
        <v>520</v>
      </c>
    </row>
    <row r="115" s="1" customFormat="1" spans="1:20">
      <c r="A115" s="3">
        <v>16044370397</v>
      </c>
      <c r="B115" s="1" t="s">
        <v>1160</v>
      </c>
      <c r="C115" s="1" t="s">
        <v>1179</v>
      </c>
      <c r="D115" s="1" t="s">
        <v>1180</v>
      </c>
      <c r="E115" s="1" t="s">
        <v>1181</v>
      </c>
      <c r="F115" s="1" t="s">
        <v>506</v>
      </c>
      <c r="G115" s="1" t="s">
        <v>510</v>
      </c>
      <c r="H115" s="1" t="s">
        <v>511</v>
      </c>
      <c r="I115" s="1" t="s">
        <v>1182</v>
      </c>
      <c r="J115" s="1" t="s">
        <v>29</v>
      </c>
      <c r="K115" s="1" t="s">
        <v>994</v>
      </c>
      <c r="L115" s="1" t="s">
        <v>994</v>
      </c>
      <c r="M115" s="1" t="s">
        <v>514</v>
      </c>
      <c r="N115" s="1" t="s">
        <v>514</v>
      </c>
      <c r="O115" s="1" t="s">
        <v>515</v>
      </c>
      <c r="P115" s="1" t="s">
        <v>516</v>
      </c>
      <c r="Q115" s="1" t="s">
        <v>1183</v>
      </c>
      <c r="R115" s="1" t="s">
        <v>518</v>
      </c>
      <c r="S115" s="1" t="s">
        <v>519</v>
      </c>
      <c r="T115" s="1" t="s">
        <v>520</v>
      </c>
    </row>
    <row r="116" s="1" customFormat="1" spans="1:20">
      <c r="A116" s="3">
        <v>16041389694</v>
      </c>
      <c r="B116" s="1" t="s">
        <v>1160</v>
      </c>
      <c r="C116" s="1" t="s">
        <v>1184</v>
      </c>
      <c r="D116" s="1" t="s">
        <v>1049</v>
      </c>
      <c r="E116" s="1" t="s">
        <v>1185</v>
      </c>
      <c r="F116" s="1" t="s">
        <v>918</v>
      </c>
      <c r="G116" s="1" t="s">
        <v>636</v>
      </c>
      <c r="H116" s="1" t="s">
        <v>511</v>
      </c>
      <c r="I116" s="1" t="s">
        <v>1186</v>
      </c>
      <c r="J116" s="1" t="s">
        <v>29</v>
      </c>
      <c r="K116" s="1" t="s">
        <v>1187</v>
      </c>
      <c r="L116" s="1" t="s">
        <v>1187</v>
      </c>
      <c r="M116" s="1" t="s">
        <v>514</v>
      </c>
      <c r="N116" s="1" t="s">
        <v>514</v>
      </c>
      <c r="O116" s="1" t="s">
        <v>515</v>
      </c>
      <c r="P116" s="1" t="s">
        <v>516</v>
      </c>
      <c r="Q116" s="1" t="s">
        <v>1188</v>
      </c>
      <c r="R116" s="1" t="s">
        <v>518</v>
      </c>
      <c r="S116" s="1" t="s">
        <v>519</v>
      </c>
      <c r="T116" s="1" t="s">
        <v>520</v>
      </c>
    </row>
    <row r="117" s="1" customFormat="1" spans="1:20">
      <c r="A117" s="3">
        <v>16041157806</v>
      </c>
      <c r="B117" s="1" t="s">
        <v>1189</v>
      </c>
      <c r="C117" s="1" t="s">
        <v>1190</v>
      </c>
      <c r="D117" s="1" t="s">
        <v>1191</v>
      </c>
      <c r="E117" s="1" t="s">
        <v>1192</v>
      </c>
      <c r="F117" s="1" t="s">
        <v>1091</v>
      </c>
      <c r="G117" s="1" t="s">
        <v>745</v>
      </c>
      <c r="H117" s="1" t="s">
        <v>511</v>
      </c>
      <c r="I117" s="1" t="s">
        <v>1193</v>
      </c>
      <c r="J117" s="1" t="s">
        <v>29</v>
      </c>
      <c r="K117" s="1" t="s">
        <v>1194</v>
      </c>
      <c r="L117" s="1" t="s">
        <v>1194</v>
      </c>
      <c r="M117" s="1" t="s">
        <v>514</v>
      </c>
      <c r="N117" s="1" t="s">
        <v>514</v>
      </c>
      <c r="O117" s="1" t="s">
        <v>515</v>
      </c>
      <c r="P117" s="1" t="s">
        <v>516</v>
      </c>
      <c r="Q117" s="1" t="s">
        <v>1195</v>
      </c>
      <c r="R117" s="1" t="s">
        <v>518</v>
      </c>
      <c r="S117" s="1" t="s">
        <v>519</v>
      </c>
      <c r="T117" s="1" t="s">
        <v>520</v>
      </c>
    </row>
    <row r="118" s="1" customFormat="1" spans="1:20">
      <c r="A118" s="3">
        <v>16041078815</v>
      </c>
      <c r="B118" s="1" t="s">
        <v>1189</v>
      </c>
      <c r="C118" s="1" t="s">
        <v>1196</v>
      </c>
      <c r="D118" s="1" t="s">
        <v>1197</v>
      </c>
      <c r="E118" s="1" t="s">
        <v>1198</v>
      </c>
      <c r="F118" s="1" t="s">
        <v>858</v>
      </c>
      <c r="G118" s="1" t="s">
        <v>636</v>
      </c>
      <c r="H118" s="1" t="s">
        <v>511</v>
      </c>
      <c r="I118" s="1" t="s">
        <v>1199</v>
      </c>
      <c r="J118" s="1" t="s">
        <v>29</v>
      </c>
      <c r="K118" s="1" t="s">
        <v>1200</v>
      </c>
      <c r="L118" s="1" t="s">
        <v>1200</v>
      </c>
      <c r="M118" s="1" t="s">
        <v>514</v>
      </c>
      <c r="N118" s="1" t="s">
        <v>514</v>
      </c>
      <c r="O118" s="1" t="s">
        <v>515</v>
      </c>
      <c r="P118" s="1" t="s">
        <v>516</v>
      </c>
      <c r="Q118" s="1" t="s">
        <v>1201</v>
      </c>
      <c r="R118" s="1" t="s">
        <v>518</v>
      </c>
      <c r="S118" s="1" t="s">
        <v>519</v>
      </c>
      <c r="T118" s="1" t="s">
        <v>520</v>
      </c>
    </row>
    <row r="119" s="1" customFormat="1" spans="1:20">
      <c r="A119" s="3">
        <v>16040762096</v>
      </c>
      <c r="B119" s="1" t="s">
        <v>1189</v>
      </c>
      <c r="C119" s="1" t="s">
        <v>1202</v>
      </c>
      <c r="D119" s="1" t="s">
        <v>1203</v>
      </c>
      <c r="E119" s="1" t="s">
        <v>1204</v>
      </c>
      <c r="F119" s="1" t="s">
        <v>636</v>
      </c>
      <c r="G119" s="1" t="s">
        <v>539</v>
      </c>
      <c r="H119" s="1" t="s">
        <v>511</v>
      </c>
      <c r="I119" s="1" t="s">
        <v>1205</v>
      </c>
      <c r="J119" s="1" t="s">
        <v>29</v>
      </c>
      <c r="K119" s="1" t="s">
        <v>1206</v>
      </c>
      <c r="L119" s="1" t="s">
        <v>1206</v>
      </c>
      <c r="M119" s="1" t="s">
        <v>514</v>
      </c>
      <c r="N119" s="1" t="s">
        <v>514</v>
      </c>
      <c r="O119" s="1" t="s">
        <v>515</v>
      </c>
      <c r="P119" s="1" t="s">
        <v>516</v>
      </c>
      <c r="Q119" s="1" t="s">
        <v>1207</v>
      </c>
      <c r="R119" s="1" t="s">
        <v>518</v>
      </c>
      <c r="S119" s="1" t="s">
        <v>519</v>
      </c>
      <c r="T119" s="1" t="s">
        <v>520</v>
      </c>
    </row>
    <row r="120" s="1" customFormat="1" spans="1:20">
      <c r="A120" s="3">
        <v>16040650838</v>
      </c>
      <c r="B120" s="1" t="s">
        <v>1189</v>
      </c>
      <c r="C120" s="1" t="s">
        <v>1208</v>
      </c>
      <c r="D120" s="1" t="s">
        <v>1080</v>
      </c>
      <c r="E120" s="1" t="s">
        <v>1209</v>
      </c>
      <c r="F120" s="1" t="s">
        <v>918</v>
      </c>
      <c r="G120" s="1" t="s">
        <v>858</v>
      </c>
      <c r="H120" s="1" t="s">
        <v>511</v>
      </c>
      <c r="I120" s="1" t="s">
        <v>1210</v>
      </c>
      <c r="J120" s="1" t="s">
        <v>29</v>
      </c>
      <c r="K120" s="1" t="s">
        <v>1211</v>
      </c>
      <c r="L120" s="1" t="s">
        <v>1211</v>
      </c>
      <c r="M120" s="1" t="s">
        <v>514</v>
      </c>
      <c r="N120" s="1" t="s">
        <v>514</v>
      </c>
      <c r="O120" s="1" t="s">
        <v>515</v>
      </c>
      <c r="P120" s="1" t="s">
        <v>516</v>
      </c>
      <c r="Q120" s="1" t="s">
        <v>1212</v>
      </c>
      <c r="R120" s="1" t="s">
        <v>518</v>
      </c>
      <c r="S120" s="1" t="s">
        <v>519</v>
      </c>
      <c r="T120" s="1" t="s">
        <v>520</v>
      </c>
    </row>
    <row r="121" s="1" customFormat="1" spans="1:20">
      <c r="A121" s="3">
        <v>16038397590</v>
      </c>
      <c r="B121" s="1" t="s">
        <v>1189</v>
      </c>
      <c r="C121" s="1" t="s">
        <v>1213</v>
      </c>
      <c r="D121" s="1" t="s">
        <v>1214</v>
      </c>
      <c r="E121" s="1" t="s">
        <v>1215</v>
      </c>
      <c r="F121" s="1" t="s">
        <v>636</v>
      </c>
      <c r="G121" s="1" t="s">
        <v>539</v>
      </c>
      <c r="H121" s="1" t="s">
        <v>511</v>
      </c>
      <c r="I121" s="1" t="s">
        <v>1216</v>
      </c>
      <c r="J121" s="1" t="s">
        <v>29</v>
      </c>
      <c r="K121" s="1" t="s">
        <v>1217</v>
      </c>
      <c r="L121" s="1" t="s">
        <v>1217</v>
      </c>
      <c r="M121" s="1" t="s">
        <v>514</v>
      </c>
      <c r="N121" s="1" t="s">
        <v>514</v>
      </c>
      <c r="O121" s="1" t="s">
        <v>515</v>
      </c>
      <c r="P121" s="1" t="s">
        <v>516</v>
      </c>
      <c r="Q121" s="1" t="s">
        <v>1218</v>
      </c>
      <c r="R121" s="1" t="s">
        <v>518</v>
      </c>
      <c r="S121" s="1" t="s">
        <v>519</v>
      </c>
      <c r="T121" s="1" t="s">
        <v>520</v>
      </c>
    </row>
    <row r="122" s="1" customFormat="1" spans="1:20">
      <c r="A122" s="3">
        <v>16037545939</v>
      </c>
      <c r="B122" s="1" t="s">
        <v>1219</v>
      </c>
      <c r="C122" s="1" t="s">
        <v>1220</v>
      </c>
      <c r="D122" s="1" t="s">
        <v>1221</v>
      </c>
      <c r="E122" s="1" t="s">
        <v>1222</v>
      </c>
      <c r="F122" s="1" t="s">
        <v>636</v>
      </c>
      <c r="G122" s="1" t="s">
        <v>539</v>
      </c>
      <c r="H122" s="1" t="s">
        <v>511</v>
      </c>
      <c r="I122" s="1" t="s">
        <v>1223</v>
      </c>
      <c r="J122" s="1" t="s">
        <v>29</v>
      </c>
      <c r="K122" s="1" t="s">
        <v>1224</v>
      </c>
      <c r="L122" s="1" t="s">
        <v>1224</v>
      </c>
      <c r="M122" s="1" t="s">
        <v>514</v>
      </c>
      <c r="N122" s="1" t="s">
        <v>514</v>
      </c>
      <c r="O122" s="1" t="s">
        <v>515</v>
      </c>
      <c r="P122" s="1" t="s">
        <v>516</v>
      </c>
      <c r="Q122" s="1" t="s">
        <v>1225</v>
      </c>
      <c r="R122" s="1" t="s">
        <v>518</v>
      </c>
      <c r="S122" s="1" t="s">
        <v>519</v>
      </c>
      <c r="T122" s="1" t="s">
        <v>520</v>
      </c>
    </row>
    <row r="123" s="1" customFormat="1" spans="1:20">
      <c r="A123" s="3">
        <v>16037121782</v>
      </c>
      <c r="B123" s="1" t="s">
        <v>1219</v>
      </c>
      <c r="C123" s="1" t="s">
        <v>1226</v>
      </c>
      <c r="D123" s="1" t="s">
        <v>1227</v>
      </c>
      <c r="E123" s="1" t="s">
        <v>1228</v>
      </c>
      <c r="F123" s="1" t="s">
        <v>918</v>
      </c>
      <c r="G123" s="1" t="s">
        <v>858</v>
      </c>
      <c r="H123" s="1" t="s">
        <v>511</v>
      </c>
      <c r="I123" s="1" t="s">
        <v>1229</v>
      </c>
      <c r="J123" s="1" t="s">
        <v>29</v>
      </c>
      <c r="K123" s="1" t="s">
        <v>1230</v>
      </c>
      <c r="L123" s="1" t="s">
        <v>1230</v>
      </c>
      <c r="M123" s="1" t="s">
        <v>514</v>
      </c>
      <c r="N123" s="1" t="s">
        <v>514</v>
      </c>
      <c r="O123" s="1" t="s">
        <v>515</v>
      </c>
      <c r="P123" s="1" t="s">
        <v>516</v>
      </c>
      <c r="Q123" s="1" t="s">
        <v>1231</v>
      </c>
      <c r="R123" s="1" t="s">
        <v>518</v>
      </c>
      <c r="S123" s="1" t="s">
        <v>519</v>
      </c>
      <c r="T123" s="1" t="s">
        <v>520</v>
      </c>
    </row>
    <row r="124" s="1" customFormat="1" spans="1:20">
      <c r="A124" s="3">
        <v>16035164609</v>
      </c>
      <c r="B124" s="1" t="s">
        <v>1219</v>
      </c>
      <c r="C124" s="1" t="s">
        <v>1232</v>
      </c>
      <c r="D124" s="1" t="s">
        <v>1049</v>
      </c>
      <c r="E124" s="1" t="s">
        <v>1233</v>
      </c>
      <c r="F124" s="1" t="s">
        <v>539</v>
      </c>
      <c r="G124" s="1" t="s">
        <v>510</v>
      </c>
      <c r="H124" s="1" t="s">
        <v>511</v>
      </c>
      <c r="I124" s="1" t="s">
        <v>515</v>
      </c>
      <c r="J124" s="1" t="s">
        <v>29</v>
      </c>
      <c r="K124" s="1" t="s">
        <v>515</v>
      </c>
      <c r="L124" s="1" t="s">
        <v>1234</v>
      </c>
      <c r="M124" s="1" t="s">
        <v>1235</v>
      </c>
      <c r="N124" s="1" t="s">
        <v>1236</v>
      </c>
      <c r="O124" s="1" t="s">
        <v>515</v>
      </c>
      <c r="P124" s="1" t="s">
        <v>516</v>
      </c>
      <c r="Q124" s="1" t="s">
        <v>1237</v>
      </c>
      <c r="R124" s="1" t="s">
        <v>518</v>
      </c>
      <c r="S124" s="1" t="s">
        <v>519</v>
      </c>
      <c r="T124" s="1" t="s">
        <v>520</v>
      </c>
    </row>
    <row r="125" s="1" customFormat="1" spans="1:20">
      <c r="A125" s="3">
        <v>16028179318</v>
      </c>
      <c r="B125" s="1" t="s">
        <v>1238</v>
      </c>
      <c r="C125" s="1" t="s">
        <v>1239</v>
      </c>
      <c r="D125" s="1" t="s">
        <v>960</v>
      </c>
      <c r="E125" s="1" t="s">
        <v>1240</v>
      </c>
      <c r="F125" s="1" t="s">
        <v>674</v>
      </c>
      <c r="G125" s="1" t="s">
        <v>539</v>
      </c>
      <c r="H125" s="1" t="s">
        <v>511</v>
      </c>
      <c r="I125" s="1" t="s">
        <v>1241</v>
      </c>
      <c r="J125" s="1" t="s">
        <v>29</v>
      </c>
      <c r="K125" s="1" t="s">
        <v>1242</v>
      </c>
      <c r="L125" s="1" t="s">
        <v>1242</v>
      </c>
      <c r="M125" s="1" t="s">
        <v>514</v>
      </c>
      <c r="N125" s="1" t="s">
        <v>514</v>
      </c>
      <c r="O125" s="1" t="s">
        <v>515</v>
      </c>
      <c r="P125" s="1" t="s">
        <v>516</v>
      </c>
      <c r="Q125" s="1" t="s">
        <v>1243</v>
      </c>
      <c r="R125" s="1" t="s">
        <v>518</v>
      </c>
      <c r="S125" s="1" t="s">
        <v>519</v>
      </c>
      <c r="T125" s="1" t="s">
        <v>520</v>
      </c>
    </row>
    <row r="126" s="1" customFormat="1" spans="1:20">
      <c r="A126" s="3">
        <v>16027456552</v>
      </c>
      <c r="B126" s="1" t="s">
        <v>1238</v>
      </c>
      <c r="C126" s="1" t="s">
        <v>1244</v>
      </c>
      <c r="D126" s="1" t="s">
        <v>1245</v>
      </c>
      <c r="E126" s="1" t="s">
        <v>1246</v>
      </c>
      <c r="F126" s="1" t="s">
        <v>918</v>
      </c>
      <c r="G126" s="1" t="s">
        <v>674</v>
      </c>
      <c r="H126" s="1" t="s">
        <v>511</v>
      </c>
      <c r="I126" s="1" t="s">
        <v>1247</v>
      </c>
      <c r="J126" s="1" t="s">
        <v>29</v>
      </c>
      <c r="K126" s="1" t="s">
        <v>1248</v>
      </c>
      <c r="L126" s="1" t="s">
        <v>1248</v>
      </c>
      <c r="M126" s="1" t="s">
        <v>514</v>
      </c>
      <c r="N126" s="1" t="s">
        <v>514</v>
      </c>
      <c r="O126" s="1" t="s">
        <v>515</v>
      </c>
      <c r="P126" s="1" t="s">
        <v>516</v>
      </c>
      <c r="Q126" s="1" t="s">
        <v>1249</v>
      </c>
      <c r="R126" s="1" t="s">
        <v>518</v>
      </c>
      <c r="S126" s="1" t="s">
        <v>519</v>
      </c>
      <c r="T126" s="1" t="s">
        <v>520</v>
      </c>
    </row>
    <row r="127" s="1" customFormat="1" spans="1:20">
      <c r="A127" s="3">
        <v>16025763969</v>
      </c>
      <c r="B127" s="1" t="s">
        <v>1250</v>
      </c>
      <c r="C127" s="1" t="s">
        <v>1251</v>
      </c>
      <c r="D127" s="1" t="s">
        <v>1252</v>
      </c>
      <c r="E127" s="1" t="s">
        <v>1253</v>
      </c>
      <c r="F127" s="1" t="s">
        <v>918</v>
      </c>
      <c r="G127" s="1" t="s">
        <v>858</v>
      </c>
      <c r="H127" s="1" t="s">
        <v>511</v>
      </c>
      <c r="I127" s="1" t="s">
        <v>1254</v>
      </c>
      <c r="J127" s="1" t="s">
        <v>29</v>
      </c>
      <c r="K127" s="1" t="s">
        <v>1255</v>
      </c>
      <c r="L127" s="1" t="s">
        <v>1255</v>
      </c>
      <c r="M127" s="1" t="s">
        <v>514</v>
      </c>
      <c r="N127" s="1" t="s">
        <v>514</v>
      </c>
      <c r="O127" s="1" t="s">
        <v>515</v>
      </c>
      <c r="P127" s="1" t="s">
        <v>516</v>
      </c>
      <c r="Q127" s="1" t="s">
        <v>1256</v>
      </c>
      <c r="R127" s="1" t="s">
        <v>518</v>
      </c>
      <c r="S127" s="1" t="s">
        <v>519</v>
      </c>
      <c r="T127" s="1" t="s">
        <v>520</v>
      </c>
    </row>
    <row r="128" s="1" customFormat="1" spans="1:20">
      <c r="A128" s="3">
        <v>16023574068</v>
      </c>
      <c r="B128" s="1" t="s">
        <v>1250</v>
      </c>
      <c r="C128" s="1" t="s">
        <v>1257</v>
      </c>
      <c r="D128" s="1" t="s">
        <v>1221</v>
      </c>
      <c r="E128" s="1" t="s">
        <v>1258</v>
      </c>
      <c r="F128" s="1" t="s">
        <v>858</v>
      </c>
      <c r="G128" s="1" t="s">
        <v>745</v>
      </c>
      <c r="H128" s="1" t="s">
        <v>511</v>
      </c>
      <c r="I128" s="1" t="s">
        <v>1259</v>
      </c>
      <c r="J128" s="1" t="s">
        <v>29</v>
      </c>
      <c r="K128" s="1" t="s">
        <v>605</v>
      </c>
      <c r="L128" s="1" t="s">
        <v>605</v>
      </c>
      <c r="M128" s="1" t="s">
        <v>514</v>
      </c>
      <c r="N128" s="1" t="s">
        <v>514</v>
      </c>
      <c r="O128" s="1" t="s">
        <v>515</v>
      </c>
      <c r="P128" s="1" t="s">
        <v>516</v>
      </c>
      <c r="Q128" s="1" t="s">
        <v>1260</v>
      </c>
      <c r="R128" s="1" t="s">
        <v>518</v>
      </c>
      <c r="S128" s="1" t="s">
        <v>519</v>
      </c>
      <c r="T128" s="1" t="s">
        <v>520</v>
      </c>
    </row>
    <row r="129" s="1" customFormat="1" spans="1:20">
      <c r="A129" s="3">
        <v>16023460714</v>
      </c>
      <c r="B129" s="1" t="s">
        <v>1250</v>
      </c>
      <c r="C129" s="1" t="s">
        <v>1261</v>
      </c>
      <c r="D129" s="1" t="s">
        <v>1262</v>
      </c>
      <c r="E129" s="1" t="s">
        <v>1263</v>
      </c>
      <c r="F129" s="1" t="s">
        <v>745</v>
      </c>
      <c r="G129" s="1" t="s">
        <v>539</v>
      </c>
      <c r="H129" s="1" t="s">
        <v>511</v>
      </c>
      <c r="I129" s="1" t="s">
        <v>1264</v>
      </c>
      <c r="J129" s="1" t="s">
        <v>29</v>
      </c>
      <c r="K129" s="1" t="s">
        <v>1265</v>
      </c>
      <c r="L129" s="1" t="s">
        <v>1265</v>
      </c>
      <c r="M129" s="1" t="s">
        <v>514</v>
      </c>
      <c r="N129" s="1" t="s">
        <v>514</v>
      </c>
      <c r="O129" s="1" t="s">
        <v>515</v>
      </c>
      <c r="P129" s="1" t="s">
        <v>516</v>
      </c>
      <c r="Q129" s="1" t="s">
        <v>1266</v>
      </c>
      <c r="R129" s="1" t="s">
        <v>518</v>
      </c>
      <c r="S129" s="1" t="s">
        <v>519</v>
      </c>
      <c r="T129" s="1" t="s">
        <v>520</v>
      </c>
    </row>
    <row r="130" s="1" customFormat="1" spans="1:20">
      <c r="A130" s="3">
        <v>16018585172</v>
      </c>
      <c r="B130" s="1" t="s">
        <v>1267</v>
      </c>
      <c r="C130" s="1" t="s">
        <v>1268</v>
      </c>
      <c r="D130" s="1" t="s">
        <v>1269</v>
      </c>
      <c r="E130" s="1" t="s">
        <v>1270</v>
      </c>
      <c r="F130" s="1" t="s">
        <v>858</v>
      </c>
      <c r="G130" s="1" t="s">
        <v>745</v>
      </c>
      <c r="H130" s="1" t="s">
        <v>511</v>
      </c>
      <c r="I130" s="1" t="s">
        <v>1271</v>
      </c>
      <c r="J130" s="1" t="s">
        <v>29</v>
      </c>
      <c r="K130" s="1" t="s">
        <v>1272</v>
      </c>
      <c r="L130" s="1" t="s">
        <v>1272</v>
      </c>
      <c r="M130" s="1" t="s">
        <v>514</v>
      </c>
      <c r="N130" s="1" t="s">
        <v>514</v>
      </c>
      <c r="O130" s="1" t="s">
        <v>515</v>
      </c>
      <c r="P130" s="1" t="s">
        <v>516</v>
      </c>
      <c r="Q130" s="1" t="s">
        <v>1273</v>
      </c>
      <c r="R130" s="1" t="s">
        <v>518</v>
      </c>
      <c r="S130" s="1" t="s">
        <v>519</v>
      </c>
      <c r="T130" s="1" t="s">
        <v>520</v>
      </c>
    </row>
    <row r="131" s="1" customFormat="1" spans="1:20">
      <c r="A131" s="3">
        <v>16016110686</v>
      </c>
      <c r="B131" s="1" t="s">
        <v>1267</v>
      </c>
      <c r="C131" s="1" t="s">
        <v>1274</v>
      </c>
      <c r="D131" s="1" t="s">
        <v>1275</v>
      </c>
      <c r="E131" s="1" t="s">
        <v>1276</v>
      </c>
      <c r="F131" s="1" t="s">
        <v>745</v>
      </c>
      <c r="G131" s="1" t="s">
        <v>506</v>
      </c>
      <c r="H131" s="1" t="s">
        <v>511</v>
      </c>
      <c r="I131" s="1" t="s">
        <v>1277</v>
      </c>
      <c r="J131" s="1" t="s">
        <v>29</v>
      </c>
      <c r="K131" s="1" t="s">
        <v>1278</v>
      </c>
      <c r="L131" s="1" t="s">
        <v>1278</v>
      </c>
      <c r="M131" s="1" t="s">
        <v>514</v>
      </c>
      <c r="N131" s="1" t="s">
        <v>514</v>
      </c>
      <c r="O131" s="1" t="s">
        <v>515</v>
      </c>
      <c r="P131" s="1" t="s">
        <v>516</v>
      </c>
      <c r="Q131" s="1" t="s">
        <v>1279</v>
      </c>
      <c r="R131" s="1" t="s">
        <v>518</v>
      </c>
      <c r="S131" s="1" t="s">
        <v>519</v>
      </c>
      <c r="T131" s="1" t="s">
        <v>520</v>
      </c>
    </row>
    <row r="132" s="1" customFormat="1" spans="1:20">
      <c r="A132" s="3">
        <v>16016003136</v>
      </c>
      <c r="B132" s="1" t="s">
        <v>1267</v>
      </c>
      <c r="C132" s="1" t="s">
        <v>1280</v>
      </c>
      <c r="D132" s="1" t="s">
        <v>1197</v>
      </c>
      <c r="E132" s="1" t="s">
        <v>1281</v>
      </c>
      <c r="F132" s="1" t="s">
        <v>674</v>
      </c>
      <c r="G132" s="1" t="s">
        <v>506</v>
      </c>
      <c r="H132" s="1" t="s">
        <v>511</v>
      </c>
      <c r="I132" s="1" t="s">
        <v>1282</v>
      </c>
      <c r="J132" s="1" t="s">
        <v>29</v>
      </c>
      <c r="K132" s="1" t="s">
        <v>1283</v>
      </c>
      <c r="L132" s="1" t="s">
        <v>1283</v>
      </c>
      <c r="M132" s="1" t="s">
        <v>514</v>
      </c>
      <c r="N132" s="1" t="s">
        <v>514</v>
      </c>
      <c r="O132" s="1" t="s">
        <v>515</v>
      </c>
      <c r="P132" s="1" t="s">
        <v>516</v>
      </c>
      <c r="Q132" s="1" t="s">
        <v>1284</v>
      </c>
      <c r="R132" s="1" t="s">
        <v>518</v>
      </c>
      <c r="S132" s="1" t="s">
        <v>519</v>
      </c>
      <c r="T132" s="1" t="s">
        <v>520</v>
      </c>
    </row>
    <row r="133" s="1" customFormat="1" spans="1:20">
      <c r="A133" s="3">
        <v>16015676018</v>
      </c>
      <c r="B133" s="1" t="s">
        <v>1285</v>
      </c>
      <c r="C133" s="1" t="s">
        <v>1286</v>
      </c>
      <c r="D133" s="1" t="s">
        <v>1287</v>
      </c>
      <c r="E133" s="1" t="s">
        <v>1288</v>
      </c>
      <c r="F133" s="1" t="s">
        <v>858</v>
      </c>
      <c r="G133" s="1" t="s">
        <v>539</v>
      </c>
      <c r="H133" s="1" t="s">
        <v>511</v>
      </c>
      <c r="I133" s="1" t="s">
        <v>1289</v>
      </c>
      <c r="J133" s="1" t="s">
        <v>29</v>
      </c>
      <c r="K133" s="1" t="s">
        <v>1290</v>
      </c>
      <c r="L133" s="1" t="s">
        <v>1290</v>
      </c>
      <c r="M133" s="1" t="s">
        <v>514</v>
      </c>
      <c r="N133" s="1" t="s">
        <v>514</v>
      </c>
      <c r="O133" s="1" t="s">
        <v>515</v>
      </c>
      <c r="P133" s="1" t="s">
        <v>516</v>
      </c>
      <c r="Q133" s="1" t="s">
        <v>1291</v>
      </c>
      <c r="R133" s="1" t="s">
        <v>518</v>
      </c>
      <c r="S133" s="1" t="s">
        <v>519</v>
      </c>
      <c r="T133" s="1" t="s">
        <v>520</v>
      </c>
    </row>
    <row r="134" s="1" customFormat="1" spans="1:20">
      <c r="A134" s="3">
        <v>16015180538</v>
      </c>
      <c r="B134" s="1" t="s">
        <v>1285</v>
      </c>
      <c r="C134" s="1" t="s">
        <v>1292</v>
      </c>
      <c r="D134" s="1" t="s">
        <v>553</v>
      </c>
      <c r="E134" s="1" t="s">
        <v>1293</v>
      </c>
      <c r="F134" s="1" t="s">
        <v>674</v>
      </c>
      <c r="G134" s="1" t="s">
        <v>636</v>
      </c>
      <c r="H134" s="1" t="s">
        <v>511</v>
      </c>
      <c r="I134" s="1" t="s">
        <v>1294</v>
      </c>
      <c r="J134" s="1" t="s">
        <v>29</v>
      </c>
      <c r="K134" s="1" t="s">
        <v>1295</v>
      </c>
      <c r="L134" s="1" t="s">
        <v>1295</v>
      </c>
      <c r="M134" s="1" t="s">
        <v>514</v>
      </c>
      <c r="N134" s="1" t="s">
        <v>514</v>
      </c>
      <c r="O134" s="1" t="s">
        <v>515</v>
      </c>
      <c r="P134" s="1" t="s">
        <v>516</v>
      </c>
      <c r="Q134" s="1" t="s">
        <v>1296</v>
      </c>
      <c r="R134" s="1" t="s">
        <v>518</v>
      </c>
      <c r="S134" s="1" t="s">
        <v>519</v>
      </c>
      <c r="T134" s="1" t="s">
        <v>520</v>
      </c>
    </row>
    <row r="135" s="1" customFormat="1" spans="1:20">
      <c r="A135" s="3">
        <v>16014941429</v>
      </c>
      <c r="B135" s="1" t="s">
        <v>1285</v>
      </c>
      <c r="C135" s="1" t="s">
        <v>1297</v>
      </c>
      <c r="D135" s="1" t="s">
        <v>1298</v>
      </c>
      <c r="E135" s="1" t="s">
        <v>1299</v>
      </c>
      <c r="F135" s="1" t="s">
        <v>918</v>
      </c>
      <c r="G135" s="1" t="s">
        <v>858</v>
      </c>
      <c r="H135" s="1" t="s">
        <v>511</v>
      </c>
      <c r="I135" s="1" t="s">
        <v>1300</v>
      </c>
      <c r="J135" s="1" t="s">
        <v>29</v>
      </c>
      <c r="K135" s="1" t="s">
        <v>1301</v>
      </c>
      <c r="L135" s="1" t="s">
        <v>1301</v>
      </c>
      <c r="M135" s="1" t="s">
        <v>514</v>
      </c>
      <c r="N135" s="1" t="s">
        <v>514</v>
      </c>
      <c r="O135" s="1" t="s">
        <v>515</v>
      </c>
      <c r="P135" s="1" t="s">
        <v>516</v>
      </c>
      <c r="Q135" s="1" t="s">
        <v>1302</v>
      </c>
      <c r="R135" s="1" t="s">
        <v>518</v>
      </c>
      <c r="S135" s="1" t="s">
        <v>519</v>
      </c>
      <c r="T135" s="1" t="s">
        <v>520</v>
      </c>
    </row>
    <row r="136" s="1" customFormat="1" spans="1:20">
      <c r="A136" s="3">
        <v>16013978588</v>
      </c>
      <c r="B136" s="1" t="s">
        <v>1285</v>
      </c>
      <c r="C136" s="1" t="s">
        <v>1303</v>
      </c>
      <c r="D136" s="1" t="s">
        <v>1304</v>
      </c>
      <c r="E136" s="1" t="s">
        <v>1305</v>
      </c>
      <c r="F136" s="1" t="s">
        <v>858</v>
      </c>
      <c r="G136" s="1" t="s">
        <v>510</v>
      </c>
      <c r="H136" s="1" t="s">
        <v>511</v>
      </c>
      <c r="I136" s="1" t="s">
        <v>1306</v>
      </c>
      <c r="J136" s="1" t="s">
        <v>29</v>
      </c>
      <c r="K136" s="1" t="s">
        <v>1307</v>
      </c>
      <c r="L136" s="1" t="s">
        <v>1307</v>
      </c>
      <c r="M136" s="1" t="s">
        <v>514</v>
      </c>
      <c r="N136" s="1" t="s">
        <v>514</v>
      </c>
      <c r="O136" s="1" t="s">
        <v>515</v>
      </c>
      <c r="P136" s="1" t="s">
        <v>516</v>
      </c>
      <c r="Q136" s="1" t="s">
        <v>1308</v>
      </c>
      <c r="R136" s="1" t="s">
        <v>518</v>
      </c>
      <c r="S136" s="1" t="s">
        <v>519</v>
      </c>
      <c r="T136" s="1" t="s">
        <v>520</v>
      </c>
    </row>
    <row r="137" s="1" customFormat="1" spans="1:20">
      <c r="A137" s="3">
        <v>16008199654</v>
      </c>
      <c r="B137" s="1" t="s">
        <v>1285</v>
      </c>
      <c r="C137" s="1" t="s">
        <v>1309</v>
      </c>
      <c r="D137" s="1" t="s">
        <v>1310</v>
      </c>
      <c r="E137" s="1" t="s">
        <v>1311</v>
      </c>
      <c r="F137" s="1" t="s">
        <v>539</v>
      </c>
      <c r="G137" s="1" t="s">
        <v>510</v>
      </c>
      <c r="H137" s="1" t="s">
        <v>511</v>
      </c>
      <c r="I137" s="1" t="s">
        <v>1312</v>
      </c>
      <c r="J137" s="1" t="s">
        <v>29</v>
      </c>
      <c r="K137" s="1" t="s">
        <v>1313</v>
      </c>
      <c r="L137" s="1" t="s">
        <v>1313</v>
      </c>
      <c r="M137" s="1" t="s">
        <v>514</v>
      </c>
      <c r="N137" s="1" t="s">
        <v>514</v>
      </c>
      <c r="O137" s="1" t="s">
        <v>515</v>
      </c>
      <c r="P137" s="1" t="s">
        <v>516</v>
      </c>
      <c r="Q137" s="1" t="s">
        <v>1314</v>
      </c>
      <c r="R137" s="1" t="s">
        <v>518</v>
      </c>
      <c r="S137" s="1" t="s">
        <v>519</v>
      </c>
      <c r="T137" s="1" t="s">
        <v>520</v>
      </c>
    </row>
    <row r="138" s="1" customFormat="1" spans="1:20">
      <c r="A138" s="3">
        <v>16008191316</v>
      </c>
      <c r="B138" s="1" t="s">
        <v>1285</v>
      </c>
      <c r="C138" s="1" t="s">
        <v>1315</v>
      </c>
      <c r="D138" s="1" t="s">
        <v>1316</v>
      </c>
      <c r="E138" s="1" t="s">
        <v>1317</v>
      </c>
      <c r="F138" s="1" t="s">
        <v>858</v>
      </c>
      <c r="G138" s="1" t="s">
        <v>539</v>
      </c>
      <c r="H138" s="1" t="s">
        <v>511</v>
      </c>
      <c r="I138" s="1" t="s">
        <v>1318</v>
      </c>
      <c r="J138" s="1" t="s">
        <v>29</v>
      </c>
      <c r="K138" s="1" t="s">
        <v>1319</v>
      </c>
      <c r="L138" s="1" t="s">
        <v>1319</v>
      </c>
      <c r="M138" s="1" t="s">
        <v>514</v>
      </c>
      <c r="N138" s="1" t="s">
        <v>514</v>
      </c>
      <c r="O138" s="1" t="s">
        <v>515</v>
      </c>
      <c r="P138" s="1" t="s">
        <v>516</v>
      </c>
      <c r="Q138" s="1" t="s">
        <v>1320</v>
      </c>
      <c r="R138" s="1" t="s">
        <v>518</v>
      </c>
      <c r="S138" s="1" t="s">
        <v>519</v>
      </c>
      <c r="T138" s="1" t="s">
        <v>520</v>
      </c>
    </row>
    <row r="139" s="1" customFormat="1" spans="1:20">
      <c r="A139" s="3">
        <v>16004719967</v>
      </c>
      <c r="B139" s="1" t="s">
        <v>1321</v>
      </c>
      <c r="C139" s="1" t="s">
        <v>1322</v>
      </c>
      <c r="D139" s="1" t="s">
        <v>1049</v>
      </c>
      <c r="E139" s="1" t="s">
        <v>1323</v>
      </c>
      <c r="F139" s="1" t="s">
        <v>1091</v>
      </c>
      <c r="G139" s="1" t="s">
        <v>674</v>
      </c>
      <c r="H139" s="1" t="s">
        <v>511</v>
      </c>
      <c r="I139" s="1" t="s">
        <v>1324</v>
      </c>
      <c r="J139" s="1" t="s">
        <v>29</v>
      </c>
      <c r="K139" s="1" t="s">
        <v>1325</v>
      </c>
      <c r="L139" s="1" t="s">
        <v>1325</v>
      </c>
      <c r="M139" s="1" t="s">
        <v>514</v>
      </c>
      <c r="N139" s="1" t="s">
        <v>514</v>
      </c>
      <c r="O139" s="1" t="s">
        <v>515</v>
      </c>
      <c r="P139" s="1" t="s">
        <v>516</v>
      </c>
      <c r="Q139" s="1" t="s">
        <v>1326</v>
      </c>
      <c r="R139" s="1" t="s">
        <v>518</v>
      </c>
      <c r="S139" s="1" t="s">
        <v>519</v>
      </c>
      <c r="T139" s="1" t="s">
        <v>520</v>
      </c>
    </row>
    <row r="140" s="1" customFormat="1" spans="1:20">
      <c r="A140" s="3">
        <v>16004394383</v>
      </c>
      <c r="B140" s="1" t="s">
        <v>1321</v>
      </c>
      <c r="C140" s="1" t="s">
        <v>1327</v>
      </c>
      <c r="D140" s="1" t="s">
        <v>1328</v>
      </c>
      <c r="E140" s="1" t="s">
        <v>1329</v>
      </c>
      <c r="F140" s="1" t="s">
        <v>636</v>
      </c>
      <c r="G140" s="1" t="s">
        <v>510</v>
      </c>
      <c r="H140" s="1" t="s">
        <v>511</v>
      </c>
      <c r="I140" s="1" t="s">
        <v>1330</v>
      </c>
      <c r="J140" s="1" t="s">
        <v>29</v>
      </c>
      <c r="K140" s="1" t="s">
        <v>1331</v>
      </c>
      <c r="L140" s="1" t="s">
        <v>1331</v>
      </c>
      <c r="M140" s="1" t="s">
        <v>514</v>
      </c>
      <c r="N140" s="1" t="s">
        <v>514</v>
      </c>
      <c r="O140" s="1" t="s">
        <v>515</v>
      </c>
      <c r="P140" s="1" t="s">
        <v>516</v>
      </c>
      <c r="Q140" s="1" t="s">
        <v>1332</v>
      </c>
      <c r="R140" s="1" t="s">
        <v>518</v>
      </c>
      <c r="S140" s="1" t="s">
        <v>519</v>
      </c>
      <c r="T140" s="1" t="s">
        <v>520</v>
      </c>
    </row>
    <row r="141" s="1" customFormat="1" spans="1:20">
      <c r="A141" s="3">
        <v>16003458433</v>
      </c>
      <c r="B141" s="1" t="s">
        <v>1333</v>
      </c>
      <c r="C141" s="1" t="s">
        <v>1334</v>
      </c>
      <c r="D141" s="1" t="s">
        <v>1191</v>
      </c>
      <c r="E141" s="1" t="s">
        <v>1335</v>
      </c>
      <c r="F141" s="1" t="s">
        <v>918</v>
      </c>
      <c r="G141" s="1" t="s">
        <v>506</v>
      </c>
      <c r="H141" s="1" t="s">
        <v>511</v>
      </c>
      <c r="I141" s="1" t="s">
        <v>1336</v>
      </c>
      <c r="J141" s="1" t="s">
        <v>29</v>
      </c>
      <c r="K141" s="1" t="s">
        <v>1337</v>
      </c>
      <c r="L141" s="1" t="s">
        <v>1337</v>
      </c>
      <c r="M141" s="1" t="s">
        <v>514</v>
      </c>
      <c r="N141" s="1" t="s">
        <v>514</v>
      </c>
      <c r="O141" s="1" t="s">
        <v>515</v>
      </c>
      <c r="P141" s="1" t="s">
        <v>516</v>
      </c>
      <c r="Q141" s="1" t="s">
        <v>1338</v>
      </c>
      <c r="R141" s="1" t="s">
        <v>518</v>
      </c>
      <c r="S141" s="1" t="s">
        <v>519</v>
      </c>
      <c r="T141" s="1" t="s">
        <v>520</v>
      </c>
    </row>
    <row r="142" s="1" customFormat="1" spans="1:20">
      <c r="A142" s="3">
        <v>16002965464</v>
      </c>
      <c r="B142" s="1" t="s">
        <v>1333</v>
      </c>
      <c r="C142" s="1" t="s">
        <v>1339</v>
      </c>
      <c r="D142" s="1" t="s">
        <v>1340</v>
      </c>
      <c r="E142" s="1" t="s">
        <v>1341</v>
      </c>
      <c r="F142" s="1" t="s">
        <v>1066</v>
      </c>
      <c r="G142" s="1" t="s">
        <v>858</v>
      </c>
      <c r="H142" s="1" t="s">
        <v>511</v>
      </c>
      <c r="I142" s="1" t="s">
        <v>1342</v>
      </c>
      <c r="J142" s="1" t="s">
        <v>29</v>
      </c>
      <c r="K142" s="1" t="s">
        <v>1343</v>
      </c>
      <c r="L142" s="1" t="s">
        <v>1343</v>
      </c>
      <c r="M142" s="1" t="s">
        <v>514</v>
      </c>
      <c r="N142" s="1" t="s">
        <v>514</v>
      </c>
      <c r="O142" s="1" t="s">
        <v>515</v>
      </c>
      <c r="P142" s="1" t="s">
        <v>516</v>
      </c>
      <c r="Q142" s="1" t="s">
        <v>1344</v>
      </c>
      <c r="R142" s="1" t="s">
        <v>518</v>
      </c>
      <c r="S142" s="1" t="s">
        <v>519</v>
      </c>
      <c r="T142" s="1" t="s">
        <v>520</v>
      </c>
    </row>
    <row r="143" s="1" customFormat="1" spans="1:20">
      <c r="A143" s="3">
        <v>15996366773</v>
      </c>
      <c r="B143" s="1" t="s">
        <v>1333</v>
      </c>
      <c r="C143" s="1" t="s">
        <v>1345</v>
      </c>
      <c r="D143" s="1" t="s">
        <v>1346</v>
      </c>
      <c r="E143" s="1" t="s">
        <v>1347</v>
      </c>
      <c r="F143" s="1" t="s">
        <v>636</v>
      </c>
      <c r="G143" s="1" t="s">
        <v>510</v>
      </c>
      <c r="H143" s="1" t="s">
        <v>511</v>
      </c>
      <c r="I143" s="1" t="s">
        <v>1348</v>
      </c>
      <c r="J143" s="1" t="s">
        <v>29</v>
      </c>
      <c r="K143" s="1" t="s">
        <v>1349</v>
      </c>
      <c r="L143" s="1" t="s">
        <v>1349</v>
      </c>
      <c r="M143" s="1" t="s">
        <v>514</v>
      </c>
      <c r="N143" s="1" t="s">
        <v>514</v>
      </c>
      <c r="O143" s="1" t="s">
        <v>515</v>
      </c>
      <c r="P143" s="1" t="s">
        <v>516</v>
      </c>
      <c r="Q143" s="1" t="s">
        <v>1350</v>
      </c>
      <c r="R143" s="1" t="s">
        <v>518</v>
      </c>
      <c r="S143" s="1" t="s">
        <v>519</v>
      </c>
      <c r="T143" s="1" t="s">
        <v>520</v>
      </c>
    </row>
    <row r="144" s="1" customFormat="1" spans="1:20">
      <c r="A144" s="3">
        <v>15994662562</v>
      </c>
      <c r="B144" s="1" t="s">
        <v>1351</v>
      </c>
      <c r="C144" s="1" t="s">
        <v>1352</v>
      </c>
      <c r="D144" s="1" t="s">
        <v>1353</v>
      </c>
      <c r="E144" s="1" t="s">
        <v>1354</v>
      </c>
      <c r="F144" s="1" t="s">
        <v>858</v>
      </c>
      <c r="G144" s="1" t="s">
        <v>745</v>
      </c>
      <c r="H144" s="1" t="s">
        <v>511</v>
      </c>
      <c r="I144" s="1" t="s">
        <v>1355</v>
      </c>
      <c r="J144" s="1" t="s">
        <v>29</v>
      </c>
      <c r="K144" s="1" t="s">
        <v>1356</v>
      </c>
      <c r="L144" s="1" t="s">
        <v>1356</v>
      </c>
      <c r="M144" s="1" t="s">
        <v>514</v>
      </c>
      <c r="N144" s="1" t="s">
        <v>514</v>
      </c>
      <c r="O144" s="1" t="s">
        <v>515</v>
      </c>
      <c r="P144" s="1" t="s">
        <v>516</v>
      </c>
      <c r="Q144" s="1" t="s">
        <v>1357</v>
      </c>
      <c r="R144" s="1" t="s">
        <v>518</v>
      </c>
      <c r="S144" s="1" t="s">
        <v>519</v>
      </c>
      <c r="T144" s="1" t="s">
        <v>520</v>
      </c>
    </row>
    <row r="145" s="1" customFormat="1" spans="1:20">
      <c r="A145" s="3">
        <v>15987504715</v>
      </c>
      <c r="B145" s="1" t="s">
        <v>1358</v>
      </c>
      <c r="C145" s="1" t="s">
        <v>1359</v>
      </c>
      <c r="D145" s="1" t="s">
        <v>1360</v>
      </c>
      <c r="E145" s="1" t="s">
        <v>1361</v>
      </c>
      <c r="F145" s="1" t="s">
        <v>674</v>
      </c>
      <c r="G145" s="1" t="s">
        <v>510</v>
      </c>
      <c r="H145" s="1" t="s">
        <v>511</v>
      </c>
      <c r="I145" s="1" t="s">
        <v>1362</v>
      </c>
      <c r="J145" s="1" t="s">
        <v>29</v>
      </c>
      <c r="K145" s="1" t="s">
        <v>1363</v>
      </c>
      <c r="L145" s="1" t="s">
        <v>1363</v>
      </c>
      <c r="M145" s="1" t="s">
        <v>514</v>
      </c>
      <c r="N145" s="1" t="s">
        <v>514</v>
      </c>
      <c r="O145" s="1" t="s">
        <v>515</v>
      </c>
      <c r="P145" s="1" t="s">
        <v>516</v>
      </c>
      <c r="Q145" s="1" t="s">
        <v>1364</v>
      </c>
      <c r="R145" s="1" t="s">
        <v>518</v>
      </c>
      <c r="S145" s="1" t="s">
        <v>519</v>
      </c>
      <c r="T145" s="1" t="s">
        <v>520</v>
      </c>
    </row>
    <row r="146" s="1" customFormat="1" spans="1:20">
      <c r="A146" s="3">
        <v>15965949820</v>
      </c>
      <c r="B146" s="1" t="s">
        <v>1365</v>
      </c>
      <c r="C146" s="1" t="s">
        <v>1366</v>
      </c>
      <c r="D146" s="1" t="s">
        <v>1367</v>
      </c>
      <c r="E146" s="1" t="s">
        <v>1368</v>
      </c>
      <c r="F146" s="1" t="s">
        <v>1013</v>
      </c>
      <c r="G146" s="1" t="s">
        <v>858</v>
      </c>
      <c r="H146" s="1" t="s">
        <v>511</v>
      </c>
      <c r="I146" s="1" t="s">
        <v>1369</v>
      </c>
      <c r="J146" s="1" t="s">
        <v>29</v>
      </c>
      <c r="K146" s="1" t="s">
        <v>1370</v>
      </c>
      <c r="L146" s="1" t="s">
        <v>1370</v>
      </c>
      <c r="M146" s="1" t="s">
        <v>514</v>
      </c>
      <c r="N146" s="1" t="s">
        <v>514</v>
      </c>
      <c r="O146" s="1" t="s">
        <v>515</v>
      </c>
      <c r="P146" s="1" t="s">
        <v>516</v>
      </c>
      <c r="Q146" s="1" t="s">
        <v>1371</v>
      </c>
      <c r="R146" s="1" t="s">
        <v>518</v>
      </c>
      <c r="S146" s="1" t="s">
        <v>519</v>
      </c>
      <c r="T146" s="1" t="s">
        <v>520</v>
      </c>
    </row>
    <row r="147" s="1" customFormat="1" spans="1:20">
      <c r="A147" s="3">
        <v>15949927001</v>
      </c>
      <c r="B147" s="1" t="s">
        <v>1372</v>
      </c>
      <c r="C147" s="1" t="s">
        <v>1373</v>
      </c>
      <c r="D147" s="1" t="s">
        <v>1374</v>
      </c>
      <c r="E147" s="1" t="s">
        <v>1375</v>
      </c>
      <c r="F147" s="1" t="s">
        <v>1066</v>
      </c>
      <c r="G147" s="1" t="s">
        <v>745</v>
      </c>
      <c r="H147" s="1" t="s">
        <v>511</v>
      </c>
      <c r="I147" s="1" t="s">
        <v>515</v>
      </c>
      <c r="J147" s="1" t="s">
        <v>29</v>
      </c>
      <c r="K147" s="1" t="s">
        <v>515</v>
      </c>
      <c r="L147" s="1" t="s">
        <v>515</v>
      </c>
      <c r="M147" s="1" t="s">
        <v>514</v>
      </c>
      <c r="N147" s="1" t="s">
        <v>514</v>
      </c>
      <c r="O147" s="1" t="s">
        <v>515</v>
      </c>
      <c r="P147" s="1" t="s">
        <v>516</v>
      </c>
      <c r="Q147" s="1" t="s">
        <v>1376</v>
      </c>
      <c r="R147" s="1" t="s">
        <v>518</v>
      </c>
      <c r="S147" s="1" t="s">
        <v>519</v>
      </c>
      <c r="T147" s="1" t="s">
        <v>520</v>
      </c>
    </row>
    <row r="148" s="1" customFormat="1" spans="1:20">
      <c r="A148" s="3">
        <v>15931573056</v>
      </c>
      <c r="B148" s="1" t="s">
        <v>1377</v>
      </c>
      <c r="C148" s="1" t="s">
        <v>1378</v>
      </c>
      <c r="D148" s="1" t="s">
        <v>1379</v>
      </c>
      <c r="E148" s="1" t="s">
        <v>1380</v>
      </c>
      <c r="F148" s="1" t="s">
        <v>1140</v>
      </c>
      <c r="G148" s="1" t="s">
        <v>674</v>
      </c>
      <c r="H148" s="1" t="s">
        <v>511</v>
      </c>
      <c r="I148" s="1" t="s">
        <v>1381</v>
      </c>
      <c r="J148" s="1" t="s">
        <v>29</v>
      </c>
      <c r="K148" s="1" t="s">
        <v>1382</v>
      </c>
      <c r="L148" s="1" t="s">
        <v>1382</v>
      </c>
      <c r="M148" s="1" t="s">
        <v>514</v>
      </c>
      <c r="N148" s="1" t="s">
        <v>514</v>
      </c>
      <c r="O148" s="1" t="s">
        <v>515</v>
      </c>
      <c r="P148" s="1" t="s">
        <v>516</v>
      </c>
      <c r="Q148" s="1" t="s">
        <v>1383</v>
      </c>
      <c r="R148" s="1" t="s">
        <v>518</v>
      </c>
      <c r="S148" s="1" t="s">
        <v>519</v>
      </c>
      <c r="T148" s="1" t="s">
        <v>520</v>
      </c>
    </row>
    <row r="149" s="1" customFormat="1" spans="1:20">
      <c r="A149" s="3">
        <v>15930356772</v>
      </c>
      <c r="B149" s="1" t="s">
        <v>1384</v>
      </c>
      <c r="C149" s="1" t="s">
        <v>1385</v>
      </c>
      <c r="D149" s="1" t="s">
        <v>1386</v>
      </c>
      <c r="E149" s="1" t="s">
        <v>1387</v>
      </c>
      <c r="F149" s="1" t="s">
        <v>506</v>
      </c>
      <c r="G149" s="1" t="s">
        <v>510</v>
      </c>
      <c r="H149" s="1" t="s">
        <v>511</v>
      </c>
      <c r="I149" s="1" t="s">
        <v>1388</v>
      </c>
      <c r="J149" s="1" t="s">
        <v>29</v>
      </c>
      <c r="K149" s="1" t="s">
        <v>802</v>
      </c>
      <c r="L149" s="1" t="s">
        <v>802</v>
      </c>
      <c r="M149" s="1" t="s">
        <v>514</v>
      </c>
      <c r="N149" s="1" t="s">
        <v>514</v>
      </c>
      <c r="O149" s="1" t="s">
        <v>515</v>
      </c>
      <c r="P149" s="1" t="s">
        <v>516</v>
      </c>
      <c r="Q149" s="1" t="s">
        <v>1389</v>
      </c>
      <c r="R149" s="1" t="s">
        <v>518</v>
      </c>
      <c r="S149" s="1" t="s">
        <v>519</v>
      </c>
      <c r="T149" s="1" t="s">
        <v>520</v>
      </c>
    </row>
    <row r="150" s="1" customFormat="1" spans="1:20">
      <c r="A150" s="3">
        <v>15929592659</v>
      </c>
      <c r="B150" s="1" t="s">
        <v>1384</v>
      </c>
      <c r="C150" s="1" t="s">
        <v>1390</v>
      </c>
      <c r="D150" s="1" t="s">
        <v>1391</v>
      </c>
      <c r="E150" s="1" t="s">
        <v>1392</v>
      </c>
      <c r="F150" s="1" t="s">
        <v>918</v>
      </c>
      <c r="G150" s="1" t="s">
        <v>745</v>
      </c>
      <c r="H150" s="1" t="s">
        <v>511</v>
      </c>
      <c r="I150" s="1" t="s">
        <v>1393</v>
      </c>
      <c r="J150" s="1" t="s">
        <v>29</v>
      </c>
      <c r="K150" s="1" t="s">
        <v>1394</v>
      </c>
      <c r="L150" s="1" t="s">
        <v>1394</v>
      </c>
      <c r="M150" s="1" t="s">
        <v>514</v>
      </c>
      <c r="N150" s="1" t="s">
        <v>514</v>
      </c>
      <c r="O150" s="1" t="s">
        <v>515</v>
      </c>
      <c r="P150" s="1" t="s">
        <v>516</v>
      </c>
      <c r="Q150" s="1" t="s">
        <v>1395</v>
      </c>
      <c r="R150" s="1" t="s">
        <v>518</v>
      </c>
      <c r="S150" s="1" t="s">
        <v>519</v>
      </c>
      <c r="T150" s="1" t="s">
        <v>520</v>
      </c>
    </row>
    <row r="151" s="1" customFormat="1" spans="1:20">
      <c r="A151" s="3">
        <v>15928179729</v>
      </c>
      <c r="B151" s="1" t="s">
        <v>1384</v>
      </c>
      <c r="C151" s="1" t="s">
        <v>1396</v>
      </c>
      <c r="D151" s="1" t="s">
        <v>1353</v>
      </c>
      <c r="E151" s="1" t="s">
        <v>1397</v>
      </c>
      <c r="F151" s="1" t="s">
        <v>745</v>
      </c>
      <c r="G151" s="1" t="s">
        <v>674</v>
      </c>
      <c r="H151" s="1" t="s">
        <v>511</v>
      </c>
      <c r="I151" s="1" t="s">
        <v>1398</v>
      </c>
      <c r="J151" s="1" t="s">
        <v>29</v>
      </c>
      <c r="K151" s="1" t="s">
        <v>1399</v>
      </c>
      <c r="L151" s="1" t="s">
        <v>1399</v>
      </c>
      <c r="M151" s="1" t="s">
        <v>514</v>
      </c>
      <c r="N151" s="1" t="s">
        <v>514</v>
      </c>
      <c r="O151" s="1" t="s">
        <v>515</v>
      </c>
      <c r="P151" s="1" t="s">
        <v>516</v>
      </c>
      <c r="Q151" s="1" t="s">
        <v>1400</v>
      </c>
      <c r="R151" s="1" t="s">
        <v>518</v>
      </c>
      <c r="S151" s="1" t="s">
        <v>519</v>
      </c>
      <c r="T151" s="1" t="s">
        <v>520</v>
      </c>
    </row>
    <row r="152" s="1" customFormat="1" spans="1:20">
      <c r="A152" s="3">
        <v>15903418515</v>
      </c>
      <c r="B152" s="1" t="s">
        <v>1401</v>
      </c>
      <c r="C152" s="1" t="s">
        <v>1402</v>
      </c>
      <c r="D152" s="1" t="s">
        <v>1403</v>
      </c>
      <c r="E152" s="1" t="s">
        <v>1404</v>
      </c>
      <c r="F152" s="1" t="s">
        <v>539</v>
      </c>
      <c r="G152" s="1" t="s">
        <v>510</v>
      </c>
      <c r="H152" s="1" t="s">
        <v>511</v>
      </c>
      <c r="I152" s="1" t="s">
        <v>1405</v>
      </c>
      <c r="J152" s="1" t="s">
        <v>29</v>
      </c>
      <c r="K152" s="1" t="s">
        <v>1406</v>
      </c>
      <c r="L152" s="1" t="s">
        <v>1406</v>
      </c>
      <c r="M152" s="1" t="s">
        <v>514</v>
      </c>
      <c r="N152" s="1" t="s">
        <v>514</v>
      </c>
      <c r="O152" s="1" t="s">
        <v>515</v>
      </c>
      <c r="P152" s="1" t="s">
        <v>516</v>
      </c>
      <c r="Q152" s="1" t="s">
        <v>1407</v>
      </c>
      <c r="R152" s="1" t="s">
        <v>518</v>
      </c>
      <c r="S152" s="1" t="s">
        <v>519</v>
      </c>
      <c r="T152" s="1" t="s">
        <v>520</v>
      </c>
    </row>
    <row r="153" s="1" customFormat="1" spans="1:20">
      <c r="A153" s="3">
        <v>15874399358</v>
      </c>
      <c r="B153" s="1" t="s">
        <v>1408</v>
      </c>
      <c r="C153" s="1" t="s">
        <v>1409</v>
      </c>
      <c r="D153" s="1" t="s">
        <v>1410</v>
      </c>
      <c r="E153" s="1" t="s">
        <v>1411</v>
      </c>
      <c r="F153" s="1" t="s">
        <v>539</v>
      </c>
      <c r="G153" s="1" t="s">
        <v>506</v>
      </c>
      <c r="H153" s="1" t="s">
        <v>511</v>
      </c>
      <c r="I153" s="1" t="s">
        <v>1412</v>
      </c>
      <c r="J153" s="1" t="s">
        <v>29</v>
      </c>
      <c r="K153" s="1" t="s">
        <v>1413</v>
      </c>
      <c r="L153" s="1" t="s">
        <v>1413</v>
      </c>
      <c r="M153" s="1" t="s">
        <v>514</v>
      </c>
      <c r="N153" s="1" t="s">
        <v>514</v>
      </c>
      <c r="O153" s="1" t="s">
        <v>515</v>
      </c>
      <c r="P153" s="1" t="s">
        <v>516</v>
      </c>
      <c r="Q153" s="1" t="s">
        <v>1414</v>
      </c>
      <c r="R153" s="1" t="s">
        <v>518</v>
      </c>
      <c r="S153" s="1" t="s">
        <v>519</v>
      </c>
      <c r="T153" s="1" t="s">
        <v>520</v>
      </c>
    </row>
    <row r="154" s="1" customFormat="1" spans="1:20">
      <c r="A154" s="3">
        <v>15873167654</v>
      </c>
      <c r="B154" s="1" t="s">
        <v>1415</v>
      </c>
      <c r="C154" s="1" t="s">
        <v>1416</v>
      </c>
      <c r="D154" s="1" t="s">
        <v>1049</v>
      </c>
      <c r="E154" s="1" t="s">
        <v>1417</v>
      </c>
      <c r="F154" s="1" t="s">
        <v>1066</v>
      </c>
      <c r="G154" s="1" t="s">
        <v>858</v>
      </c>
      <c r="H154" s="1" t="s">
        <v>511</v>
      </c>
      <c r="I154" s="1" t="s">
        <v>1418</v>
      </c>
      <c r="J154" s="1" t="s">
        <v>29</v>
      </c>
      <c r="K154" s="1" t="s">
        <v>1419</v>
      </c>
      <c r="L154" s="1" t="s">
        <v>1419</v>
      </c>
      <c r="M154" s="1" t="s">
        <v>514</v>
      </c>
      <c r="N154" s="1" t="s">
        <v>514</v>
      </c>
      <c r="O154" s="1" t="s">
        <v>515</v>
      </c>
      <c r="P154" s="1" t="s">
        <v>516</v>
      </c>
      <c r="Q154" s="1" t="s">
        <v>1420</v>
      </c>
      <c r="R154" s="1" t="s">
        <v>518</v>
      </c>
      <c r="S154" s="1" t="s">
        <v>519</v>
      </c>
      <c r="T154" s="1" t="s">
        <v>520</v>
      </c>
    </row>
    <row r="155" s="1" customFormat="1" spans="1:20">
      <c r="A155" s="3">
        <v>15843086445</v>
      </c>
      <c r="B155" s="1" t="s">
        <v>1421</v>
      </c>
      <c r="C155" s="1" t="s">
        <v>1422</v>
      </c>
      <c r="D155" s="1" t="s">
        <v>1423</v>
      </c>
      <c r="E155" s="1" t="s">
        <v>1424</v>
      </c>
      <c r="F155" s="1" t="s">
        <v>918</v>
      </c>
      <c r="G155" s="1" t="s">
        <v>858</v>
      </c>
      <c r="H155" s="1" t="s">
        <v>511</v>
      </c>
      <c r="I155" s="1" t="s">
        <v>1425</v>
      </c>
      <c r="J155" s="1" t="s">
        <v>29</v>
      </c>
      <c r="K155" s="1" t="s">
        <v>1426</v>
      </c>
      <c r="L155" s="1" t="s">
        <v>1426</v>
      </c>
      <c r="M155" s="1" t="s">
        <v>514</v>
      </c>
      <c r="N155" s="1" t="s">
        <v>514</v>
      </c>
      <c r="O155" s="1" t="s">
        <v>515</v>
      </c>
      <c r="P155" s="1" t="s">
        <v>516</v>
      </c>
      <c r="Q155" s="1" t="s">
        <v>1427</v>
      </c>
      <c r="R155" s="1" t="s">
        <v>518</v>
      </c>
      <c r="S155" s="1" t="s">
        <v>519</v>
      </c>
      <c r="T155" s="1" t="s">
        <v>520</v>
      </c>
    </row>
    <row r="156" s="1" customFormat="1" spans="1:20">
      <c r="A156" s="3">
        <v>15842190633</v>
      </c>
      <c r="B156" s="1" t="s">
        <v>1421</v>
      </c>
      <c r="C156" s="1" t="s">
        <v>1428</v>
      </c>
      <c r="D156" s="1" t="s">
        <v>1429</v>
      </c>
      <c r="E156" s="1" t="s">
        <v>1430</v>
      </c>
      <c r="F156" s="1" t="s">
        <v>506</v>
      </c>
      <c r="G156" s="1" t="s">
        <v>510</v>
      </c>
      <c r="H156" s="1" t="s">
        <v>511</v>
      </c>
      <c r="I156" s="1" t="s">
        <v>1431</v>
      </c>
      <c r="J156" s="1" t="s">
        <v>29</v>
      </c>
      <c r="K156" s="1" t="s">
        <v>1432</v>
      </c>
      <c r="L156" s="1" t="s">
        <v>1432</v>
      </c>
      <c r="M156" s="1" t="s">
        <v>514</v>
      </c>
      <c r="N156" s="1" t="s">
        <v>514</v>
      </c>
      <c r="O156" s="1" t="s">
        <v>515</v>
      </c>
      <c r="P156" s="1" t="s">
        <v>516</v>
      </c>
      <c r="Q156" s="1" t="s">
        <v>1433</v>
      </c>
      <c r="R156" s="1" t="s">
        <v>518</v>
      </c>
      <c r="S156" s="1" t="s">
        <v>519</v>
      </c>
      <c r="T156" s="1" t="s">
        <v>520</v>
      </c>
    </row>
    <row r="157" s="1" customFormat="1" spans="1:20">
      <c r="A157" s="3">
        <v>15830361466</v>
      </c>
      <c r="B157" s="1" t="s">
        <v>1434</v>
      </c>
      <c r="C157" s="1" t="s">
        <v>1435</v>
      </c>
      <c r="D157" s="1" t="s">
        <v>1436</v>
      </c>
      <c r="E157" s="1" t="s">
        <v>1437</v>
      </c>
      <c r="F157" s="1" t="s">
        <v>636</v>
      </c>
      <c r="G157" s="1" t="s">
        <v>510</v>
      </c>
      <c r="H157" s="1" t="s">
        <v>511</v>
      </c>
      <c r="I157" s="1" t="s">
        <v>1438</v>
      </c>
      <c r="J157" s="1" t="s">
        <v>29</v>
      </c>
      <c r="K157" s="1" t="s">
        <v>1439</v>
      </c>
      <c r="L157" s="1" t="s">
        <v>1439</v>
      </c>
      <c r="M157" s="1" t="s">
        <v>514</v>
      </c>
      <c r="N157" s="1" t="s">
        <v>514</v>
      </c>
      <c r="O157" s="1" t="s">
        <v>515</v>
      </c>
      <c r="P157" s="1" t="s">
        <v>516</v>
      </c>
      <c r="Q157" s="1" t="s">
        <v>1440</v>
      </c>
      <c r="R157" s="1" t="s">
        <v>518</v>
      </c>
      <c r="S157" s="1" t="s">
        <v>519</v>
      </c>
      <c r="T157" s="1" t="s">
        <v>520</v>
      </c>
    </row>
    <row r="158" s="1" customFormat="1" spans="1:20">
      <c r="A158" s="3">
        <v>15817385442</v>
      </c>
      <c r="B158" s="1" t="s">
        <v>1441</v>
      </c>
      <c r="C158" s="1" t="s">
        <v>1442</v>
      </c>
      <c r="D158" s="1" t="s">
        <v>1443</v>
      </c>
      <c r="E158" s="1" t="s">
        <v>1444</v>
      </c>
      <c r="F158" s="1" t="s">
        <v>1091</v>
      </c>
      <c r="G158" s="1" t="s">
        <v>858</v>
      </c>
      <c r="H158" s="1" t="s">
        <v>511</v>
      </c>
      <c r="I158" s="1" t="s">
        <v>1445</v>
      </c>
      <c r="J158" s="1" t="s">
        <v>29</v>
      </c>
      <c r="K158" s="1" t="s">
        <v>1446</v>
      </c>
      <c r="L158" s="1" t="s">
        <v>1446</v>
      </c>
      <c r="M158" s="1" t="s">
        <v>514</v>
      </c>
      <c r="N158" s="1" t="s">
        <v>514</v>
      </c>
      <c r="O158" s="1" t="s">
        <v>515</v>
      </c>
      <c r="P158" s="1" t="s">
        <v>516</v>
      </c>
      <c r="Q158" s="1" t="s">
        <v>1447</v>
      </c>
      <c r="R158" s="1" t="s">
        <v>518</v>
      </c>
      <c r="S158" s="1" t="s">
        <v>519</v>
      </c>
      <c r="T158" s="1" t="s">
        <v>520</v>
      </c>
    </row>
    <row r="159" s="1" customFormat="1" spans="1:20">
      <c r="A159" s="3">
        <v>15817318497</v>
      </c>
      <c r="B159" s="1" t="s">
        <v>1441</v>
      </c>
      <c r="C159" s="1" t="s">
        <v>1448</v>
      </c>
      <c r="D159" s="1" t="s">
        <v>1449</v>
      </c>
      <c r="E159" s="1" t="s">
        <v>1450</v>
      </c>
      <c r="F159" s="1" t="s">
        <v>1066</v>
      </c>
      <c r="G159" s="1" t="s">
        <v>858</v>
      </c>
      <c r="H159" s="1" t="s">
        <v>511</v>
      </c>
      <c r="I159" s="1" t="s">
        <v>1451</v>
      </c>
      <c r="J159" s="1" t="s">
        <v>29</v>
      </c>
      <c r="K159" s="1" t="s">
        <v>1452</v>
      </c>
      <c r="L159" s="1" t="s">
        <v>1452</v>
      </c>
      <c r="M159" s="1" t="s">
        <v>514</v>
      </c>
      <c r="N159" s="1" t="s">
        <v>514</v>
      </c>
      <c r="O159" s="1" t="s">
        <v>515</v>
      </c>
      <c r="P159" s="1" t="s">
        <v>516</v>
      </c>
      <c r="Q159" s="1" t="s">
        <v>1453</v>
      </c>
      <c r="R159" s="1" t="s">
        <v>518</v>
      </c>
      <c r="S159" s="1" t="s">
        <v>519</v>
      </c>
      <c r="T159" s="1" t="s">
        <v>520</v>
      </c>
    </row>
    <row r="160" s="1" customFormat="1" spans="1:20">
      <c r="A160" s="3">
        <v>15785845270</v>
      </c>
      <c r="B160" s="1" t="s">
        <v>1454</v>
      </c>
      <c r="C160" s="1" t="s">
        <v>1455</v>
      </c>
      <c r="D160" s="1" t="s">
        <v>1456</v>
      </c>
      <c r="E160" s="1" t="s">
        <v>1457</v>
      </c>
      <c r="F160" s="1" t="s">
        <v>539</v>
      </c>
      <c r="G160" s="1" t="s">
        <v>506</v>
      </c>
      <c r="H160" s="1" t="s">
        <v>511</v>
      </c>
      <c r="I160" s="1" t="s">
        <v>1458</v>
      </c>
      <c r="J160" s="1" t="s">
        <v>29</v>
      </c>
      <c r="K160" s="1" t="s">
        <v>1459</v>
      </c>
      <c r="L160" s="1" t="s">
        <v>1459</v>
      </c>
      <c r="M160" s="1" t="s">
        <v>514</v>
      </c>
      <c r="N160" s="1" t="s">
        <v>514</v>
      </c>
      <c r="O160" s="1" t="s">
        <v>515</v>
      </c>
      <c r="P160" s="1" t="s">
        <v>516</v>
      </c>
      <c r="Q160" s="1" t="s">
        <v>1460</v>
      </c>
      <c r="R160" s="1" t="s">
        <v>518</v>
      </c>
      <c r="S160" s="1" t="s">
        <v>519</v>
      </c>
      <c r="T160" s="1" t="s">
        <v>520</v>
      </c>
    </row>
    <row r="161" s="1" customFormat="1" spans="1:20">
      <c r="A161" s="3">
        <v>15765782561</v>
      </c>
      <c r="B161" s="1" t="s">
        <v>1461</v>
      </c>
      <c r="C161" s="1" t="s">
        <v>1462</v>
      </c>
      <c r="D161" s="1" t="s">
        <v>1463</v>
      </c>
      <c r="E161" s="1" t="s">
        <v>1464</v>
      </c>
      <c r="F161" s="1" t="s">
        <v>674</v>
      </c>
      <c r="G161" s="1" t="s">
        <v>506</v>
      </c>
      <c r="H161" s="1" t="s">
        <v>511</v>
      </c>
      <c r="I161" s="1" t="s">
        <v>515</v>
      </c>
      <c r="J161" s="1" t="s">
        <v>29</v>
      </c>
      <c r="K161" s="1" t="s">
        <v>515</v>
      </c>
      <c r="L161" s="1" t="s">
        <v>515</v>
      </c>
      <c r="M161" s="1" t="s">
        <v>514</v>
      </c>
      <c r="N161" s="1" t="s">
        <v>514</v>
      </c>
      <c r="O161" s="1" t="s">
        <v>515</v>
      </c>
      <c r="P161" s="1" t="s">
        <v>516</v>
      </c>
      <c r="Q161" s="1" t="s">
        <v>1465</v>
      </c>
      <c r="R161" s="1" t="s">
        <v>518</v>
      </c>
      <c r="S161" s="1" t="s">
        <v>519</v>
      </c>
      <c r="T161" s="1" t="s">
        <v>520</v>
      </c>
    </row>
    <row r="162" s="1" customFormat="1" spans="1:20">
      <c r="A162" s="3">
        <v>15727727372</v>
      </c>
      <c r="B162" s="1" t="s">
        <v>1466</v>
      </c>
      <c r="C162" s="1" t="s">
        <v>1467</v>
      </c>
      <c r="D162" s="1" t="s">
        <v>1468</v>
      </c>
      <c r="E162" s="1" t="s">
        <v>1469</v>
      </c>
      <c r="F162" s="1" t="s">
        <v>506</v>
      </c>
      <c r="G162" s="1" t="s">
        <v>510</v>
      </c>
      <c r="H162" s="1" t="s">
        <v>511</v>
      </c>
      <c r="I162" s="1" t="s">
        <v>1470</v>
      </c>
      <c r="J162" s="1" t="s">
        <v>29</v>
      </c>
      <c r="K162" s="1" t="s">
        <v>1471</v>
      </c>
      <c r="L162" s="1" t="s">
        <v>1471</v>
      </c>
      <c r="M162" s="1" t="s">
        <v>514</v>
      </c>
      <c r="N162" s="1" t="s">
        <v>514</v>
      </c>
      <c r="O162" s="1" t="s">
        <v>515</v>
      </c>
      <c r="P162" s="1" t="s">
        <v>516</v>
      </c>
      <c r="Q162" s="1" t="s">
        <v>1472</v>
      </c>
      <c r="R162" s="1" t="s">
        <v>518</v>
      </c>
      <c r="S162" s="1" t="s">
        <v>519</v>
      </c>
      <c r="T162" s="1" t="s">
        <v>520</v>
      </c>
    </row>
    <row r="163" s="1" customFormat="1" spans="1:20">
      <c r="A163" s="3">
        <v>15704396351</v>
      </c>
      <c r="B163" s="1" t="s">
        <v>1473</v>
      </c>
      <c r="C163" s="1" t="s">
        <v>1474</v>
      </c>
      <c r="D163" s="1" t="s">
        <v>1475</v>
      </c>
      <c r="E163" s="1" t="s">
        <v>1476</v>
      </c>
      <c r="F163" s="1" t="s">
        <v>674</v>
      </c>
      <c r="G163" s="1" t="s">
        <v>636</v>
      </c>
      <c r="H163" s="1" t="s">
        <v>511</v>
      </c>
      <c r="I163" s="1" t="s">
        <v>1477</v>
      </c>
      <c r="J163" s="1" t="s">
        <v>29</v>
      </c>
      <c r="K163" s="1" t="s">
        <v>691</v>
      </c>
      <c r="L163" s="1" t="s">
        <v>691</v>
      </c>
      <c r="M163" s="1" t="s">
        <v>514</v>
      </c>
      <c r="N163" s="1" t="s">
        <v>514</v>
      </c>
      <c r="O163" s="1" t="s">
        <v>515</v>
      </c>
      <c r="P163" s="1" t="s">
        <v>516</v>
      </c>
      <c r="Q163" s="1" t="s">
        <v>1478</v>
      </c>
      <c r="R163" s="1" t="s">
        <v>518</v>
      </c>
      <c r="S163" s="1" t="s">
        <v>519</v>
      </c>
      <c r="T163" s="1" t="s">
        <v>520</v>
      </c>
    </row>
    <row r="164" s="1" customFormat="1" spans="1:20">
      <c r="A164" s="3">
        <v>15671902834</v>
      </c>
      <c r="B164" s="1" t="s">
        <v>1479</v>
      </c>
      <c r="C164" s="1" t="s">
        <v>1480</v>
      </c>
      <c r="D164" s="1" t="s">
        <v>1031</v>
      </c>
      <c r="E164" s="1" t="s">
        <v>1481</v>
      </c>
      <c r="F164" s="1" t="s">
        <v>636</v>
      </c>
      <c r="G164" s="1" t="s">
        <v>539</v>
      </c>
      <c r="H164" s="1" t="s">
        <v>511</v>
      </c>
      <c r="I164" s="1" t="s">
        <v>1482</v>
      </c>
      <c r="J164" s="1" t="s">
        <v>29</v>
      </c>
      <c r="K164" s="1" t="s">
        <v>1483</v>
      </c>
      <c r="L164" s="1" t="s">
        <v>1483</v>
      </c>
      <c r="M164" s="1" t="s">
        <v>514</v>
      </c>
      <c r="N164" s="1" t="s">
        <v>514</v>
      </c>
      <c r="O164" s="1" t="s">
        <v>515</v>
      </c>
      <c r="P164" s="1" t="s">
        <v>516</v>
      </c>
      <c r="Q164" s="1" t="s">
        <v>1484</v>
      </c>
      <c r="R164" s="1" t="s">
        <v>518</v>
      </c>
      <c r="S164" s="1" t="s">
        <v>519</v>
      </c>
      <c r="T164" s="1" t="s">
        <v>520</v>
      </c>
    </row>
    <row r="165" s="1" customFormat="1" spans="1:20">
      <c r="A165" s="3">
        <v>15656158772</v>
      </c>
      <c r="B165" s="1" t="s">
        <v>1485</v>
      </c>
      <c r="C165" s="1" t="s">
        <v>1486</v>
      </c>
      <c r="D165" s="1" t="s">
        <v>1487</v>
      </c>
      <c r="E165" s="1" t="s">
        <v>1488</v>
      </c>
      <c r="F165" s="1" t="s">
        <v>858</v>
      </c>
      <c r="G165" s="1" t="s">
        <v>745</v>
      </c>
      <c r="H165" s="1" t="s">
        <v>511</v>
      </c>
      <c r="I165" s="1" t="s">
        <v>1489</v>
      </c>
      <c r="J165" s="1" t="s">
        <v>29</v>
      </c>
      <c r="K165" s="1" t="s">
        <v>1490</v>
      </c>
      <c r="L165" s="1" t="s">
        <v>1491</v>
      </c>
      <c r="M165" s="1" t="s">
        <v>1492</v>
      </c>
      <c r="N165" s="1" t="s">
        <v>1493</v>
      </c>
      <c r="O165" s="1" t="s">
        <v>515</v>
      </c>
      <c r="P165" s="1" t="s">
        <v>516</v>
      </c>
      <c r="Q165" s="1" t="s">
        <v>1494</v>
      </c>
      <c r="R165" s="1" t="s">
        <v>518</v>
      </c>
      <c r="S165" s="1" t="s">
        <v>519</v>
      </c>
      <c r="T165" s="1" t="s">
        <v>520</v>
      </c>
    </row>
    <row r="166" s="1" customFormat="1" spans="1:20">
      <c r="A166" s="3">
        <v>15648777073</v>
      </c>
      <c r="B166" s="1" t="s">
        <v>1495</v>
      </c>
      <c r="C166" s="1" t="s">
        <v>1496</v>
      </c>
      <c r="D166" s="1" t="s">
        <v>1497</v>
      </c>
      <c r="E166" s="1" t="s">
        <v>1498</v>
      </c>
      <c r="F166" s="1" t="s">
        <v>1066</v>
      </c>
      <c r="G166" s="1" t="s">
        <v>858</v>
      </c>
      <c r="H166" s="1" t="s">
        <v>511</v>
      </c>
      <c r="I166" s="1" t="s">
        <v>1499</v>
      </c>
      <c r="J166" s="1" t="s">
        <v>29</v>
      </c>
      <c r="K166" s="1" t="s">
        <v>1500</v>
      </c>
      <c r="L166" s="1" t="s">
        <v>1500</v>
      </c>
      <c r="M166" s="1" t="s">
        <v>514</v>
      </c>
      <c r="N166" s="1" t="s">
        <v>514</v>
      </c>
      <c r="O166" s="1" t="s">
        <v>515</v>
      </c>
      <c r="P166" s="1" t="s">
        <v>516</v>
      </c>
      <c r="Q166" s="1" t="s">
        <v>1501</v>
      </c>
      <c r="R166" s="1" t="s">
        <v>518</v>
      </c>
      <c r="S166" s="1" t="s">
        <v>519</v>
      </c>
      <c r="T166" s="1" t="s">
        <v>520</v>
      </c>
    </row>
    <row r="167" s="1" customFormat="1" spans="1:20">
      <c r="A167" s="3">
        <v>15616959579</v>
      </c>
      <c r="B167" s="1" t="s">
        <v>1502</v>
      </c>
      <c r="C167" s="1" t="s">
        <v>1503</v>
      </c>
      <c r="D167" s="1" t="s">
        <v>1504</v>
      </c>
      <c r="E167" s="1" t="s">
        <v>1505</v>
      </c>
      <c r="F167" s="1" t="s">
        <v>506</v>
      </c>
      <c r="G167" s="1" t="s">
        <v>510</v>
      </c>
      <c r="H167" s="1" t="s">
        <v>511</v>
      </c>
      <c r="I167" s="1" t="s">
        <v>1506</v>
      </c>
      <c r="J167" s="1" t="s">
        <v>29</v>
      </c>
      <c r="K167" s="1" t="s">
        <v>1217</v>
      </c>
      <c r="L167" s="1" t="s">
        <v>1217</v>
      </c>
      <c r="M167" s="1" t="s">
        <v>514</v>
      </c>
      <c r="N167" s="1" t="s">
        <v>514</v>
      </c>
      <c r="O167" s="1" t="s">
        <v>515</v>
      </c>
      <c r="P167" s="1" t="s">
        <v>516</v>
      </c>
      <c r="Q167" s="1" t="s">
        <v>1507</v>
      </c>
      <c r="R167" s="1" t="s">
        <v>518</v>
      </c>
      <c r="S167" s="1" t="s">
        <v>519</v>
      </c>
      <c r="T167" s="1" t="s">
        <v>520</v>
      </c>
    </row>
    <row r="168" s="1" customFormat="1" spans="1:20">
      <c r="A168" s="3">
        <v>15602778073</v>
      </c>
      <c r="B168" s="1" t="s">
        <v>1508</v>
      </c>
      <c r="C168" s="1" t="s">
        <v>1509</v>
      </c>
      <c r="D168" s="1" t="s">
        <v>1510</v>
      </c>
      <c r="E168" s="1" t="s">
        <v>1511</v>
      </c>
      <c r="F168" s="1" t="s">
        <v>918</v>
      </c>
      <c r="G168" s="1" t="s">
        <v>858</v>
      </c>
      <c r="H168" s="1" t="s">
        <v>511</v>
      </c>
      <c r="I168" s="1" t="s">
        <v>1512</v>
      </c>
      <c r="J168" s="1" t="s">
        <v>29</v>
      </c>
      <c r="K168" s="1" t="s">
        <v>1513</v>
      </c>
      <c r="L168" s="1" t="s">
        <v>1513</v>
      </c>
      <c r="M168" s="1" t="s">
        <v>514</v>
      </c>
      <c r="N168" s="1" t="s">
        <v>514</v>
      </c>
      <c r="O168" s="1" t="s">
        <v>515</v>
      </c>
      <c r="P168" s="1" t="s">
        <v>516</v>
      </c>
      <c r="Q168" s="1" t="s">
        <v>1514</v>
      </c>
      <c r="R168" s="1" t="s">
        <v>518</v>
      </c>
      <c r="S168" s="1" t="s">
        <v>519</v>
      </c>
      <c r="T168" s="1" t="s">
        <v>520</v>
      </c>
    </row>
    <row r="169" s="1" customFormat="1" spans="1:20">
      <c r="A169" s="3">
        <v>15554963295</v>
      </c>
      <c r="B169" s="1" t="s">
        <v>1515</v>
      </c>
      <c r="C169" s="1" t="s">
        <v>1516</v>
      </c>
      <c r="D169" s="1" t="s">
        <v>1517</v>
      </c>
      <c r="E169" s="1" t="s">
        <v>1518</v>
      </c>
      <c r="F169" s="1" t="s">
        <v>1066</v>
      </c>
      <c r="G169" s="1" t="s">
        <v>745</v>
      </c>
      <c r="H169" s="1" t="s">
        <v>511</v>
      </c>
      <c r="I169" s="1" t="s">
        <v>1519</v>
      </c>
      <c r="J169" s="1" t="s">
        <v>29</v>
      </c>
      <c r="K169" s="1" t="s">
        <v>1520</v>
      </c>
      <c r="L169" s="1" t="s">
        <v>1520</v>
      </c>
      <c r="M169" s="1" t="s">
        <v>514</v>
      </c>
      <c r="N169" s="1" t="s">
        <v>514</v>
      </c>
      <c r="O169" s="1" t="s">
        <v>515</v>
      </c>
      <c r="P169" s="1" t="s">
        <v>516</v>
      </c>
      <c r="Q169" s="1" t="s">
        <v>1521</v>
      </c>
      <c r="R169" s="1" t="s">
        <v>518</v>
      </c>
      <c r="S169" s="1" t="s">
        <v>519</v>
      </c>
      <c r="T169" s="1" t="s">
        <v>520</v>
      </c>
    </row>
    <row r="170" s="1" customFormat="1" spans="1:20">
      <c r="A170" s="3">
        <v>15550702384</v>
      </c>
      <c r="B170" s="1" t="s">
        <v>1522</v>
      </c>
      <c r="C170" s="1" t="s">
        <v>1523</v>
      </c>
      <c r="D170" s="1" t="s">
        <v>1524</v>
      </c>
      <c r="E170" s="1" t="s">
        <v>1525</v>
      </c>
      <c r="F170" s="1" t="s">
        <v>1140</v>
      </c>
      <c r="G170" s="1" t="s">
        <v>674</v>
      </c>
      <c r="H170" s="1" t="s">
        <v>511</v>
      </c>
      <c r="I170" s="1" t="s">
        <v>1526</v>
      </c>
      <c r="J170" s="1" t="s">
        <v>29</v>
      </c>
      <c r="K170" s="1" t="s">
        <v>1527</v>
      </c>
      <c r="L170" s="1" t="s">
        <v>1527</v>
      </c>
      <c r="M170" s="1" t="s">
        <v>514</v>
      </c>
      <c r="N170" s="1" t="s">
        <v>514</v>
      </c>
      <c r="O170" s="1" t="s">
        <v>515</v>
      </c>
      <c r="P170" s="1" t="s">
        <v>516</v>
      </c>
      <c r="Q170" s="1" t="s">
        <v>1528</v>
      </c>
      <c r="R170" s="1" t="s">
        <v>518</v>
      </c>
      <c r="S170" s="1" t="s">
        <v>519</v>
      </c>
      <c r="T170" s="1" t="s">
        <v>520</v>
      </c>
    </row>
    <row r="171" s="1" customFormat="1" spans="1:20">
      <c r="A171" s="3">
        <v>15541747419</v>
      </c>
      <c r="B171" s="1" t="s">
        <v>1529</v>
      </c>
      <c r="C171" s="1" t="s">
        <v>1530</v>
      </c>
      <c r="D171" s="1" t="s">
        <v>1531</v>
      </c>
      <c r="E171" s="1" t="s">
        <v>1532</v>
      </c>
      <c r="F171" s="1" t="s">
        <v>636</v>
      </c>
      <c r="G171" s="1" t="s">
        <v>510</v>
      </c>
      <c r="H171" s="1" t="s">
        <v>511</v>
      </c>
      <c r="I171" s="1" t="s">
        <v>1533</v>
      </c>
      <c r="J171" s="1" t="s">
        <v>29</v>
      </c>
      <c r="K171" s="1" t="s">
        <v>1534</v>
      </c>
      <c r="L171" s="1" t="s">
        <v>1534</v>
      </c>
      <c r="M171" s="1" t="s">
        <v>514</v>
      </c>
      <c r="N171" s="1" t="s">
        <v>514</v>
      </c>
      <c r="O171" s="1" t="s">
        <v>515</v>
      </c>
      <c r="P171" s="1" t="s">
        <v>516</v>
      </c>
      <c r="Q171" s="1" t="s">
        <v>1535</v>
      </c>
      <c r="R171" s="1" t="s">
        <v>518</v>
      </c>
      <c r="S171" s="1" t="s">
        <v>519</v>
      </c>
      <c r="T171" s="1" t="s">
        <v>520</v>
      </c>
    </row>
    <row r="172" s="1" customFormat="1" spans="1:20">
      <c r="A172" s="3">
        <v>14601708822</v>
      </c>
      <c r="B172" s="1" t="s">
        <v>1536</v>
      </c>
      <c r="C172" s="1" t="s">
        <v>1537</v>
      </c>
      <c r="D172" s="1" t="s">
        <v>1538</v>
      </c>
      <c r="E172" s="1" t="s">
        <v>1539</v>
      </c>
      <c r="F172" s="1" t="s">
        <v>506</v>
      </c>
      <c r="G172" s="1" t="s">
        <v>510</v>
      </c>
      <c r="H172" s="1" t="s">
        <v>511</v>
      </c>
      <c r="I172" s="1" t="s">
        <v>1540</v>
      </c>
      <c r="J172" s="1" t="s">
        <v>29</v>
      </c>
      <c r="K172" s="1" t="s">
        <v>1541</v>
      </c>
      <c r="L172" s="1" t="s">
        <v>1541</v>
      </c>
      <c r="M172" s="1" t="s">
        <v>514</v>
      </c>
      <c r="N172" s="1" t="s">
        <v>514</v>
      </c>
      <c r="O172" s="1" t="s">
        <v>515</v>
      </c>
      <c r="P172" s="1" t="s">
        <v>516</v>
      </c>
      <c r="Q172" s="1" t="s">
        <v>1542</v>
      </c>
      <c r="R172" s="1" t="s">
        <v>518</v>
      </c>
      <c r="S172" s="1" t="s">
        <v>519</v>
      </c>
      <c r="T172" s="1" t="s">
        <v>520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2021-08-23T03:20:00Z</dcterms:created>
  <dcterms:modified xsi:type="dcterms:W3CDTF">2021-08-23T08:30:36Z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59DFAF99821D41378269B361DABD467D</vt:lpwstr>
  </property>
  <property fmtid="{D5CDD505-2E9C-101B-9397-08002B2CF9AE}" pid="3" name="KSOProductBuildVer">
    <vt:lpwstr>2052-11.1.0.10503</vt:lpwstr>
  </property>
</Properties>
</file>