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  <sheet name="Sheet2" sheetId="4" r:id="rId4"/>
  </sheets>
  <definedNames>
    <definedName name="_xlnm._FilterDatabase" localSheetId="1" hidden="1">对账!$1:$76</definedName>
  </definedNames>
  <calcPr calcId="144525"/>
</workbook>
</file>

<file path=xl/sharedStrings.xml><?xml version="1.0" encoding="utf-8"?>
<sst xmlns="http://schemas.openxmlformats.org/spreadsheetml/2006/main" count="3178" uniqueCount="635">
  <si>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</si>
  <si>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</si>
  <si>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</si>
  <si>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</si>
  <si>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</si>
  <si>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</si>
  <si>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</si>
  <si>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</si>
  <si>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</si>
  <si>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</si>
  <si>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</si>
  <si>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</si>
  <si>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</si>
  <si>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</si>
  <si>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</si>
  <si>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</si>
  <si>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</si>
  <si>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</si>
  <si>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</si>
  <si>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</si>
  <si>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</si>
  <si>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</si>
  <si>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</si>
  <si>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</si>
  <si>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</si>
  <si>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</si>
  <si>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</si>
  <si>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[好莱坞]激流海滨酒店(Riptide Oceanfront Hotel)(40092551)</t>
  </si>
  <si>
    <t>客房1张大床（海滨）&lt;不退款&gt;&lt;2人入住&gt;</t>
  </si>
  <si>
    <t>USD</t>
  </si>
  <si>
    <t>Sakhitab/Benjamin,Chunsaengchan/Palita</t>
  </si>
  <si>
    <t>CA5326210824USD</t>
  </si>
  <si>
    <t>未提现</t>
  </si>
  <si>
    <t>携程开票</t>
  </si>
  <si>
    <t>[里诺]德洛银色传统里诺赌场度假村酒店(Silver Legacy Reno Resort Casino)(37196869)</t>
  </si>
  <si>
    <t>豪华特大床房&lt;不退款&gt;&lt;2人入住&gt;</t>
  </si>
  <si>
    <t>Victor/Cheryl</t>
  </si>
  <si>
    <t>[汉诺威]六南街酒店(Six South St. Hotel)(39967784)</t>
  </si>
  <si>
    <t>高级房间&lt;不退款&gt;&lt;2人入住&gt;</t>
  </si>
  <si>
    <t>Eliot Coates/Anner</t>
  </si>
  <si>
    <t>[比洛克西]比洛克西 IP 赌场度假村及水疗中心(IP Casino Resort Spa-Biloxi)(40001801)</t>
  </si>
  <si>
    <t>豪华客房1张特大床&lt;不退款&gt;&lt;2人入住&gt;</t>
  </si>
  <si>
    <t>Broadhead/Tina</t>
  </si>
  <si>
    <t>[孟菲斯]曼非斯市区舒适酒店(Comfort Inn Memphis Downtown)(37226444)</t>
  </si>
  <si>
    <t>标准房&lt;不退款&gt;&lt;2人入住&gt;</t>
  </si>
  <si>
    <t>Haines/Robert Thomas</t>
  </si>
  <si>
    <t>[棕榈滩]棕榈滩历史酒店(Palm Beach Historic Inn)(48214509)</t>
  </si>
  <si>
    <t>高级客房1张大床&lt;2人入住&gt;&lt;不退款&gt;&lt;早餐&gt;</t>
  </si>
  <si>
    <t>Buesing/Jeffrey Nicholas</t>
  </si>
  <si>
    <t>取消</t>
  </si>
  <si>
    <t>[堤维德岬]曼特拉双子城度假村(Mantra Twin Towns Coolangatta)(37224143)</t>
  </si>
  <si>
    <t>一卧室公寓&lt;不退款&gt;&lt;2人入住&gt;</t>
  </si>
  <si>
    <t>Phillips/Sarah,Phillips/Linda</t>
  </si>
  <si>
    <t>[拉斯维加斯]维达拉水疗度假酒店(Vdara Hotel &amp; Spa at ARIA Las Vegas)(37207246)</t>
  </si>
  <si>
    <t>一室房&lt;不退款&gt;&lt;2人入住&gt;</t>
  </si>
  <si>
    <t>Nevels/Matthias</t>
  </si>
  <si>
    <t>[法夫]法伊夫西雅图凯艺套房酒店(Quality Inn &amp; Suites Fife Seattle)(40025668)</t>
  </si>
  <si>
    <t>标准间1特大床&lt;不退款&gt;&lt;2人入住&gt;</t>
  </si>
  <si>
    <t>Ebalo/Dilon Scott,Rodella/Marcela Carvalho</t>
  </si>
  <si>
    <t>[博尔德]博尔德千禧丰盛之家酒店(Millennium Harvest House Boulder)(38635741)</t>
  </si>
  <si>
    <t>高级特大床房&lt;不退款&gt;&lt;2人入住&gt;</t>
  </si>
  <si>
    <t>Larson/Dylan William</t>
  </si>
  <si>
    <t>[布里孔特罗贝尔]布里康特罗伯特基里亚德酒店(Kyriad Brie Comte Robert)(48036087)</t>
  </si>
  <si>
    <t>大床房&lt;不退款&gt;&lt;2人入住&gt;</t>
  </si>
  <si>
    <t>Le diouron/Celine</t>
  </si>
  <si>
    <t>Choi/Seong Won</t>
  </si>
  <si>
    <t>Soares/Tyler</t>
  </si>
  <si>
    <t>[默特尔海滩]喜来登麦尔托海滩酒店(Sheraton Myrtle Beach)(37242126)</t>
  </si>
  <si>
    <t>传统特大床房&lt;不退款&gt;&lt;2人入住&gt;</t>
  </si>
  <si>
    <t>Smith/Levi Dakota</t>
  </si>
  <si>
    <t>Cruz/Daniel Lee</t>
  </si>
  <si>
    <t>[路易维尔]路易斯威尔市中心伊克诺旅馆(Econo Lodge Downtown Louisville)(37219112)</t>
  </si>
  <si>
    <t>标准房, 1 张特大床房&lt;2人入住&gt;&lt;不退款&gt;&lt;早餐&gt;</t>
  </si>
  <si>
    <t>Barker/Shannon E</t>
  </si>
  <si>
    <t>[海恩尼斯]海恩尼斯豪斯旅馆(Hyannis Host Inn)(37229033)</t>
  </si>
  <si>
    <t>经典双人房&lt;不退款&gt;&lt;2人入住&gt;</t>
  </si>
  <si>
    <t>DOLLETE/Rosemarie</t>
  </si>
  <si>
    <t>[费尔菲尔德]美国长住酒店 - 辛辛那提 - 费尔菲尔德(Extended Stay America - Cincinnati - Fairfield)(39985873)</t>
  </si>
  <si>
    <t>1号工作室大床&lt;不退款&gt;&lt;2人入住&gt;</t>
  </si>
  <si>
    <t>Case/Sarah,Beach/Robert</t>
  </si>
  <si>
    <t>[奥罗拉]加洛德洛矶度假村及会议中心(Gaylord Rockies Resort &amp; Convention Center)(40062541)</t>
  </si>
  <si>
    <t>部分山景特大床房带沙发床&lt;不退款&gt;&lt;2人入住&gt;</t>
  </si>
  <si>
    <t>Choi/Heeju,King/Marcus</t>
  </si>
  <si>
    <t>[圣卢普]德拉鲁特布勒酒店(Le Relais de la Route Bleue)(46580877)</t>
  </si>
  <si>
    <t>bavye/raymond,bavye/denise</t>
  </si>
  <si>
    <t>[巴黎]自由酒店(Hotel Liberty)(39624550)</t>
  </si>
  <si>
    <t>双人床房公用浴室&lt;不退款&gt;&lt;2人入住&gt;</t>
  </si>
  <si>
    <t>AHN/JEESOO,KIM/YEJI</t>
  </si>
  <si>
    <t>[班木思]托斯卡纳山谷拉卡斯塔酒店(Toscana Valley Hotel La Casetta)(47469402)</t>
  </si>
  <si>
    <t>Casetta山顶房&lt;不退款&gt;&lt;2人入住&gt;</t>
  </si>
  <si>
    <t>Sooppala/Premika,Sooppala/Premika</t>
  </si>
  <si>
    <t>[奥罗拉]丹佛 - 机场 - 奥罗拉家乡开放式客房红屋顶酒店(HomeTowne Studios by Red Roof Denver - Airport/Aurora)(39672252)</t>
  </si>
  <si>
    <t>Thomas/Belinda Roy</t>
  </si>
  <si>
    <t>[朴次茅斯]朴次茅斯乡村酒店(Village Hotel Portsmouth)(46918575)</t>
  </si>
  <si>
    <t>双人房1张双人床&lt;不退款&gt;&lt;2人入住&gt;</t>
  </si>
  <si>
    <t>Collins/Baxter</t>
  </si>
  <si>
    <t>[什里夫波特]什里夫波特机场万怡酒店(Courtyard Shreveport Airport)(37244027)</t>
  </si>
  <si>
    <t>特大床房(带沙发床)&lt;不退款&gt;&lt;2人入住&gt;</t>
  </si>
  <si>
    <t>persky/Herbert,persky/Herbert</t>
  </si>
  <si>
    <t>Casetta花园房&lt;不退款&gt;&lt;2人入住&gt;</t>
  </si>
  <si>
    <t>chanprasit/Nattakamol,chanprasit/Nattakamol,chanprasit/Nattakamol,chanprasit/Nattakamol</t>
  </si>
  <si>
    <t>casetta lago客房&lt;不退款&gt;&lt;2人入住&gt;</t>
  </si>
  <si>
    <t>laythong/narawun,laythong/narawun</t>
  </si>
  <si>
    <t>[博洛尼亚]阿尔贝格圣维塔勒酒店(Albergo San Vitale)(39673761)</t>
  </si>
  <si>
    <t>双人间&lt;不退款&gt;&lt;2人入住&gt;</t>
  </si>
  <si>
    <t>Thaa/Lotte</t>
  </si>
  <si>
    <t>[哈特福]古德温酒店(The Goodwin)(46901941)</t>
  </si>
  <si>
    <t>Butchman/Jennifer,Baker/Matthew</t>
  </si>
  <si>
    <t>[阿让]阿让康铂酒店(Campanile Agen)(39677993)</t>
  </si>
  <si>
    <t>双人房（下一代）&lt;不退款&gt;&lt;2人入住&gt;</t>
  </si>
  <si>
    <t>Zarfani/Mohamed-Amine</t>
  </si>
  <si>
    <t>[巴西利亚]巴西利亚阿尔沃拉达皇家郁金香酒店(Royal Tulip Brasília Alvorada)(37199274)</t>
  </si>
  <si>
    <t>标准双人房&lt;不退款&gt;&lt;2人入住&gt;</t>
  </si>
  <si>
    <t>fonseca/kelven</t>
  </si>
  <si>
    <t>[蒙特雷]克莱门特蒙特利洲际酒店(InterContinental the Clement Monterey, an Ihg Hotel)(37228881)</t>
  </si>
  <si>
    <t>半海景特大床房&lt;不退款&gt;&lt;2人入住&gt;</t>
  </si>
  <si>
    <t>Abney/Greg</t>
  </si>
  <si>
    <t>Tanhawarong/Puthisant,Tanhawarong/Puthisant</t>
  </si>
  <si>
    <t>[堪萨斯城]堪萨斯城市中心/会议中心万怡酒店(Courtyard by Marriott Kansas City Downtown/Convention Center)(45827454)</t>
  </si>
  <si>
    <t>特大床房（带沙发床）&lt;不退款&gt;&lt;2人入住&gt;</t>
  </si>
  <si>
    <t>Berkness/Tiah</t>
  </si>
  <si>
    <t>[雷克雅未克]莱弗艾瑞克森酒店(Hotel Leifur Eiriksson)(37211837)</t>
  </si>
  <si>
    <t>Rumolo/Camilla</t>
  </si>
  <si>
    <t>[阿尔马桑 杜斯布济乌斯]斯瑞纳布兹奥斯酒店(Serena Buzios)(39039713)</t>
  </si>
  <si>
    <t>客房&lt;不退款&gt;&lt;2人入住&gt;</t>
  </si>
  <si>
    <t>CABANAS/ALEXANDRE VELLASCO</t>
  </si>
  <si>
    <t>[利摩日]利摩日市中心车站阿特里姆基里亚德饭店(Kyriad Limoges Centre - Gare - Atrium)(39671643)</t>
  </si>
  <si>
    <t>标准双人间&lt;不退款&gt;&lt;2人入住&gt;</t>
  </si>
  <si>
    <t>VRIGNAUD/Christian</t>
  </si>
  <si>
    <t>[马诺斯克]南贝斯特韦斯特酒店(Best Western Hôtel le Sud)(44700434)</t>
  </si>
  <si>
    <t>双床房&lt;不退款&gt;&lt;2人入住&gt;</t>
  </si>
  <si>
    <t>RIOS/Pascal,GRENOUILLAT/Sylvie</t>
  </si>
  <si>
    <t>[底特律]底特律米高梅酒店(MGM Grand Detroit)(46883179)</t>
  </si>
  <si>
    <t>奢华特大床房&lt;不退款&gt;&lt;2人入住&gt;</t>
  </si>
  <si>
    <t>Berishaj/Vera</t>
  </si>
  <si>
    <t>[塞维利亚]塞维利亚布雷罗斯美利亚酒店(Melia Lebreros)(37203648)</t>
  </si>
  <si>
    <t>美利亚双床房&lt;不退款&gt;&lt;2人入住&gt;</t>
  </si>
  <si>
    <t>ORBEGOZO AGUIRRE/INIGO</t>
  </si>
  <si>
    <t>[斯文顿]钟楼斯文顿酒店(Campanile Swindon)(37204597)</t>
  </si>
  <si>
    <t>双人房&lt;不退款&gt;&lt;2人入住&gt;</t>
  </si>
  <si>
    <t>Hayward/Carolyn,Hayward/Matthew</t>
  </si>
  <si>
    <t>[拉斯维加斯]威尔德西部赌场酒店(Days Inn Las Vegas at Wild Wild West Gambling Hall)(39046173)</t>
  </si>
  <si>
    <t>特大床房&lt;不退款&gt;&lt;2人入住&gt;</t>
  </si>
  <si>
    <t>Croteau/Michelle</t>
  </si>
  <si>
    <t>[图阿尔]布里特康福图阿尔酒店(Brit Hotel Confort Thouars)(39967748)</t>
  </si>
  <si>
    <t>豪华双人间&lt;不退款&gt;&lt;2人入住&gt;</t>
  </si>
  <si>
    <t>Goudeau/Romuald</t>
  </si>
  <si>
    <t>[博洛尼亚]博洛尼亚恩柯尔温德姆华美达酒店(Ramada Encore by Wyndham Bologna)(37214206)</t>
  </si>
  <si>
    <t>无障碍双人床房&lt;2人入住&gt;&lt;不退款&gt;&lt;早餐&gt;</t>
  </si>
  <si>
    <t>TOLLANCE/Laurence,TOLLANCE/Laurence,TOLLANCE/Laurence,TOLLANCE/Laurence</t>
  </si>
  <si>
    <t>[沃思堡]沃斯堡I-30州际公路西万豪费尔菲尔德酒店 - 靠近海空军联合基地（NAS JRB）(Fairfield Inn &amp; Suites by Marriott Fort Worth I-30 West Near Nas JRB)(45827335)</t>
  </si>
  <si>
    <t>Parkmon/Lesidia Michelle</t>
  </si>
  <si>
    <t>[罗斯维尔]罗斯维尔传统快捷酒店(Heritage Inn Express Roseville)(40089770)</t>
  </si>
  <si>
    <t>标准间1特大床（吸烟）&lt;不退款&gt;&lt;2人入住&gt;</t>
  </si>
  <si>
    <t>Medviovic/Zoran</t>
  </si>
  <si>
    <t>[波尔多]普瑞米尔北波尔多拉克经典酒店(Premiere Classe Bordeaux Nord - Lac)(39608243)</t>
  </si>
  <si>
    <t>双人床房&lt;不退款&gt;&lt;2人入住&gt;</t>
  </si>
  <si>
    <t>JIMENEZ POSE/RAUL</t>
  </si>
  <si>
    <t>[尚贝里]凯拉迪尚贝里中心住宿酒店(Kyriad Chambéry Centre - Hôtel et Résidence)(39661722)</t>
  </si>
  <si>
    <t>Schmitz-Henkes/Maria</t>
  </si>
  <si>
    <t>[萨兰]萨兰床先生酒店(Mister Bed Saran)(39609962)</t>
  </si>
  <si>
    <t>Coulon/Romain</t>
  </si>
  <si>
    <t>[欧文]德克萨斯法院，瓦伦西亚酒店(Texican Court, a Valencia Hotel)(40109882)</t>
  </si>
  <si>
    <t>经典客房2张双人床&lt;不退款&gt;&lt;2人入住&gt;</t>
  </si>
  <si>
    <t>Snedegar/Stephen</t>
  </si>
  <si>
    <t>[布拉尼亚克]图卢兹西部布拉尼亚克机场普瑞米尔经典酒店(Premiere Classe Toulouse Ouest -Blagnac Aéroport)(39684724)</t>
  </si>
  <si>
    <t>三人间（一张双人床和一张单人床）&lt;不退款&gt;&lt;2人入住&gt;</t>
  </si>
  <si>
    <t>Catteau/Allan</t>
  </si>
  <si>
    <t>[瓦南布尔]深蓝温泉酒店(Deep Blue Hotel &amp; Hot Springs)(37212488)</t>
  </si>
  <si>
    <t>豪华套房&lt;不退款&gt;&lt;2人入住&gt;</t>
  </si>
  <si>
    <t>Payne/Sanders</t>
  </si>
  <si>
    <t>Mock/Elliot</t>
  </si>
  <si>
    <t>[凤凰城]凤凰城 FOUND:RE 酒店(Foundre Phoenix)(44788910)</t>
  </si>
  <si>
    <t>标准特大床房&lt;不退款&gt;&lt;2人入住&gt;</t>
  </si>
  <si>
    <t>Rowland/Chandler Austin</t>
  </si>
  <si>
    <t>[孟菲斯]费尔菲尔德套房-孟菲斯I-240与帕金斯店(Fairfield Inn &amp; Suites Memphis I-240 &amp; Perkins)(45827257)</t>
  </si>
  <si>
    <t>Wooten/Jalisa</t>
  </si>
  <si>
    <t>[索尔兹伯里]丽怡酒店 - 索尔兹伯里(Country Inn &amp; Suites by Radisson, Salisbury, MD)(40092573)</t>
  </si>
  <si>
    <t>工作室套房1特大床&lt;不退款&gt;&lt;2人入住&gt;</t>
  </si>
  <si>
    <t>Jones/Cobey</t>
  </si>
  <si>
    <t>[多哈]多哈伊兹丹酒店(Ezdan Hotel Doha)(39041064)</t>
  </si>
  <si>
    <t>城景/海景塔楼大/双床房&lt;不退款&gt;&lt;2人入住&gt;</t>
  </si>
  <si>
    <t>Arroz/Zinel,Arroz/Zinel</t>
  </si>
  <si>
    <t>[西归浦市]厄姆斯德酒店(Mstay Hotel)(37201818)</t>
  </si>
  <si>
    <t>豪华双人床房&lt;不退款&gt;&lt;2人入住&gt;</t>
  </si>
  <si>
    <t>hae wang/ma,hae wang/ma</t>
  </si>
  <si>
    <t>[北安普敦]钟楼诺咸顿酒店(Campanile Hotel Northampton)(37215101)</t>
  </si>
  <si>
    <t>Marlow/Evie</t>
  </si>
  <si>
    <t>[布里夫拉盖亚尔德]布瑞福东加拉德普瑞米尔经典酒店(Premiere Classe Brive La Gaillarde Ouest)(39684432)</t>
  </si>
  <si>
    <t>标准间1双人床&lt;不退款&gt;&lt;2人入住&gt;</t>
  </si>
  <si>
    <t>POMMENOF/Nathalie</t>
  </si>
  <si>
    <t>[洛翁普拉日]敦刻尔克龙海滩普瑞米尔经典酒店(Premiere Classe Dunkerque Loon Plage)(45977516)</t>
  </si>
  <si>
    <t>lesur/johan</t>
  </si>
  <si>
    <t>[法兰克福]法兰克福莱昂纳多皇家酒店(Leonardo Royal Hotel Frankfurt)(37221195)</t>
  </si>
  <si>
    <t>舒适房&lt;不退款&gt;&lt;2人入住&gt;</t>
  </si>
  <si>
    <t>Muench/Marlon</t>
  </si>
  <si>
    <t>[瓦讷]瓦讷普瑞米尔经典酒店(Premiere Classe Vannes)(39683879)</t>
  </si>
  <si>
    <t>3张单人床房&lt;不退款&gt;&lt;2人入住&gt;</t>
  </si>
  <si>
    <t>Calixte/Fabrice</t>
  </si>
  <si>
    <t>[查塔努加]查塔努加机场汽车旅馆(Airport Inn - Chattanooga)(40042861)</t>
  </si>
  <si>
    <t>Rodgers/Tameka</t>
  </si>
  <si>
    <t>[罗穆勒斯]底特律都会机场克拉丽奥酒店(Clarion Hotel Detroit Metro Airport)(37225442)</t>
  </si>
  <si>
    <t>大号床房&lt;不退款&gt;&lt;2人入住&gt;</t>
  </si>
  <si>
    <t>Christopher/Michael Jerome</t>
  </si>
  <si>
    <t>[沙泰勒罗]沙泰勒罗康铂酒店(Campanile Chatellerault)(39672847)</t>
  </si>
  <si>
    <t>Nivesse/Pierre</t>
  </si>
  <si>
    <t>，</t>
  </si>
  <si>
    <t>15320121727此单多收139元退回</t>
  </si>
  <si>
    <t>16100076290此单取消多收92元待退回</t>
  </si>
  <si>
    <t>A210827171554481</t>
  </si>
  <si>
    <t>A2108271707272566</t>
  </si>
  <si>
    <t>A2108271716522566</t>
  </si>
  <si>
    <t>USD / HKD 当前参考汇率: 7.78901</t>
  </si>
  <si>
    <t>总计：8491 USD/
66136.48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</si>
  <si>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</si>
  <si>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</si>
  <si>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</si>
  <si>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</si>
  <si>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</si>
  <si>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</si>
  <si>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</si>
  <si>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</si>
  <si>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</si>
  <si>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</si>
  <si>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</si>
  <si>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</si>
  <si>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</si>
  <si>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</si>
  <si>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</si>
  <si>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</si>
  <si>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</si>
  <si>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2021-08-20</t>
  </si>
  <si>
    <t>2228498</t>
  </si>
  <si>
    <t>沙泰勒罗康铂酒店</t>
  </si>
  <si>
    <t>Nivesse Pierre</t>
  </si>
  <si>
    <t>2021-08-21</t>
  </si>
  <si>
    <t>退房日周结</t>
  </si>
  <si>
    <t>403.51</t>
  </si>
  <si>
    <t>62.00</t>
  </si>
  <si>
    <t>0</t>
  </si>
  <si>
    <t>0.00</t>
  </si>
  <si>
    <t>携程盛景国际直连</t>
  </si>
  <si>
    <t>2021-08-20 22:50:04</t>
  </si>
  <si>
    <t>否</t>
  </si>
  <si>
    <t>汇智国际旅游发展有限公司</t>
  </si>
  <si>
    <t>直连</t>
  </si>
  <si>
    <t>2228462</t>
  </si>
  <si>
    <t>底特律都会机场克拉丽奥酒店</t>
  </si>
  <si>
    <t>Christopher Michael Jerome</t>
  </si>
  <si>
    <t>598.76</t>
  </si>
  <si>
    <t>92.00</t>
  </si>
  <si>
    <t>2021-08-20 22:17:11</t>
  </si>
  <si>
    <t>2228451</t>
  </si>
  <si>
    <t>查特诺加机场戴斯酒店</t>
  </si>
  <si>
    <t>Rodgers Tameka</t>
  </si>
  <si>
    <t>397.01</t>
  </si>
  <si>
    <t>61.00</t>
  </si>
  <si>
    <t>2021-08-20 21:59:28</t>
  </si>
  <si>
    <t>2228391</t>
  </si>
  <si>
    <t>瓦讷普瑞米尔经典酒店</t>
  </si>
  <si>
    <t>Calixte Fabrice</t>
  </si>
  <si>
    <t>722.42</t>
  </si>
  <si>
    <t>111.00</t>
  </si>
  <si>
    <t>2021-08-20 20:48:52</t>
  </si>
  <si>
    <t>2228385</t>
  </si>
  <si>
    <t>法兰克福莱昂纳多皇家酒店</t>
  </si>
  <si>
    <t>Muench Marlon</t>
  </si>
  <si>
    <t>331.92</t>
  </si>
  <si>
    <t>51.00</t>
  </si>
  <si>
    <t>2021-08-20 20:41:07</t>
  </si>
  <si>
    <t>2228256</t>
  </si>
  <si>
    <t>南敦刻尔克 - 龙海滩钟楼酒店</t>
  </si>
  <si>
    <t>lesur johan</t>
  </si>
  <si>
    <t>351.45</t>
  </si>
  <si>
    <t>54.00</t>
  </si>
  <si>
    <t>2021-08-20 18:17:20</t>
  </si>
  <si>
    <t>2228198</t>
  </si>
  <si>
    <t>布里夫拉盖亚尔德西高级酒店</t>
  </si>
  <si>
    <t>POMMENOF Nathalie</t>
  </si>
  <si>
    <t>357.96</t>
  </si>
  <si>
    <t>55.00</t>
  </si>
  <si>
    <t>2021-08-20 16:55:50</t>
  </si>
  <si>
    <t>2228184</t>
  </si>
  <si>
    <t>钟楼诺咸顿酒店</t>
  </si>
  <si>
    <t>Marlow Evie</t>
  </si>
  <si>
    <t>2021-08-20 16:33:48</t>
  </si>
  <si>
    <t>2228119</t>
  </si>
  <si>
    <t>济州岛M Stay住宿酒店</t>
  </si>
  <si>
    <t>hae wang ma,hae wang ma</t>
  </si>
  <si>
    <t>234.30</t>
  </si>
  <si>
    <t>36.00</t>
  </si>
  <si>
    <t>2021-08-20 15:08:38</t>
  </si>
  <si>
    <t>2228107</t>
  </si>
  <si>
    <t>多哈伊兹丹酒店</t>
  </si>
  <si>
    <t>Arroz Zinel,Arroz Zinel</t>
  </si>
  <si>
    <t>377.48</t>
  </si>
  <si>
    <t>58.00</t>
  </si>
  <si>
    <t>2021-08-20 14:55:16</t>
  </si>
  <si>
    <t>2227938</t>
  </si>
  <si>
    <t>孟菲斯I-240与帕金斯店</t>
  </si>
  <si>
    <t>Wooten Jalisa</t>
  </si>
  <si>
    <t>2021-08-20 10:45:11</t>
  </si>
  <si>
    <t>2227893</t>
  </si>
  <si>
    <t>凤凰城 FOUND:RE 酒店</t>
  </si>
  <si>
    <t>Rowland Chandler Austin</t>
  </si>
  <si>
    <t>859.10</t>
  </si>
  <si>
    <t>132.00</t>
  </si>
  <si>
    <t>2021-08-20 09:49:32</t>
  </si>
  <si>
    <t>2227854</t>
  </si>
  <si>
    <t>加洛德洛矶度假村及会议中心</t>
  </si>
  <si>
    <t>Mock Elliot</t>
  </si>
  <si>
    <t>1672.63</t>
  </si>
  <si>
    <t>257.00</t>
  </si>
  <si>
    <t>2021-08-20 08:27:17</t>
  </si>
  <si>
    <t>2227840</t>
  </si>
  <si>
    <t>深蓝温泉酒店</t>
  </si>
  <si>
    <t>Payne Sanders</t>
  </si>
  <si>
    <t>735.44</t>
  </si>
  <si>
    <t>113.00</t>
  </si>
  <si>
    <t>2021-08-20 08:00:01</t>
  </si>
  <si>
    <t>2227773</t>
  </si>
  <si>
    <t>贝德萨拉先生酒店</t>
  </si>
  <si>
    <t>Coulon Romain</t>
  </si>
  <si>
    <t>253.82</t>
  </si>
  <si>
    <t>39.00</t>
  </si>
  <si>
    <t>2021-08-20 02:07:30</t>
  </si>
  <si>
    <t>2227769</t>
  </si>
  <si>
    <t>图卢兹西-布拉尼亚克机场高级酒店</t>
  </si>
  <si>
    <t>Catteau Allan</t>
  </si>
  <si>
    <t>2021-08-20 02:13:58</t>
  </si>
  <si>
    <t>2227768</t>
  </si>
  <si>
    <t>特锡卡苑酒店</t>
  </si>
  <si>
    <t>Snedegar Stephen</t>
  </si>
  <si>
    <t>1054.34</t>
  </si>
  <si>
    <t>162.00</t>
  </si>
  <si>
    <t>2021-08-20 02:13:17</t>
  </si>
  <si>
    <t>2021-08-19</t>
  </si>
  <si>
    <t>2227531</t>
  </si>
  <si>
    <t>尚贝利中心教区基里亚德旅馆</t>
  </si>
  <si>
    <t>Schmitz-Henkes Maria</t>
  </si>
  <si>
    <t>825.27</t>
  </si>
  <si>
    <t>127.00</t>
  </si>
  <si>
    <t>2021-08-19 19:23:06</t>
  </si>
  <si>
    <t>2227507</t>
  </si>
  <si>
    <t>普瑞米尔北波尔多拉克经典酒店</t>
  </si>
  <si>
    <t>JIMENEZ POSE RAUL</t>
  </si>
  <si>
    <t>350.90</t>
  </si>
  <si>
    <t>2021-08-19 19:05:46</t>
  </si>
  <si>
    <t>2227104</t>
  </si>
  <si>
    <t>罗斯维尔文化遗产酒店</t>
  </si>
  <si>
    <t>Medviovic Zoran</t>
  </si>
  <si>
    <t>656.32</t>
  </si>
  <si>
    <t>101.00</t>
  </si>
  <si>
    <t>2021-08-19 11:34:28</t>
  </si>
  <si>
    <t>2226986</t>
  </si>
  <si>
    <t>Fairfield Inn &amp; Suites Fort Worth I-30 West Near Nas Jrb</t>
  </si>
  <si>
    <t>Parkmon Lesidia Michelle</t>
  </si>
  <si>
    <t>1254.15</t>
  </si>
  <si>
    <t>193.00</t>
  </si>
  <si>
    <t>2021-08-19 06:48:27</t>
  </si>
  <si>
    <t>2226947</t>
  </si>
  <si>
    <t>博洛尼亚恩柯尔温德姆华美达酒店</t>
  </si>
  <si>
    <t>TOLLANCE Laurence,TOLLANCE Laurence,TOLLANCE Laurence,TOLLANCE Laurence</t>
  </si>
  <si>
    <t>805.78</t>
  </si>
  <si>
    <t>124.00</t>
  </si>
  <si>
    <t>2021-08-19 04:08:33</t>
  </si>
  <si>
    <t>2226938</t>
  </si>
  <si>
    <t>布里特康福图阿尔酒店</t>
  </si>
  <si>
    <t>Goudeau Romuald</t>
  </si>
  <si>
    <t>461.37</t>
  </si>
  <si>
    <t>71.00</t>
  </si>
  <si>
    <t>2021-08-19 03:36:49</t>
  </si>
  <si>
    <t>2226923</t>
  </si>
  <si>
    <t>威尔德西部赌场酒店</t>
  </si>
  <si>
    <t>Croteau Michelle</t>
  </si>
  <si>
    <t>259.93</t>
  </si>
  <si>
    <t>40.00</t>
  </si>
  <si>
    <t>2021-08-19 02:01:45</t>
  </si>
  <si>
    <t>2226916</t>
  </si>
  <si>
    <t>钟楼斯文顿酒店</t>
  </si>
  <si>
    <t>Hayward Carolyn,Hayward Matthew</t>
  </si>
  <si>
    <t>370.51</t>
  </si>
  <si>
    <t>57.00</t>
  </si>
  <si>
    <t>2021-08-19 01:53:38</t>
  </si>
  <si>
    <t>2226892</t>
  </si>
  <si>
    <t>布雷罗斯美利亚酒店</t>
  </si>
  <si>
    <t>ORBEGOZO AGUIRRE INIGO</t>
  </si>
  <si>
    <t>1001.03</t>
  </si>
  <si>
    <t>154.00</t>
  </si>
  <si>
    <t>2021-08-19 00:25:50</t>
  </si>
  <si>
    <t>2021-08-18</t>
  </si>
  <si>
    <t>2226862</t>
  </si>
  <si>
    <t>底特律米高梅酒店</t>
  </si>
  <si>
    <t>Berishaj Vera</t>
  </si>
  <si>
    <t>2021-08-18 23:54:06</t>
  </si>
  <si>
    <t>2226562</t>
  </si>
  <si>
    <t>南贝斯特韦斯特酒店</t>
  </si>
  <si>
    <t>RIOS Pascal,GRENOUILLAT Sylvie</t>
  </si>
  <si>
    <t>533.02</t>
  </si>
  <si>
    <t>82.00</t>
  </si>
  <si>
    <t>2021-08-18 17:28:31</t>
  </si>
  <si>
    <t>2226517</t>
  </si>
  <si>
    <t>基里亚德利摩日中央阿特里姆车站酒店</t>
  </si>
  <si>
    <t>VRIGNAUD Christian</t>
  </si>
  <si>
    <t>578.52</t>
  </si>
  <si>
    <t>89.00</t>
  </si>
  <si>
    <t>2021-08-18 16:49:34</t>
  </si>
  <si>
    <t>2226337</t>
  </si>
  <si>
    <t>斯瑞纳布兹奥斯酒店</t>
  </si>
  <si>
    <t>CABANAS ALEXANDRE VELLASCO</t>
  </si>
  <si>
    <t>2021-08-18 12:46:34</t>
  </si>
  <si>
    <t>2226169</t>
  </si>
  <si>
    <t>雷夫瑞克森酒店</t>
  </si>
  <si>
    <t>Rumolo Camilla</t>
  </si>
  <si>
    <t>1183.04</t>
  </si>
  <si>
    <t>182.00</t>
  </si>
  <si>
    <t>2021-08-18 03:26:19</t>
  </si>
  <si>
    <t>2226154</t>
  </si>
  <si>
    <t>堪萨斯城市中心/会议中心万怡酒店</t>
  </si>
  <si>
    <t>Berkness Tiah</t>
  </si>
  <si>
    <t>1261.04</t>
  </si>
  <si>
    <t>194.00</t>
  </si>
  <si>
    <t>2021-08-18 02:11:05</t>
  </si>
  <si>
    <t>2021-08-17</t>
  </si>
  <si>
    <t>2226054</t>
  </si>
  <si>
    <t>La Casetta托斯卡尼山谷酒店</t>
  </si>
  <si>
    <t>Tanhawarong Puthisant,Tanhawarong Puthisant</t>
  </si>
  <si>
    <t>499.63</t>
  </si>
  <si>
    <t>77.00</t>
  </si>
  <si>
    <t>2021-08-17 22:01:30</t>
  </si>
  <si>
    <t>2225463</t>
  </si>
  <si>
    <t>克莱门特蒙特里洲际酒店</t>
  </si>
  <si>
    <t>Abney Greg</t>
  </si>
  <si>
    <t>3659.63</t>
  </si>
  <si>
    <t>564.00</t>
  </si>
  <si>
    <t>2021-08-17 05:58:46</t>
  </si>
  <si>
    <t>2225450</t>
  </si>
  <si>
    <t>巴西利亚阿尔沃拉达皇家郁金香酒店</t>
  </si>
  <si>
    <t>fonseca kelven</t>
  </si>
  <si>
    <t>532.07</t>
  </si>
  <si>
    <t>2021-08-17 03:56:27</t>
  </si>
  <si>
    <t>2225445</t>
  </si>
  <si>
    <t>阿让钟楼酒店</t>
  </si>
  <si>
    <t>Zarfani Mohamed-Amine</t>
  </si>
  <si>
    <t>408.79</t>
  </si>
  <si>
    <t>63.00</t>
  </si>
  <si>
    <t>2021-08-17 03:36:24</t>
  </si>
  <si>
    <t>2225430</t>
  </si>
  <si>
    <t>古德温酒店</t>
  </si>
  <si>
    <t>Butchman Jennifer,Baker Matthew</t>
  </si>
  <si>
    <t>1511.87</t>
  </si>
  <si>
    <t>233.00</t>
  </si>
  <si>
    <t>2021-08-17 02:26:32</t>
  </si>
  <si>
    <t>2021-08-16</t>
  </si>
  <si>
    <t>2225210</t>
  </si>
  <si>
    <t>阿尔贝格圣维塔勒酒店</t>
  </si>
  <si>
    <t>Thaa Lotte</t>
  </si>
  <si>
    <t>778.94</t>
  </si>
  <si>
    <t>120.00</t>
  </si>
  <si>
    <t>2021-08-16 18:57:43</t>
  </si>
  <si>
    <t>2225121</t>
  </si>
  <si>
    <t>laythong narawun,laythong narawun</t>
  </si>
  <si>
    <t>499.82</t>
  </si>
  <si>
    <t>2021-08-16 16:17:11</t>
  </si>
  <si>
    <t>2225001</t>
  </si>
  <si>
    <t>chanprasit Nattakamol,chanprasit Nattakamol,chanprasit Nattakamol,chanprasit Nattakamol</t>
  </si>
  <si>
    <t>999.64</t>
  </si>
  <si>
    <t>2021-08-16 11:48:10</t>
  </si>
  <si>
    <t>2224909</t>
  </si>
  <si>
    <t>什里夫波特机场万怡酒店</t>
  </si>
  <si>
    <t>persky Herbert,persky Herbert</t>
  </si>
  <si>
    <t>1233.33</t>
  </si>
  <si>
    <t>190.00</t>
  </si>
  <si>
    <t>2021-08-16 07:21:29</t>
  </si>
  <si>
    <t>2021-08-15</t>
  </si>
  <si>
    <t>2224836</t>
  </si>
  <si>
    <t>朴茨茅斯乡村酒店</t>
  </si>
  <si>
    <t>Collins Baxter</t>
  </si>
  <si>
    <t>889.29</t>
  </si>
  <si>
    <t>137.00</t>
  </si>
  <si>
    <t>2021-08-15 23:14:19</t>
  </si>
  <si>
    <t>2224311</t>
  </si>
  <si>
    <t>奥罗拉 - 丹佛机场霍姆汤套房酒店</t>
  </si>
  <si>
    <t>Thomas Belinda Roy</t>
  </si>
  <si>
    <t>1187.89</t>
  </si>
  <si>
    <t>183.00</t>
  </si>
  <si>
    <t>2021-08-15 08:10:00</t>
  </si>
  <si>
    <t>2021-08-14</t>
  </si>
  <si>
    <t>2224091</t>
  </si>
  <si>
    <t>Sooppala Premika,Sooppala Premika</t>
  </si>
  <si>
    <t>2021-08-14 21:59:51</t>
  </si>
  <si>
    <t>2223999</t>
  </si>
  <si>
    <t>自由酒店</t>
  </si>
  <si>
    <t>AHN JEESOO,KIM YEJI</t>
  </si>
  <si>
    <t>324.56</t>
  </si>
  <si>
    <t>50.00</t>
  </si>
  <si>
    <t>2021-08-14 20:42:02</t>
  </si>
  <si>
    <t>2223880</t>
  </si>
  <si>
    <t>德拉鲁特布勒酒店</t>
  </si>
  <si>
    <t>bavye raymond,bavye denise</t>
  </si>
  <si>
    <t>428.42</t>
  </si>
  <si>
    <t>66.00</t>
  </si>
  <si>
    <t>2021-08-14 18:57:26</t>
  </si>
  <si>
    <t>2223410</t>
  </si>
  <si>
    <t>Choi Heeju,King Marcus</t>
  </si>
  <si>
    <t>1616.31</t>
  </si>
  <si>
    <t>249.00</t>
  </si>
  <si>
    <t>2021-08-14 10:30:06</t>
  </si>
  <si>
    <t>2223295</t>
  </si>
  <si>
    <t>辛辛那提费尔菲尔德美国长住酒店</t>
  </si>
  <si>
    <t>Case Sarah,Beach Robert</t>
  </si>
  <si>
    <t>655.61</t>
  </si>
  <si>
    <t>2021-08-14 03:59:32</t>
  </si>
  <si>
    <t>2021-08-13</t>
  </si>
  <si>
    <t>2222358</t>
  </si>
  <si>
    <t>海恩尼斯豪斯旅馆</t>
  </si>
  <si>
    <t>DOLLETE Rosemarie</t>
  </si>
  <si>
    <t>1967.44</t>
  </si>
  <si>
    <t>303.00</t>
  </si>
  <si>
    <t>2021-08-13 09:04:25</t>
  </si>
  <si>
    <t>2021-08-12</t>
  </si>
  <si>
    <t>2222182</t>
  </si>
  <si>
    <t>路易斯威尔市中心伊克诺旅馆</t>
  </si>
  <si>
    <t>Barker Shannon E</t>
  </si>
  <si>
    <t>1272.86</t>
  </si>
  <si>
    <t>196.00</t>
  </si>
  <si>
    <t>2021-08-12 23:13:13</t>
  </si>
  <si>
    <t>2021-08-10</t>
  </si>
  <si>
    <t>2220673</t>
  </si>
  <si>
    <t>博尔德千禧丰盛之家酒店</t>
  </si>
  <si>
    <t>Cruz Daniel Lee</t>
  </si>
  <si>
    <t>819.03</t>
  </si>
  <si>
    <t>126.00</t>
  </si>
  <si>
    <t>2021-08-10 23:10:53</t>
  </si>
  <si>
    <t>2220265</t>
  </si>
  <si>
    <t>喜来登麦尔托海滩酒店</t>
  </si>
  <si>
    <t>Smith Levi Dakota</t>
  </si>
  <si>
    <t>1729.05</t>
  </si>
  <si>
    <t>266.00</t>
  </si>
  <si>
    <t>2021-08-10 11:17:12</t>
  </si>
  <si>
    <t>2220112</t>
  </si>
  <si>
    <t>Soares Tyler</t>
  </si>
  <si>
    <t>2021-08-10 01:56:02</t>
  </si>
  <si>
    <t>2021-08-09</t>
  </si>
  <si>
    <t>2219589</t>
  </si>
  <si>
    <t>Choi Seong Won</t>
  </si>
  <si>
    <t>818.58</t>
  </si>
  <si>
    <t>2021-08-09 05:08:14</t>
  </si>
  <si>
    <t>2219563</t>
  </si>
  <si>
    <t>布里康特罗伯特基里亚德酒店</t>
  </si>
  <si>
    <t>Le diouron Celine</t>
  </si>
  <si>
    <t>844.57</t>
  </si>
  <si>
    <t>130.00</t>
  </si>
  <si>
    <t>2021-08-09 01:51:57</t>
  </si>
  <si>
    <t>2021-08-08</t>
  </si>
  <si>
    <t>2219129</t>
  </si>
  <si>
    <t>Larson Dylan William</t>
  </si>
  <si>
    <t>2021-08-08 05:40:56</t>
  </si>
  <si>
    <t>2021-08-07</t>
  </si>
  <si>
    <t>2218765</t>
  </si>
  <si>
    <t>优质套房酒店</t>
  </si>
  <si>
    <t>Ebalo Dilon Scott,Rodella Marcela Carvalho</t>
  </si>
  <si>
    <t>695.15</t>
  </si>
  <si>
    <t>107.00</t>
  </si>
  <si>
    <t>2021-08-07 14:32:31</t>
  </si>
  <si>
    <t>2218550</t>
  </si>
  <si>
    <t>维达拉酒店及水疗中心</t>
  </si>
  <si>
    <t>Nevels Matthias</t>
  </si>
  <si>
    <t>1949.01</t>
  </si>
  <si>
    <t>300.00</t>
  </si>
  <si>
    <t>2021-08-07 05:18:56</t>
  </si>
  <si>
    <t>2021-08-05</t>
  </si>
  <si>
    <t>2217318</t>
  </si>
  <si>
    <t>棕榈滩历史酒店</t>
  </si>
  <si>
    <t>Buesing Jeffrey Nicholas</t>
  </si>
  <si>
    <t>1036.75</t>
  </si>
  <si>
    <t>160.00</t>
  </si>
  <si>
    <t>2021-08-05 08:17:15</t>
  </si>
  <si>
    <t>2021-08-04</t>
  </si>
  <si>
    <t>2216816</t>
  </si>
  <si>
    <t>曼非斯市中心舒适酒店</t>
  </si>
  <si>
    <t>Haines Robert Thomas</t>
  </si>
  <si>
    <t>888.34</t>
  </si>
  <si>
    <t>2021-08-04 12:36:46</t>
  </si>
  <si>
    <t>2021-08-03</t>
  </si>
  <si>
    <t>2216051</t>
  </si>
  <si>
    <t>IP 娱乐场温泉度假村</t>
  </si>
  <si>
    <t>Broadhead Tina</t>
  </si>
  <si>
    <t>2020.89</t>
  </si>
  <si>
    <t>312.00</t>
  </si>
  <si>
    <t>2021-08-03 01:03:18</t>
  </si>
  <si>
    <t>2021-08-02</t>
  </si>
  <si>
    <t>2215557</t>
  </si>
  <si>
    <t>六南街酒店</t>
  </si>
  <si>
    <t>Eliot Coates Anner</t>
  </si>
  <si>
    <t>1962.59</t>
  </si>
  <si>
    <t>2021-08-02 05:30:14</t>
  </si>
  <si>
    <t>2021-08-01</t>
  </si>
  <si>
    <t>2214929</t>
  </si>
  <si>
    <t>银色遗产里诺赌场度假村</t>
  </si>
  <si>
    <t>Victor Cheryl</t>
  </si>
  <si>
    <t>1230.67</t>
  </si>
  <si>
    <t>2021-08-01 00:03:22</t>
  </si>
  <si>
    <t>2021-07-30</t>
  </si>
  <si>
    <t>2213164</t>
  </si>
  <si>
    <t>Riptide Oceanfront Hotel</t>
  </si>
  <si>
    <t>Sakhitab Benjamin,Chunsaengchan Palita</t>
  </si>
  <si>
    <t>1229.53</t>
  </si>
  <si>
    <t>2021-07-30 02:37:54</t>
  </si>
  <si>
    <t>2021-07-25</t>
  </si>
  <si>
    <t>2208095</t>
  </si>
  <si>
    <t>达拉斯沃斯堡国际机场北部舒适酒店</t>
  </si>
  <si>
    <t>Chambers Joyce H</t>
  </si>
  <si>
    <t>454.59</t>
  </si>
  <si>
    <t>70.00</t>
  </si>
  <si>
    <t>2021-07-25 08:09:09</t>
  </si>
  <si>
    <t>2021-07-07</t>
  </si>
  <si>
    <t>2186655</t>
  </si>
  <si>
    <t>欣欣酒店</t>
  </si>
  <si>
    <t>hyunja park,hyunja park</t>
  </si>
  <si>
    <t>298.69</t>
  </si>
  <si>
    <t>46.00</t>
  </si>
  <si>
    <t>2021-07-07 15:40:22</t>
  </si>
  <si>
    <t>2021-06-13</t>
  </si>
  <si>
    <t>2155686</t>
  </si>
  <si>
    <t>玛格丽特维尔好莱坞海滩渡假村</t>
  </si>
  <si>
    <t>Zamora Jacqueline</t>
  </si>
  <si>
    <t>2256.67</t>
  </si>
  <si>
    <t>352.00</t>
  </si>
  <si>
    <t>2021-06-13 07:02:01</t>
  </si>
  <si>
    <t>2021-05-27</t>
  </si>
  <si>
    <t>2133213</t>
  </si>
  <si>
    <t>黄金海岸曼特拉双子镇酒店</t>
  </si>
  <si>
    <t>Phillips Sarah,Phillips Linda</t>
  </si>
  <si>
    <t>2021-05-27 06:13:38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</si>
</sst>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workbookViewId="0">
      <selection activeCell="A1" sqref="$A1:$XFD1048576"/>
    </sheetView>
  </sheetViews>
  <sheetFormatPr defaultColWidth="9" defaultRowHeight="13.5"/>
  <cols>
    <col min="1" max="16384" width="9" style="7"/>
  </cols>
  <sheetData>
    <row r="1" s="7" customFormat="1" spans="1: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</row>
    <row r="2" s="7" customFormat="1" spans="1:24">
      <c r="A2" s="7">
        <v>15974538744</v>
      </c>
      <c r="B2" s="7" t="s">
        <v>25</v>
      </c>
      <c r="C2" s="7" t="s">
        <v>26</v>
      </c>
      <c r="D2" s="7" t="s">
        <v>27</v>
      </c>
      <c r="E2" s="7" t="s">
        <v>28</v>
      </c>
      <c r="F2" s="8">
        <v>44428</v>
      </c>
      <c r="G2" s="8">
        <v>44429</v>
      </c>
      <c r="H2" s="7">
        <v>1</v>
      </c>
      <c r="I2" s="7">
        <v>1</v>
      </c>
      <c r="J2" s="7">
        <v>1</v>
      </c>
      <c r="K2" s="7" t="s">
        <v>29</v>
      </c>
      <c r="L2" s="7">
        <v>190</v>
      </c>
      <c r="M2" s="7">
        <v>190</v>
      </c>
      <c r="N2" s="7" t="s">
        <v>30</v>
      </c>
      <c r="O2" s="7" t="s">
        <v>31</v>
      </c>
      <c r="P2" s="7" t="s">
        <v>32</v>
      </c>
      <c r="Q2" s="7">
        <v>0</v>
      </c>
      <c r="R2" s="9">
        <v>44407</v>
      </c>
      <c r="S2" s="8">
        <v>44432</v>
      </c>
      <c r="T2" s="7" t="s">
        <v>33</v>
      </c>
      <c r="U2" s="7">
        <v>190</v>
      </c>
      <c r="V2" s="7">
        <v>0</v>
      </c>
      <c r="W2" s="7">
        <v>0</v>
      </c>
      <c r="X2" s="7">
        <v>2213164</v>
      </c>
    </row>
    <row r="3" s="7" customFormat="1" spans="1:24">
      <c r="A3" s="7">
        <v>15987807381</v>
      </c>
      <c r="B3" s="7" t="s">
        <v>25</v>
      </c>
      <c r="C3" s="7" t="s">
        <v>26</v>
      </c>
      <c r="D3" s="7" t="s">
        <v>34</v>
      </c>
      <c r="E3" s="7" t="s">
        <v>35</v>
      </c>
      <c r="F3" s="8">
        <v>44427</v>
      </c>
      <c r="G3" s="8">
        <v>44429</v>
      </c>
      <c r="H3" s="7">
        <v>1</v>
      </c>
      <c r="I3" s="7">
        <v>2</v>
      </c>
      <c r="J3" s="7">
        <v>2</v>
      </c>
      <c r="K3" s="7" t="s">
        <v>29</v>
      </c>
      <c r="L3" s="7">
        <v>190</v>
      </c>
      <c r="M3" s="7">
        <v>190</v>
      </c>
      <c r="N3" s="7" t="s">
        <v>36</v>
      </c>
      <c r="O3" s="7" t="s">
        <v>31</v>
      </c>
      <c r="P3" s="7" t="s">
        <v>32</v>
      </c>
      <c r="Q3" s="7">
        <v>0</v>
      </c>
      <c r="R3" s="9">
        <v>44409</v>
      </c>
      <c r="S3" s="8">
        <v>44432</v>
      </c>
      <c r="T3" s="7" t="s">
        <v>33</v>
      </c>
      <c r="U3" s="7">
        <v>190</v>
      </c>
      <c r="V3" s="7">
        <v>0</v>
      </c>
      <c r="W3" s="7">
        <v>0</v>
      </c>
      <c r="X3" s="7">
        <v>2214929</v>
      </c>
    </row>
    <row r="4" s="7" customFormat="1" spans="1:24">
      <c r="A4" s="7">
        <v>15996266513</v>
      </c>
      <c r="B4" s="7" t="s">
        <v>25</v>
      </c>
      <c r="C4" s="7" t="s">
        <v>26</v>
      </c>
      <c r="D4" s="7" t="s">
        <v>37</v>
      </c>
      <c r="E4" s="7" t="s">
        <v>38</v>
      </c>
      <c r="F4" s="8">
        <v>44428</v>
      </c>
      <c r="G4" s="8">
        <v>44429</v>
      </c>
      <c r="H4" s="7">
        <v>1</v>
      </c>
      <c r="I4" s="7">
        <v>1</v>
      </c>
      <c r="J4" s="7">
        <v>1</v>
      </c>
      <c r="K4" s="7" t="s">
        <v>29</v>
      </c>
      <c r="L4" s="7">
        <v>303</v>
      </c>
      <c r="M4" s="7">
        <v>303</v>
      </c>
      <c r="N4" s="7" t="s">
        <v>39</v>
      </c>
      <c r="O4" s="7" t="s">
        <v>31</v>
      </c>
      <c r="P4" s="7" t="s">
        <v>32</v>
      </c>
      <c r="Q4" s="7">
        <v>0</v>
      </c>
      <c r="R4" s="9">
        <v>44410</v>
      </c>
      <c r="S4" s="8">
        <v>44432</v>
      </c>
      <c r="T4" s="7" t="s">
        <v>33</v>
      </c>
      <c r="U4" s="7">
        <v>303</v>
      </c>
      <c r="V4" s="7">
        <v>0</v>
      </c>
      <c r="W4" s="7">
        <v>0</v>
      </c>
      <c r="X4" s="7">
        <v>2215557</v>
      </c>
    </row>
    <row r="5" s="7" customFormat="1" spans="1:24">
      <c r="A5" s="7">
        <v>16004205100</v>
      </c>
      <c r="B5" s="7" t="s">
        <v>25</v>
      </c>
      <c r="C5" s="7" t="s">
        <v>26</v>
      </c>
      <c r="D5" s="7" t="s">
        <v>40</v>
      </c>
      <c r="E5" s="7" t="s">
        <v>41</v>
      </c>
      <c r="F5" s="8">
        <v>44428</v>
      </c>
      <c r="G5" s="8">
        <v>44429</v>
      </c>
      <c r="H5" s="7">
        <v>1</v>
      </c>
      <c r="I5" s="7">
        <v>1</v>
      </c>
      <c r="J5" s="7">
        <v>1</v>
      </c>
      <c r="K5" s="7" t="s">
        <v>29</v>
      </c>
      <c r="L5" s="7">
        <v>312</v>
      </c>
      <c r="M5" s="7">
        <v>312</v>
      </c>
      <c r="N5" s="7" t="s">
        <v>42</v>
      </c>
      <c r="O5" s="7" t="s">
        <v>31</v>
      </c>
      <c r="P5" s="7" t="s">
        <v>32</v>
      </c>
      <c r="Q5" s="7">
        <v>0</v>
      </c>
      <c r="R5" s="9">
        <v>44411</v>
      </c>
      <c r="S5" s="8">
        <v>44432</v>
      </c>
      <c r="T5" s="7" t="s">
        <v>33</v>
      </c>
      <c r="U5" s="7">
        <v>312</v>
      </c>
      <c r="V5" s="7">
        <v>0</v>
      </c>
      <c r="W5" s="7">
        <v>0</v>
      </c>
      <c r="X5" s="7">
        <v>2216051</v>
      </c>
    </row>
    <row r="6" s="7" customFormat="1" spans="1:24">
      <c r="A6" s="7">
        <v>16013190131</v>
      </c>
      <c r="B6" s="7" t="s">
        <v>25</v>
      </c>
      <c r="C6" s="7" t="s">
        <v>26</v>
      </c>
      <c r="D6" s="7" t="s">
        <v>43</v>
      </c>
      <c r="E6" s="7" t="s">
        <v>44</v>
      </c>
      <c r="F6" s="8">
        <v>44428</v>
      </c>
      <c r="G6" s="8">
        <v>44429</v>
      </c>
      <c r="H6" s="7">
        <v>1</v>
      </c>
      <c r="I6" s="7">
        <v>1</v>
      </c>
      <c r="J6" s="7">
        <v>1</v>
      </c>
      <c r="K6" s="7" t="s">
        <v>29</v>
      </c>
      <c r="L6" s="7">
        <v>137</v>
      </c>
      <c r="M6" s="7">
        <v>137</v>
      </c>
      <c r="N6" s="7" t="s">
        <v>45</v>
      </c>
      <c r="O6" s="7" t="s">
        <v>31</v>
      </c>
      <c r="P6" s="7" t="s">
        <v>32</v>
      </c>
      <c r="Q6" s="7">
        <v>0</v>
      </c>
      <c r="R6" s="9">
        <v>44412</v>
      </c>
      <c r="S6" s="8">
        <v>44432</v>
      </c>
      <c r="T6" s="7" t="s">
        <v>33</v>
      </c>
      <c r="U6" s="7">
        <v>137</v>
      </c>
      <c r="V6" s="7">
        <v>0</v>
      </c>
      <c r="W6" s="7">
        <v>0</v>
      </c>
      <c r="X6" s="7">
        <v>2216816</v>
      </c>
    </row>
    <row r="7" s="7" customFormat="1" spans="1:24">
      <c r="A7" s="7">
        <v>16016215655</v>
      </c>
      <c r="B7" s="7" t="s">
        <v>25</v>
      </c>
      <c r="C7" s="7" t="s">
        <v>26</v>
      </c>
      <c r="D7" s="7" t="s">
        <v>46</v>
      </c>
      <c r="E7" s="7" t="s">
        <v>47</v>
      </c>
      <c r="F7" s="8">
        <v>44428</v>
      </c>
      <c r="G7" s="8">
        <v>44429</v>
      </c>
      <c r="H7" s="7">
        <v>1</v>
      </c>
      <c r="I7" s="7">
        <v>1</v>
      </c>
      <c r="J7" s="7">
        <v>1</v>
      </c>
      <c r="K7" s="7" t="s">
        <v>29</v>
      </c>
      <c r="L7" s="7">
        <v>160</v>
      </c>
      <c r="M7" s="7">
        <v>160</v>
      </c>
      <c r="N7" s="7" t="s">
        <v>48</v>
      </c>
      <c r="O7" s="7" t="s">
        <v>31</v>
      </c>
      <c r="P7" s="7" t="s">
        <v>32</v>
      </c>
      <c r="Q7" s="7">
        <v>0</v>
      </c>
      <c r="R7" s="9">
        <v>44413</v>
      </c>
      <c r="S7" s="8">
        <v>44432</v>
      </c>
      <c r="T7" s="7" t="s">
        <v>33</v>
      </c>
      <c r="U7" s="7">
        <v>160</v>
      </c>
      <c r="V7" s="7">
        <v>0</v>
      </c>
      <c r="W7" s="7">
        <v>0</v>
      </c>
      <c r="X7" s="7">
        <v>2217318</v>
      </c>
    </row>
    <row r="8" s="7" customFormat="1" spans="1:24">
      <c r="A8" s="7">
        <v>15320121727</v>
      </c>
      <c r="B8" s="7" t="s">
        <v>25</v>
      </c>
      <c r="C8" s="7" t="s">
        <v>49</v>
      </c>
      <c r="D8" s="7" t="s">
        <v>50</v>
      </c>
      <c r="E8" s="7" t="s">
        <v>51</v>
      </c>
      <c r="F8" s="8">
        <v>44428</v>
      </c>
      <c r="G8" s="8">
        <v>44429</v>
      </c>
      <c r="H8" s="7">
        <v>1</v>
      </c>
      <c r="I8" s="7">
        <v>1</v>
      </c>
      <c r="J8" s="7">
        <v>1</v>
      </c>
      <c r="K8" s="7" t="s">
        <v>29</v>
      </c>
      <c r="L8" s="7">
        <v>-139</v>
      </c>
      <c r="M8" s="7">
        <v>-139</v>
      </c>
      <c r="N8" s="7" t="s">
        <v>52</v>
      </c>
      <c r="O8" s="7" t="s">
        <v>31</v>
      </c>
      <c r="P8" s="7" t="s">
        <v>32</v>
      </c>
      <c r="Q8" s="7">
        <v>0</v>
      </c>
      <c r="R8" s="9">
        <v>44343</v>
      </c>
      <c r="S8" s="8">
        <v>44432</v>
      </c>
      <c r="T8" s="7" t="s">
        <v>33</v>
      </c>
      <c r="U8" s="7">
        <v>-139</v>
      </c>
      <c r="V8" s="7">
        <v>0</v>
      </c>
      <c r="W8" s="7">
        <v>0</v>
      </c>
      <c r="X8" s="7">
        <v>2133213</v>
      </c>
    </row>
    <row r="9" s="7" customFormat="1" spans="1:24">
      <c r="A9" s="7">
        <v>16027463851</v>
      </c>
      <c r="B9" s="7" t="s">
        <v>25</v>
      </c>
      <c r="C9" s="7" t="s">
        <v>26</v>
      </c>
      <c r="D9" s="7" t="s">
        <v>53</v>
      </c>
      <c r="E9" s="7" t="s">
        <v>54</v>
      </c>
      <c r="F9" s="8">
        <v>44427</v>
      </c>
      <c r="G9" s="8">
        <v>44429</v>
      </c>
      <c r="H9" s="7">
        <v>1</v>
      </c>
      <c r="I9" s="7">
        <v>2</v>
      </c>
      <c r="J9" s="7">
        <v>2</v>
      </c>
      <c r="K9" s="7" t="s">
        <v>29</v>
      </c>
      <c r="L9" s="7">
        <v>300</v>
      </c>
      <c r="M9" s="7">
        <v>300</v>
      </c>
      <c r="N9" s="7" t="s">
        <v>55</v>
      </c>
      <c r="O9" s="7" t="s">
        <v>31</v>
      </c>
      <c r="P9" s="7" t="s">
        <v>32</v>
      </c>
      <c r="Q9" s="7">
        <v>0</v>
      </c>
      <c r="R9" s="9">
        <v>44415</v>
      </c>
      <c r="S9" s="8">
        <v>44432</v>
      </c>
      <c r="T9" s="7" t="s">
        <v>33</v>
      </c>
      <c r="U9" s="7">
        <v>300</v>
      </c>
      <c r="V9" s="7">
        <v>0</v>
      </c>
      <c r="W9" s="7">
        <v>0</v>
      </c>
      <c r="X9" s="7">
        <v>2218550</v>
      </c>
    </row>
    <row r="10" s="7" customFormat="1" spans="1:24">
      <c r="A10" s="7">
        <v>16028583198</v>
      </c>
      <c r="B10" s="7" t="s">
        <v>25</v>
      </c>
      <c r="C10" s="7" t="s">
        <v>26</v>
      </c>
      <c r="D10" s="7" t="s">
        <v>56</v>
      </c>
      <c r="E10" s="7" t="s">
        <v>57</v>
      </c>
      <c r="F10" s="8">
        <v>44428</v>
      </c>
      <c r="G10" s="8">
        <v>44429</v>
      </c>
      <c r="H10" s="7">
        <v>1</v>
      </c>
      <c r="I10" s="7">
        <v>1</v>
      </c>
      <c r="J10" s="7">
        <v>1</v>
      </c>
      <c r="K10" s="7" t="s">
        <v>29</v>
      </c>
      <c r="L10" s="7">
        <v>107</v>
      </c>
      <c r="M10" s="7">
        <v>107</v>
      </c>
      <c r="N10" s="7" t="s">
        <v>58</v>
      </c>
      <c r="O10" s="7" t="s">
        <v>31</v>
      </c>
      <c r="P10" s="7" t="s">
        <v>32</v>
      </c>
      <c r="Q10" s="7">
        <v>0</v>
      </c>
      <c r="R10" s="9">
        <v>44415</v>
      </c>
      <c r="S10" s="8">
        <v>44432</v>
      </c>
      <c r="T10" s="7" t="s">
        <v>33</v>
      </c>
      <c r="U10" s="7">
        <v>107</v>
      </c>
      <c r="V10" s="7">
        <v>0</v>
      </c>
      <c r="W10" s="7">
        <v>0</v>
      </c>
      <c r="X10" s="7">
        <v>2218765</v>
      </c>
    </row>
    <row r="11" s="7" customFormat="1" spans="1:24">
      <c r="A11" s="7">
        <v>16035191025</v>
      </c>
      <c r="B11" s="7" t="s">
        <v>25</v>
      </c>
      <c r="C11" s="7" t="s">
        <v>26</v>
      </c>
      <c r="D11" s="7" t="s">
        <v>59</v>
      </c>
      <c r="E11" s="7" t="s">
        <v>60</v>
      </c>
      <c r="F11" s="8">
        <v>44428</v>
      </c>
      <c r="G11" s="8">
        <v>44429</v>
      </c>
      <c r="H11" s="7">
        <v>1</v>
      </c>
      <c r="I11" s="7">
        <v>1</v>
      </c>
      <c r="J11" s="7">
        <v>1</v>
      </c>
      <c r="K11" s="7" t="s">
        <v>29</v>
      </c>
      <c r="L11" s="7">
        <v>126</v>
      </c>
      <c r="M11" s="7">
        <v>126</v>
      </c>
      <c r="N11" s="7" t="s">
        <v>61</v>
      </c>
      <c r="O11" s="7" t="s">
        <v>31</v>
      </c>
      <c r="P11" s="7" t="s">
        <v>32</v>
      </c>
      <c r="Q11" s="7">
        <v>0</v>
      </c>
      <c r="R11" s="9">
        <v>44416</v>
      </c>
      <c r="S11" s="8">
        <v>44432</v>
      </c>
      <c r="T11" s="7" t="s">
        <v>33</v>
      </c>
      <c r="U11" s="7">
        <v>126</v>
      </c>
      <c r="V11" s="7">
        <v>0</v>
      </c>
      <c r="W11" s="7">
        <v>0</v>
      </c>
      <c r="X11" s="7">
        <v>2219129</v>
      </c>
    </row>
    <row r="12" s="7" customFormat="1" spans="1:24">
      <c r="A12" s="7">
        <v>16038324741</v>
      </c>
      <c r="B12" s="7" t="s">
        <v>25</v>
      </c>
      <c r="C12" s="7" t="s">
        <v>26</v>
      </c>
      <c r="D12" s="7" t="s">
        <v>62</v>
      </c>
      <c r="E12" s="7" t="s">
        <v>63</v>
      </c>
      <c r="F12" s="8">
        <v>44427</v>
      </c>
      <c r="G12" s="8">
        <v>44429</v>
      </c>
      <c r="H12" s="7">
        <v>1</v>
      </c>
      <c r="I12" s="7">
        <v>2</v>
      </c>
      <c r="J12" s="7">
        <v>2</v>
      </c>
      <c r="K12" s="7" t="s">
        <v>29</v>
      </c>
      <c r="L12" s="7">
        <v>130</v>
      </c>
      <c r="M12" s="7">
        <v>130</v>
      </c>
      <c r="N12" s="7" t="s">
        <v>64</v>
      </c>
      <c r="O12" s="7" t="s">
        <v>31</v>
      </c>
      <c r="P12" s="7" t="s">
        <v>32</v>
      </c>
      <c r="Q12" s="7">
        <v>0</v>
      </c>
      <c r="R12" s="9">
        <v>44417</v>
      </c>
      <c r="S12" s="8">
        <v>44432</v>
      </c>
      <c r="T12" s="7" t="s">
        <v>33</v>
      </c>
      <c r="U12" s="7">
        <v>130</v>
      </c>
      <c r="V12" s="7">
        <v>0</v>
      </c>
      <c r="W12" s="7">
        <v>0</v>
      </c>
      <c r="X12" s="7">
        <v>2219563</v>
      </c>
    </row>
    <row r="13" s="7" customFormat="1" spans="1:24">
      <c r="A13" s="7">
        <v>16038434191</v>
      </c>
      <c r="B13" s="7" t="s">
        <v>25</v>
      </c>
      <c r="C13" s="7" t="s">
        <v>26</v>
      </c>
      <c r="D13" s="7" t="s">
        <v>59</v>
      </c>
      <c r="E13" s="7" t="s">
        <v>60</v>
      </c>
      <c r="F13" s="8">
        <v>44428</v>
      </c>
      <c r="G13" s="8">
        <v>44429</v>
      </c>
      <c r="H13" s="7">
        <v>1</v>
      </c>
      <c r="I13" s="7">
        <v>1</v>
      </c>
      <c r="J13" s="7">
        <v>1</v>
      </c>
      <c r="K13" s="7" t="s">
        <v>29</v>
      </c>
      <c r="L13" s="7">
        <v>126</v>
      </c>
      <c r="M13" s="7">
        <v>126</v>
      </c>
      <c r="N13" s="7" t="s">
        <v>65</v>
      </c>
      <c r="O13" s="7" t="s">
        <v>31</v>
      </c>
      <c r="P13" s="7" t="s">
        <v>32</v>
      </c>
      <c r="Q13" s="7">
        <v>0</v>
      </c>
      <c r="R13" s="9">
        <v>44417</v>
      </c>
      <c r="S13" s="8">
        <v>44432</v>
      </c>
      <c r="T13" s="7" t="s">
        <v>33</v>
      </c>
      <c r="U13" s="7">
        <v>126</v>
      </c>
      <c r="V13" s="7">
        <v>0</v>
      </c>
      <c r="W13" s="7">
        <v>0</v>
      </c>
      <c r="X13" s="7">
        <v>2219589</v>
      </c>
    </row>
    <row r="14" s="7" customFormat="1" spans="1:24">
      <c r="A14" s="7">
        <v>16044194216</v>
      </c>
      <c r="B14" s="7" t="s">
        <v>25</v>
      </c>
      <c r="C14" s="7" t="s">
        <v>26</v>
      </c>
      <c r="D14" s="7" t="s">
        <v>59</v>
      </c>
      <c r="E14" s="7" t="s">
        <v>60</v>
      </c>
      <c r="F14" s="8">
        <v>44428</v>
      </c>
      <c r="G14" s="8">
        <v>44429</v>
      </c>
      <c r="H14" s="7">
        <v>1</v>
      </c>
      <c r="I14" s="7">
        <v>1</v>
      </c>
      <c r="J14" s="7">
        <v>1</v>
      </c>
      <c r="K14" s="7" t="s">
        <v>29</v>
      </c>
      <c r="L14" s="7">
        <v>126</v>
      </c>
      <c r="M14" s="7">
        <v>126</v>
      </c>
      <c r="N14" s="7" t="s">
        <v>66</v>
      </c>
      <c r="O14" s="7" t="s">
        <v>31</v>
      </c>
      <c r="P14" s="7" t="s">
        <v>32</v>
      </c>
      <c r="Q14" s="7">
        <v>0</v>
      </c>
      <c r="R14" s="9">
        <v>44418</v>
      </c>
      <c r="S14" s="8">
        <v>44432</v>
      </c>
      <c r="T14" s="7" t="s">
        <v>33</v>
      </c>
      <c r="U14" s="7">
        <v>126</v>
      </c>
      <c r="V14" s="7">
        <v>0</v>
      </c>
      <c r="W14" s="7">
        <v>0</v>
      </c>
      <c r="X14" s="7">
        <v>2220112</v>
      </c>
    </row>
    <row r="15" s="7" customFormat="1" spans="1:24">
      <c r="A15" s="7">
        <v>16045320160</v>
      </c>
      <c r="B15" s="7" t="s">
        <v>25</v>
      </c>
      <c r="C15" s="7" t="s">
        <v>26</v>
      </c>
      <c r="D15" s="7" t="s">
        <v>67</v>
      </c>
      <c r="E15" s="7" t="s">
        <v>68</v>
      </c>
      <c r="F15" s="8">
        <v>44428</v>
      </c>
      <c r="G15" s="8">
        <v>44429</v>
      </c>
      <c r="H15" s="7">
        <v>1</v>
      </c>
      <c r="I15" s="7">
        <v>1</v>
      </c>
      <c r="J15" s="7">
        <v>1</v>
      </c>
      <c r="K15" s="7" t="s">
        <v>29</v>
      </c>
      <c r="L15" s="7">
        <v>266</v>
      </c>
      <c r="M15" s="7">
        <v>266</v>
      </c>
      <c r="N15" s="7" t="s">
        <v>69</v>
      </c>
      <c r="O15" s="7" t="s">
        <v>31</v>
      </c>
      <c r="P15" s="7" t="s">
        <v>32</v>
      </c>
      <c r="Q15" s="7">
        <v>0</v>
      </c>
      <c r="R15" s="9">
        <v>44418</v>
      </c>
      <c r="S15" s="8">
        <v>44432</v>
      </c>
      <c r="T15" s="7" t="s">
        <v>33</v>
      </c>
      <c r="U15" s="7">
        <v>266</v>
      </c>
      <c r="V15" s="7">
        <v>0</v>
      </c>
      <c r="W15" s="7">
        <v>0</v>
      </c>
      <c r="X15" s="7">
        <v>2220265</v>
      </c>
    </row>
    <row r="16" s="7" customFormat="1" spans="1:24">
      <c r="A16" s="7">
        <v>16048007495</v>
      </c>
      <c r="B16" s="7" t="s">
        <v>25</v>
      </c>
      <c r="C16" s="7" t="s">
        <v>26</v>
      </c>
      <c r="D16" s="7" t="s">
        <v>59</v>
      </c>
      <c r="E16" s="7" t="s">
        <v>60</v>
      </c>
      <c r="F16" s="8">
        <v>44428</v>
      </c>
      <c r="G16" s="8">
        <v>44429</v>
      </c>
      <c r="H16" s="7">
        <v>1</v>
      </c>
      <c r="I16" s="7">
        <v>1</v>
      </c>
      <c r="J16" s="7">
        <v>1</v>
      </c>
      <c r="K16" s="7" t="s">
        <v>29</v>
      </c>
      <c r="L16" s="7">
        <v>126</v>
      </c>
      <c r="M16" s="7">
        <v>126</v>
      </c>
      <c r="N16" s="7" t="s">
        <v>70</v>
      </c>
      <c r="O16" s="7" t="s">
        <v>31</v>
      </c>
      <c r="P16" s="7" t="s">
        <v>32</v>
      </c>
      <c r="Q16" s="7">
        <v>0</v>
      </c>
      <c r="R16" s="9">
        <v>44418</v>
      </c>
      <c r="S16" s="8">
        <v>44432</v>
      </c>
      <c r="T16" s="7" t="s">
        <v>33</v>
      </c>
      <c r="U16" s="7">
        <v>126</v>
      </c>
      <c r="V16" s="7">
        <v>0</v>
      </c>
      <c r="W16" s="7">
        <v>0</v>
      </c>
      <c r="X16" s="7">
        <v>2220673</v>
      </c>
    </row>
    <row r="17" s="7" customFormat="1" spans="1:24">
      <c r="A17" s="7">
        <v>16058597780</v>
      </c>
      <c r="B17" s="7" t="s">
        <v>25</v>
      </c>
      <c r="C17" s="7" t="s">
        <v>26</v>
      </c>
      <c r="D17" s="7" t="s">
        <v>71</v>
      </c>
      <c r="E17" s="7" t="s">
        <v>72</v>
      </c>
      <c r="F17" s="8">
        <v>44427</v>
      </c>
      <c r="G17" s="8">
        <v>44429</v>
      </c>
      <c r="H17" s="7">
        <v>1</v>
      </c>
      <c r="I17" s="7">
        <v>2</v>
      </c>
      <c r="J17" s="7">
        <v>2</v>
      </c>
      <c r="K17" s="7" t="s">
        <v>29</v>
      </c>
      <c r="L17" s="7">
        <v>196</v>
      </c>
      <c r="M17" s="7">
        <v>196</v>
      </c>
      <c r="N17" s="7" t="s">
        <v>73</v>
      </c>
      <c r="O17" s="7" t="s">
        <v>31</v>
      </c>
      <c r="P17" s="7" t="s">
        <v>32</v>
      </c>
      <c r="Q17" s="7">
        <v>0</v>
      </c>
      <c r="R17" s="9">
        <v>44420</v>
      </c>
      <c r="S17" s="8">
        <v>44432</v>
      </c>
      <c r="T17" s="7" t="s">
        <v>33</v>
      </c>
      <c r="U17" s="7">
        <v>196</v>
      </c>
      <c r="V17" s="7">
        <v>0</v>
      </c>
      <c r="W17" s="7">
        <v>0</v>
      </c>
      <c r="X17" s="7">
        <v>2222182</v>
      </c>
    </row>
    <row r="18" s="7" customFormat="1" spans="1:24">
      <c r="A18" s="7">
        <v>16059201361</v>
      </c>
      <c r="B18" s="7" t="s">
        <v>25</v>
      </c>
      <c r="C18" s="7" t="s">
        <v>26</v>
      </c>
      <c r="D18" s="7" t="s">
        <v>74</v>
      </c>
      <c r="E18" s="7" t="s">
        <v>75</v>
      </c>
      <c r="F18" s="8">
        <v>44427</v>
      </c>
      <c r="G18" s="8">
        <v>44429</v>
      </c>
      <c r="H18" s="7">
        <v>1</v>
      </c>
      <c r="I18" s="7">
        <v>2</v>
      </c>
      <c r="J18" s="7">
        <v>2</v>
      </c>
      <c r="K18" s="7" t="s">
        <v>29</v>
      </c>
      <c r="L18" s="7">
        <v>303</v>
      </c>
      <c r="M18" s="7">
        <v>303</v>
      </c>
      <c r="N18" s="7" t="s">
        <v>76</v>
      </c>
      <c r="O18" s="7" t="s">
        <v>31</v>
      </c>
      <c r="P18" s="7" t="s">
        <v>32</v>
      </c>
      <c r="Q18" s="7">
        <v>0</v>
      </c>
      <c r="R18" s="9">
        <v>44421</v>
      </c>
      <c r="S18" s="8">
        <v>44432</v>
      </c>
      <c r="T18" s="7" t="s">
        <v>33</v>
      </c>
      <c r="U18" s="7">
        <v>303</v>
      </c>
      <c r="V18" s="7">
        <v>0</v>
      </c>
      <c r="W18" s="7">
        <v>0</v>
      </c>
      <c r="X18" s="7">
        <v>2222358</v>
      </c>
    </row>
    <row r="19" s="7" customFormat="1" spans="1:24">
      <c r="A19" s="7">
        <v>16066742096</v>
      </c>
      <c r="B19" s="7" t="s">
        <v>25</v>
      </c>
      <c r="C19" s="7" t="s">
        <v>26</v>
      </c>
      <c r="D19" s="7" t="s">
        <v>77</v>
      </c>
      <c r="E19" s="7" t="s">
        <v>78</v>
      </c>
      <c r="F19" s="8">
        <v>44428</v>
      </c>
      <c r="G19" s="8">
        <v>44429</v>
      </c>
      <c r="H19" s="7">
        <v>1</v>
      </c>
      <c r="I19" s="7">
        <v>1</v>
      </c>
      <c r="J19" s="7">
        <v>1</v>
      </c>
      <c r="K19" s="7" t="s">
        <v>29</v>
      </c>
      <c r="L19" s="7">
        <v>101</v>
      </c>
      <c r="M19" s="7">
        <v>101</v>
      </c>
      <c r="N19" s="7" t="s">
        <v>79</v>
      </c>
      <c r="O19" s="7" t="s">
        <v>31</v>
      </c>
      <c r="P19" s="7" t="s">
        <v>32</v>
      </c>
      <c r="Q19" s="7">
        <v>0</v>
      </c>
      <c r="R19" s="9">
        <v>44422</v>
      </c>
      <c r="S19" s="8">
        <v>44432</v>
      </c>
      <c r="T19" s="7" t="s">
        <v>33</v>
      </c>
      <c r="U19" s="7">
        <v>101</v>
      </c>
      <c r="V19" s="7">
        <v>0</v>
      </c>
      <c r="W19" s="7">
        <v>0</v>
      </c>
      <c r="X19" s="7">
        <v>2223295</v>
      </c>
    </row>
    <row r="20" s="7" customFormat="1" spans="1:24">
      <c r="A20" s="7">
        <v>16067179687</v>
      </c>
      <c r="B20" s="7" t="s">
        <v>25</v>
      </c>
      <c r="C20" s="7" t="s">
        <v>26</v>
      </c>
      <c r="D20" s="7" t="s">
        <v>80</v>
      </c>
      <c r="E20" s="7" t="s">
        <v>81</v>
      </c>
      <c r="F20" s="8">
        <v>44428</v>
      </c>
      <c r="G20" s="8">
        <v>44429</v>
      </c>
      <c r="H20" s="7">
        <v>1</v>
      </c>
      <c r="I20" s="7">
        <v>1</v>
      </c>
      <c r="J20" s="7">
        <v>1</v>
      </c>
      <c r="K20" s="7" t="s">
        <v>29</v>
      </c>
      <c r="L20" s="7">
        <v>249</v>
      </c>
      <c r="M20" s="7">
        <v>249</v>
      </c>
      <c r="N20" s="7" t="s">
        <v>82</v>
      </c>
      <c r="O20" s="7" t="s">
        <v>31</v>
      </c>
      <c r="P20" s="7" t="s">
        <v>32</v>
      </c>
      <c r="Q20" s="7">
        <v>0</v>
      </c>
      <c r="R20" s="9">
        <v>44422</v>
      </c>
      <c r="S20" s="8">
        <v>44432</v>
      </c>
      <c r="T20" s="7" t="s">
        <v>33</v>
      </c>
      <c r="U20" s="7">
        <v>249</v>
      </c>
      <c r="V20" s="7">
        <v>0</v>
      </c>
      <c r="W20" s="7">
        <v>0</v>
      </c>
      <c r="X20" s="7">
        <v>2223410</v>
      </c>
    </row>
    <row r="21" s="7" customFormat="1" spans="1:24">
      <c r="A21" s="7">
        <v>16069058289</v>
      </c>
      <c r="B21" s="7" t="s">
        <v>25</v>
      </c>
      <c r="C21" s="7" t="s">
        <v>26</v>
      </c>
      <c r="D21" s="7" t="s">
        <v>83</v>
      </c>
      <c r="E21" s="7" t="s">
        <v>44</v>
      </c>
      <c r="F21" s="8">
        <v>44428</v>
      </c>
      <c r="G21" s="8">
        <v>44429</v>
      </c>
      <c r="H21" s="7">
        <v>1</v>
      </c>
      <c r="I21" s="7">
        <v>1</v>
      </c>
      <c r="J21" s="7">
        <v>1</v>
      </c>
      <c r="K21" s="7" t="s">
        <v>29</v>
      </c>
      <c r="L21" s="7">
        <v>66</v>
      </c>
      <c r="M21" s="7">
        <v>66</v>
      </c>
      <c r="N21" s="7" t="s">
        <v>84</v>
      </c>
      <c r="O21" s="7" t="s">
        <v>31</v>
      </c>
      <c r="P21" s="7" t="s">
        <v>32</v>
      </c>
      <c r="Q21" s="7">
        <v>0</v>
      </c>
      <c r="R21" s="9">
        <v>44422</v>
      </c>
      <c r="S21" s="8">
        <v>44432</v>
      </c>
      <c r="T21" s="7" t="s">
        <v>33</v>
      </c>
      <c r="U21" s="7">
        <v>66</v>
      </c>
      <c r="V21" s="7">
        <v>0</v>
      </c>
      <c r="W21" s="7">
        <v>0</v>
      </c>
      <c r="X21" s="7">
        <v>2223880</v>
      </c>
    </row>
    <row r="22" s="7" customFormat="1" spans="1:24">
      <c r="A22" s="7">
        <v>16069472002</v>
      </c>
      <c r="B22" s="7" t="s">
        <v>25</v>
      </c>
      <c r="C22" s="7" t="s">
        <v>26</v>
      </c>
      <c r="D22" s="7" t="s">
        <v>85</v>
      </c>
      <c r="E22" s="7" t="s">
        <v>86</v>
      </c>
      <c r="F22" s="8">
        <v>44428</v>
      </c>
      <c r="G22" s="8">
        <v>44429</v>
      </c>
      <c r="H22" s="7">
        <v>1</v>
      </c>
      <c r="I22" s="7">
        <v>1</v>
      </c>
      <c r="J22" s="7">
        <v>1</v>
      </c>
      <c r="K22" s="7" t="s">
        <v>29</v>
      </c>
      <c r="L22" s="7">
        <v>50</v>
      </c>
      <c r="M22" s="7">
        <v>50</v>
      </c>
      <c r="N22" s="7" t="s">
        <v>87</v>
      </c>
      <c r="O22" s="7" t="s">
        <v>31</v>
      </c>
      <c r="P22" s="7" t="s">
        <v>32</v>
      </c>
      <c r="Q22" s="7">
        <v>0</v>
      </c>
      <c r="R22" s="9">
        <v>44422</v>
      </c>
      <c r="S22" s="8">
        <v>44432</v>
      </c>
      <c r="T22" s="7" t="s">
        <v>33</v>
      </c>
      <c r="U22" s="7">
        <v>50</v>
      </c>
      <c r="V22" s="7">
        <v>0</v>
      </c>
      <c r="W22" s="7">
        <v>0</v>
      </c>
      <c r="X22" s="7">
        <v>2223999</v>
      </c>
    </row>
    <row r="23" s="7" customFormat="1" spans="1:24">
      <c r="A23" s="7">
        <v>16069787316</v>
      </c>
      <c r="B23" s="7" t="s">
        <v>25</v>
      </c>
      <c r="C23" s="7" t="s">
        <v>26</v>
      </c>
      <c r="D23" s="7" t="s">
        <v>88</v>
      </c>
      <c r="E23" s="7" t="s">
        <v>89</v>
      </c>
      <c r="F23" s="8">
        <v>44428</v>
      </c>
      <c r="G23" s="8">
        <v>44429</v>
      </c>
      <c r="H23" s="7">
        <v>1</v>
      </c>
      <c r="I23" s="7">
        <v>1</v>
      </c>
      <c r="J23" s="7">
        <v>1</v>
      </c>
      <c r="K23" s="7" t="s">
        <v>29</v>
      </c>
      <c r="L23" s="7">
        <v>77</v>
      </c>
      <c r="M23" s="7">
        <v>77</v>
      </c>
      <c r="N23" s="7" t="s">
        <v>90</v>
      </c>
      <c r="O23" s="7" t="s">
        <v>31</v>
      </c>
      <c r="P23" s="7" t="s">
        <v>32</v>
      </c>
      <c r="Q23" s="7">
        <v>0</v>
      </c>
      <c r="R23" s="9">
        <v>44422</v>
      </c>
      <c r="S23" s="8">
        <v>44432</v>
      </c>
      <c r="T23" s="7" t="s">
        <v>33</v>
      </c>
      <c r="U23" s="7">
        <v>77</v>
      </c>
      <c r="V23" s="7">
        <v>0</v>
      </c>
      <c r="W23" s="7">
        <v>0</v>
      </c>
      <c r="X23" s="7">
        <v>2224091</v>
      </c>
    </row>
    <row r="24" s="7" customFormat="1" spans="1:24">
      <c r="A24" s="7">
        <v>16070450174</v>
      </c>
      <c r="B24" s="7" t="s">
        <v>25</v>
      </c>
      <c r="C24" s="7" t="s">
        <v>26</v>
      </c>
      <c r="D24" s="7" t="s">
        <v>91</v>
      </c>
      <c r="E24" s="7" t="s">
        <v>78</v>
      </c>
      <c r="F24" s="8">
        <v>44427</v>
      </c>
      <c r="G24" s="8">
        <v>44429</v>
      </c>
      <c r="H24" s="7">
        <v>1</v>
      </c>
      <c r="I24" s="7">
        <v>2</v>
      </c>
      <c r="J24" s="7">
        <v>2</v>
      </c>
      <c r="K24" s="7" t="s">
        <v>29</v>
      </c>
      <c r="L24" s="7">
        <v>183</v>
      </c>
      <c r="M24" s="7">
        <v>183</v>
      </c>
      <c r="N24" s="7" t="s">
        <v>92</v>
      </c>
      <c r="O24" s="7" t="s">
        <v>31</v>
      </c>
      <c r="P24" s="7" t="s">
        <v>32</v>
      </c>
      <c r="Q24" s="7">
        <v>0</v>
      </c>
      <c r="R24" s="9">
        <v>44423</v>
      </c>
      <c r="S24" s="8">
        <v>44432</v>
      </c>
      <c r="T24" s="7" t="s">
        <v>33</v>
      </c>
      <c r="U24" s="7">
        <v>183</v>
      </c>
      <c r="V24" s="7">
        <v>0</v>
      </c>
      <c r="W24" s="7">
        <v>0</v>
      </c>
      <c r="X24" s="7">
        <v>2224311</v>
      </c>
    </row>
    <row r="25" s="7" customFormat="1" spans="1:24">
      <c r="A25" s="7">
        <v>16076839830</v>
      </c>
      <c r="B25" s="7" t="s">
        <v>25</v>
      </c>
      <c r="C25" s="7" t="s">
        <v>26</v>
      </c>
      <c r="D25" s="7" t="s">
        <v>93</v>
      </c>
      <c r="E25" s="7" t="s">
        <v>94</v>
      </c>
      <c r="F25" s="8">
        <v>44428</v>
      </c>
      <c r="G25" s="8">
        <v>44429</v>
      </c>
      <c r="H25" s="7">
        <v>1</v>
      </c>
      <c r="I25" s="7">
        <v>1</v>
      </c>
      <c r="J25" s="7">
        <v>1</v>
      </c>
      <c r="K25" s="7" t="s">
        <v>29</v>
      </c>
      <c r="L25" s="7">
        <v>137</v>
      </c>
      <c r="M25" s="7">
        <v>137</v>
      </c>
      <c r="N25" s="7" t="s">
        <v>95</v>
      </c>
      <c r="O25" s="7" t="s">
        <v>31</v>
      </c>
      <c r="P25" s="7" t="s">
        <v>32</v>
      </c>
      <c r="Q25" s="7">
        <v>0</v>
      </c>
      <c r="R25" s="9">
        <v>44423</v>
      </c>
      <c r="S25" s="8">
        <v>44432</v>
      </c>
      <c r="T25" s="7" t="s">
        <v>33</v>
      </c>
      <c r="U25" s="7">
        <v>137</v>
      </c>
      <c r="V25" s="7">
        <v>0</v>
      </c>
      <c r="W25" s="7">
        <v>0</v>
      </c>
      <c r="X25" s="7">
        <v>2224836</v>
      </c>
    </row>
    <row r="26" s="7" customFormat="1" spans="1:24">
      <c r="A26" s="7">
        <v>16077257144</v>
      </c>
      <c r="B26" s="7" t="s">
        <v>25</v>
      </c>
      <c r="C26" s="7" t="s">
        <v>26</v>
      </c>
      <c r="D26" s="7" t="s">
        <v>96</v>
      </c>
      <c r="E26" s="7" t="s">
        <v>97</v>
      </c>
      <c r="F26" s="8">
        <v>44428</v>
      </c>
      <c r="G26" s="8">
        <v>44429</v>
      </c>
      <c r="H26" s="7">
        <v>2</v>
      </c>
      <c r="I26" s="7">
        <v>1</v>
      </c>
      <c r="J26" s="7">
        <v>2</v>
      </c>
      <c r="K26" s="7" t="s">
        <v>29</v>
      </c>
      <c r="L26" s="7">
        <v>190</v>
      </c>
      <c r="M26" s="7">
        <v>190</v>
      </c>
      <c r="N26" s="7" t="s">
        <v>98</v>
      </c>
      <c r="O26" s="7" t="s">
        <v>31</v>
      </c>
      <c r="P26" s="7" t="s">
        <v>32</v>
      </c>
      <c r="Q26" s="7">
        <v>0</v>
      </c>
      <c r="R26" s="9">
        <v>44424</v>
      </c>
      <c r="S26" s="8">
        <v>44432</v>
      </c>
      <c r="T26" s="7" t="s">
        <v>33</v>
      </c>
      <c r="U26" s="7">
        <v>190</v>
      </c>
      <c r="V26" s="7">
        <v>0</v>
      </c>
      <c r="W26" s="7">
        <v>0</v>
      </c>
      <c r="X26" s="7">
        <v>2224909</v>
      </c>
    </row>
    <row r="27" s="7" customFormat="1" spans="1:24">
      <c r="A27" s="7">
        <v>16077823947</v>
      </c>
      <c r="B27" s="7" t="s">
        <v>25</v>
      </c>
      <c r="C27" s="7" t="s">
        <v>26</v>
      </c>
      <c r="D27" s="7" t="s">
        <v>88</v>
      </c>
      <c r="E27" s="7" t="s">
        <v>99</v>
      </c>
      <c r="F27" s="8">
        <v>44428</v>
      </c>
      <c r="G27" s="8">
        <v>44429</v>
      </c>
      <c r="H27" s="7">
        <v>2</v>
      </c>
      <c r="I27" s="7">
        <v>1</v>
      </c>
      <c r="J27" s="7">
        <v>2</v>
      </c>
      <c r="K27" s="7" t="s">
        <v>29</v>
      </c>
      <c r="L27" s="7">
        <v>154</v>
      </c>
      <c r="M27" s="7">
        <v>154</v>
      </c>
      <c r="N27" s="7" t="s">
        <v>100</v>
      </c>
      <c r="O27" s="7" t="s">
        <v>31</v>
      </c>
      <c r="P27" s="7" t="s">
        <v>32</v>
      </c>
      <c r="Q27" s="7">
        <v>0</v>
      </c>
      <c r="R27" s="9">
        <v>44424</v>
      </c>
      <c r="S27" s="8">
        <v>44432</v>
      </c>
      <c r="T27" s="7" t="s">
        <v>33</v>
      </c>
      <c r="U27" s="7">
        <v>154</v>
      </c>
      <c r="V27" s="7">
        <v>0</v>
      </c>
      <c r="W27" s="7">
        <v>0</v>
      </c>
      <c r="X27" s="7">
        <v>2225001</v>
      </c>
    </row>
    <row r="28" s="7" customFormat="1" spans="1:24">
      <c r="A28" s="7">
        <v>16078751930</v>
      </c>
      <c r="B28" s="7" t="s">
        <v>25</v>
      </c>
      <c r="C28" s="7" t="s">
        <v>26</v>
      </c>
      <c r="D28" s="7" t="s">
        <v>88</v>
      </c>
      <c r="E28" s="7" t="s">
        <v>101</v>
      </c>
      <c r="F28" s="8">
        <v>44428</v>
      </c>
      <c r="G28" s="8">
        <v>44429</v>
      </c>
      <c r="H28" s="7">
        <v>1</v>
      </c>
      <c r="I28" s="7">
        <v>1</v>
      </c>
      <c r="J28" s="7">
        <v>1</v>
      </c>
      <c r="K28" s="7" t="s">
        <v>29</v>
      </c>
      <c r="L28" s="7">
        <v>77</v>
      </c>
      <c r="M28" s="7">
        <v>77</v>
      </c>
      <c r="N28" s="7" t="s">
        <v>102</v>
      </c>
      <c r="O28" s="7" t="s">
        <v>31</v>
      </c>
      <c r="P28" s="7" t="s">
        <v>32</v>
      </c>
      <c r="Q28" s="7">
        <v>0</v>
      </c>
      <c r="R28" s="9">
        <v>44424</v>
      </c>
      <c r="S28" s="8">
        <v>44432</v>
      </c>
      <c r="T28" s="7" t="s">
        <v>33</v>
      </c>
      <c r="U28" s="7">
        <v>77</v>
      </c>
      <c r="V28" s="7">
        <v>0</v>
      </c>
      <c r="W28" s="7">
        <v>0</v>
      </c>
      <c r="X28" s="7">
        <v>2225121</v>
      </c>
    </row>
    <row r="29" s="7" customFormat="1" spans="1:24">
      <c r="A29" s="7">
        <v>16079331402</v>
      </c>
      <c r="B29" s="7" t="s">
        <v>25</v>
      </c>
      <c r="C29" s="7" t="s">
        <v>26</v>
      </c>
      <c r="D29" s="7" t="s">
        <v>103</v>
      </c>
      <c r="E29" s="7" t="s">
        <v>104</v>
      </c>
      <c r="F29" s="8">
        <v>44427</v>
      </c>
      <c r="G29" s="8">
        <v>44429</v>
      </c>
      <c r="H29" s="7">
        <v>1</v>
      </c>
      <c r="I29" s="7">
        <v>2</v>
      </c>
      <c r="J29" s="7">
        <v>2</v>
      </c>
      <c r="K29" s="7" t="s">
        <v>29</v>
      </c>
      <c r="L29" s="7">
        <v>120</v>
      </c>
      <c r="M29" s="7">
        <v>120</v>
      </c>
      <c r="N29" s="7" t="s">
        <v>105</v>
      </c>
      <c r="O29" s="7" t="s">
        <v>31</v>
      </c>
      <c r="P29" s="7" t="s">
        <v>32</v>
      </c>
      <c r="Q29" s="7">
        <v>0</v>
      </c>
      <c r="R29" s="9">
        <v>44424</v>
      </c>
      <c r="S29" s="8">
        <v>44432</v>
      </c>
      <c r="T29" s="7" t="s">
        <v>33</v>
      </c>
      <c r="U29" s="7">
        <v>120</v>
      </c>
      <c r="V29" s="7">
        <v>0</v>
      </c>
      <c r="W29" s="7">
        <v>0</v>
      </c>
      <c r="X29" s="7">
        <v>2225210</v>
      </c>
    </row>
    <row r="30" s="7" customFormat="1" spans="1:24">
      <c r="A30" s="7">
        <v>16080489705</v>
      </c>
      <c r="B30" s="7" t="s">
        <v>25</v>
      </c>
      <c r="C30" s="7" t="s">
        <v>26</v>
      </c>
      <c r="D30" s="7" t="s">
        <v>106</v>
      </c>
      <c r="E30" s="7" t="s">
        <v>35</v>
      </c>
      <c r="F30" s="8">
        <v>44428</v>
      </c>
      <c r="G30" s="8">
        <v>44429</v>
      </c>
      <c r="H30" s="7">
        <v>1</v>
      </c>
      <c r="I30" s="7">
        <v>1</v>
      </c>
      <c r="J30" s="7">
        <v>1</v>
      </c>
      <c r="K30" s="7" t="s">
        <v>29</v>
      </c>
      <c r="L30" s="7">
        <v>233</v>
      </c>
      <c r="M30" s="7">
        <v>233</v>
      </c>
      <c r="N30" s="7" t="s">
        <v>107</v>
      </c>
      <c r="O30" s="7" t="s">
        <v>31</v>
      </c>
      <c r="P30" s="7" t="s">
        <v>32</v>
      </c>
      <c r="Q30" s="7">
        <v>0</v>
      </c>
      <c r="R30" s="9">
        <v>44425</v>
      </c>
      <c r="S30" s="8">
        <v>44432</v>
      </c>
      <c r="T30" s="7" t="s">
        <v>33</v>
      </c>
      <c r="U30" s="7">
        <v>233</v>
      </c>
      <c r="V30" s="7">
        <v>0</v>
      </c>
      <c r="W30" s="7">
        <v>0</v>
      </c>
      <c r="X30" s="7">
        <v>2225430</v>
      </c>
    </row>
    <row r="31" s="7" customFormat="1" spans="1:24">
      <c r="A31" s="7">
        <v>16080525506</v>
      </c>
      <c r="B31" s="7" t="s">
        <v>25</v>
      </c>
      <c r="C31" s="7" t="s">
        <v>26</v>
      </c>
      <c r="D31" s="7" t="s">
        <v>108</v>
      </c>
      <c r="E31" s="7" t="s">
        <v>109</v>
      </c>
      <c r="F31" s="8">
        <v>44428</v>
      </c>
      <c r="G31" s="8">
        <v>44429</v>
      </c>
      <c r="H31" s="7">
        <v>1</v>
      </c>
      <c r="I31" s="7">
        <v>1</v>
      </c>
      <c r="J31" s="7">
        <v>1</v>
      </c>
      <c r="K31" s="7" t="s">
        <v>29</v>
      </c>
      <c r="L31" s="7">
        <v>63</v>
      </c>
      <c r="M31" s="7">
        <v>63</v>
      </c>
      <c r="N31" s="7" t="s">
        <v>110</v>
      </c>
      <c r="O31" s="7" t="s">
        <v>31</v>
      </c>
      <c r="P31" s="7" t="s">
        <v>32</v>
      </c>
      <c r="Q31" s="7">
        <v>0</v>
      </c>
      <c r="R31" s="9">
        <v>44425</v>
      </c>
      <c r="S31" s="8">
        <v>44432</v>
      </c>
      <c r="T31" s="7" t="s">
        <v>33</v>
      </c>
      <c r="U31" s="7">
        <v>63</v>
      </c>
      <c r="V31" s="7">
        <v>0</v>
      </c>
      <c r="W31" s="7">
        <v>0</v>
      </c>
      <c r="X31" s="7">
        <v>2225445</v>
      </c>
    </row>
    <row r="32" s="7" customFormat="1" spans="1:24">
      <c r="A32" s="7">
        <v>16080537176</v>
      </c>
      <c r="B32" s="7" t="s">
        <v>25</v>
      </c>
      <c r="C32" s="7" t="s">
        <v>26</v>
      </c>
      <c r="D32" s="7" t="s">
        <v>111</v>
      </c>
      <c r="E32" s="7" t="s">
        <v>112</v>
      </c>
      <c r="F32" s="8">
        <v>44428</v>
      </c>
      <c r="G32" s="8">
        <v>44429</v>
      </c>
      <c r="H32" s="7">
        <v>1</v>
      </c>
      <c r="I32" s="7">
        <v>1</v>
      </c>
      <c r="J32" s="7">
        <v>1</v>
      </c>
      <c r="K32" s="7" t="s">
        <v>29</v>
      </c>
      <c r="L32" s="7">
        <v>82</v>
      </c>
      <c r="M32" s="7">
        <v>82</v>
      </c>
      <c r="N32" s="7" t="s">
        <v>113</v>
      </c>
      <c r="O32" s="7" t="s">
        <v>31</v>
      </c>
      <c r="P32" s="7" t="s">
        <v>32</v>
      </c>
      <c r="Q32" s="7">
        <v>0</v>
      </c>
      <c r="R32" s="9">
        <v>44425</v>
      </c>
      <c r="S32" s="8">
        <v>44432</v>
      </c>
      <c r="T32" s="7" t="s">
        <v>33</v>
      </c>
      <c r="U32" s="7">
        <v>82</v>
      </c>
      <c r="V32" s="7">
        <v>0</v>
      </c>
      <c r="W32" s="7">
        <v>0</v>
      </c>
      <c r="X32" s="7">
        <v>2225450</v>
      </c>
    </row>
    <row r="33" s="7" customFormat="1" spans="1:24">
      <c r="A33" s="7">
        <v>16080561405</v>
      </c>
      <c r="B33" s="7" t="s">
        <v>25</v>
      </c>
      <c r="C33" s="7" t="s">
        <v>26</v>
      </c>
      <c r="D33" s="7" t="s">
        <v>114</v>
      </c>
      <c r="E33" s="7" t="s">
        <v>115</v>
      </c>
      <c r="F33" s="8">
        <v>44428</v>
      </c>
      <c r="G33" s="8">
        <v>44429</v>
      </c>
      <c r="H33" s="7">
        <v>1</v>
      </c>
      <c r="I33" s="7">
        <v>1</v>
      </c>
      <c r="J33" s="7">
        <v>1</v>
      </c>
      <c r="K33" s="7" t="s">
        <v>29</v>
      </c>
      <c r="L33" s="7">
        <v>564</v>
      </c>
      <c r="M33" s="7">
        <v>564</v>
      </c>
      <c r="N33" s="7" t="s">
        <v>116</v>
      </c>
      <c r="O33" s="7" t="s">
        <v>31</v>
      </c>
      <c r="P33" s="7" t="s">
        <v>32</v>
      </c>
      <c r="Q33" s="7">
        <v>0</v>
      </c>
      <c r="R33" s="9">
        <v>44425</v>
      </c>
      <c r="S33" s="8">
        <v>44432</v>
      </c>
      <c r="T33" s="7" t="s">
        <v>33</v>
      </c>
      <c r="U33" s="7">
        <v>564</v>
      </c>
      <c r="V33" s="7">
        <v>0</v>
      </c>
      <c r="W33" s="7">
        <v>0</v>
      </c>
      <c r="X33" s="7">
        <v>2225463</v>
      </c>
    </row>
    <row r="34" s="7" customFormat="1" spans="1:24">
      <c r="A34" s="7">
        <v>16087402180</v>
      </c>
      <c r="B34" s="7" t="s">
        <v>25</v>
      </c>
      <c r="C34" s="7" t="s">
        <v>26</v>
      </c>
      <c r="D34" s="7" t="s">
        <v>88</v>
      </c>
      <c r="E34" s="7" t="s">
        <v>89</v>
      </c>
      <c r="F34" s="8">
        <v>44428</v>
      </c>
      <c r="G34" s="8">
        <v>44429</v>
      </c>
      <c r="H34" s="7">
        <v>1</v>
      </c>
      <c r="I34" s="7">
        <v>1</v>
      </c>
      <c r="J34" s="7">
        <v>1</v>
      </c>
      <c r="K34" s="7" t="s">
        <v>29</v>
      </c>
      <c r="L34" s="7">
        <v>77</v>
      </c>
      <c r="M34" s="7">
        <v>77</v>
      </c>
      <c r="N34" s="7" t="s">
        <v>117</v>
      </c>
      <c r="O34" s="7" t="s">
        <v>31</v>
      </c>
      <c r="P34" s="7" t="s">
        <v>32</v>
      </c>
      <c r="Q34" s="7">
        <v>0</v>
      </c>
      <c r="R34" s="9">
        <v>44425</v>
      </c>
      <c r="S34" s="8">
        <v>44432</v>
      </c>
      <c r="T34" s="7" t="s">
        <v>33</v>
      </c>
      <c r="U34" s="7">
        <v>77</v>
      </c>
      <c r="V34" s="7">
        <v>0</v>
      </c>
      <c r="W34" s="7">
        <v>0</v>
      </c>
      <c r="X34" s="7">
        <v>2226054</v>
      </c>
    </row>
    <row r="35" s="7" customFormat="1" spans="1:24">
      <c r="A35" s="7">
        <v>16087951873</v>
      </c>
      <c r="B35" s="7" t="s">
        <v>25</v>
      </c>
      <c r="C35" s="7" t="s">
        <v>26</v>
      </c>
      <c r="D35" s="7" t="s">
        <v>118</v>
      </c>
      <c r="E35" s="7" t="s">
        <v>119</v>
      </c>
      <c r="F35" s="8">
        <v>44428</v>
      </c>
      <c r="G35" s="8">
        <v>44429</v>
      </c>
      <c r="H35" s="7">
        <v>1</v>
      </c>
      <c r="I35" s="7">
        <v>1</v>
      </c>
      <c r="J35" s="7">
        <v>1</v>
      </c>
      <c r="K35" s="7" t="s">
        <v>29</v>
      </c>
      <c r="L35" s="7">
        <v>194</v>
      </c>
      <c r="M35" s="7">
        <v>194</v>
      </c>
      <c r="N35" s="7" t="s">
        <v>120</v>
      </c>
      <c r="O35" s="7" t="s">
        <v>31</v>
      </c>
      <c r="P35" s="7" t="s">
        <v>32</v>
      </c>
      <c r="Q35" s="7">
        <v>0</v>
      </c>
      <c r="R35" s="9">
        <v>44426</v>
      </c>
      <c r="S35" s="8">
        <v>44432</v>
      </c>
      <c r="T35" s="7" t="s">
        <v>33</v>
      </c>
      <c r="U35" s="7">
        <v>194</v>
      </c>
      <c r="V35" s="7">
        <v>0</v>
      </c>
      <c r="W35" s="7">
        <v>0</v>
      </c>
      <c r="X35" s="7">
        <v>2226154</v>
      </c>
    </row>
    <row r="36" s="7" customFormat="1" spans="1:24">
      <c r="A36" s="7">
        <v>16087999698</v>
      </c>
      <c r="B36" s="7" t="s">
        <v>25</v>
      </c>
      <c r="C36" s="7" t="s">
        <v>26</v>
      </c>
      <c r="D36" s="7" t="s">
        <v>121</v>
      </c>
      <c r="E36" s="7" t="s">
        <v>44</v>
      </c>
      <c r="F36" s="8">
        <v>44428</v>
      </c>
      <c r="G36" s="8">
        <v>44429</v>
      </c>
      <c r="H36" s="7">
        <v>1</v>
      </c>
      <c r="I36" s="7">
        <v>1</v>
      </c>
      <c r="J36" s="7">
        <v>1</v>
      </c>
      <c r="K36" s="7" t="s">
        <v>29</v>
      </c>
      <c r="L36" s="7">
        <v>182</v>
      </c>
      <c r="M36" s="7">
        <v>182</v>
      </c>
      <c r="N36" s="7" t="s">
        <v>122</v>
      </c>
      <c r="O36" s="7" t="s">
        <v>31</v>
      </c>
      <c r="P36" s="7" t="s">
        <v>32</v>
      </c>
      <c r="Q36" s="7">
        <v>0</v>
      </c>
      <c r="R36" s="9">
        <v>44426</v>
      </c>
      <c r="S36" s="8">
        <v>44432</v>
      </c>
      <c r="T36" s="7" t="s">
        <v>33</v>
      </c>
      <c r="U36" s="7">
        <v>182</v>
      </c>
      <c r="V36" s="7">
        <v>0</v>
      </c>
      <c r="W36" s="7">
        <v>0</v>
      </c>
      <c r="X36" s="7">
        <v>2226169</v>
      </c>
    </row>
    <row r="37" s="7" customFormat="1" spans="1:24">
      <c r="A37" s="7">
        <v>16088949297</v>
      </c>
      <c r="B37" s="7" t="s">
        <v>25</v>
      </c>
      <c r="C37" s="7" t="s">
        <v>26</v>
      </c>
      <c r="D37" s="7" t="s">
        <v>123</v>
      </c>
      <c r="E37" s="7" t="s">
        <v>124</v>
      </c>
      <c r="F37" s="8">
        <v>44427</v>
      </c>
      <c r="G37" s="8">
        <v>44429</v>
      </c>
      <c r="H37" s="7">
        <v>1</v>
      </c>
      <c r="I37" s="7">
        <v>2</v>
      </c>
      <c r="J37" s="7">
        <v>2</v>
      </c>
      <c r="K37" s="7" t="s">
        <v>29</v>
      </c>
      <c r="L37" s="7">
        <v>154</v>
      </c>
      <c r="M37" s="7">
        <v>154</v>
      </c>
      <c r="N37" s="7" t="s">
        <v>125</v>
      </c>
      <c r="O37" s="7" t="s">
        <v>31</v>
      </c>
      <c r="P37" s="7" t="s">
        <v>32</v>
      </c>
      <c r="Q37" s="7">
        <v>0</v>
      </c>
      <c r="R37" s="9">
        <v>44426</v>
      </c>
      <c r="S37" s="8">
        <v>44432</v>
      </c>
      <c r="T37" s="7" t="s">
        <v>33</v>
      </c>
      <c r="U37" s="7">
        <v>154</v>
      </c>
      <c r="V37" s="7">
        <v>0</v>
      </c>
      <c r="W37" s="7">
        <v>0</v>
      </c>
      <c r="X37" s="7">
        <v>2226337</v>
      </c>
    </row>
    <row r="38" s="7" customFormat="1" spans="1:24">
      <c r="A38" s="7">
        <v>16089815563</v>
      </c>
      <c r="B38" s="7" t="s">
        <v>25</v>
      </c>
      <c r="C38" s="7" t="s">
        <v>26</v>
      </c>
      <c r="D38" s="7" t="s">
        <v>126</v>
      </c>
      <c r="E38" s="7" t="s">
        <v>127</v>
      </c>
      <c r="F38" s="8">
        <v>44428</v>
      </c>
      <c r="G38" s="8">
        <v>44429</v>
      </c>
      <c r="H38" s="7">
        <v>1</v>
      </c>
      <c r="I38" s="7">
        <v>1</v>
      </c>
      <c r="J38" s="7">
        <v>1</v>
      </c>
      <c r="K38" s="7" t="s">
        <v>29</v>
      </c>
      <c r="L38" s="7">
        <v>89</v>
      </c>
      <c r="M38" s="7">
        <v>89</v>
      </c>
      <c r="N38" s="7" t="s">
        <v>128</v>
      </c>
      <c r="O38" s="7" t="s">
        <v>31</v>
      </c>
      <c r="P38" s="7" t="s">
        <v>32</v>
      </c>
      <c r="Q38" s="7">
        <v>0</v>
      </c>
      <c r="R38" s="9">
        <v>44426</v>
      </c>
      <c r="S38" s="8">
        <v>44432</v>
      </c>
      <c r="T38" s="7" t="s">
        <v>33</v>
      </c>
      <c r="U38" s="7">
        <v>89</v>
      </c>
      <c r="V38" s="7">
        <v>0</v>
      </c>
      <c r="W38" s="7">
        <v>0</v>
      </c>
      <c r="X38" s="7">
        <v>2226517</v>
      </c>
    </row>
    <row r="39" s="7" customFormat="1" spans="1:24">
      <c r="A39" s="7">
        <v>16089995109</v>
      </c>
      <c r="B39" s="7" t="s">
        <v>25</v>
      </c>
      <c r="C39" s="7" t="s">
        <v>26</v>
      </c>
      <c r="D39" s="7" t="s">
        <v>129</v>
      </c>
      <c r="E39" s="7" t="s">
        <v>130</v>
      </c>
      <c r="F39" s="8">
        <v>44428</v>
      </c>
      <c r="G39" s="8">
        <v>44429</v>
      </c>
      <c r="H39" s="7">
        <v>1</v>
      </c>
      <c r="I39" s="7">
        <v>1</v>
      </c>
      <c r="J39" s="7">
        <v>1</v>
      </c>
      <c r="K39" s="7" t="s">
        <v>29</v>
      </c>
      <c r="L39" s="7">
        <v>82</v>
      </c>
      <c r="M39" s="7">
        <v>82</v>
      </c>
      <c r="N39" s="7" t="s">
        <v>131</v>
      </c>
      <c r="O39" s="7" t="s">
        <v>31</v>
      </c>
      <c r="P39" s="7" t="s">
        <v>32</v>
      </c>
      <c r="Q39" s="7">
        <v>0</v>
      </c>
      <c r="R39" s="9">
        <v>44426</v>
      </c>
      <c r="S39" s="8">
        <v>44432</v>
      </c>
      <c r="T39" s="7" t="s">
        <v>33</v>
      </c>
      <c r="U39" s="7">
        <v>82</v>
      </c>
      <c r="V39" s="7">
        <v>0</v>
      </c>
      <c r="W39" s="7">
        <v>0</v>
      </c>
      <c r="X39" s="7">
        <v>2226562</v>
      </c>
    </row>
    <row r="40" s="7" customFormat="1" spans="1:24">
      <c r="A40" s="7">
        <v>16091333821</v>
      </c>
      <c r="B40" s="7" t="s">
        <v>25</v>
      </c>
      <c r="C40" s="7" t="s">
        <v>26</v>
      </c>
      <c r="D40" s="7" t="s">
        <v>132</v>
      </c>
      <c r="E40" s="7" t="s">
        <v>133</v>
      </c>
      <c r="F40" s="8">
        <v>44428</v>
      </c>
      <c r="G40" s="8">
        <v>44429</v>
      </c>
      <c r="H40" s="7">
        <v>1</v>
      </c>
      <c r="I40" s="7">
        <v>1</v>
      </c>
      <c r="J40" s="7">
        <v>1</v>
      </c>
      <c r="K40" s="7" t="s">
        <v>29</v>
      </c>
      <c r="L40" s="7">
        <v>287</v>
      </c>
      <c r="M40" s="7">
        <v>287</v>
      </c>
      <c r="N40" s="7" t="s">
        <v>134</v>
      </c>
      <c r="O40" s="7" t="s">
        <v>31</v>
      </c>
      <c r="P40" s="7" t="s">
        <v>32</v>
      </c>
      <c r="Q40" s="7">
        <v>0</v>
      </c>
      <c r="R40" s="9">
        <v>44426</v>
      </c>
      <c r="S40" s="8">
        <v>44432</v>
      </c>
      <c r="T40" s="7" t="s">
        <v>33</v>
      </c>
      <c r="U40" s="7">
        <v>287</v>
      </c>
      <c r="V40" s="7">
        <v>0</v>
      </c>
      <c r="W40" s="7">
        <v>0</v>
      </c>
      <c r="X40" s="7">
        <v>2226862</v>
      </c>
    </row>
    <row r="41" s="7" customFormat="1" spans="1:24">
      <c r="A41" s="7">
        <v>16091419795</v>
      </c>
      <c r="B41" s="7" t="s">
        <v>25</v>
      </c>
      <c r="C41" s="7" t="s">
        <v>26</v>
      </c>
      <c r="D41" s="7" t="s">
        <v>135</v>
      </c>
      <c r="E41" s="7" t="s">
        <v>136</v>
      </c>
      <c r="F41" s="8">
        <v>44427</v>
      </c>
      <c r="G41" s="8">
        <v>44429</v>
      </c>
      <c r="H41" s="7">
        <v>1</v>
      </c>
      <c r="I41" s="7">
        <v>2</v>
      </c>
      <c r="J41" s="7">
        <v>2</v>
      </c>
      <c r="K41" s="7" t="s">
        <v>29</v>
      </c>
      <c r="L41" s="7">
        <v>154</v>
      </c>
      <c r="M41" s="7">
        <v>154</v>
      </c>
      <c r="N41" s="7" t="s">
        <v>137</v>
      </c>
      <c r="O41" s="7" t="s">
        <v>31</v>
      </c>
      <c r="P41" s="7" t="s">
        <v>32</v>
      </c>
      <c r="Q41" s="7">
        <v>0</v>
      </c>
      <c r="R41" s="9">
        <v>44427</v>
      </c>
      <c r="S41" s="8">
        <v>44432</v>
      </c>
      <c r="T41" s="7" t="s">
        <v>33</v>
      </c>
      <c r="U41" s="7">
        <v>154</v>
      </c>
      <c r="V41" s="7">
        <v>0</v>
      </c>
      <c r="W41" s="7">
        <v>0</v>
      </c>
      <c r="X41" s="7">
        <v>2226892</v>
      </c>
    </row>
    <row r="42" s="7" customFormat="1" spans="1:24">
      <c r="A42" s="7">
        <v>16091500268</v>
      </c>
      <c r="B42" s="7" t="s">
        <v>25</v>
      </c>
      <c r="C42" s="7" t="s">
        <v>26</v>
      </c>
      <c r="D42" s="7" t="s">
        <v>138</v>
      </c>
      <c r="E42" s="7" t="s">
        <v>139</v>
      </c>
      <c r="F42" s="8">
        <v>44428</v>
      </c>
      <c r="G42" s="8">
        <v>44429</v>
      </c>
      <c r="H42" s="7">
        <v>1</v>
      </c>
      <c r="I42" s="7">
        <v>1</v>
      </c>
      <c r="J42" s="7">
        <v>1</v>
      </c>
      <c r="K42" s="7" t="s">
        <v>29</v>
      </c>
      <c r="L42" s="7">
        <v>57</v>
      </c>
      <c r="M42" s="7">
        <v>57</v>
      </c>
      <c r="N42" s="7" t="s">
        <v>140</v>
      </c>
      <c r="O42" s="7" t="s">
        <v>31</v>
      </c>
      <c r="P42" s="7" t="s">
        <v>32</v>
      </c>
      <c r="Q42" s="7">
        <v>0</v>
      </c>
      <c r="R42" s="9">
        <v>44427</v>
      </c>
      <c r="S42" s="8">
        <v>44432</v>
      </c>
      <c r="T42" s="7" t="s">
        <v>33</v>
      </c>
      <c r="U42" s="7">
        <v>57</v>
      </c>
      <c r="V42" s="7">
        <v>0</v>
      </c>
      <c r="W42" s="7">
        <v>0</v>
      </c>
      <c r="X42" s="7">
        <v>2226916</v>
      </c>
    </row>
    <row r="43" s="7" customFormat="1" spans="1:24">
      <c r="A43" s="7">
        <v>16091523702</v>
      </c>
      <c r="B43" s="7" t="s">
        <v>25</v>
      </c>
      <c r="C43" s="7" t="s">
        <v>26</v>
      </c>
      <c r="D43" s="7" t="s">
        <v>141</v>
      </c>
      <c r="E43" s="7" t="s">
        <v>142</v>
      </c>
      <c r="F43" s="8">
        <v>44428</v>
      </c>
      <c r="G43" s="8">
        <v>44429</v>
      </c>
      <c r="H43" s="7">
        <v>1</v>
      </c>
      <c r="I43" s="7">
        <v>1</v>
      </c>
      <c r="J43" s="7">
        <v>1</v>
      </c>
      <c r="K43" s="7" t="s">
        <v>29</v>
      </c>
      <c r="L43" s="7">
        <v>40</v>
      </c>
      <c r="M43" s="7">
        <v>40</v>
      </c>
      <c r="N43" s="7" t="s">
        <v>143</v>
      </c>
      <c r="O43" s="7" t="s">
        <v>31</v>
      </c>
      <c r="P43" s="7" t="s">
        <v>32</v>
      </c>
      <c r="Q43" s="7">
        <v>0</v>
      </c>
      <c r="R43" s="9">
        <v>44427</v>
      </c>
      <c r="S43" s="8">
        <v>44432</v>
      </c>
      <c r="T43" s="7" t="s">
        <v>33</v>
      </c>
      <c r="U43" s="7">
        <v>40</v>
      </c>
      <c r="V43" s="7">
        <v>0</v>
      </c>
      <c r="W43" s="7">
        <v>0</v>
      </c>
      <c r="X43" s="7">
        <v>2226923</v>
      </c>
    </row>
    <row r="44" s="7" customFormat="1" spans="1:24">
      <c r="A44" s="7">
        <v>16091563381</v>
      </c>
      <c r="B44" s="7" t="s">
        <v>25</v>
      </c>
      <c r="C44" s="7" t="s">
        <v>26</v>
      </c>
      <c r="D44" s="7" t="s">
        <v>144</v>
      </c>
      <c r="E44" s="7" t="s">
        <v>145</v>
      </c>
      <c r="F44" s="8">
        <v>44428</v>
      </c>
      <c r="G44" s="8">
        <v>44429</v>
      </c>
      <c r="H44" s="7">
        <v>1</v>
      </c>
      <c r="I44" s="7">
        <v>1</v>
      </c>
      <c r="J44" s="7">
        <v>1</v>
      </c>
      <c r="K44" s="7" t="s">
        <v>29</v>
      </c>
      <c r="L44" s="7">
        <v>71</v>
      </c>
      <c r="M44" s="7">
        <v>71</v>
      </c>
      <c r="N44" s="7" t="s">
        <v>146</v>
      </c>
      <c r="O44" s="7" t="s">
        <v>31</v>
      </c>
      <c r="P44" s="7" t="s">
        <v>32</v>
      </c>
      <c r="Q44" s="7">
        <v>0</v>
      </c>
      <c r="R44" s="9">
        <v>44427</v>
      </c>
      <c r="S44" s="8">
        <v>44432</v>
      </c>
      <c r="T44" s="7" t="s">
        <v>33</v>
      </c>
      <c r="U44" s="7">
        <v>71</v>
      </c>
      <c r="V44" s="7">
        <v>0</v>
      </c>
      <c r="W44" s="7">
        <v>0</v>
      </c>
      <c r="X44" s="7">
        <v>2226938</v>
      </c>
    </row>
    <row r="45" s="7" customFormat="1" spans="1:24">
      <c r="A45" s="7">
        <v>16091574698</v>
      </c>
      <c r="B45" s="7" t="s">
        <v>25</v>
      </c>
      <c r="C45" s="7" t="s">
        <v>26</v>
      </c>
      <c r="D45" s="7" t="s">
        <v>147</v>
      </c>
      <c r="E45" s="7" t="s">
        <v>148</v>
      </c>
      <c r="F45" s="8">
        <v>44428</v>
      </c>
      <c r="G45" s="8">
        <v>44429</v>
      </c>
      <c r="H45" s="7">
        <v>2</v>
      </c>
      <c r="I45" s="7">
        <v>1</v>
      </c>
      <c r="J45" s="7">
        <v>2</v>
      </c>
      <c r="K45" s="7" t="s">
        <v>29</v>
      </c>
      <c r="L45" s="7">
        <v>124</v>
      </c>
      <c r="M45" s="7">
        <v>124</v>
      </c>
      <c r="N45" s="7" t="s">
        <v>149</v>
      </c>
      <c r="O45" s="7" t="s">
        <v>31</v>
      </c>
      <c r="P45" s="7" t="s">
        <v>32</v>
      </c>
      <c r="Q45" s="7">
        <v>0</v>
      </c>
      <c r="R45" s="9">
        <v>44427</v>
      </c>
      <c r="S45" s="8">
        <v>44432</v>
      </c>
      <c r="T45" s="7" t="s">
        <v>33</v>
      </c>
      <c r="U45" s="7">
        <v>124</v>
      </c>
      <c r="V45" s="7">
        <v>0</v>
      </c>
      <c r="W45" s="7">
        <v>0</v>
      </c>
      <c r="X45" s="7">
        <v>2226947</v>
      </c>
    </row>
    <row r="46" s="7" customFormat="1" spans="1:24">
      <c r="A46" s="7">
        <v>16094871757</v>
      </c>
      <c r="B46" s="7" t="s">
        <v>25</v>
      </c>
      <c r="C46" s="7" t="s">
        <v>26</v>
      </c>
      <c r="D46" s="7" t="s">
        <v>150</v>
      </c>
      <c r="E46" s="7" t="s">
        <v>142</v>
      </c>
      <c r="F46" s="8">
        <v>44427</v>
      </c>
      <c r="G46" s="8">
        <v>44429</v>
      </c>
      <c r="H46" s="7">
        <v>1</v>
      </c>
      <c r="I46" s="7">
        <v>2</v>
      </c>
      <c r="J46" s="7">
        <v>2</v>
      </c>
      <c r="K46" s="7" t="s">
        <v>29</v>
      </c>
      <c r="L46" s="7">
        <v>193</v>
      </c>
      <c r="M46" s="7">
        <v>193</v>
      </c>
      <c r="N46" s="7" t="s">
        <v>151</v>
      </c>
      <c r="O46" s="7" t="s">
        <v>31</v>
      </c>
      <c r="P46" s="7" t="s">
        <v>32</v>
      </c>
      <c r="Q46" s="7">
        <v>0</v>
      </c>
      <c r="R46" s="9">
        <v>44427</v>
      </c>
      <c r="S46" s="8">
        <v>44432</v>
      </c>
      <c r="T46" s="7" t="s">
        <v>33</v>
      </c>
      <c r="U46" s="7">
        <v>193</v>
      </c>
      <c r="V46" s="7">
        <v>0</v>
      </c>
      <c r="W46" s="7">
        <v>0</v>
      </c>
      <c r="X46" s="7">
        <v>2226986</v>
      </c>
    </row>
    <row r="47" s="7" customFormat="1" spans="1:24">
      <c r="A47" s="7">
        <v>16091333821</v>
      </c>
      <c r="B47" s="7" t="s">
        <v>25</v>
      </c>
      <c r="C47" s="7" t="s">
        <v>49</v>
      </c>
      <c r="D47" s="7" t="s">
        <v>132</v>
      </c>
      <c r="E47" s="7" t="s">
        <v>133</v>
      </c>
      <c r="F47" s="8">
        <v>44428</v>
      </c>
      <c r="G47" s="8">
        <v>44429</v>
      </c>
      <c r="H47" s="7">
        <v>1</v>
      </c>
      <c r="I47" s="7">
        <v>1</v>
      </c>
      <c r="J47" s="7">
        <v>1</v>
      </c>
      <c r="K47" s="7" t="s">
        <v>29</v>
      </c>
      <c r="L47" s="7">
        <v>-287</v>
      </c>
      <c r="M47" s="7">
        <v>-287</v>
      </c>
      <c r="N47" s="7" t="s">
        <v>134</v>
      </c>
      <c r="O47" s="7" t="s">
        <v>31</v>
      </c>
      <c r="P47" s="7" t="s">
        <v>32</v>
      </c>
      <c r="Q47" s="7">
        <v>0</v>
      </c>
      <c r="R47" s="9">
        <v>44426</v>
      </c>
      <c r="S47" s="8">
        <v>44432</v>
      </c>
      <c r="T47" s="7" t="s">
        <v>33</v>
      </c>
      <c r="U47" s="7">
        <v>-287</v>
      </c>
      <c r="V47" s="7">
        <v>0</v>
      </c>
      <c r="W47" s="7">
        <v>0</v>
      </c>
      <c r="X47" s="7">
        <v>2226862</v>
      </c>
    </row>
    <row r="48" s="7" customFormat="1" spans="1:24">
      <c r="A48" s="7">
        <v>16096169184</v>
      </c>
      <c r="B48" s="7" t="s">
        <v>25</v>
      </c>
      <c r="C48" s="7" t="s">
        <v>26</v>
      </c>
      <c r="D48" s="7" t="s">
        <v>152</v>
      </c>
      <c r="E48" s="7" t="s">
        <v>153</v>
      </c>
      <c r="F48" s="8">
        <v>44428</v>
      </c>
      <c r="G48" s="8">
        <v>44429</v>
      </c>
      <c r="H48" s="7">
        <v>1</v>
      </c>
      <c r="I48" s="7">
        <v>1</v>
      </c>
      <c r="J48" s="7">
        <v>1</v>
      </c>
      <c r="K48" s="7" t="s">
        <v>29</v>
      </c>
      <c r="L48" s="7">
        <v>101</v>
      </c>
      <c r="M48" s="7">
        <v>101</v>
      </c>
      <c r="N48" s="7" t="s">
        <v>154</v>
      </c>
      <c r="O48" s="7" t="s">
        <v>31</v>
      </c>
      <c r="P48" s="7" t="s">
        <v>32</v>
      </c>
      <c r="Q48" s="7">
        <v>0</v>
      </c>
      <c r="R48" s="9">
        <v>44427</v>
      </c>
      <c r="S48" s="8">
        <v>44432</v>
      </c>
      <c r="T48" s="7" t="s">
        <v>33</v>
      </c>
      <c r="U48" s="7">
        <v>101</v>
      </c>
      <c r="V48" s="7">
        <v>0</v>
      </c>
      <c r="W48" s="7">
        <v>0</v>
      </c>
      <c r="X48" s="7">
        <v>2227104</v>
      </c>
    </row>
    <row r="49" s="7" customFormat="1" spans="1:24">
      <c r="A49" s="7">
        <v>16098210303</v>
      </c>
      <c r="B49" s="7" t="s">
        <v>25</v>
      </c>
      <c r="C49" s="7" t="s">
        <v>26</v>
      </c>
      <c r="D49" s="7" t="s">
        <v>155</v>
      </c>
      <c r="E49" s="7" t="s">
        <v>156</v>
      </c>
      <c r="F49" s="8">
        <v>44428</v>
      </c>
      <c r="G49" s="8">
        <v>44429</v>
      </c>
      <c r="H49" s="7">
        <v>1</v>
      </c>
      <c r="I49" s="7">
        <v>1</v>
      </c>
      <c r="J49" s="7">
        <v>1</v>
      </c>
      <c r="K49" s="7" t="s">
        <v>29</v>
      </c>
      <c r="L49" s="7">
        <v>54</v>
      </c>
      <c r="M49" s="7">
        <v>54</v>
      </c>
      <c r="N49" s="7" t="s">
        <v>157</v>
      </c>
      <c r="O49" s="7" t="s">
        <v>31</v>
      </c>
      <c r="P49" s="7" t="s">
        <v>32</v>
      </c>
      <c r="Q49" s="7">
        <v>0</v>
      </c>
      <c r="R49" s="9">
        <v>44427</v>
      </c>
      <c r="S49" s="8">
        <v>44432</v>
      </c>
      <c r="T49" s="7" t="s">
        <v>33</v>
      </c>
      <c r="U49" s="7">
        <v>54</v>
      </c>
      <c r="V49" s="7">
        <v>0</v>
      </c>
      <c r="W49" s="7">
        <v>0</v>
      </c>
      <c r="X49" s="7">
        <v>2227507</v>
      </c>
    </row>
    <row r="50" s="7" customFormat="1" spans="1:24">
      <c r="A50" s="7">
        <v>16098292716</v>
      </c>
      <c r="B50" s="7" t="s">
        <v>25</v>
      </c>
      <c r="C50" s="7" t="s">
        <v>26</v>
      </c>
      <c r="D50" s="7" t="s">
        <v>158</v>
      </c>
      <c r="E50" s="7" t="s">
        <v>139</v>
      </c>
      <c r="F50" s="8">
        <v>44428</v>
      </c>
      <c r="G50" s="8">
        <v>44429</v>
      </c>
      <c r="H50" s="7">
        <v>1</v>
      </c>
      <c r="I50" s="7">
        <v>1</v>
      </c>
      <c r="J50" s="7">
        <v>1</v>
      </c>
      <c r="K50" s="7" t="s">
        <v>29</v>
      </c>
      <c r="L50" s="7">
        <v>127</v>
      </c>
      <c r="M50" s="7">
        <v>127</v>
      </c>
      <c r="N50" s="7" t="s">
        <v>159</v>
      </c>
      <c r="O50" s="7" t="s">
        <v>31</v>
      </c>
      <c r="P50" s="7" t="s">
        <v>32</v>
      </c>
      <c r="Q50" s="7">
        <v>0</v>
      </c>
      <c r="R50" s="9">
        <v>44427</v>
      </c>
      <c r="S50" s="8">
        <v>44432</v>
      </c>
      <c r="T50" s="7" t="s">
        <v>33</v>
      </c>
      <c r="U50" s="7">
        <v>127</v>
      </c>
      <c r="V50" s="7">
        <v>0</v>
      </c>
      <c r="W50" s="7">
        <v>0</v>
      </c>
      <c r="X50" s="7">
        <v>2227531</v>
      </c>
    </row>
    <row r="51" s="7" customFormat="1" spans="1:24">
      <c r="A51" s="7">
        <v>16099527609</v>
      </c>
      <c r="B51" s="7" t="s">
        <v>25</v>
      </c>
      <c r="C51" s="7" t="s">
        <v>26</v>
      </c>
      <c r="D51" s="7" t="s">
        <v>160</v>
      </c>
      <c r="E51" s="7" t="s">
        <v>104</v>
      </c>
      <c r="F51" s="8">
        <v>44428</v>
      </c>
      <c r="G51" s="8">
        <v>44429</v>
      </c>
      <c r="H51" s="7">
        <v>1</v>
      </c>
      <c r="I51" s="7">
        <v>1</v>
      </c>
      <c r="J51" s="7">
        <v>1</v>
      </c>
      <c r="K51" s="7" t="s">
        <v>29</v>
      </c>
      <c r="L51" s="7">
        <v>39</v>
      </c>
      <c r="M51" s="7">
        <v>39</v>
      </c>
      <c r="N51" s="7" t="s">
        <v>161</v>
      </c>
      <c r="O51" s="7" t="s">
        <v>31</v>
      </c>
      <c r="P51" s="7" t="s">
        <v>32</v>
      </c>
      <c r="Q51" s="7">
        <v>0</v>
      </c>
      <c r="R51" s="9">
        <v>44428</v>
      </c>
      <c r="S51" s="8">
        <v>44432</v>
      </c>
      <c r="T51" s="7" t="s">
        <v>33</v>
      </c>
      <c r="U51" s="7">
        <v>39</v>
      </c>
      <c r="V51" s="7">
        <v>0</v>
      </c>
      <c r="W51" s="7">
        <v>0</v>
      </c>
      <c r="X51" s="7">
        <v>2227773</v>
      </c>
    </row>
    <row r="52" s="7" customFormat="1" spans="1:24">
      <c r="A52" s="7">
        <v>16099516219</v>
      </c>
      <c r="B52" s="7" t="s">
        <v>25</v>
      </c>
      <c r="C52" s="7" t="s">
        <v>26</v>
      </c>
      <c r="D52" s="7" t="s">
        <v>162</v>
      </c>
      <c r="E52" s="7" t="s">
        <v>163</v>
      </c>
      <c r="F52" s="8">
        <v>44428</v>
      </c>
      <c r="G52" s="8">
        <v>44429</v>
      </c>
      <c r="H52" s="7">
        <v>1</v>
      </c>
      <c r="I52" s="7">
        <v>1</v>
      </c>
      <c r="J52" s="7">
        <v>1</v>
      </c>
      <c r="K52" s="7" t="s">
        <v>29</v>
      </c>
      <c r="L52" s="7">
        <v>162</v>
      </c>
      <c r="M52" s="7">
        <v>162</v>
      </c>
      <c r="N52" s="7" t="s">
        <v>164</v>
      </c>
      <c r="O52" s="7" t="s">
        <v>31</v>
      </c>
      <c r="P52" s="7" t="s">
        <v>32</v>
      </c>
      <c r="Q52" s="7">
        <v>0</v>
      </c>
      <c r="R52" s="9">
        <v>44428</v>
      </c>
      <c r="S52" s="8">
        <v>44432</v>
      </c>
      <c r="T52" s="7" t="s">
        <v>33</v>
      </c>
      <c r="U52" s="7">
        <v>162</v>
      </c>
      <c r="V52" s="7">
        <v>0</v>
      </c>
      <c r="W52" s="7">
        <v>0</v>
      </c>
      <c r="X52" s="7">
        <v>2227768</v>
      </c>
    </row>
    <row r="53" s="7" customFormat="1" spans="1:24">
      <c r="A53" s="7">
        <v>16099516256</v>
      </c>
      <c r="B53" s="7" t="s">
        <v>25</v>
      </c>
      <c r="C53" s="7" t="s">
        <v>26</v>
      </c>
      <c r="D53" s="7" t="s">
        <v>165</v>
      </c>
      <c r="E53" s="7" t="s">
        <v>166</v>
      </c>
      <c r="F53" s="8">
        <v>44428</v>
      </c>
      <c r="G53" s="8">
        <v>44429</v>
      </c>
      <c r="H53" s="7">
        <v>1</v>
      </c>
      <c r="I53" s="7">
        <v>1</v>
      </c>
      <c r="J53" s="7">
        <v>1</v>
      </c>
      <c r="K53" s="7" t="s">
        <v>29</v>
      </c>
      <c r="L53" s="7">
        <v>51</v>
      </c>
      <c r="M53" s="7">
        <v>51</v>
      </c>
      <c r="N53" s="7" t="s">
        <v>167</v>
      </c>
      <c r="O53" s="7" t="s">
        <v>31</v>
      </c>
      <c r="P53" s="7" t="s">
        <v>32</v>
      </c>
      <c r="Q53" s="7">
        <v>0</v>
      </c>
      <c r="R53" s="9">
        <v>44428</v>
      </c>
      <c r="S53" s="8">
        <v>44432</v>
      </c>
      <c r="T53" s="7" t="s">
        <v>33</v>
      </c>
      <c r="U53" s="7">
        <v>51</v>
      </c>
      <c r="V53" s="7">
        <v>0</v>
      </c>
      <c r="W53" s="7">
        <v>0</v>
      </c>
      <c r="X53" s="7">
        <v>2227769</v>
      </c>
    </row>
    <row r="54" s="7" customFormat="1" spans="1:24">
      <c r="A54" s="7">
        <v>16099709697</v>
      </c>
      <c r="B54" s="7" t="s">
        <v>25</v>
      </c>
      <c r="C54" s="7" t="s">
        <v>26</v>
      </c>
      <c r="D54" s="7" t="s">
        <v>168</v>
      </c>
      <c r="E54" s="7" t="s">
        <v>169</v>
      </c>
      <c r="F54" s="8">
        <v>44428</v>
      </c>
      <c r="G54" s="8">
        <v>44429</v>
      </c>
      <c r="H54" s="7">
        <v>1</v>
      </c>
      <c r="I54" s="7">
        <v>1</v>
      </c>
      <c r="J54" s="7">
        <v>1</v>
      </c>
      <c r="K54" s="7" t="s">
        <v>29</v>
      </c>
      <c r="L54" s="7">
        <v>113</v>
      </c>
      <c r="M54" s="7">
        <v>113</v>
      </c>
      <c r="N54" s="7" t="s">
        <v>170</v>
      </c>
      <c r="O54" s="7" t="s">
        <v>31</v>
      </c>
      <c r="P54" s="7" t="s">
        <v>32</v>
      </c>
      <c r="Q54" s="7">
        <v>0</v>
      </c>
      <c r="R54" s="9">
        <v>44428</v>
      </c>
      <c r="S54" s="8">
        <v>44432</v>
      </c>
      <c r="T54" s="7" t="s">
        <v>33</v>
      </c>
      <c r="U54" s="7">
        <v>113</v>
      </c>
      <c r="V54" s="7">
        <v>0</v>
      </c>
      <c r="W54" s="7">
        <v>0</v>
      </c>
      <c r="X54" s="7">
        <v>2227840</v>
      </c>
    </row>
    <row r="55" s="7" customFormat="1" spans="1:24">
      <c r="A55" s="7">
        <v>16099736486</v>
      </c>
      <c r="B55" s="7" t="s">
        <v>25</v>
      </c>
      <c r="C55" s="7" t="s">
        <v>26</v>
      </c>
      <c r="D55" s="7" t="s">
        <v>80</v>
      </c>
      <c r="E55" s="7" t="s">
        <v>81</v>
      </c>
      <c r="F55" s="8">
        <v>44428</v>
      </c>
      <c r="G55" s="8">
        <v>44429</v>
      </c>
      <c r="H55" s="7">
        <v>1</v>
      </c>
      <c r="I55" s="7">
        <v>1</v>
      </c>
      <c r="J55" s="7">
        <v>1</v>
      </c>
      <c r="K55" s="7" t="s">
        <v>29</v>
      </c>
      <c r="L55" s="7">
        <v>257</v>
      </c>
      <c r="M55" s="7">
        <v>257</v>
      </c>
      <c r="N55" s="7" t="s">
        <v>171</v>
      </c>
      <c r="O55" s="7" t="s">
        <v>31</v>
      </c>
      <c r="P55" s="7" t="s">
        <v>32</v>
      </c>
      <c r="Q55" s="7">
        <v>0</v>
      </c>
      <c r="R55" s="9">
        <v>44428</v>
      </c>
      <c r="S55" s="8">
        <v>44432</v>
      </c>
      <c r="T55" s="7" t="s">
        <v>33</v>
      </c>
      <c r="U55" s="7">
        <v>257</v>
      </c>
      <c r="V55" s="7">
        <v>0</v>
      </c>
      <c r="W55" s="7">
        <v>0</v>
      </c>
      <c r="X55" s="7">
        <v>2227854</v>
      </c>
    </row>
    <row r="56" s="7" customFormat="1" spans="1:24">
      <c r="A56" s="7">
        <v>16099916079</v>
      </c>
      <c r="B56" s="7" t="s">
        <v>25</v>
      </c>
      <c r="C56" s="7" t="s">
        <v>26</v>
      </c>
      <c r="D56" s="7" t="s">
        <v>172</v>
      </c>
      <c r="E56" s="7" t="s">
        <v>173</v>
      </c>
      <c r="F56" s="8">
        <v>44428</v>
      </c>
      <c r="G56" s="8">
        <v>44429</v>
      </c>
      <c r="H56" s="7">
        <v>1</v>
      </c>
      <c r="I56" s="7">
        <v>1</v>
      </c>
      <c r="J56" s="7">
        <v>1</v>
      </c>
      <c r="K56" s="7" t="s">
        <v>29</v>
      </c>
      <c r="L56" s="7">
        <v>132</v>
      </c>
      <c r="M56" s="7">
        <v>132</v>
      </c>
      <c r="N56" s="7" t="s">
        <v>174</v>
      </c>
      <c r="O56" s="7" t="s">
        <v>31</v>
      </c>
      <c r="P56" s="7" t="s">
        <v>32</v>
      </c>
      <c r="Q56" s="7">
        <v>0</v>
      </c>
      <c r="R56" s="9">
        <v>44428</v>
      </c>
      <c r="S56" s="8">
        <v>44432</v>
      </c>
      <c r="T56" s="7" t="s">
        <v>33</v>
      </c>
      <c r="U56" s="7">
        <v>132</v>
      </c>
      <c r="V56" s="7">
        <v>0</v>
      </c>
      <c r="W56" s="7">
        <v>0</v>
      </c>
      <c r="X56" s="7">
        <v>2227893</v>
      </c>
    </row>
    <row r="57" s="7" customFormat="1" spans="1:24">
      <c r="A57" s="7">
        <v>16100076290</v>
      </c>
      <c r="B57" s="7" t="s">
        <v>25</v>
      </c>
      <c r="C57" s="7" t="s">
        <v>26</v>
      </c>
      <c r="D57" s="7" t="s">
        <v>175</v>
      </c>
      <c r="E57" s="7" t="s">
        <v>142</v>
      </c>
      <c r="F57" s="8">
        <v>44428</v>
      </c>
      <c r="G57" s="8">
        <v>44429</v>
      </c>
      <c r="H57" s="7">
        <v>1</v>
      </c>
      <c r="I57" s="7">
        <v>1</v>
      </c>
      <c r="J57" s="7">
        <v>1</v>
      </c>
      <c r="K57" s="7" t="s">
        <v>29</v>
      </c>
      <c r="L57" s="7">
        <v>92</v>
      </c>
      <c r="M57" s="7">
        <v>92</v>
      </c>
      <c r="N57" s="7" t="s">
        <v>176</v>
      </c>
      <c r="O57" s="7" t="s">
        <v>31</v>
      </c>
      <c r="P57" s="7" t="s">
        <v>32</v>
      </c>
      <c r="Q57" s="7">
        <v>0</v>
      </c>
      <c r="R57" s="9">
        <v>44428</v>
      </c>
      <c r="S57" s="8">
        <v>44432</v>
      </c>
      <c r="T57" s="7" t="s">
        <v>33</v>
      </c>
      <c r="U57" s="7">
        <v>92</v>
      </c>
      <c r="V57" s="7">
        <v>0</v>
      </c>
      <c r="W57" s="7">
        <v>0</v>
      </c>
      <c r="X57" s="7">
        <v>2227938</v>
      </c>
    </row>
    <row r="58" s="7" customFormat="1" spans="1:24">
      <c r="A58" s="7">
        <v>16100170513</v>
      </c>
      <c r="B58" s="7" t="s">
        <v>25</v>
      </c>
      <c r="C58" s="7" t="s">
        <v>26</v>
      </c>
      <c r="D58" s="7" t="s">
        <v>177</v>
      </c>
      <c r="E58" s="7" t="s">
        <v>178</v>
      </c>
      <c r="F58" s="8">
        <v>44428</v>
      </c>
      <c r="G58" s="8">
        <v>44429</v>
      </c>
      <c r="H58" s="7">
        <v>1</v>
      </c>
      <c r="I58" s="7">
        <v>1</v>
      </c>
      <c r="J58" s="7">
        <v>1</v>
      </c>
      <c r="K58" s="7" t="s">
        <v>29</v>
      </c>
      <c r="L58" s="7">
        <v>311</v>
      </c>
      <c r="M58" s="7">
        <v>311</v>
      </c>
      <c r="N58" s="7" t="s">
        <v>179</v>
      </c>
      <c r="O58" s="7" t="s">
        <v>31</v>
      </c>
      <c r="P58" s="7" t="s">
        <v>32</v>
      </c>
      <c r="Q58" s="7">
        <v>0</v>
      </c>
      <c r="R58" s="9">
        <v>44428</v>
      </c>
      <c r="S58" s="8">
        <v>44432</v>
      </c>
      <c r="T58" s="7" t="s">
        <v>33</v>
      </c>
      <c r="U58" s="7">
        <v>311</v>
      </c>
      <c r="V58" s="7">
        <v>0</v>
      </c>
      <c r="W58" s="7">
        <v>0</v>
      </c>
      <c r="X58" s="7">
        <v>2227966</v>
      </c>
    </row>
    <row r="59" s="7" customFormat="1" spans="1:24">
      <c r="A59" s="7">
        <v>16100170513</v>
      </c>
      <c r="B59" s="7" t="s">
        <v>25</v>
      </c>
      <c r="C59" s="7" t="s">
        <v>49</v>
      </c>
      <c r="D59" s="7" t="s">
        <v>177</v>
      </c>
      <c r="E59" s="7" t="s">
        <v>178</v>
      </c>
      <c r="F59" s="8">
        <v>44428</v>
      </c>
      <c r="G59" s="8">
        <v>44429</v>
      </c>
      <c r="H59" s="7">
        <v>1</v>
      </c>
      <c r="I59" s="7">
        <v>1</v>
      </c>
      <c r="J59" s="7">
        <v>1</v>
      </c>
      <c r="K59" s="7" t="s">
        <v>29</v>
      </c>
      <c r="L59" s="7">
        <v>-311</v>
      </c>
      <c r="M59" s="7">
        <v>-311</v>
      </c>
      <c r="N59" s="7" t="s">
        <v>179</v>
      </c>
      <c r="O59" s="7" t="s">
        <v>31</v>
      </c>
      <c r="P59" s="7" t="s">
        <v>32</v>
      </c>
      <c r="Q59" s="7">
        <v>0</v>
      </c>
      <c r="R59" s="9">
        <v>44428</v>
      </c>
      <c r="S59" s="8">
        <v>44432</v>
      </c>
      <c r="T59" s="7" t="s">
        <v>33</v>
      </c>
      <c r="U59" s="7">
        <v>-311</v>
      </c>
      <c r="V59" s="7">
        <v>0</v>
      </c>
      <c r="W59" s="7">
        <v>0</v>
      </c>
      <c r="X59" s="7">
        <v>2227966</v>
      </c>
    </row>
    <row r="60" s="7" customFormat="1" spans="1:24">
      <c r="A60" s="7">
        <v>16100978861</v>
      </c>
      <c r="B60" s="7" t="s">
        <v>25</v>
      </c>
      <c r="C60" s="7" t="s">
        <v>26</v>
      </c>
      <c r="D60" s="7" t="s">
        <v>180</v>
      </c>
      <c r="E60" s="7" t="s">
        <v>181</v>
      </c>
      <c r="F60" s="8">
        <v>44428</v>
      </c>
      <c r="G60" s="8">
        <v>44429</v>
      </c>
      <c r="H60" s="7">
        <v>1</v>
      </c>
      <c r="I60" s="7">
        <v>1</v>
      </c>
      <c r="J60" s="7">
        <v>1</v>
      </c>
      <c r="K60" s="7" t="s">
        <v>29</v>
      </c>
      <c r="L60" s="7">
        <v>58</v>
      </c>
      <c r="M60" s="7">
        <v>58</v>
      </c>
      <c r="N60" s="7" t="s">
        <v>182</v>
      </c>
      <c r="O60" s="7" t="s">
        <v>31</v>
      </c>
      <c r="P60" s="7" t="s">
        <v>32</v>
      </c>
      <c r="Q60" s="7">
        <v>0</v>
      </c>
      <c r="R60" s="9">
        <v>44428</v>
      </c>
      <c r="S60" s="8">
        <v>44432</v>
      </c>
      <c r="T60" s="7" t="s">
        <v>33</v>
      </c>
      <c r="U60" s="7">
        <v>58</v>
      </c>
      <c r="V60" s="7">
        <v>0</v>
      </c>
      <c r="W60" s="7">
        <v>0</v>
      </c>
      <c r="X60" s="7">
        <v>2228107</v>
      </c>
    </row>
    <row r="61" s="7" customFormat="1" spans="1:24">
      <c r="A61" s="7">
        <v>16101081690</v>
      </c>
      <c r="B61" s="7" t="s">
        <v>25</v>
      </c>
      <c r="C61" s="7" t="s">
        <v>26</v>
      </c>
      <c r="D61" s="7" t="s">
        <v>183</v>
      </c>
      <c r="E61" s="7" t="s">
        <v>184</v>
      </c>
      <c r="F61" s="8">
        <v>44428</v>
      </c>
      <c r="G61" s="8">
        <v>44429</v>
      </c>
      <c r="H61" s="7">
        <v>1</v>
      </c>
      <c r="I61" s="7">
        <v>1</v>
      </c>
      <c r="J61" s="7">
        <v>1</v>
      </c>
      <c r="K61" s="7" t="s">
        <v>29</v>
      </c>
      <c r="L61" s="7">
        <v>36</v>
      </c>
      <c r="M61" s="7">
        <v>36</v>
      </c>
      <c r="N61" s="7" t="s">
        <v>185</v>
      </c>
      <c r="O61" s="7" t="s">
        <v>31</v>
      </c>
      <c r="P61" s="7" t="s">
        <v>32</v>
      </c>
      <c r="Q61" s="7">
        <v>0</v>
      </c>
      <c r="R61" s="9">
        <v>44428</v>
      </c>
      <c r="S61" s="8">
        <v>44432</v>
      </c>
      <c r="T61" s="7" t="s">
        <v>33</v>
      </c>
      <c r="U61" s="7">
        <v>36</v>
      </c>
      <c r="V61" s="7">
        <v>0</v>
      </c>
      <c r="W61" s="7">
        <v>0</v>
      </c>
      <c r="X61" s="7">
        <v>2228119</v>
      </c>
    </row>
    <row r="62" s="7" customFormat="1" spans="1:24">
      <c r="A62" s="7">
        <v>16101373034</v>
      </c>
      <c r="B62" s="7" t="s">
        <v>25</v>
      </c>
      <c r="C62" s="7" t="s">
        <v>26</v>
      </c>
      <c r="D62" s="7" t="s">
        <v>186</v>
      </c>
      <c r="E62" s="7" t="s">
        <v>139</v>
      </c>
      <c r="F62" s="8">
        <v>44428</v>
      </c>
      <c r="G62" s="8">
        <v>44429</v>
      </c>
      <c r="H62" s="7">
        <v>1</v>
      </c>
      <c r="I62" s="7">
        <v>1</v>
      </c>
      <c r="J62" s="7">
        <v>1</v>
      </c>
      <c r="K62" s="7" t="s">
        <v>29</v>
      </c>
      <c r="L62" s="7">
        <v>61</v>
      </c>
      <c r="M62" s="7">
        <v>61</v>
      </c>
      <c r="N62" s="7" t="s">
        <v>187</v>
      </c>
      <c r="O62" s="7" t="s">
        <v>31</v>
      </c>
      <c r="P62" s="7" t="s">
        <v>32</v>
      </c>
      <c r="Q62" s="7">
        <v>0</v>
      </c>
      <c r="R62" s="9">
        <v>44428</v>
      </c>
      <c r="S62" s="8">
        <v>44432</v>
      </c>
      <c r="T62" s="7" t="s">
        <v>33</v>
      </c>
      <c r="U62" s="7">
        <v>61</v>
      </c>
      <c r="V62" s="7">
        <v>0</v>
      </c>
      <c r="W62" s="7">
        <v>0</v>
      </c>
      <c r="X62" s="7">
        <v>2228184</v>
      </c>
    </row>
    <row r="63" s="7" customFormat="1" spans="1:24">
      <c r="A63" s="7">
        <v>16101423439</v>
      </c>
      <c r="B63" s="7" t="s">
        <v>25</v>
      </c>
      <c r="C63" s="7" t="s">
        <v>26</v>
      </c>
      <c r="D63" s="7" t="s">
        <v>188</v>
      </c>
      <c r="E63" s="7" t="s">
        <v>189</v>
      </c>
      <c r="F63" s="8">
        <v>44428</v>
      </c>
      <c r="G63" s="8">
        <v>44429</v>
      </c>
      <c r="H63" s="7">
        <v>1</v>
      </c>
      <c r="I63" s="7">
        <v>1</v>
      </c>
      <c r="J63" s="7">
        <v>1</v>
      </c>
      <c r="K63" s="7" t="s">
        <v>29</v>
      </c>
      <c r="L63" s="7">
        <v>55</v>
      </c>
      <c r="M63" s="7">
        <v>55</v>
      </c>
      <c r="N63" s="7" t="s">
        <v>190</v>
      </c>
      <c r="O63" s="7" t="s">
        <v>31</v>
      </c>
      <c r="P63" s="7" t="s">
        <v>32</v>
      </c>
      <c r="Q63" s="7">
        <v>0</v>
      </c>
      <c r="R63" s="9">
        <v>44428</v>
      </c>
      <c r="S63" s="8">
        <v>44432</v>
      </c>
      <c r="T63" s="7" t="s">
        <v>33</v>
      </c>
      <c r="U63" s="7">
        <v>55</v>
      </c>
      <c r="V63" s="7">
        <v>0</v>
      </c>
      <c r="W63" s="7">
        <v>0</v>
      </c>
      <c r="X63" s="7">
        <v>2228198</v>
      </c>
    </row>
    <row r="64" s="7" customFormat="1" spans="1:24">
      <c r="A64" s="7">
        <v>16101755690</v>
      </c>
      <c r="B64" s="7" t="s">
        <v>25</v>
      </c>
      <c r="C64" s="7" t="s">
        <v>26</v>
      </c>
      <c r="D64" s="7" t="s">
        <v>191</v>
      </c>
      <c r="E64" s="7" t="s">
        <v>104</v>
      </c>
      <c r="F64" s="8">
        <v>44428</v>
      </c>
      <c r="G64" s="8">
        <v>44429</v>
      </c>
      <c r="H64" s="7">
        <v>1</v>
      </c>
      <c r="I64" s="7">
        <v>1</v>
      </c>
      <c r="J64" s="7">
        <v>1</v>
      </c>
      <c r="K64" s="7" t="s">
        <v>29</v>
      </c>
      <c r="L64" s="7">
        <v>54</v>
      </c>
      <c r="M64" s="7">
        <v>54</v>
      </c>
      <c r="N64" s="7" t="s">
        <v>192</v>
      </c>
      <c r="O64" s="7" t="s">
        <v>31</v>
      </c>
      <c r="P64" s="7" t="s">
        <v>32</v>
      </c>
      <c r="Q64" s="7">
        <v>0</v>
      </c>
      <c r="R64" s="9">
        <v>44428</v>
      </c>
      <c r="S64" s="8">
        <v>44432</v>
      </c>
      <c r="T64" s="7" t="s">
        <v>33</v>
      </c>
      <c r="U64" s="7">
        <v>54</v>
      </c>
      <c r="V64" s="7">
        <v>0</v>
      </c>
      <c r="W64" s="7">
        <v>0</v>
      </c>
      <c r="X64" s="7">
        <v>2228256</v>
      </c>
    </row>
    <row r="65" s="7" customFormat="1" spans="1:24">
      <c r="A65" s="7">
        <v>16102358298</v>
      </c>
      <c r="B65" s="7" t="s">
        <v>25</v>
      </c>
      <c r="C65" s="7" t="s">
        <v>26</v>
      </c>
      <c r="D65" s="7" t="s">
        <v>193</v>
      </c>
      <c r="E65" s="7" t="s">
        <v>194</v>
      </c>
      <c r="F65" s="8">
        <v>44428</v>
      </c>
      <c r="G65" s="8">
        <v>44429</v>
      </c>
      <c r="H65" s="7">
        <v>1</v>
      </c>
      <c r="I65" s="7">
        <v>1</v>
      </c>
      <c r="J65" s="7">
        <v>1</v>
      </c>
      <c r="K65" s="7" t="s">
        <v>29</v>
      </c>
      <c r="L65" s="7">
        <v>51</v>
      </c>
      <c r="M65" s="7">
        <v>51</v>
      </c>
      <c r="N65" s="7" t="s">
        <v>195</v>
      </c>
      <c r="O65" s="7" t="s">
        <v>31</v>
      </c>
      <c r="P65" s="7" t="s">
        <v>32</v>
      </c>
      <c r="Q65" s="7">
        <v>0</v>
      </c>
      <c r="R65" s="9">
        <v>44428</v>
      </c>
      <c r="S65" s="8">
        <v>44432</v>
      </c>
      <c r="T65" s="7" t="s">
        <v>33</v>
      </c>
      <c r="U65" s="7">
        <v>51</v>
      </c>
      <c r="V65" s="7">
        <v>0</v>
      </c>
      <c r="W65" s="7">
        <v>0</v>
      </c>
      <c r="X65" s="7">
        <v>2228385</v>
      </c>
    </row>
    <row r="66" s="7" customFormat="1" spans="1:24">
      <c r="A66" s="7">
        <v>16102383414</v>
      </c>
      <c r="B66" s="7" t="s">
        <v>25</v>
      </c>
      <c r="C66" s="7" t="s">
        <v>26</v>
      </c>
      <c r="D66" s="7" t="s">
        <v>196</v>
      </c>
      <c r="E66" s="7" t="s">
        <v>197</v>
      </c>
      <c r="F66" s="8">
        <v>44428</v>
      </c>
      <c r="G66" s="8">
        <v>44429</v>
      </c>
      <c r="H66" s="7">
        <v>1</v>
      </c>
      <c r="I66" s="7">
        <v>1</v>
      </c>
      <c r="J66" s="7">
        <v>1</v>
      </c>
      <c r="K66" s="7" t="s">
        <v>29</v>
      </c>
      <c r="L66" s="7">
        <v>111</v>
      </c>
      <c r="M66" s="7">
        <v>111</v>
      </c>
      <c r="N66" s="7" t="s">
        <v>198</v>
      </c>
      <c r="O66" s="7" t="s">
        <v>31</v>
      </c>
      <c r="P66" s="7" t="s">
        <v>32</v>
      </c>
      <c r="Q66" s="7">
        <v>0</v>
      </c>
      <c r="R66" s="9">
        <v>44428</v>
      </c>
      <c r="S66" s="8">
        <v>44432</v>
      </c>
      <c r="T66" s="7" t="s">
        <v>33</v>
      </c>
      <c r="U66" s="7">
        <v>111</v>
      </c>
      <c r="V66" s="7">
        <v>0</v>
      </c>
      <c r="W66" s="7">
        <v>0</v>
      </c>
      <c r="X66" s="7">
        <v>2228391</v>
      </c>
    </row>
    <row r="67" s="7" customFormat="1" spans="1:24">
      <c r="A67" s="7">
        <v>16106534816</v>
      </c>
      <c r="B67" s="7" t="s">
        <v>25</v>
      </c>
      <c r="C67" s="7" t="s">
        <v>26</v>
      </c>
      <c r="D67" s="7" t="s">
        <v>199</v>
      </c>
      <c r="E67" s="7" t="s">
        <v>153</v>
      </c>
      <c r="F67" s="8">
        <v>44428</v>
      </c>
      <c r="G67" s="8">
        <v>44429</v>
      </c>
      <c r="H67" s="7">
        <v>1</v>
      </c>
      <c r="I67" s="7">
        <v>1</v>
      </c>
      <c r="J67" s="7">
        <v>1</v>
      </c>
      <c r="K67" s="7" t="s">
        <v>29</v>
      </c>
      <c r="L67" s="7">
        <v>61</v>
      </c>
      <c r="M67" s="7">
        <v>61</v>
      </c>
      <c r="N67" s="7" t="s">
        <v>200</v>
      </c>
      <c r="O67" s="7" t="s">
        <v>31</v>
      </c>
      <c r="P67" s="7" t="s">
        <v>32</v>
      </c>
      <c r="Q67" s="7">
        <v>0</v>
      </c>
      <c r="R67" s="9">
        <v>44428</v>
      </c>
      <c r="S67" s="8">
        <v>44432</v>
      </c>
      <c r="T67" s="7" t="s">
        <v>33</v>
      </c>
      <c r="U67" s="7">
        <v>61</v>
      </c>
      <c r="V67" s="7">
        <v>0</v>
      </c>
      <c r="W67" s="7">
        <v>0</v>
      </c>
      <c r="X67" s="7">
        <v>2228451</v>
      </c>
    </row>
    <row r="68" s="7" customFormat="1" spans="1:24">
      <c r="A68" s="7">
        <v>16106741798</v>
      </c>
      <c r="B68" s="7" t="s">
        <v>25</v>
      </c>
      <c r="C68" s="7" t="s">
        <v>26</v>
      </c>
      <c r="D68" s="7" t="s">
        <v>201</v>
      </c>
      <c r="E68" s="7" t="s">
        <v>202</v>
      </c>
      <c r="F68" s="8">
        <v>44428</v>
      </c>
      <c r="G68" s="8">
        <v>44429</v>
      </c>
      <c r="H68" s="7">
        <v>1</v>
      </c>
      <c r="I68" s="7">
        <v>1</v>
      </c>
      <c r="J68" s="7">
        <v>1</v>
      </c>
      <c r="K68" s="7" t="s">
        <v>29</v>
      </c>
      <c r="L68" s="7">
        <v>92</v>
      </c>
      <c r="M68" s="7">
        <v>92</v>
      </c>
      <c r="N68" s="7" t="s">
        <v>203</v>
      </c>
      <c r="O68" s="7" t="s">
        <v>31</v>
      </c>
      <c r="P68" s="7" t="s">
        <v>32</v>
      </c>
      <c r="Q68" s="7">
        <v>0</v>
      </c>
      <c r="R68" s="9">
        <v>44428</v>
      </c>
      <c r="S68" s="8">
        <v>44432</v>
      </c>
      <c r="T68" s="7" t="s">
        <v>33</v>
      </c>
      <c r="U68" s="7">
        <v>92</v>
      </c>
      <c r="V68" s="7">
        <v>0</v>
      </c>
      <c r="W68" s="7">
        <v>0</v>
      </c>
      <c r="X68" s="7">
        <v>2228462</v>
      </c>
    </row>
    <row r="69" s="7" customFormat="1" spans="1:24">
      <c r="A69" s="7">
        <v>16106999656</v>
      </c>
      <c r="B69" s="7" t="s">
        <v>25</v>
      </c>
      <c r="C69" s="7" t="s">
        <v>26</v>
      </c>
      <c r="D69" s="7" t="s">
        <v>204</v>
      </c>
      <c r="E69" s="7" t="s">
        <v>104</v>
      </c>
      <c r="F69" s="8">
        <v>44428</v>
      </c>
      <c r="G69" s="8">
        <v>44429</v>
      </c>
      <c r="H69" s="7">
        <v>1</v>
      </c>
      <c r="I69" s="7">
        <v>1</v>
      </c>
      <c r="J69" s="7">
        <v>1</v>
      </c>
      <c r="K69" s="7" t="s">
        <v>29</v>
      </c>
      <c r="L69" s="7">
        <v>62</v>
      </c>
      <c r="M69" s="7">
        <v>62</v>
      </c>
      <c r="N69" s="7" t="s">
        <v>205</v>
      </c>
      <c r="O69" s="7" t="s">
        <v>31</v>
      </c>
      <c r="P69" s="7" t="s">
        <v>32</v>
      </c>
      <c r="Q69" s="7">
        <v>0</v>
      </c>
      <c r="R69" s="9">
        <v>44428</v>
      </c>
      <c r="S69" s="8">
        <v>44432</v>
      </c>
      <c r="T69" s="7" t="s">
        <v>33</v>
      </c>
      <c r="U69" s="7">
        <v>62</v>
      </c>
      <c r="V69" s="7">
        <v>0</v>
      </c>
      <c r="W69" s="7">
        <v>0</v>
      </c>
      <c r="X69" s="7">
        <v>2228498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76"/>
  <sheetViews>
    <sheetView tabSelected="1" workbookViewId="0">
      <selection activeCell="G87" sqref="G87"/>
    </sheetView>
  </sheetViews>
  <sheetFormatPr defaultColWidth="9" defaultRowHeight="13.5"/>
  <cols>
    <col min="1" max="1" width="11.75" style="7" customWidth="1"/>
    <col min="2" max="3" width="10.375" style="7"/>
    <col min="4" max="4" width="9" style="7"/>
    <col min="5" max="5" width="9.375" style="7"/>
    <col min="6" max="16361" width="9" style="7"/>
  </cols>
  <sheetData>
    <row r="1" s="7" customFormat="1" spans="1:8">
      <c r="A1" s="7" t="s">
        <v>0</v>
      </c>
      <c r="B1" s="7" t="s">
        <v>5</v>
      </c>
      <c r="C1" s="7" t="s">
        <v>6</v>
      </c>
      <c r="D1" s="7" t="s">
        <v>12</v>
      </c>
      <c r="H1" s="7" t="s">
        <v>206</v>
      </c>
    </row>
    <row r="2" s="7" customFormat="1" hidden="1" spans="1:9">
      <c r="A2" s="7">
        <v>15974538744</v>
      </c>
      <c r="B2" s="8">
        <v>44428</v>
      </c>
      <c r="C2" s="8">
        <v>44429</v>
      </c>
      <c r="D2" s="7">
        <v>190</v>
      </c>
      <c r="E2" s="7" t="str">
        <f>VLOOKUP(A2,HOP!A:L,12,0)</f>
        <v>190.00</v>
      </c>
      <c r="F2" s="7" t="str">
        <f>VLOOKUP(A2,HOP!A:C,3,0)</f>
        <v>2213164</v>
      </c>
      <c r="G2" s="7">
        <f>D2-E2</f>
        <v>0</v>
      </c>
      <c r="H2" s="7" t="str">
        <f>$H$1&amp;F2</f>
        <v>，2213164</v>
      </c>
      <c r="I2" s="7" t="str">
        <f>VLOOKUP(A2,HOP!A:T,20,0)</f>
        <v>直连</v>
      </c>
    </row>
    <row r="3" s="7" customFormat="1" hidden="1" spans="1:9">
      <c r="A3" s="7">
        <v>15987807381</v>
      </c>
      <c r="B3" s="8">
        <v>44427</v>
      </c>
      <c r="C3" s="8">
        <v>44429</v>
      </c>
      <c r="D3" s="7">
        <v>190</v>
      </c>
      <c r="E3" s="7" t="str">
        <f>VLOOKUP(A3,HOP!A:L,12,0)</f>
        <v>190.00</v>
      </c>
      <c r="F3" s="7" t="str">
        <f>VLOOKUP(A3,HOP!A:C,3,0)</f>
        <v>2214929</v>
      </c>
      <c r="G3" s="7">
        <f t="shared" ref="G3:G46" si="0">D3-E3</f>
        <v>0</v>
      </c>
      <c r="H3" s="7" t="str">
        <f t="shared" ref="H3:H34" si="1">$H$1&amp;F3</f>
        <v>，2214929</v>
      </c>
      <c r="I3" s="7" t="str">
        <f>VLOOKUP(A3,HOP!A:T,20,0)</f>
        <v>直连</v>
      </c>
    </row>
    <row r="4" s="7" customFormat="1" hidden="1" spans="1:9">
      <c r="A4" s="7">
        <v>15996266513</v>
      </c>
      <c r="B4" s="8">
        <v>44428</v>
      </c>
      <c r="C4" s="8">
        <v>44429</v>
      </c>
      <c r="D4" s="7">
        <v>303</v>
      </c>
      <c r="E4" s="7" t="str">
        <f>VLOOKUP(A4,HOP!A:L,12,0)</f>
        <v>303.00</v>
      </c>
      <c r="F4" s="7" t="str">
        <f>VLOOKUP(A4,HOP!A:C,3,0)</f>
        <v>2215557</v>
      </c>
      <c r="G4" s="7">
        <f t="shared" si="0"/>
        <v>0</v>
      </c>
      <c r="H4" s="7" t="str">
        <f t="shared" si="1"/>
        <v>，2215557</v>
      </c>
      <c r="I4" s="7" t="str">
        <f>VLOOKUP(A4,HOP!A:T,20,0)</f>
        <v>直连</v>
      </c>
    </row>
    <row r="5" s="7" customFormat="1" hidden="1" spans="1:9">
      <c r="A5" s="7">
        <v>16004205100</v>
      </c>
      <c r="B5" s="8">
        <v>44428</v>
      </c>
      <c r="C5" s="8">
        <v>44429</v>
      </c>
      <c r="D5" s="7">
        <v>312</v>
      </c>
      <c r="E5" s="7" t="str">
        <f>VLOOKUP(A5,HOP!A:L,12,0)</f>
        <v>312.00</v>
      </c>
      <c r="F5" s="7" t="str">
        <f>VLOOKUP(A5,HOP!A:C,3,0)</f>
        <v>2216051</v>
      </c>
      <c r="G5" s="7">
        <f t="shared" si="0"/>
        <v>0</v>
      </c>
      <c r="H5" s="7" t="str">
        <f t="shared" si="1"/>
        <v>，2216051</v>
      </c>
      <c r="I5" s="7" t="str">
        <f>VLOOKUP(A5,HOP!A:T,20,0)</f>
        <v>直连</v>
      </c>
    </row>
    <row r="6" s="7" customFormat="1" hidden="1" spans="1:9">
      <c r="A6" s="7">
        <v>16013190131</v>
      </c>
      <c r="B6" s="8">
        <v>44428</v>
      </c>
      <c r="C6" s="8">
        <v>44429</v>
      </c>
      <c r="D6" s="7">
        <v>137</v>
      </c>
      <c r="E6" s="7" t="str">
        <f>VLOOKUP(A6,HOP!A:L,12,0)</f>
        <v>137.00</v>
      </c>
      <c r="F6" s="7" t="str">
        <f>VLOOKUP(A6,HOP!A:C,3,0)</f>
        <v>2216816</v>
      </c>
      <c r="G6" s="7">
        <f t="shared" si="0"/>
        <v>0</v>
      </c>
      <c r="H6" s="7" t="str">
        <f t="shared" si="1"/>
        <v>，2216816</v>
      </c>
      <c r="I6" s="7" t="str">
        <f>VLOOKUP(A6,HOP!A:T,20,0)</f>
        <v>直连</v>
      </c>
    </row>
    <row r="7" s="7" customFormat="1" hidden="1" spans="1:9">
      <c r="A7" s="7">
        <v>16016215655</v>
      </c>
      <c r="B7" s="8">
        <v>44428</v>
      </c>
      <c r="C7" s="8">
        <v>44429</v>
      </c>
      <c r="D7" s="7">
        <v>160</v>
      </c>
      <c r="E7" s="7" t="str">
        <f>VLOOKUP(A7,HOP!A:L,12,0)</f>
        <v>160.00</v>
      </c>
      <c r="F7" s="7" t="str">
        <f>VLOOKUP(A7,HOP!A:C,3,0)</f>
        <v>2217318</v>
      </c>
      <c r="G7" s="7">
        <f t="shared" si="0"/>
        <v>0</v>
      </c>
      <c r="H7" s="7" t="str">
        <f t="shared" si="1"/>
        <v>，2217318</v>
      </c>
      <c r="I7" s="7" t="str">
        <f>VLOOKUP(A7,HOP!A:T,20,0)</f>
        <v>直连</v>
      </c>
    </row>
    <row r="8" s="7" customFormat="1" spans="1:13">
      <c r="A8" s="7">
        <v>15320121727</v>
      </c>
      <c r="B8" s="8">
        <v>44428</v>
      </c>
      <c r="C8" s="8">
        <v>44429</v>
      </c>
      <c r="D8" s="7">
        <v>-139</v>
      </c>
      <c r="E8" s="7" t="str">
        <f>VLOOKUP(A8,HOP!A:L,12,0)</f>
        <v>0.00</v>
      </c>
      <c r="F8" s="7" t="str">
        <f>VLOOKUP(A8,HOP!A:C,3,0)</f>
        <v>2133213</v>
      </c>
      <c r="G8" s="7">
        <f t="shared" si="0"/>
        <v>-139</v>
      </c>
      <c r="H8" s="7" t="str">
        <f t="shared" si="1"/>
        <v>，2133213</v>
      </c>
      <c r="I8" s="7" t="str">
        <f>VLOOKUP(A8,HOP!A:T,20,0)</f>
        <v>直连</v>
      </c>
      <c r="M8" s="7" t="s">
        <v>207</v>
      </c>
    </row>
    <row r="9" s="7" customFormat="1" hidden="1" spans="1:9">
      <c r="A9" s="7">
        <v>16027463851</v>
      </c>
      <c r="B9" s="8">
        <v>44427</v>
      </c>
      <c r="C9" s="8">
        <v>44429</v>
      </c>
      <c r="D9" s="7">
        <v>300</v>
      </c>
      <c r="E9" s="7" t="str">
        <f>VLOOKUP(A9,HOP!A:L,12,0)</f>
        <v>300.00</v>
      </c>
      <c r="F9" s="7" t="str">
        <f>VLOOKUP(A9,HOP!A:C,3,0)</f>
        <v>2218550</v>
      </c>
      <c r="G9" s="7">
        <f t="shared" si="0"/>
        <v>0</v>
      </c>
      <c r="H9" s="7" t="str">
        <f t="shared" si="1"/>
        <v>，2218550</v>
      </c>
      <c r="I9" s="7" t="str">
        <f>VLOOKUP(A9,HOP!A:T,20,0)</f>
        <v>直连</v>
      </c>
    </row>
    <row r="10" s="7" customFormat="1" hidden="1" spans="1:9">
      <c r="A10" s="7">
        <v>16028583198</v>
      </c>
      <c r="B10" s="8">
        <v>44428</v>
      </c>
      <c r="C10" s="8">
        <v>44429</v>
      </c>
      <c r="D10" s="7">
        <v>107</v>
      </c>
      <c r="E10" s="7" t="str">
        <f>VLOOKUP(A10,HOP!A:L,12,0)</f>
        <v>107.00</v>
      </c>
      <c r="F10" s="7" t="str">
        <f>VLOOKUP(A10,HOP!A:C,3,0)</f>
        <v>2218765</v>
      </c>
      <c r="G10" s="7">
        <f t="shared" si="0"/>
        <v>0</v>
      </c>
      <c r="H10" s="7" t="str">
        <f t="shared" si="1"/>
        <v>，2218765</v>
      </c>
      <c r="I10" s="7" t="str">
        <f>VLOOKUP(A10,HOP!A:T,20,0)</f>
        <v>直连</v>
      </c>
    </row>
    <row r="11" s="7" customFormat="1" hidden="1" spans="1:9">
      <c r="A11" s="7">
        <v>16035191025</v>
      </c>
      <c r="B11" s="8">
        <v>44428</v>
      </c>
      <c r="C11" s="8">
        <v>44429</v>
      </c>
      <c r="D11" s="7">
        <v>126</v>
      </c>
      <c r="E11" s="7" t="str">
        <f>VLOOKUP(A11,HOP!A:L,12,0)</f>
        <v>126.00</v>
      </c>
      <c r="F11" s="7" t="str">
        <f>VLOOKUP(A11,HOP!A:C,3,0)</f>
        <v>2219129</v>
      </c>
      <c r="G11" s="7">
        <f t="shared" si="0"/>
        <v>0</v>
      </c>
      <c r="H11" s="7" t="str">
        <f t="shared" si="1"/>
        <v>，2219129</v>
      </c>
      <c r="I11" s="7" t="str">
        <f>VLOOKUP(A11,HOP!A:T,20,0)</f>
        <v>直连</v>
      </c>
    </row>
    <row r="12" s="7" customFormat="1" hidden="1" spans="1:9">
      <c r="A12" s="7">
        <v>16038324741</v>
      </c>
      <c r="B12" s="8">
        <v>44427</v>
      </c>
      <c r="C12" s="8">
        <v>44429</v>
      </c>
      <c r="D12" s="7">
        <v>130</v>
      </c>
      <c r="E12" s="7" t="str">
        <f>VLOOKUP(A12,HOP!A:L,12,0)</f>
        <v>130.00</v>
      </c>
      <c r="F12" s="7" t="str">
        <f>VLOOKUP(A12,HOP!A:C,3,0)</f>
        <v>2219563</v>
      </c>
      <c r="G12" s="7">
        <f t="shared" si="0"/>
        <v>0</v>
      </c>
      <c r="H12" s="7" t="str">
        <f t="shared" si="1"/>
        <v>，2219563</v>
      </c>
      <c r="I12" s="7" t="str">
        <f>VLOOKUP(A12,HOP!A:T,20,0)</f>
        <v>直连</v>
      </c>
    </row>
    <row r="13" s="7" customFormat="1" hidden="1" spans="1:9">
      <c r="A13" s="7">
        <v>16038434191</v>
      </c>
      <c r="B13" s="8">
        <v>44428</v>
      </c>
      <c r="C13" s="8">
        <v>44429</v>
      </c>
      <c r="D13" s="7">
        <v>126</v>
      </c>
      <c r="E13" s="7" t="str">
        <f>VLOOKUP(A13,HOP!A:L,12,0)</f>
        <v>126.00</v>
      </c>
      <c r="F13" s="7" t="str">
        <f>VLOOKUP(A13,HOP!A:C,3,0)</f>
        <v>2219589</v>
      </c>
      <c r="G13" s="7">
        <f t="shared" si="0"/>
        <v>0</v>
      </c>
      <c r="H13" s="7" t="str">
        <f t="shared" si="1"/>
        <v>，2219589</v>
      </c>
      <c r="I13" s="7" t="str">
        <f>VLOOKUP(A13,HOP!A:T,20,0)</f>
        <v>直连</v>
      </c>
    </row>
    <row r="14" s="7" customFormat="1" hidden="1" spans="1:9">
      <c r="A14" s="7">
        <v>16044194216</v>
      </c>
      <c r="B14" s="8">
        <v>44428</v>
      </c>
      <c r="C14" s="8">
        <v>44429</v>
      </c>
      <c r="D14" s="7">
        <v>126</v>
      </c>
      <c r="E14" s="7" t="str">
        <f>VLOOKUP(A14,HOP!A:L,12,0)</f>
        <v>126.00</v>
      </c>
      <c r="F14" s="7" t="str">
        <f>VLOOKUP(A14,HOP!A:C,3,0)</f>
        <v>2220112</v>
      </c>
      <c r="G14" s="7">
        <f t="shared" si="0"/>
        <v>0</v>
      </c>
      <c r="H14" s="7" t="str">
        <f t="shared" si="1"/>
        <v>，2220112</v>
      </c>
      <c r="I14" s="7" t="str">
        <f>VLOOKUP(A14,HOP!A:T,20,0)</f>
        <v>直连</v>
      </c>
    </row>
    <row r="15" s="7" customFormat="1" hidden="1" spans="1:9">
      <c r="A15" s="7">
        <v>16045320160</v>
      </c>
      <c r="B15" s="8">
        <v>44428</v>
      </c>
      <c r="C15" s="8">
        <v>44429</v>
      </c>
      <c r="D15" s="7">
        <v>266</v>
      </c>
      <c r="E15" s="7" t="str">
        <f>VLOOKUP(A15,HOP!A:L,12,0)</f>
        <v>266.00</v>
      </c>
      <c r="F15" s="7" t="str">
        <f>VLOOKUP(A15,HOP!A:C,3,0)</f>
        <v>2220265</v>
      </c>
      <c r="G15" s="7">
        <f t="shared" si="0"/>
        <v>0</v>
      </c>
      <c r="H15" s="7" t="str">
        <f t="shared" si="1"/>
        <v>，2220265</v>
      </c>
      <c r="I15" s="7" t="str">
        <f>VLOOKUP(A15,HOP!A:T,20,0)</f>
        <v>直连</v>
      </c>
    </row>
    <row r="16" s="7" customFormat="1" hidden="1" spans="1:9">
      <c r="A16" s="7">
        <v>16048007495</v>
      </c>
      <c r="B16" s="8">
        <v>44428</v>
      </c>
      <c r="C16" s="8">
        <v>44429</v>
      </c>
      <c r="D16" s="7">
        <v>126</v>
      </c>
      <c r="E16" s="7" t="str">
        <f>VLOOKUP(A16,HOP!A:L,12,0)</f>
        <v>126.00</v>
      </c>
      <c r="F16" s="7" t="str">
        <f>VLOOKUP(A16,HOP!A:C,3,0)</f>
        <v>2220673</v>
      </c>
      <c r="G16" s="7">
        <f t="shared" si="0"/>
        <v>0</v>
      </c>
      <c r="H16" s="7" t="str">
        <f t="shared" si="1"/>
        <v>，2220673</v>
      </c>
      <c r="I16" s="7" t="str">
        <f>VLOOKUP(A16,HOP!A:T,20,0)</f>
        <v>直连</v>
      </c>
    </row>
    <row r="17" s="7" customFormat="1" hidden="1" spans="1:9">
      <c r="A17" s="7">
        <v>16058597780</v>
      </c>
      <c r="B17" s="8">
        <v>44427</v>
      </c>
      <c r="C17" s="8">
        <v>44429</v>
      </c>
      <c r="D17" s="7">
        <v>196</v>
      </c>
      <c r="E17" s="7" t="str">
        <f>VLOOKUP(A17,HOP!A:L,12,0)</f>
        <v>196.00</v>
      </c>
      <c r="F17" s="7" t="str">
        <f>VLOOKUP(A17,HOP!A:C,3,0)</f>
        <v>2222182</v>
      </c>
      <c r="G17" s="7">
        <f t="shared" si="0"/>
        <v>0</v>
      </c>
      <c r="H17" s="7" t="str">
        <f t="shared" si="1"/>
        <v>，2222182</v>
      </c>
      <c r="I17" s="7" t="str">
        <f>VLOOKUP(A17,HOP!A:T,20,0)</f>
        <v>直连</v>
      </c>
    </row>
    <row r="18" s="7" customFormat="1" hidden="1" spans="1:9">
      <c r="A18" s="7">
        <v>16059201361</v>
      </c>
      <c r="B18" s="8">
        <v>44427</v>
      </c>
      <c r="C18" s="8">
        <v>44429</v>
      </c>
      <c r="D18" s="7">
        <v>303</v>
      </c>
      <c r="E18" s="7" t="str">
        <f>VLOOKUP(A18,HOP!A:L,12,0)</f>
        <v>303.00</v>
      </c>
      <c r="F18" s="7" t="str">
        <f>VLOOKUP(A18,HOP!A:C,3,0)</f>
        <v>2222358</v>
      </c>
      <c r="G18" s="7">
        <f t="shared" si="0"/>
        <v>0</v>
      </c>
      <c r="H18" s="7" t="str">
        <f t="shared" si="1"/>
        <v>，2222358</v>
      </c>
      <c r="I18" s="7" t="str">
        <f>VLOOKUP(A18,HOP!A:T,20,0)</f>
        <v>直连</v>
      </c>
    </row>
    <row r="19" s="7" customFormat="1" hidden="1" spans="1:9">
      <c r="A19" s="7">
        <v>16066742096</v>
      </c>
      <c r="B19" s="8">
        <v>44428</v>
      </c>
      <c r="C19" s="8">
        <v>44429</v>
      </c>
      <c r="D19" s="7">
        <v>101</v>
      </c>
      <c r="E19" s="7" t="str">
        <f>VLOOKUP(A19,HOP!A:L,12,0)</f>
        <v>101.00</v>
      </c>
      <c r="F19" s="7" t="str">
        <f>VLOOKUP(A19,HOP!A:C,3,0)</f>
        <v>2223295</v>
      </c>
      <c r="G19" s="7">
        <f t="shared" si="0"/>
        <v>0</v>
      </c>
      <c r="H19" s="7" t="str">
        <f t="shared" si="1"/>
        <v>，2223295</v>
      </c>
      <c r="I19" s="7" t="str">
        <f>VLOOKUP(A19,HOP!A:T,20,0)</f>
        <v>直连</v>
      </c>
    </row>
    <row r="20" s="7" customFormat="1" hidden="1" spans="1:9">
      <c r="A20" s="7">
        <v>16067179687</v>
      </c>
      <c r="B20" s="8">
        <v>44428</v>
      </c>
      <c r="C20" s="8">
        <v>44429</v>
      </c>
      <c r="D20" s="7">
        <v>249</v>
      </c>
      <c r="E20" s="7" t="str">
        <f>VLOOKUP(A20,HOP!A:L,12,0)</f>
        <v>249.00</v>
      </c>
      <c r="F20" s="7" t="str">
        <f>VLOOKUP(A20,HOP!A:C,3,0)</f>
        <v>2223410</v>
      </c>
      <c r="G20" s="7">
        <f t="shared" si="0"/>
        <v>0</v>
      </c>
      <c r="H20" s="7" t="str">
        <f t="shared" si="1"/>
        <v>，2223410</v>
      </c>
      <c r="I20" s="7" t="str">
        <f>VLOOKUP(A20,HOP!A:T,20,0)</f>
        <v>直连</v>
      </c>
    </row>
    <row r="21" s="7" customFormat="1" hidden="1" spans="1:9">
      <c r="A21" s="7">
        <v>16069058289</v>
      </c>
      <c r="B21" s="8">
        <v>44428</v>
      </c>
      <c r="C21" s="8">
        <v>44429</v>
      </c>
      <c r="D21" s="7">
        <v>66</v>
      </c>
      <c r="E21" s="7" t="str">
        <f>VLOOKUP(A21,HOP!A:L,12,0)</f>
        <v>66.00</v>
      </c>
      <c r="F21" s="7" t="str">
        <f>VLOOKUP(A21,HOP!A:C,3,0)</f>
        <v>2223880</v>
      </c>
      <c r="G21" s="7">
        <f t="shared" si="0"/>
        <v>0</v>
      </c>
      <c r="H21" s="7" t="str">
        <f t="shared" si="1"/>
        <v>，2223880</v>
      </c>
      <c r="I21" s="7" t="str">
        <f>VLOOKUP(A21,HOP!A:T,20,0)</f>
        <v>直连</v>
      </c>
    </row>
    <row r="22" s="7" customFormat="1" hidden="1" spans="1:9">
      <c r="A22" s="7">
        <v>16069472002</v>
      </c>
      <c r="B22" s="8">
        <v>44428</v>
      </c>
      <c r="C22" s="8">
        <v>44429</v>
      </c>
      <c r="D22" s="7">
        <v>50</v>
      </c>
      <c r="E22" s="7" t="str">
        <f>VLOOKUP(A22,HOP!A:L,12,0)</f>
        <v>50.00</v>
      </c>
      <c r="F22" s="7" t="str">
        <f>VLOOKUP(A22,HOP!A:C,3,0)</f>
        <v>2223999</v>
      </c>
      <c r="G22" s="7">
        <f t="shared" si="0"/>
        <v>0</v>
      </c>
      <c r="H22" s="7" t="str">
        <f t="shared" si="1"/>
        <v>，2223999</v>
      </c>
      <c r="I22" s="7" t="str">
        <f>VLOOKUP(A22,HOP!A:T,20,0)</f>
        <v>直连</v>
      </c>
    </row>
    <row r="23" s="7" customFormat="1" hidden="1" spans="1:9">
      <c r="A23" s="7">
        <v>16069787316</v>
      </c>
      <c r="B23" s="8">
        <v>44428</v>
      </c>
      <c r="C23" s="8">
        <v>44429</v>
      </c>
      <c r="D23" s="7">
        <v>77</v>
      </c>
      <c r="E23" s="7" t="str">
        <f>VLOOKUP(A23,HOP!A:L,12,0)</f>
        <v>77.00</v>
      </c>
      <c r="F23" s="7" t="str">
        <f>VLOOKUP(A23,HOP!A:C,3,0)</f>
        <v>2224091</v>
      </c>
      <c r="G23" s="7">
        <f t="shared" si="0"/>
        <v>0</v>
      </c>
      <c r="H23" s="7" t="str">
        <f t="shared" si="1"/>
        <v>，2224091</v>
      </c>
      <c r="I23" s="7" t="str">
        <f>VLOOKUP(A23,HOP!A:T,20,0)</f>
        <v>直连</v>
      </c>
    </row>
    <row r="24" s="7" customFormat="1" hidden="1" spans="1:9">
      <c r="A24" s="7">
        <v>16070450174</v>
      </c>
      <c r="B24" s="8">
        <v>44427</v>
      </c>
      <c r="C24" s="8">
        <v>44429</v>
      </c>
      <c r="D24" s="7">
        <v>183</v>
      </c>
      <c r="E24" s="7" t="str">
        <f>VLOOKUP(A24,HOP!A:L,12,0)</f>
        <v>183.00</v>
      </c>
      <c r="F24" s="7" t="str">
        <f>VLOOKUP(A24,HOP!A:C,3,0)</f>
        <v>2224311</v>
      </c>
      <c r="G24" s="7">
        <f t="shared" si="0"/>
        <v>0</v>
      </c>
      <c r="H24" s="7" t="str">
        <f t="shared" si="1"/>
        <v>，2224311</v>
      </c>
      <c r="I24" s="7" t="str">
        <f>VLOOKUP(A24,HOP!A:T,20,0)</f>
        <v>直连</v>
      </c>
    </row>
    <row r="25" s="7" customFormat="1" hidden="1" spans="1:9">
      <c r="A25" s="7">
        <v>16076839830</v>
      </c>
      <c r="B25" s="8">
        <v>44428</v>
      </c>
      <c r="C25" s="8">
        <v>44429</v>
      </c>
      <c r="D25" s="7">
        <v>137</v>
      </c>
      <c r="E25" s="7" t="str">
        <f>VLOOKUP(A25,HOP!A:L,12,0)</f>
        <v>137.00</v>
      </c>
      <c r="F25" s="7" t="str">
        <f>VLOOKUP(A25,HOP!A:C,3,0)</f>
        <v>2224836</v>
      </c>
      <c r="G25" s="7">
        <f t="shared" si="0"/>
        <v>0</v>
      </c>
      <c r="H25" s="7" t="str">
        <f t="shared" si="1"/>
        <v>，2224836</v>
      </c>
      <c r="I25" s="7" t="str">
        <f>VLOOKUP(A25,HOP!A:T,20,0)</f>
        <v>直连</v>
      </c>
    </row>
    <row r="26" s="7" customFormat="1" hidden="1" spans="1:9">
      <c r="A26" s="7">
        <v>16077257144</v>
      </c>
      <c r="B26" s="8">
        <v>44428</v>
      </c>
      <c r="C26" s="8">
        <v>44429</v>
      </c>
      <c r="D26" s="7">
        <v>190</v>
      </c>
      <c r="E26" s="7" t="str">
        <f>VLOOKUP(A26,HOP!A:L,12,0)</f>
        <v>190.00</v>
      </c>
      <c r="F26" s="7" t="str">
        <f>VLOOKUP(A26,HOP!A:C,3,0)</f>
        <v>2224909</v>
      </c>
      <c r="G26" s="7">
        <f t="shared" si="0"/>
        <v>0</v>
      </c>
      <c r="H26" s="7" t="str">
        <f t="shared" si="1"/>
        <v>，2224909</v>
      </c>
      <c r="I26" s="7" t="str">
        <f>VLOOKUP(A26,HOP!A:T,20,0)</f>
        <v>直连</v>
      </c>
    </row>
    <row r="27" s="7" customFormat="1" hidden="1" spans="1:9">
      <c r="A27" s="7">
        <v>16077823947</v>
      </c>
      <c r="B27" s="8">
        <v>44428</v>
      </c>
      <c r="C27" s="8">
        <v>44429</v>
      </c>
      <c r="D27" s="7">
        <v>154</v>
      </c>
      <c r="E27" s="7" t="str">
        <f>VLOOKUP(A27,HOP!A:L,12,0)</f>
        <v>154.00</v>
      </c>
      <c r="F27" s="7" t="str">
        <f>VLOOKUP(A27,HOP!A:C,3,0)</f>
        <v>2225001</v>
      </c>
      <c r="G27" s="7">
        <f t="shared" si="0"/>
        <v>0</v>
      </c>
      <c r="H27" s="7" t="str">
        <f t="shared" si="1"/>
        <v>，2225001</v>
      </c>
      <c r="I27" s="7" t="str">
        <f>VLOOKUP(A27,HOP!A:T,20,0)</f>
        <v>直连</v>
      </c>
    </row>
    <row r="28" s="7" customFormat="1" hidden="1" spans="1:9">
      <c r="A28" s="7">
        <v>16078751930</v>
      </c>
      <c r="B28" s="8">
        <v>44428</v>
      </c>
      <c r="C28" s="8">
        <v>44429</v>
      </c>
      <c r="D28" s="7">
        <v>77</v>
      </c>
      <c r="E28" s="7" t="str">
        <f>VLOOKUP(A28,HOP!A:L,12,0)</f>
        <v>77.00</v>
      </c>
      <c r="F28" s="7" t="str">
        <f>VLOOKUP(A28,HOP!A:C,3,0)</f>
        <v>2225121</v>
      </c>
      <c r="G28" s="7">
        <f t="shared" si="0"/>
        <v>0</v>
      </c>
      <c r="H28" s="7" t="str">
        <f t="shared" si="1"/>
        <v>，2225121</v>
      </c>
      <c r="I28" s="7" t="str">
        <f>VLOOKUP(A28,HOP!A:T,20,0)</f>
        <v>直连</v>
      </c>
    </row>
    <row r="29" s="7" customFormat="1" hidden="1" spans="1:9">
      <c r="A29" s="7">
        <v>16079331402</v>
      </c>
      <c r="B29" s="8">
        <v>44427</v>
      </c>
      <c r="C29" s="8">
        <v>44429</v>
      </c>
      <c r="D29" s="7">
        <v>120</v>
      </c>
      <c r="E29" s="7" t="str">
        <f>VLOOKUP(A29,HOP!A:L,12,0)</f>
        <v>120.00</v>
      </c>
      <c r="F29" s="7" t="str">
        <f>VLOOKUP(A29,HOP!A:C,3,0)</f>
        <v>2225210</v>
      </c>
      <c r="G29" s="7">
        <f t="shared" si="0"/>
        <v>0</v>
      </c>
      <c r="H29" s="7" t="str">
        <f t="shared" si="1"/>
        <v>，2225210</v>
      </c>
      <c r="I29" s="7" t="str">
        <f>VLOOKUP(A29,HOP!A:T,20,0)</f>
        <v>直连</v>
      </c>
    </row>
    <row r="30" s="7" customFormat="1" hidden="1" spans="1:9">
      <c r="A30" s="7">
        <v>16080489705</v>
      </c>
      <c r="B30" s="8">
        <v>44428</v>
      </c>
      <c r="C30" s="8">
        <v>44429</v>
      </c>
      <c r="D30" s="7">
        <v>233</v>
      </c>
      <c r="E30" s="7" t="str">
        <f>VLOOKUP(A30,HOP!A:L,12,0)</f>
        <v>233.00</v>
      </c>
      <c r="F30" s="7" t="str">
        <f>VLOOKUP(A30,HOP!A:C,3,0)</f>
        <v>2225430</v>
      </c>
      <c r="G30" s="7">
        <f t="shared" si="0"/>
        <v>0</v>
      </c>
      <c r="H30" s="7" t="str">
        <f t="shared" si="1"/>
        <v>，2225430</v>
      </c>
      <c r="I30" s="7" t="str">
        <f>VLOOKUP(A30,HOP!A:T,20,0)</f>
        <v>直连</v>
      </c>
    </row>
    <row r="31" s="7" customFormat="1" hidden="1" spans="1:9">
      <c r="A31" s="7">
        <v>16080525506</v>
      </c>
      <c r="B31" s="8">
        <v>44428</v>
      </c>
      <c r="C31" s="8">
        <v>44429</v>
      </c>
      <c r="D31" s="7">
        <v>63</v>
      </c>
      <c r="E31" s="7" t="str">
        <f>VLOOKUP(A31,HOP!A:L,12,0)</f>
        <v>63.00</v>
      </c>
      <c r="F31" s="7" t="str">
        <f>VLOOKUP(A31,HOP!A:C,3,0)</f>
        <v>2225445</v>
      </c>
      <c r="G31" s="7">
        <f t="shared" si="0"/>
        <v>0</v>
      </c>
      <c r="H31" s="7" t="str">
        <f t="shared" si="1"/>
        <v>，2225445</v>
      </c>
      <c r="I31" s="7" t="str">
        <f>VLOOKUP(A31,HOP!A:T,20,0)</f>
        <v>直连</v>
      </c>
    </row>
    <row r="32" s="7" customFormat="1" hidden="1" spans="1:9">
      <c r="A32" s="7">
        <v>16080537176</v>
      </c>
      <c r="B32" s="8">
        <v>44428</v>
      </c>
      <c r="C32" s="8">
        <v>44429</v>
      </c>
      <c r="D32" s="7">
        <v>82</v>
      </c>
      <c r="E32" s="7" t="str">
        <f>VLOOKUP(A32,HOP!A:L,12,0)</f>
        <v>82.00</v>
      </c>
      <c r="F32" s="7" t="str">
        <f>VLOOKUP(A32,HOP!A:C,3,0)</f>
        <v>2225450</v>
      </c>
      <c r="G32" s="7">
        <f t="shared" si="0"/>
        <v>0</v>
      </c>
      <c r="H32" s="7" t="str">
        <f t="shared" si="1"/>
        <v>，2225450</v>
      </c>
      <c r="I32" s="7" t="str">
        <f>VLOOKUP(A32,HOP!A:T,20,0)</f>
        <v>直连</v>
      </c>
    </row>
    <row r="33" s="7" customFormat="1" hidden="1" spans="1:9">
      <c r="A33" s="7">
        <v>16080561405</v>
      </c>
      <c r="B33" s="8">
        <v>44428</v>
      </c>
      <c r="C33" s="8">
        <v>44429</v>
      </c>
      <c r="D33" s="7">
        <v>564</v>
      </c>
      <c r="E33" s="7" t="str">
        <f>VLOOKUP(A33,HOP!A:L,12,0)</f>
        <v>564.00</v>
      </c>
      <c r="F33" s="7" t="str">
        <f>VLOOKUP(A33,HOP!A:C,3,0)</f>
        <v>2225463</v>
      </c>
      <c r="G33" s="7">
        <f t="shared" si="0"/>
        <v>0</v>
      </c>
      <c r="H33" s="7" t="str">
        <f t="shared" si="1"/>
        <v>，2225463</v>
      </c>
      <c r="I33" s="7" t="str">
        <f>VLOOKUP(A33,HOP!A:T,20,0)</f>
        <v>直连</v>
      </c>
    </row>
    <row r="34" s="7" customFormat="1" hidden="1" spans="1:9">
      <c r="A34" s="7">
        <v>16087402180</v>
      </c>
      <c r="B34" s="8">
        <v>44428</v>
      </c>
      <c r="C34" s="8">
        <v>44429</v>
      </c>
      <c r="D34" s="7">
        <v>77</v>
      </c>
      <c r="E34" s="7" t="str">
        <f>VLOOKUP(A34,HOP!A:L,12,0)</f>
        <v>77.00</v>
      </c>
      <c r="F34" s="7" t="str">
        <f>VLOOKUP(A34,HOP!A:C,3,0)</f>
        <v>2226054</v>
      </c>
      <c r="G34" s="7">
        <f t="shared" si="0"/>
        <v>0</v>
      </c>
      <c r="H34" s="7" t="str">
        <f t="shared" si="1"/>
        <v>，2226054</v>
      </c>
      <c r="I34" s="7" t="str">
        <f>VLOOKUP(A34,HOP!A:T,20,0)</f>
        <v>直连</v>
      </c>
    </row>
    <row r="35" s="7" customFormat="1" hidden="1" spans="1:9">
      <c r="A35" s="7">
        <v>16087951873</v>
      </c>
      <c r="B35" s="8">
        <v>44428</v>
      </c>
      <c r="C35" s="8">
        <v>44429</v>
      </c>
      <c r="D35" s="7">
        <v>194</v>
      </c>
      <c r="E35" s="7" t="str">
        <f>VLOOKUP(A35,HOP!A:L,12,0)</f>
        <v>194.00</v>
      </c>
      <c r="F35" s="7" t="str">
        <f>VLOOKUP(A35,HOP!A:C,3,0)</f>
        <v>2226154</v>
      </c>
      <c r="G35" s="7">
        <f t="shared" si="0"/>
        <v>0</v>
      </c>
      <c r="H35" s="7" t="str">
        <f>$H$1&amp;F35</f>
        <v>，2226154</v>
      </c>
      <c r="I35" s="7" t="str">
        <f>VLOOKUP(A35,HOP!A:T,20,0)</f>
        <v>直连</v>
      </c>
    </row>
    <row r="36" s="7" customFormat="1" hidden="1" spans="1:9">
      <c r="A36" s="7">
        <v>16087999698</v>
      </c>
      <c r="B36" s="8">
        <v>44428</v>
      </c>
      <c r="C36" s="8">
        <v>44429</v>
      </c>
      <c r="D36" s="7">
        <v>182</v>
      </c>
      <c r="E36" s="7" t="str">
        <f>VLOOKUP(A36,HOP!A:L,12,0)</f>
        <v>182.00</v>
      </c>
      <c r="F36" s="7" t="str">
        <f>VLOOKUP(A36,HOP!A:C,3,0)</f>
        <v>2226169</v>
      </c>
      <c r="G36" s="7">
        <f t="shared" si="0"/>
        <v>0</v>
      </c>
      <c r="H36" s="7" t="str">
        <f>$H$1&amp;F36</f>
        <v>，2226169</v>
      </c>
      <c r="I36" s="7" t="str">
        <f>VLOOKUP(A36,HOP!A:T,20,0)</f>
        <v>直连</v>
      </c>
    </row>
    <row r="37" s="7" customFormat="1" hidden="1" spans="1:9">
      <c r="A37" s="7">
        <v>16088949297</v>
      </c>
      <c r="B37" s="8">
        <v>44427</v>
      </c>
      <c r="C37" s="8">
        <v>44429</v>
      </c>
      <c r="D37" s="7">
        <v>154</v>
      </c>
      <c r="E37" s="7" t="str">
        <f>VLOOKUP(A37,HOP!A:L,12,0)</f>
        <v>154.00</v>
      </c>
      <c r="F37" s="7" t="str">
        <f>VLOOKUP(A37,HOP!A:C,3,0)</f>
        <v>2226337</v>
      </c>
      <c r="G37" s="7">
        <f t="shared" si="0"/>
        <v>0</v>
      </c>
      <c r="H37" s="7" t="str">
        <f>$H$1&amp;F37</f>
        <v>，2226337</v>
      </c>
      <c r="I37" s="7" t="str">
        <f>VLOOKUP(A37,HOP!A:T,20,0)</f>
        <v>直连</v>
      </c>
    </row>
    <row r="38" s="7" customFormat="1" hidden="1" spans="1:9">
      <c r="A38" s="7">
        <v>16089815563</v>
      </c>
      <c r="B38" s="8">
        <v>44428</v>
      </c>
      <c r="C38" s="8">
        <v>44429</v>
      </c>
      <c r="D38" s="7">
        <v>89</v>
      </c>
      <c r="E38" s="7" t="str">
        <f>VLOOKUP(A38,HOP!A:L,12,0)</f>
        <v>89.00</v>
      </c>
      <c r="F38" s="7" t="str">
        <f>VLOOKUP(A38,HOP!A:C,3,0)</f>
        <v>2226517</v>
      </c>
      <c r="G38" s="7">
        <f t="shared" si="0"/>
        <v>0</v>
      </c>
      <c r="H38" s="7" t="str">
        <f>$H$1&amp;F38</f>
        <v>，2226517</v>
      </c>
      <c r="I38" s="7" t="str">
        <f>VLOOKUP(A38,HOP!A:T,20,0)</f>
        <v>直连</v>
      </c>
    </row>
    <row r="39" s="7" customFormat="1" hidden="1" spans="1:9">
      <c r="A39" s="7">
        <v>16089995109</v>
      </c>
      <c r="B39" s="8">
        <v>44428</v>
      </c>
      <c r="C39" s="8">
        <v>44429</v>
      </c>
      <c r="D39" s="7">
        <v>82</v>
      </c>
      <c r="E39" s="7" t="str">
        <f>VLOOKUP(A39,HOP!A:L,12,0)</f>
        <v>82.00</v>
      </c>
      <c r="F39" s="7" t="str">
        <f>VLOOKUP(A39,HOP!A:C,3,0)</f>
        <v>2226562</v>
      </c>
      <c r="G39" s="7">
        <f t="shared" si="0"/>
        <v>0</v>
      </c>
      <c r="H39" s="7" t="str">
        <f>$H$1&amp;F39</f>
        <v>，2226562</v>
      </c>
      <c r="I39" s="7" t="str">
        <f>VLOOKUP(A39,HOP!A:T,20,0)</f>
        <v>直连</v>
      </c>
    </row>
    <row r="40" s="7" customFormat="1" hidden="1" spans="1:9">
      <c r="A40" s="7">
        <v>16091333821</v>
      </c>
      <c r="B40" s="8">
        <v>44428</v>
      </c>
      <c r="C40" s="8">
        <v>44429</v>
      </c>
      <c r="D40" s="7">
        <v>0</v>
      </c>
      <c r="E40" s="7" t="str">
        <f>VLOOKUP(A40,HOP!A:L,12,0)</f>
        <v>0.00</v>
      </c>
      <c r="F40" s="7" t="str">
        <f>VLOOKUP(A40,HOP!A:C,3,0)</f>
        <v>2226862</v>
      </c>
      <c r="G40" s="7">
        <f t="shared" si="0"/>
        <v>0</v>
      </c>
      <c r="H40" s="7" t="str">
        <f>$H$1&amp;F40</f>
        <v>，2226862</v>
      </c>
      <c r="I40" s="7" t="str">
        <f>VLOOKUP(A40,HOP!A:T,20,0)</f>
        <v>直连</v>
      </c>
    </row>
    <row r="41" s="7" customFormat="1" hidden="1" spans="1:9">
      <c r="A41" s="7">
        <v>16091419795</v>
      </c>
      <c r="B41" s="8">
        <v>44427</v>
      </c>
      <c r="C41" s="8">
        <v>44429</v>
      </c>
      <c r="D41" s="7">
        <v>154</v>
      </c>
      <c r="E41" s="7" t="str">
        <f>VLOOKUP(A41,HOP!A:L,12,0)</f>
        <v>154.00</v>
      </c>
      <c r="F41" s="7" t="str">
        <f>VLOOKUP(A41,HOP!A:C,3,0)</f>
        <v>2226892</v>
      </c>
      <c r="G41" s="7">
        <f t="shared" si="0"/>
        <v>0</v>
      </c>
      <c r="H41" s="7" t="str">
        <f>$H$1&amp;F41</f>
        <v>，2226892</v>
      </c>
      <c r="I41" s="7" t="str">
        <f>VLOOKUP(A41,HOP!A:T,20,0)</f>
        <v>直连</v>
      </c>
    </row>
    <row r="42" s="7" customFormat="1" hidden="1" spans="1:9">
      <c r="A42" s="7">
        <v>16091500268</v>
      </c>
      <c r="B42" s="8">
        <v>44428</v>
      </c>
      <c r="C42" s="8">
        <v>44429</v>
      </c>
      <c r="D42" s="7">
        <v>57</v>
      </c>
      <c r="E42" s="7" t="str">
        <f>VLOOKUP(A42,HOP!A:L,12,0)</f>
        <v>57.00</v>
      </c>
      <c r="F42" s="7" t="str">
        <f>VLOOKUP(A42,HOP!A:C,3,0)</f>
        <v>2226916</v>
      </c>
      <c r="G42" s="7">
        <f t="shared" si="0"/>
        <v>0</v>
      </c>
      <c r="H42" s="7" t="str">
        <f>$H$1&amp;F42</f>
        <v>，2226916</v>
      </c>
      <c r="I42" s="7" t="str">
        <f>VLOOKUP(A42,HOP!A:T,20,0)</f>
        <v>直连</v>
      </c>
    </row>
    <row r="43" s="7" customFormat="1" hidden="1" spans="1:9">
      <c r="A43" s="7">
        <v>16091523702</v>
      </c>
      <c r="B43" s="8">
        <v>44428</v>
      </c>
      <c r="C43" s="8">
        <v>44429</v>
      </c>
      <c r="D43" s="7">
        <v>40</v>
      </c>
      <c r="E43" s="7" t="str">
        <f>VLOOKUP(A43,HOP!A:L,12,0)</f>
        <v>40.00</v>
      </c>
      <c r="F43" s="7" t="str">
        <f>VLOOKUP(A43,HOP!A:C,3,0)</f>
        <v>2226923</v>
      </c>
      <c r="G43" s="7">
        <f t="shared" si="0"/>
        <v>0</v>
      </c>
      <c r="H43" s="7" t="str">
        <f>$H$1&amp;F43</f>
        <v>，2226923</v>
      </c>
      <c r="I43" s="7" t="str">
        <f>VLOOKUP(A43,HOP!A:T,20,0)</f>
        <v>直连</v>
      </c>
    </row>
    <row r="44" s="7" customFormat="1" hidden="1" spans="1:9">
      <c r="A44" s="7">
        <v>16091563381</v>
      </c>
      <c r="B44" s="8">
        <v>44428</v>
      </c>
      <c r="C44" s="8">
        <v>44429</v>
      </c>
      <c r="D44" s="7">
        <v>71</v>
      </c>
      <c r="E44" s="7" t="str">
        <f>VLOOKUP(A44,HOP!A:L,12,0)</f>
        <v>71.00</v>
      </c>
      <c r="F44" s="7" t="str">
        <f>VLOOKUP(A44,HOP!A:C,3,0)</f>
        <v>2226938</v>
      </c>
      <c r="G44" s="7">
        <f t="shared" si="0"/>
        <v>0</v>
      </c>
      <c r="H44" s="7" t="str">
        <f>$H$1&amp;F44</f>
        <v>，2226938</v>
      </c>
      <c r="I44" s="7" t="str">
        <f>VLOOKUP(A44,HOP!A:T,20,0)</f>
        <v>直连</v>
      </c>
    </row>
    <row r="45" s="7" customFormat="1" hidden="1" spans="1:9">
      <c r="A45" s="7">
        <v>16091574698</v>
      </c>
      <c r="B45" s="8">
        <v>44428</v>
      </c>
      <c r="C45" s="8">
        <v>44429</v>
      </c>
      <c r="D45" s="7">
        <v>124</v>
      </c>
      <c r="E45" s="7" t="str">
        <f>VLOOKUP(A45,HOP!A:L,12,0)</f>
        <v>124.00</v>
      </c>
      <c r="F45" s="7" t="str">
        <f>VLOOKUP(A45,HOP!A:C,3,0)</f>
        <v>2226947</v>
      </c>
      <c r="G45" s="7">
        <f t="shared" si="0"/>
        <v>0</v>
      </c>
      <c r="H45" s="7" t="str">
        <f>$H$1&amp;F45</f>
        <v>，2226947</v>
      </c>
      <c r="I45" s="7" t="str">
        <f>VLOOKUP(A45,HOP!A:T,20,0)</f>
        <v>直连</v>
      </c>
    </row>
    <row r="46" s="7" customFormat="1" hidden="1" spans="1:9">
      <c r="A46" s="7">
        <v>16094871757</v>
      </c>
      <c r="B46" s="8">
        <v>44427</v>
      </c>
      <c r="C46" s="8">
        <v>44429</v>
      </c>
      <c r="D46" s="7">
        <v>193</v>
      </c>
      <c r="E46" s="7" t="str">
        <f>VLOOKUP(A46,HOP!A:L,12,0)</f>
        <v>193.00</v>
      </c>
      <c r="F46" s="7" t="str">
        <f>VLOOKUP(A46,HOP!A:C,3,0)</f>
        <v>2226986</v>
      </c>
      <c r="G46" s="7">
        <f t="shared" si="0"/>
        <v>0</v>
      </c>
      <c r="H46" s="7" t="str">
        <f>$H$1&amp;F46</f>
        <v>，2226986</v>
      </c>
      <c r="I46" s="7" t="str">
        <f>VLOOKUP(A46,HOP!A:T,20,0)</f>
        <v>直连</v>
      </c>
    </row>
    <row r="47" s="7" customFormat="1" hidden="1" spans="1:9">
      <c r="A47" s="7">
        <v>16096169184</v>
      </c>
      <c r="B47" s="8">
        <v>44428</v>
      </c>
      <c r="C47" s="8">
        <v>44429</v>
      </c>
      <c r="D47" s="7">
        <v>101</v>
      </c>
      <c r="E47" s="7" t="str">
        <f>VLOOKUP(A47,HOP!A:L,12,0)</f>
        <v>101.00</v>
      </c>
      <c r="F47" s="7" t="str">
        <f>VLOOKUP(A47,HOP!A:C,3,0)</f>
        <v>2227104</v>
      </c>
      <c r="G47" s="7">
        <f t="shared" ref="G47:G67" si="2">D47-E47</f>
        <v>0</v>
      </c>
      <c r="H47" s="7" t="str">
        <f t="shared" ref="H47:H65" si="3">$H$1&amp;F47</f>
        <v>，2227104</v>
      </c>
      <c r="I47" s="7" t="str">
        <f>VLOOKUP(A47,HOP!A:T,20,0)</f>
        <v>直连</v>
      </c>
    </row>
    <row r="48" s="7" customFormat="1" hidden="1" spans="1:9">
      <c r="A48" s="7">
        <v>16098210303</v>
      </c>
      <c r="B48" s="8">
        <v>44428</v>
      </c>
      <c r="C48" s="8">
        <v>44429</v>
      </c>
      <c r="D48" s="7">
        <v>54</v>
      </c>
      <c r="E48" s="7" t="str">
        <f>VLOOKUP(A48,HOP!A:L,12,0)</f>
        <v>54.00</v>
      </c>
      <c r="F48" s="7" t="str">
        <f>VLOOKUP(A48,HOP!A:C,3,0)</f>
        <v>2227507</v>
      </c>
      <c r="G48" s="7">
        <f t="shared" si="2"/>
        <v>0</v>
      </c>
      <c r="H48" s="7" t="str">
        <f t="shared" si="3"/>
        <v>，2227507</v>
      </c>
      <c r="I48" s="7" t="str">
        <f>VLOOKUP(A48,HOP!A:T,20,0)</f>
        <v>直连</v>
      </c>
    </row>
    <row r="49" s="7" customFormat="1" hidden="1" spans="1:9">
      <c r="A49" s="7">
        <v>16098292716</v>
      </c>
      <c r="B49" s="8">
        <v>44428</v>
      </c>
      <c r="C49" s="8">
        <v>44429</v>
      </c>
      <c r="D49" s="7">
        <v>127</v>
      </c>
      <c r="E49" s="7" t="str">
        <f>VLOOKUP(A49,HOP!A:L,12,0)</f>
        <v>127.00</v>
      </c>
      <c r="F49" s="7" t="str">
        <f>VLOOKUP(A49,HOP!A:C,3,0)</f>
        <v>2227531</v>
      </c>
      <c r="G49" s="7">
        <f t="shared" si="2"/>
        <v>0</v>
      </c>
      <c r="H49" s="7" t="str">
        <f t="shared" si="3"/>
        <v>，2227531</v>
      </c>
      <c r="I49" s="7" t="str">
        <f>VLOOKUP(A49,HOP!A:T,20,0)</f>
        <v>直连</v>
      </c>
    </row>
    <row r="50" s="7" customFormat="1" hidden="1" spans="1:9">
      <c r="A50" s="7">
        <v>16099527609</v>
      </c>
      <c r="B50" s="8">
        <v>44428</v>
      </c>
      <c r="C50" s="8">
        <v>44429</v>
      </c>
      <c r="D50" s="7">
        <v>39</v>
      </c>
      <c r="E50" s="7" t="str">
        <f>VLOOKUP(A50,HOP!A:L,12,0)</f>
        <v>39.00</v>
      </c>
      <c r="F50" s="7" t="str">
        <f>VLOOKUP(A50,HOP!A:C,3,0)</f>
        <v>2227773</v>
      </c>
      <c r="G50" s="7">
        <f t="shared" si="2"/>
        <v>0</v>
      </c>
      <c r="H50" s="7" t="str">
        <f t="shared" si="3"/>
        <v>，2227773</v>
      </c>
      <c r="I50" s="7" t="str">
        <f>VLOOKUP(A50,HOP!A:T,20,0)</f>
        <v>直连</v>
      </c>
    </row>
    <row r="51" s="7" customFormat="1" hidden="1" spans="1:9">
      <c r="A51" s="7">
        <v>16099516219</v>
      </c>
      <c r="B51" s="8">
        <v>44428</v>
      </c>
      <c r="C51" s="8">
        <v>44429</v>
      </c>
      <c r="D51" s="7">
        <v>162</v>
      </c>
      <c r="E51" s="7" t="str">
        <f>VLOOKUP(A51,HOP!A:L,12,0)</f>
        <v>162.00</v>
      </c>
      <c r="F51" s="7" t="str">
        <f>VLOOKUP(A51,HOP!A:C,3,0)</f>
        <v>2227768</v>
      </c>
      <c r="G51" s="7">
        <f t="shared" si="2"/>
        <v>0</v>
      </c>
      <c r="H51" s="7" t="str">
        <f t="shared" si="3"/>
        <v>，2227768</v>
      </c>
      <c r="I51" s="7" t="str">
        <f>VLOOKUP(A51,HOP!A:T,20,0)</f>
        <v>直连</v>
      </c>
    </row>
    <row r="52" s="7" customFormat="1" hidden="1" spans="1:9">
      <c r="A52" s="7">
        <v>16099516256</v>
      </c>
      <c r="B52" s="8">
        <v>44428</v>
      </c>
      <c r="C52" s="8">
        <v>44429</v>
      </c>
      <c r="D52" s="7">
        <v>51</v>
      </c>
      <c r="E52" s="7" t="str">
        <f>VLOOKUP(A52,HOP!A:L,12,0)</f>
        <v>51.00</v>
      </c>
      <c r="F52" s="7" t="str">
        <f>VLOOKUP(A52,HOP!A:C,3,0)</f>
        <v>2227769</v>
      </c>
      <c r="G52" s="7">
        <f t="shared" si="2"/>
        <v>0</v>
      </c>
      <c r="H52" s="7" t="str">
        <f t="shared" si="3"/>
        <v>，2227769</v>
      </c>
      <c r="I52" s="7" t="str">
        <f>VLOOKUP(A52,HOP!A:T,20,0)</f>
        <v>直连</v>
      </c>
    </row>
    <row r="53" s="7" customFormat="1" hidden="1" spans="1:9">
      <c r="A53" s="7">
        <v>16099709697</v>
      </c>
      <c r="B53" s="8">
        <v>44428</v>
      </c>
      <c r="C53" s="8">
        <v>44429</v>
      </c>
      <c r="D53" s="7">
        <v>113</v>
      </c>
      <c r="E53" s="7" t="str">
        <f>VLOOKUP(A53,HOP!A:L,12,0)</f>
        <v>113.00</v>
      </c>
      <c r="F53" s="7" t="str">
        <f>VLOOKUP(A53,HOP!A:C,3,0)</f>
        <v>2227840</v>
      </c>
      <c r="G53" s="7">
        <f t="shared" si="2"/>
        <v>0</v>
      </c>
      <c r="H53" s="7" t="str">
        <f t="shared" si="3"/>
        <v>，2227840</v>
      </c>
      <c r="I53" s="7" t="str">
        <f>VLOOKUP(A53,HOP!A:T,20,0)</f>
        <v>直连</v>
      </c>
    </row>
    <row r="54" s="7" customFormat="1" hidden="1" spans="1:9">
      <c r="A54" s="7">
        <v>16099736486</v>
      </c>
      <c r="B54" s="8">
        <v>44428</v>
      </c>
      <c r="C54" s="8">
        <v>44429</v>
      </c>
      <c r="D54" s="7">
        <v>257</v>
      </c>
      <c r="E54" s="7" t="str">
        <f>VLOOKUP(A54,HOP!A:L,12,0)</f>
        <v>257.00</v>
      </c>
      <c r="F54" s="7" t="str">
        <f>VLOOKUP(A54,HOP!A:C,3,0)</f>
        <v>2227854</v>
      </c>
      <c r="G54" s="7">
        <f t="shared" si="2"/>
        <v>0</v>
      </c>
      <c r="H54" s="7" t="str">
        <f t="shared" si="3"/>
        <v>，2227854</v>
      </c>
      <c r="I54" s="7" t="str">
        <f>VLOOKUP(A54,HOP!A:T,20,0)</f>
        <v>直连</v>
      </c>
    </row>
    <row r="55" s="7" customFormat="1" hidden="1" spans="1:9">
      <c r="A55" s="7">
        <v>16099916079</v>
      </c>
      <c r="B55" s="8">
        <v>44428</v>
      </c>
      <c r="C55" s="8">
        <v>44429</v>
      </c>
      <c r="D55" s="7">
        <v>132</v>
      </c>
      <c r="E55" s="7" t="str">
        <f>VLOOKUP(A55,HOP!A:L,12,0)</f>
        <v>132.00</v>
      </c>
      <c r="F55" s="7" t="str">
        <f>VLOOKUP(A55,HOP!A:C,3,0)</f>
        <v>2227893</v>
      </c>
      <c r="G55" s="7">
        <f t="shared" si="2"/>
        <v>0</v>
      </c>
      <c r="H55" s="7" t="str">
        <f t="shared" si="3"/>
        <v>，2227893</v>
      </c>
      <c r="I55" s="7" t="str">
        <f>VLOOKUP(A55,HOP!A:T,20,0)</f>
        <v>直连</v>
      </c>
    </row>
    <row r="56" s="7" customFormat="1" spans="1:13">
      <c r="A56" s="7">
        <v>16100076290</v>
      </c>
      <c r="B56" s="8">
        <v>44428</v>
      </c>
      <c r="C56" s="8">
        <v>44429</v>
      </c>
      <c r="D56" s="7">
        <v>92</v>
      </c>
      <c r="E56" s="7">
        <v>0</v>
      </c>
      <c r="F56" s="7" t="str">
        <f>VLOOKUP(A56,HOP!A:C,3,0)</f>
        <v>2227938</v>
      </c>
      <c r="G56" s="7">
        <f t="shared" si="2"/>
        <v>92</v>
      </c>
      <c r="H56" s="7" t="str">
        <f t="shared" si="3"/>
        <v>，2227938</v>
      </c>
      <c r="I56" s="7" t="str">
        <f>VLOOKUP(A56,HOP!A:T,20,0)</f>
        <v>直连</v>
      </c>
      <c r="M56" s="7" t="s">
        <v>208</v>
      </c>
    </row>
    <row r="57" s="7" customFormat="1" hidden="1" spans="1:9">
      <c r="A57" s="7">
        <v>16100170513</v>
      </c>
      <c r="B57" s="8">
        <v>44428</v>
      </c>
      <c r="C57" s="8">
        <v>44429</v>
      </c>
      <c r="D57" s="7">
        <v>0</v>
      </c>
      <c r="E57" s="7" t="e">
        <f>VLOOKUP(A57,HOP!A:L,12,0)</f>
        <v>#N/A</v>
      </c>
      <c r="F57" s="7" t="e">
        <f>VLOOKUP(A57,HOP!A:C,3,0)</f>
        <v>#N/A</v>
      </c>
      <c r="G57" s="7" t="e">
        <f t="shared" si="2"/>
        <v>#N/A</v>
      </c>
      <c r="H57" s="7" t="e">
        <f t="shared" si="3"/>
        <v>#N/A</v>
      </c>
      <c r="I57" s="7" t="e">
        <f>VLOOKUP(A57,HOP!A:T,20,0)</f>
        <v>#N/A</v>
      </c>
    </row>
    <row r="58" s="7" customFormat="1" hidden="1" spans="1:9">
      <c r="A58" s="7">
        <v>16100978861</v>
      </c>
      <c r="B58" s="8">
        <v>44428</v>
      </c>
      <c r="C58" s="8">
        <v>44429</v>
      </c>
      <c r="D58" s="7">
        <v>58</v>
      </c>
      <c r="E58" s="7" t="str">
        <f>VLOOKUP(A58,HOP!A:L,12,0)</f>
        <v>58.00</v>
      </c>
      <c r="F58" s="7" t="str">
        <f>VLOOKUP(A58,HOP!A:C,3,0)</f>
        <v>2228107</v>
      </c>
      <c r="G58" s="7">
        <f t="shared" si="2"/>
        <v>0</v>
      </c>
      <c r="H58" s="7" t="str">
        <f>$H$1&amp;F58</f>
        <v>，2228107</v>
      </c>
      <c r="I58" s="7" t="str">
        <f>VLOOKUP(A58,HOP!A:T,20,0)</f>
        <v>直连</v>
      </c>
    </row>
    <row r="59" s="7" customFormat="1" hidden="1" spans="1:9">
      <c r="A59" s="7">
        <v>16101081690</v>
      </c>
      <c r="B59" s="8">
        <v>44428</v>
      </c>
      <c r="C59" s="8">
        <v>44429</v>
      </c>
      <c r="D59" s="7">
        <v>36</v>
      </c>
      <c r="E59" s="7" t="str">
        <f>VLOOKUP(A59,HOP!A:L,12,0)</f>
        <v>36.00</v>
      </c>
      <c r="F59" s="7" t="str">
        <f>VLOOKUP(A59,HOP!A:C,3,0)</f>
        <v>2228119</v>
      </c>
      <c r="G59" s="7">
        <f t="shared" si="2"/>
        <v>0</v>
      </c>
      <c r="H59" s="7" t="str">
        <f>$H$1&amp;F59</f>
        <v>，2228119</v>
      </c>
      <c r="I59" s="7" t="str">
        <f>VLOOKUP(A59,HOP!A:T,20,0)</f>
        <v>直连</v>
      </c>
    </row>
    <row r="60" s="7" customFormat="1" hidden="1" spans="1:9">
      <c r="A60" s="7">
        <v>16101373034</v>
      </c>
      <c r="B60" s="8">
        <v>44428</v>
      </c>
      <c r="C60" s="8">
        <v>44429</v>
      </c>
      <c r="D60" s="7">
        <v>61</v>
      </c>
      <c r="E60" s="7" t="str">
        <f>VLOOKUP(A60,HOP!A:L,12,0)</f>
        <v>61.00</v>
      </c>
      <c r="F60" s="7" t="str">
        <f>VLOOKUP(A60,HOP!A:C,3,0)</f>
        <v>2228184</v>
      </c>
      <c r="G60" s="7">
        <f t="shared" si="2"/>
        <v>0</v>
      </c>
      <c r="H60" s="7" t="str">
        <f>$H$1&amp;F60</f>
        <v>，2228184</v>
      </c>
      <c r="I60" s="7" t="str">
        <f>VLOOKUP(A60,HOP!A:T,20,0)</f>
        <v>直连</v>
      </c>
    </row>
    <row r="61" s="7" customFormat="1" hidden="1" spans="1:9">
      <c r="A61" s="7">
        <v>16101423439</v>
      </c>
      <c r="B61" s="8">
        <v>44428</v>
      </c>
      <c r="C61" s="8">
        <v>44429</v>
      </c>
      <c r="D61" s="7">
        <v>55</v>
      </c>
      <c r="E61" s="7" t="str">
        <f>VLOOKUP(A61,HOP!A:L,12,0)</f>
        <v>55.00</v>
      </c>
      <c r="F61" s="7" t="str">
        <f>VLOOKUP(A61,HOP!A:C,3,0)</f>
        <v>2228198</v>
      </c>
      <c r="G61" s="7">
        <f t="shared" si="2"/>
        <v>0</v>
      </c>
      <c r="H61" s="7" t="str">
        <f>$H$1&amp;F61</f>
        <v>，2228198</v>
      </c>
      <c r="I61" s="7" t="str">
        <f>VLOOKUP(A61,HOP!A:T,20,0)</f>
        <v>直连</v>
      </c>
    </row>
    <row r="62" s="7" customFormat="1" hidden="1" spans="1:9">
      <c r="A62" s="7">
        <v>16101755690</v>
      </c>
      <c r="B62" s="8">
        <v>44428</v>
      </c>
      <c r="C62" s="8">
        <v>44429</v>
      </c>
      <c r="D62" s="7">
        <v>54</v>
      </c>
      <c r="E62" s="7" t="str">
        <f>VLOOKUP(A62,HOP!A:L,12,0)</f>
        <v>54.00</v>
      </c>
      <c r="F62" s="7" t="str">
        <f>VLOOKUP(A62,HOP!A:C,3,0)</f>
        <v>2228256</v>
      </c>
      <c r="G62" s="7">
        <f t="shared" si="2"/>
        <v>0</v>
      </c>
      <c r="H62" s="7" t="str">
        <f>$H$1&amp;F62</f>
        <v>，2228256</v>
      </c>
      <c r="I62" s="7" t="str">
        <f>VLOOKUP(A62,HOP!A:T,20,0)</f>
        <v>直连</v>
      </c>
    </row>
    <row r="63" s="7" customFormat="1" hidden="1" spans="1:9">
      <c r="A63" s="7">
        <v>16102358298</v>
      </c>
      <c r="B63" s="8">
        <v>44428</v>
      </c>
      <c r="C63" s="8">
        <v>44429</v>
      </c>
      <c r="D63" s="7">
        <v>51</v>
      </c>
      <c r="E63" s="7" t="str">
        <f>VLOOKUP(A63,HOP!A:L,12,0)</f>
        <v>51.00</v>
      </c>
      <c r="F63" s="7" t="str">
        <f>VLOOKUP(A63,HOP!A:C,3,0)</f>
        <v>2228385</v>
      </c>
      <c r="G63" s="7">
        <f t="shared" si="2"/>
        <v>0</v>
      </c>
      <c r="H63" s="7" t="str">
        <f>$H$1&amp;F63</f>
        <v>，2228385</v>
      </c>
      <c r="I63" s="7" t="str">
        <f>VLOOKUP(A63,HOP!A:T,20,0)</f>
        <v>直连</v>
      </c>
    </row>
    <row r="64" s="7" customFormat="1" hidden="1" spans="1:9">
      <c r="A64" s="7">
        <v>16102383414</v>
      </c>
      <c r="B64" s="8">
        <v>44428</v>
      </c>
      <c r="C64" s="8">
        <v>44429</v>
      </c>
      <c r="D64" s="7">
        <v>111</v>
      </c>
      <c r="E64" s="7" t="str">
        <f>VLOOKUP(A64,HOP!A:L,12,0)</f>
        <v>111.00</v>
      </c>
      <c r="F64" s="7" t="str">
        <f>VLOOKUP(A64,HOP!A:C,3,0)</f>
        <v>2228391</v>
      </c>
      <c r="G64" s="7">
        <f t="shared" si="2"/>
        <v>0</v>
      </c>
      <c r="H64" s="7" t="str">
        <f>$H$1&amp;F64</f>
        <v>，2228391</v>
      </c>
      <c r="I64" s="7" t="str">
        <f>VLOOKUP(A64,HOP!A:T,20,0)</f>
        <v>直连</v>
      </c>
    </row>
    <row r="65" s="7" customFormat="1" hidden="1" spans="1:9">
      <c r="A65" s="7">
        <v>16106534816</v>
      </c>
      <c r="B65" s="8">
        <v>44428</v>
      </c>
      <c r="C65" s="8">
        <v>44429</v>
      </c>
      <c r="D65" s="7">
        <v>61</v>
      </c>
      <c r="E65" s="7" t="str">
        <f>VLOOKUP(A65,HOP!A:L,12,0)</f>
        <v>61.00</v>
      </c>
      <c r="F65" s="7" t="str">
        <f>VLOOKUP(A65,HOP!A:C,3,0)</f>
        <v>2228451</v>
      </c>
      <c r="G65" s="7">
        <f t="shared" si="2"/>
        <v>0</v>
      </c>
      <c r="H65" s="7" t="str">
        <f>$H$1&amp;F65</f>
        <v>，2228451</v>
      </c>
      <c r="I65" s="7" t="str">
        <f>VLOOKUP(A65,HOP!A:T,20,0)</f>
        <v>直连</v>
      </c>
    </row>
    <row r="66" s="7" customFormat="1" hidden="1" spans="1:9">
      <c r="A66" s="7">
        <v>16106741798</v>
      </c>
      <c r="B66" s="8">
        <v>44428</v>
      </c>
      <c r="C66" s="8">
        <v>44429</v>
      </c>
      <c r="D66" s="7">
        <v>92</v>
      </c>
      <c r="E66" s="7" t="str">
        <f>VLOOKUP(A66,HOP!A:L,12,0)</f>
        <v>92.00</v>
      </c>
      <c r="F66" s="7" t="str">
        <f>VLOOKUP(A66,HOP!A:C,3,0)</f>
        <v>2228462</v>
      </c>
      <c r="G66" s="7">
        <f t="shared" si="2"/>
        <v>0</v>
      </c>
      <c r="H66" s="7" t="str">
        <f>$H$1&amp;F66</f>
        <v>，2228462</v>
      </c>
      <c r="I66" s="7" t="str">
        <f>VLOOKUP(A66,HOP!A:T,20,0)</f>
        <v>直连</v>
      </c>
    </row>
    <row r="67" s="7" customFormat="1" hidden="1" spans="1:9">
      <c r="A67" s="7">
        <v>16106999656</v>
      </c>
      <c r="B67" s="8">
        <v>44428</v>
      </c>
      <c r="C67" s="8">
        <v>44429</v>
      </c>
      <c r="D67" s="7">
        <v>62</v>
      </c>
      <c r="E67" s="7" t="str">
        <f>VLOOKUP(A67,HOP!A:L,12,0)</f>
        <v>62.00</v>
      </c>
      <c r="F67" s="7" t="str">
        <f>VLOOKUP(A67,HOP!A:C,3,0)</f>
        <v>2228498</v>
      </c>
      <c r="G67" s="7">
        <f t="shared" si="2"/>
        <v>0</v>
      </c>
      <c r="H67" s="7" t="str">
        <f>$H$1&amp;F67</f>
        <v>，2228498</v>
      </c>
      <c r="I67" s="7" t="str">
        <f>VLOOKUP(A67,HOP!A:T,20,0)</f>
        <v>直连</v>
      </c>
    </row>
    <row r="69" spans="4:4">
      <c r="D69" s="7">
        <f>SUM(D2:D68)</f>
        <v>8491</v>
      </c>
    </row>
    <row r="72" spans="1:5">
      <c r="A72" s="7" t="s">
        <v>209</v>
      </c>
      <c r="D72" s="7">
        <v>8538</v>
      </c>
      <c r="E72" s="7">
        <v>66502.57</v>
      </c>
    </row>
    <row r="73" spans="1:5">
      <c r="A73" s="7" t="s">
        <v>210</v>
      </c>
      <c r="D73" s="7">
        <v>-139</v>
      </c>
      <c r="E73" s="7">
        <v>-1082.67</v>
      </c>
    </row>
    <row r="74" spans="1:5">
      <c r="A74" s="7" t="s">
        <v>211</v>
      </c>
      <c r="D74" s="7">
        <v>92</v>
      </c>
      <c r="E74" s="7">
        <v>716.58</v>
      </c>
    </row>
    <row r="75" spans="1:5">
      <c r="A75" s="7" t="s">
        <v>212</v>
      </c>
      <c r="D75" s="7">
        <f>SUBTOTAL(9,D72:D74)</f>
        <v>8491</v>
      </c>
      <c r="E75" s="7">
        <f>SUBTOTAL(9,E72:E74)</f>
        <v>66136.48</v>
      </c>
    </row>
    <row r="76" spans="1:1">
      <c r="A76" s="7" t="s">
        <v>213</v>
      </c>
    </row>
  </sheetData>
  <autoFilter ref="A1:XFD76">
    <filterColumn colId="3">
      <filters blank="1">
        <filter val="50"/>
        <filter val="190"/>
        <filter val="51"/>
        <filter val="111"/>
        <filter val="8491"/>
        <filter val="92"/>
        <filter val="312"/>
        <filter val="113"/>
        <filter val="193"/>
        <filter val="54"/>
        <filter val="154"/>
        <filter val="194"/>
        <filter val="55"/>
        <filter val="196"/>
        <filter val="57"/>
        <filter val="257"/>
        <filter val="58"/>
        <filter val="120"/>
        <filter val="160"/>
        <filter val="61"/>
        <filter val="62"/>
        <filter val="162"/>
        <filter val="63"/>
        <filter val="124"/>
        <filter val="564"/>
        <filter val="66"/>
        <filter val="126"/>
        <filter val="266"/>
        <filter val="127"/>
        <filter val="130"/>
        <filter val="71"/>
        <filter val="132"/>
        <filter val="233"/>
        <filter val="36"/>
        <filter val="77"/>
        <filter val="137"/>
        <filter val="39"/>
        <filter val="-139"/>
        <filter val="40"/>
        <filter val="300"/>
        <filter val="101"/>
        <filter val="82"/>
        <filter val="182"/>
        <filter val="183"/>
        <filter val="303"/>
        <filter val="107"/>
        <filter val="89"/>
        <filter val="249"/>
      </filters>
    </filterColumn>
    <filterColumn colId="6">
      <filters blank="1">
        <filter val="92"/>
        <filter val="-1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workbookViewId="0">
      <selection activeCell="A2" sqref="A2:A1048576"/>
    </sheetView>
  </sheetViews>
  <sheetFormatPr defaultColWidth="8" defaultRowHeight="12.75"/>
  <cols>
    <col min="1" max="1" width="11.125" style="4"/>
    <col min="2" max="16383" width="8" style="4"/>
  </cols>
  <sheetData>
    <row r="1" s="4" customFormat="1" spans="1:20">
      <c r="A1" s="5" t="s">
        <v>214</v>
      </c>
      <c r="B1" s="5" t="s">
        <v>215</v>
      </c>
      <c r="C1" s="5" t="s">
        <v>216</v>
      </c>
      <c r="D1" s="5" t="s">
        <v>217</v>
      </c>
      <c r="E1" s="5" t="s">
        <v>13</v>
      </c>
      <c r="F1" s="5" t="s">
        <v>5</v>
      </c>
      <c r="G1" s="5" t="s">
        <v>6</v>
      </c>
      <c r="H1" s="5" t="s">
        <v>218</v>
      </c>
      <c r="I1" s="5" t="s">
        <v>219</v>
      </c>
      <c r="J1" s="5" t="s">
        <v>220</v>
      </c>
      <c r="K1" s="5" t="s">
        <v>221</v>
      </c>
      <c r="L1" s="5" t="s">
        <v>222</v>
      </c>
      <c r="M1" s="5" t="s">
        <v>223</v>
      </c>
      <c r="N1" s="5" t="s">
        <v>224</v>
      </c>
      <c r="O1" s="5" t="s">
        <v>225</v>
      </c>
      <c r="P1" s="5" t="s">
        <v>226</v>
      </c>
      <c r="Q1" s="5" t="s">
        <v>227</v>
      </c>
      <c r="R1" s="5" t="s">
        <v>228</v>
      </c>
      <c r="S1" s="5" t="s">
        <v>229</v>
      </c>
      <c r="T1" s="5" t="s">
        <v>230</v>
      </c>
    </row>
    <row r="2" s="4" customFormat="1" spans="1:20">
      <c r="A2" s="6">
        <v>16106999656</v>
      </c>
      <c r="B2" s="4" t="s">
        <v>231</v>
      </c>
      <c r="C2" s="4" t="s">
        <v>232</v>
      </c>
      <c r="D2" s="4" t="s">
        <v>233</v>
      </c>
      <c r="E2" s="4" t="s">
        <v>234</v>
      </c>
      <c r="F2" s="4" t="s">
        <v>231</v>
      </c>
      <c r="G2" s="4" t="s">
        <v>235</v>
      </c>
      <c r="H2" s="4" t="s">
        <v>236</v>
      </c>
      <c r="I2" s="4" t="s">
        <v>237</v>
      </c>
      <c r="J2" s="4" t="s">
        <v>29</v>
      </c>
      <c r="K2" s="4" t="s">
        <v>238</v>
      </c>
      <c r="L2" s="4" t="s">
        <v>238</v>
      </c>
      <c r="M2" s="4" t="s">
        <v>239</v>
      </c>
      <c r="N2" s="4" t="s">
        <v>239</v>
      </c>
      <c r="O2" s="4" t="s">
        <v>240</v>
      </c>
      <c r="P2" s="4" t="s">
        <v>241</v>
      </c>
      <c r="Q2" s="4" t="s">
        <v>242</v>
      </c>
      <c r="R2" s="4" t="s">
        <v>243</v>
      </c>
      <c r="S2" s="4" t="s">
        <v>244</v>
      </c>
      <c r="T2" s="4" t="s">
        <v>245</v>
      </c>
    </row>
    <row r="3" s="4" customFormat="1" spans="1:20">
      <c r="A3" s="6">
        <v>16106741798</v>
      </c>
      <c r="B3" s="4" t="s">
        <v>231</v>
      </c>
      <c r="C3" s="4" t="s">
        <v>246</v>
      </c>
      <c r="D3" s="4" t="s">
        <v>247</v>
      </c>
      <c r="E3" s="4" t="s">
        <v>248</v>
      </c>
      <c r="F3" s="4" t="s">
        <v>231</v>
      </c>
      <c r="G3" s="4" t="s">
        <v>235</v>
      </c>
      <c r="H3" s="4" t="s">
        <v>236</v>
      </c>
      <c r="I3" s="4" t="s">
        <v>249</v>
      </c>
      <c r="J3" s="4" t="s">
        <v>29</v>
      </c>
      <c r="K3" s="4" t="s">
        <v>250</v>
      </c>
      <c r="L3" s="4" t="s">
        <v>250</v>
      </c>
      <c r="M3" s="4" t="s">
        <v>239</v>
      </c>
      <c r="N3" s="4" t="s">
        <v>239</v>
      </c>
      <c r="O3" s="4" t="s">
        <v>240</v>
      </c>
      <c r="P3" s="4" t="s">
        <v>241</v>
      </c>
      <c r="Q3" s="4" t="s">
        <v>251</v>
      </c>
      <c r="R3" s="4" t="s">
        <v>243</v>
      </c>
      <c r="S3" s="4" t="s">
        <v>244</v>
      </c>
      <c r="T3" s="4" t="s">
        <v>245</v>
      </c>
    </row>
    <row r="4" s="4" customFormat="1" spans="1:20">
      <c r="A4" s="6">
        <v>16106534816</v>
      </c>
      <c r="B4" s="4" t="s">
        <v>231</v>
      </c>
      <c r="C4" s="4" t="s">
        <v>252</v>
      </c>
      <c r="D4" s="4" t="s">
        <v>253</v>
      </c>
      <c r="E4" s="4" t="s">
        <v>254</v>
      </c>
      <c r="F4" s="4" t="s">
        <v>231</v>
      </c>
      <c r="G4" s="4" t="s">
        <v>235</v>
      </c>
      <c r="H4" s="4" t="s">
        <v>236</v>
      </c>
      <c r="I4" s="4" t="s">
        <v>255</v>
      </c>
      <c r="J4" s="4" t="s">
        <v>29</v>
      </c>
      <c r="K4" s="4" t="s">
        <v>256</v>
      </c>
      <c r="L4" s="4" t="s">
        <v>256</v>
      </c>
      <c r="M4" s="4" t="s">
        <v>239</v>
      </c>
      <c r="N4" s="4" t="s">
        <v>239</v>
      </c>
      <c r="O4" s="4" t="s">
        <v>240</v>
      </c>
      <c r="P4" s="4" t="s">
        <v>241</v>
      </c>
      <c r="Q4" s="4" t="s">
        <v>257</v>
      </c>
      <c r="R4" s="4" t="s">
        <v>243</v>
      </c>
      <c r="S4" s="4" t="s">
        <v>244</v>
      </c>
      <c r="T4" s="4" t="s">
        <v>245</v>
      </c>
    </row>
    <row r="5" s="4" customFormat="1" spans="1:20">
      <c r="A5" s="6">
        <v>16102383414</v>
      </c>
      <c r="B5" s="4" t="s">
        <v>231</v>
      </c>
      <c r="C5" s="4" t="s">
        <v>258</v>
      </c>
      <c r="D5" s="4" t="s">
        <v>259</v>
      </c>
      <c r="E5" s="4" t="s">
        <v>260</v>
      </c>
      <c r="F5" s="4" t="s">
        <v>231</v>
      </c>
      <c r="G5" s="4" t="s">
        <v>235</v>
      </c>
      <c r="H5" s="4" t="s">
        <v>236</v>
      </c>
      <c r="I5" s="4" t="s">
        <v>261</v>
      </c>
      <c r="J5" s="4" t="s">
        <v>29</v>
      </c>
      <c r="K5" s="4" t="s">
        <v>262</v>
      </c>
      <c r="L5" s="4" t="s">
        <v>262</v>
      </c>
      <c r="M5" s="4" t="s">
        <v>239</v>
      </c>
      <c r="N5" s="4" t="s">
        <v>239</v>
      </c>
      <c r="O5" s="4" t="s">
        <v>240</v>
      </c>
      <c r="P5" s="4" t="s">
        <v>241</v>
      </c>
      <c r="Q5" s="4" t="s">
        <v>263</v>
      </c>
      <c r="R5" s="4" t="s">
        <v>243</v>
      </c>
      <c r="S5" s="4" t="s">
        <v>244</v>
      </c>
      <c r="T5" s="4" t="s">
        <v>245</v>
      </c>
    </row>
    <row r="6" s="4" customFormat="1" spans="1:20">
      <c r="A6" s="6">
        <v>16102358298</v>
      </c>
      <c r="B6" s="4" t="s">
        <v>231</v>
      </c>
      <c r="C6" s="4" t="s">
        <v>264</v>
      </c>
      <c r="D6" s="4" t="s">
        <v>265</v>
      </c>
      <c r="E6" s="4" t="s">
        <v>266</v>
      </c>
      <c r="F6" s="4" t="s">
        <v>231</v>
      </c>
      <c r="G6" s="4" t="s">
        <v>235</v>
      </c>
      <c r="H6" s="4" t="s">
        <v>236</v>
      </c>
      <c r="I6" s="4" t="s">
        <v>267</v>
      </c>
      <c r="J6" s="4" t="s">
        <v>29</v>
      </c>
      <c r="K6" s="4" t="s">
        <v>268</v>
      </c>
      <c r="L6" s="4" t="s">
        <v>268</v>
      </c>
      <c r="M6" s="4" t="s">
        <v>239</v>
      </c>
      <c r="N6" s="4" t="s">
        <v>239</v>
      </c>
      <c r="O6" s="4" t="s">
        <v>240</v>
      </c>
      <c r="P6" s="4" t="s">
        <v>241</v>
      </c>
      <c r="Q6" s="4" t="s">
        <v>269</v>
      </c>
      <c r="R6" s="4" t="s">
        <v>243</v>
      </c>
      <c r="S6" s="4" t="s">
        <v>244</v>
      </c>
      <c r="T6" s="4" t="s">
        <v>245</v>
      </c>
    </row>
    <row r="7" s="4" customFormat="1" spans="1:20">
      <c r="A7" s="6">
        <v>16101755690</v>
      </c>
      <c r="B7" s="4" t="s">
        <v>231</v>
      </c>
      <c r="C7" s="4" t="s">
        <v>270</v>
      </c>
      <c r="D7" s="4" t="s">
        <v>271</v>
      </c>
      <c r="E7" s="4" t="s">
        <v>272</v>
      </c>
      <c r="F7" s="4" t="s">
        <v>231</v>
      </c>
      <c r="G7" s="4" t="s">
        <v>235</v>
      </c>
      <c r="H7" s="4" t="s">
        <v>236</v>
      </c>
      <c r="I7" s="4" t="s">
        <v>273</v>
      </c>
      <c r="J7" s="4" t="s">
        <v>29</v>
      </c>
      <c r="K7" s="4" t="s">
        <v>274</v>
      </c>
      <c r="L7" s="4" t="s">
        <v>274</v>
      </c>
      <c r="M7" s="4" t="s">
        <v>239</v>
      </c>
      <c r="N7" s="4" t="s">
        <v>239</v>
      </c>
      <c r="O7" s="4" t="s">
        <v>240</v>
      </c>
      <c r="P7" s="4" t="s">
        <v>241</v>
      </c>
      <c r="Q7" s="4" t="s">
        <v>275</v>
      </c>
      <c r="R7" s="4" t="s">
        <v>243</v>
      </c>
      <c r="S7" s="4" t="s">
        <v>244</v>
      </c>
      <c r="T7" s="4" t="s">
        <v>245</v>
      </c>
    </row>
    <row r="8" s="4" customFormat="1" spans="1:20">
      <c r="A8" s="6">
        <v>16101423439</v>
      </c>
      <c r="B8" s="4" t="s">
        <v>231</v>
      </c>
      <c r="C8" s="4" t="s">
        <v>276</v>
      </c>
      <c r="D8" s="4" t="s">
        <v>277</v>
      </c>
      <c r="E8" s="4" t="s">
        <v>278</v>
      </c>
      <c r="F8" s="4" t="s">
        <v>231</v>
      </c>
      <c r="G8" s="4" t="s">
        <v>235</v>
      </c>
      <c r="H8" s="4" t="s">
        <v>236</v>
      </c>
      <c r="I8" s="4" t="s">
        <v>279</v>
      </c>
      <c r="J8" s="4" t="s">
        <v>29</v>
      </c>
      <c r="K8" s="4" t="s">
        <v>280</v>
      </c>
      <c r="L8" s="4" t="s">
        <v>280</v>
      </c>
      <c r="M8" s="4" t="s">
        <v>239</v>
      </c>
      <c r="N8" s="4" t="s">
        <v>239</v>
      </c>
      <c r="O8" s="4" t="s">
        <v>240</v>
      </c>
      <c r="P8" s="4" t="s">
        <v>241</v>
      </c>
      <c r="Q8" s="4" t="s">
        <v>281</v>
      </c>
      <c r="R8" s="4" t="s">
        <v>243</v>
      </c>
      <c r="S8" s="4" t="s">
        <v>244</v>
      </c>
      <c r="T8" s="4" t="s">
        <v>245</v>
      </c>
    </row>
    <row r="9" s="4" customFormat="1" spans="1:20">
      <c r="A9" s="6">
        <v>16101373034</v>
      </c>
      <c r="B9" s="4" t="s">
        <v>231</v>
      </c>
      <c r="C9" s="4" t="s">
        <v>282</v>
      </c>
      <c r="D9" s="4" t="s">
        <v>283</v>
      </c>
      <c r="E9" s="4" t="s">
        <v>284</v>
      </c>
      <c r="F9" s="4" t="s">
        <v>231</v>
      </c>
      <c r="G9" s="4" t="s">
        <v>235</v>
      </c>
      <c r="H9" s="4" t="s">
        <v>236</v>
      </c>
      <c r="I9" s="4" t="s">
        <v>255</v>
      </c>
      <c r="J9" s="4" t="s">
        <v>29</v>
      </c>
      <c r="K9" s="4" t="s">
        <v>256</v>
      </c>
      <c r="L9" s="4" t="s">
        <v>256</v>
      </c>
      <c r="M9" s="4" t="s">
        <v>239</v>
      </c>
      <c r="N9" s="4" t="s">
        <v>239</v>
      </c>
      <c r="O9" s="4" t="s">
        <v>240</v>
      </c>
      <c r="P9" s="4" t="s">
        <v>241</v>
      </c>
      <c r="Q9" s="4" t="s">
        <v>285</v>
      </c>
      <c r="R9" s="4" t="s">
        <v>243</v>
      </c>
      <c r="S9" s="4" t="s">
        <v>244</v>
      </c>
      <c r="T9" s="4" t="s">
        <v>245</v>
      </c>
    </row>
    <row r="10" s="4" customFormat="1" spans="1:20">
      <c r="A10" s="6">
        <v>16101081690</v>
      </c>
      <c r="B10" s="4" t="s">
        <v>231</v>
      </c>
      <c r="C10" s="4" t="s">
        <v>286</v>
      </c>
      <c r="D10" s="4" t="s">
        <v>287</v>
      </c>
      <c r="E10" s="4" t="s">
        <v>288</v>
      </c>
      <c r="F10" s="4" t="s">
        <v>231</v>
      </c>
      <c r="G10" s="4" t="s">
        <v>235</v>
      </c>
      <c r="H10" s="4" t="s">
        <v>236</v>
      </c>
      <c r="I10" s="4" t="s">
        <v>289</v>
      </c>
      <c r="J10" s="4" t="s">
        <v>29</v>
      </c>
      <c r="K10" s="4" t="s">
        <v>290</v>
      </c>
      <c r="L10" s="4" t="s">
        <v>290</v>
      </c>
      <c r="M10" s="4" t="s">
        <v>239</v>
      </c>
      <c r="N10" s="4" t="s">
        <v>239</v>
      </c>
      <c r="O10" s="4" t="s">
        <v>240</v>
      </c>
      <c r="P10" s="4" t="s">
        <v>241</v>
      </c>
      <c r="Q10" s="4" t="s">
        <v>291</v>
      </c>
      <c r="R10" s="4" t="s">
        <v>243</v>
      </c>
      <c r="S10" s="4" t="s">
        <v>244</v>
      </c>
      <c r="T10" s="4" t="s">
        <v>245</v>
      </c>
    </row>
    <row r="11" s="4" customFormat="1" spans="1:20">
      <c r="A11" s="6">
        <v>16100978861</v>
      </c>
      <c r="B11" s="4" t="s">
        <v>231</v>
      </c>
      <c r="C11" s="4" t="s">
        <v>292</v>
      </c>
      <c r="D11" s="4" t="s">
        <v>293</v>
      </c>
      <c r="E11" s="4" t="s">
        <v>294</v>
      </c>
      <c r="F11" s="4" t="s">
        <v>231</v>
      </c>
      <c r="G11" s="4" t="s">
        <v>235</v>
      </c>
      <c r="H11" s="4" t="s">
        <v>236</v>
      </c>
      <c r="I11" s="4" t="s">
        <v>295</v>
      </c>
      <c r="J11" s="4" t="s">
        <v>29</v>
      </c>
      <c r="K11" s="4" t="s">
        <v>296</v>
      </c>
      <c r="L11" s="4" t="s">
        <v>296</v>
      </c>
      <c r="M11" s="4" t="s">
        <v>239</v>
      </c>
      <c r="N11" s="4" t="s">
        <v>239</v>
      </c>
      <c r="O11" s="4" t="s">
        <v>240</v>
      </c>
      <c r="P11" s="4" t="s">
        <v>241</v>
      </c>
      <c r="Q11" s="4" t="s">
        <v>297</v>
      </c>
      <c r="R11" s="4" t="s">
        <v>243</v>
      </c>
      <c r="S11" s="4" t="s">
        <v>244</v>
      </c>
      <c r="T11" s="4" t="s">
        <v>245</v>
      </c>
    </row>
    <row r="12" s="4" customFormat="1" spans="1:20">
      <c r="A12" s="6">
        <v>16100076290</v>
      </c>
      <c r="B12" s="4" t="s">
        <v>231</v>
      </c>
      <c r="C12" s="4" t="s">
        <v>298</v>
      </c>
      <c r="D12" s="4" t="s">
        <v>299</v>
      </c>
      <c r="E12" s="4" t="s">
        <v>300</v>
      </c>
      <c r="F12" s="4" t="s">
        <v>231</v>
      </c>
      <c r="G12" s="4" t="s">
        <v>235</v>
      </c>
      <c r="H12" s="4" t="s">
        <v>236</v>
      </c>
      <c r="I12" s="4" t="s">
        <v>249</v>
      </c>
      <c r="J12" s="4" t="s">
        <v>29</v>
      </c>
      <c r="K12" s="4" t="s">
        <v>250</v>
      </c>
      <c r="L12" s="4" t="s">
        <v>250</v>
      </c>
      <c r="M12" s="4" t="s">
        <v>239</v>
      </c>
      <c r="N12" s="4" t="s">
        <v>239</v>
      </c>
      <c r="O12" s="4" t="s">
        <v>240</v>
      </c>
      <c r="P12" s="4" t="s">
        <v>241</v>
      </c>
      <c r="Q12" s="4" t="s">
        <v>301</v>
      </c>
      <c r="R12" s="4" t="s">
        <v>243</v>
      </c>
      <c r="S12" s="4" t="s">
        <v>244</v>
      </c>
      <c r="T12" s="4" t="s">
        <v>245</v>
      </c>
    </row>
    <row r="13" s="4" customFormat="1" spans="1:20">
      <c r="A13" s="6">
        <v>16099916079</v>
      </c>
      <c r="B13" s="4" t="s">
        <v>231</v>
      </c>
      <c r="C13" s="4" t="s">
        <v>302</v>
      </c>
      <c r="D13" s="4" t="s">
        <v>303</v>
      </c>
      <c r="E13" s="4" t="s">
        <v>304</v>
      </c>
      <c r="F13" s="4" t="s">
        <v>231</v>
      </c>
      <c r="G13" s="4" t="s">
        <v>235</v>
      </c>
      <c r="H13" s="4" t="s">
        <v>236</v>
      </c>
      <c r="I13" s="4" t="s">
        <v>305</v>
      </c>
      <c r="J13" s="4" t="s">
        <v>29</v>
      </c>
      <c r="K13" s="4" t="s">
        <v>306</v>
      </c>
      <c r="L13" s="4" t="s">
        <v>306</v>
      </c>
      <c r="M13" s="4" t="s">
        <v>239</v>
      </c>
      <c r="N13" s="4" t="s">
        <v>239</v>
      </c>
      <c r="O13" s="4" t="s">
        <v>240</v>
      </c>
      <c r="P13" s="4" t="s">
        <v>241</v>
      </c>
      <c r="Q13" s="4" t="s">
        <v>307</v>
      </c>
      <c r="R13" s="4" t="s">
        <v>243</v>
      </c>
      <c r="S13" s="4" t="s">
        <v>244</v>
      </c>
      <c r="T13" s="4" t="s">
        <v>245</v>
      </c>
    </row>
    <row r="14" s="4" customFormat="1" spans="1:20">
      <c r="A14" s="6">
        <v>16099736486</v>
      </c>
      <c r="B14" s="4" t="s">
        <v>231</v>
      </c>
      <c r="C14" s="4" t="s">
        <v>308</v>
      </c>
      <c r="D14" s="4" t="s">
        <v>309</v>
      </c>
      <c r="E14" s="4" t="s">
        <v>310</v>
      </c>
      <c r="F14" s="4" t="s">
        <v>231</v>
      </c>
      <c r="G14" s="4" t="s">
        <v>235</v>
      </c>
      <c r="H14" s="4" t="s">
        <v>236</v>
      </c>
      <c r="I14" s="4" t="s">
        <v>311</v>
      </c>
      <c r="J14" s="4" t="s">
        <v>29</v>
      </c>
      <c r="K14" s="4" t="s">
        <v>312</v>
      </c>
      <c r="L14" s="4" t="s">
        <v>312</v>
      </c>
      <c r="M14" s="4" t="s">
        <v>239</v>
      </c>
      <c r="N14" s="4" t="s">
        <v>239</v>
      </c>
      <c r="O14" s="4" t="s">
        <v>240</v>
      </c>
      <c r="P14" s="4" t="s">
        <v>241</v>
      </c>
      <c r="Q14" s="4" t="s">
        <v>313</v>
      </c>
      <c r="R14" s="4" t="s">
        <v>243</v>
      </c>
      <c r="S14" s="4" t="s">
        <v>244</v>
      </c>
      <c r="T14" s="4" t="s">
        <v>245</v>
      </c>
    </row>
    <row r="15" s="4" customFormat="1" spans="1:20">
      <c r="A15" s="6">
        <v>16099709697</v>
      </c>
      <c r="B15" s="4" t="s">
        <v>231</v>
      </c>
      <c r="C15" s="4" t="s">
        <v>314</v>
      </c>
      <c r="D15" s="4" t="s">
        <v>315</v>
      </c>
      <c r="E15" s="4" t="s">
        <v>316</v>
      </c>
      <c r="F15" s="4" t="s">
        <v>231</v>
      </c>
      <c r="G15" s="4" t="s">
        <v>235</v>
      </c>
      <c r="H15" s="4" t="s">
        <v>236</v>
      </c>
      <c r="I15" s="4" t="s">
        <v>317</v>
      </c>
      <c r="J15" s="4" t="s">
        <v>29</v>
      </c>
      <c r="K15" s="4" t="s">
        <v>318</v>
      </c>
      <c r="L15" s="4" t="s">
        <v>318</v>
      </c>
      <c r="M15" s="4" t="s">
        <v>239</v>
      </c>
      <c r="N15" s="4" t="s">
        <v>239</v>
      </c>
      <c r="O15" s="4" t="s">
        <v>240</v>
      </c>
      <c r="P15" s="4" t="s">
        <v>241</v>
      </c>
      <c r="Q15" s="4" t="s">
        <v>319</v>
      </c>
      <c r="R15" s="4" t="s">
        <v>243</v>
      </c>
      <c r="S15" s="4" t="s">
        <v>244</v>
      </c>
      <c r="T15" s="4" t="s">
        <v>245</v>
      </c>
    </row>
    <row r="16" s="4" customFormat="1" spans="1:20">
      <c r="A16" s="6">
        <v>16099527609</v>
      </c>
      <c r="B16" s="4" t="s">
        <v>231</v>
      </c>
      <c r="C16" s="4" t="s">
        <v>320</v>
      </c>
      <c r="D16" s="4" t="s">
        <v>321</v>
      </c>
      <c r="E16" s="4" t="s">
        <v>322</v>
      </c>
      <c r="F16" s="4" t="s">
        <v>231</v>
      </c>
      <c r="G16" s="4" t="s">
        <v>235</v>
      </c>
      <c r="H16" s="4" t="s">
        <v>236</v>
      </c>
      <c r="I16" s="4" t="s">
        <v>323</v>
      </c>
      <c r="J16" s="4" t="s">
        <v>29</v>
      </c>
      <c r="K16" s="4" t="s">
        <v>324</v>
      </c>
      <c r="L16" s="4" t="s">
        <v>324</v>
      </c>
      <c r="M16" s="4" t="s">
        <v>239</v>
      </c>
      <c r="N16" s="4" t="s">
        <v>239</v>
      </c>
      <c r="O16" s="4" t="s">
        <v>240</v>
      </c>
      <c r="P16" s="4" t="s">
        <v>241</v>
      </c>
      <c r="Q16" s="4" t="s">
        <v>325</v>
      </c>
      <c r="R16" s="4" t="s">
        <v>243</v>
      </c>
      <c r="S16" s="4" t="s">
        <v>244</v>
      </c>
      <c r="T16" s="4" t="s">
        <v>245</v>
      </c>
    </row>
    <row r="17" s="4" customFormat="1" spans="1:20">
      <c r="A17" s="6">
        <v>16099516256</v>
      </c>
      <c r="B17" s="4" t="s">
        <v>231</v>
      </c>
      <c r="C17" s="4" t="s">
        <v>326</v>
      </c>
      <c r="D17" s="4" t="s">
        <v>327</v>
      </c>
      <c r="E17" s="4" t="s">
        <v>328</v>
      </c>
      <c r="F17" s="4" t="s">
        <v>231</v>
      </c>
      <c r="G17" s="4" t="s">
        <v>235</v>
      </c>
      <c r="H17" s="4" t="s">
        <v>236</v>
      </c>
      <c r="I17" s="4" t="s">
        <v>267</v>
      </c>
      <c r="J17" s="4" t="s">
        <v>29</v>
      </c>
      <c r="K17" s="4" t="s">
        <v>268</v>
      </c>
      <c r="L17" s="4" t="s">
        <v>268</v>
      </c>
      <c r="M17" s="4" t="s">
        <v>239</v>
      </c>
      <c r="N17" s="4" t="s">
        <v>239</v>
      </c>
      <c r="O17" s="4" t="s">
        <v>240</v>
      </c>
      <c r="P17" s="4" t="s">
        <v>241</v>
      </c>
      <c r="Q17" s="4" t="s">
        <v>329</v>
      </c>
      <c r="R17" s="4" t="s">
        <v>243</v>
      </c>
      <c r="S17" s="4" t="s">
        <v>244</v>
      </c>
      <c r="T17" s="4" t="s">
        <v>245</v>
      </c>
    </row>
    <row r="18" s="4" customFormat="1" spans="1:20">
      <c r="A18" s="6">
        <v>16099516219</v>
      </c>
      <c r="B18" s="4" t="s">
        <v>231</v>
      </c>
      <c r="C18" s="4" t="s">
        <v>330</v>
      </c>
      <c r="D18" s="4" t="s">
        <v>331</v>
      </c>
      <c r="E18" s="4" t="s">
        <v>332</v>
      </c>
      <c r="F18" s="4" t="s">
        <v>231</v>
      </c>
      <c r="G18" s="4" t="s">
        <v>235</v>
      </c>
      <c r="H18" s="4" t="s">
        <v>236</v>
      </c>
      <c r="I18" s="4" t="s">
        <v>333</v>
      </c>
      <c r="J18" s="4" t="s">
        <v>29</v>
      </c>
      <c r="K18" s="4" t="s">
        <v>334</v>
      </c>
      <c r="L18" s="4" t="s">
        <v>334</v>
      </c>
      <c r="M18" s="4" t="s">
        <v>239</v>
      </c>
      <c r="N18" s="4" t="s">
        <v>239</v>
      </c>
      <c r="O18" s="4" t="s">
        <v>240</v>
      </c>
      <c r="P18" s="4" t="s">
        <v>241</v>
      </c>
      <c r="Q18" s="4" t="s">
        <v>335</v>
      </c>
      <c r="R18" s="4" t="s">
        <v>243</v>
      </c>
      <c r="S18" s="4" t="s">
        <v>244</v>
      </c>
      <c r="T18" s="4" t="s">
        <v>245</v>
      </c>
    </row>
    <row r="19" s="4" customFormat="1" spans="1:20">
      <c r="A19" s="6">
        <v>16098292716</v>
      </c>
      <c r="B19" s="4" t="s">
        <v>336</v>
      </c>
      <c r="C19" s="4" t="s">
        <v>337</v>
      </c>
      <c r="D19" s="4" t="s">
        <v>338</v>
      </c>
      <c r="E19" s="4" t="s">
        <v>339</v>
      </c>
      <c r="F19" s="4" t="s">
        <v>231</v>
      </c>
      <c r="G19" s="4" t="s">
        <v>235</v>
      </c>
      <c r="H19" s="4" t="s">
        <v>236</v>
      </c>
      <c r="I19" s="4" t="s">
        <v>340</v>
      </c>
      <c r="J19" s="4" t="s">
        <v>29</v>
      </c>
      <c r="K19" s="4" t="s">
        <v>341</v>
      </c>
      <c r="L19" s="4" t="s">
        <v>341</v>
      </c>
      <c r="M19" s="4" t="s">
        <v>239</v>
      </c>
      <c r="N19" s="4" t="s">
        <v>239</v>
      </c>
      <c r="O19" s="4" t="s">
        <v>240</v>
      </c>
      <c r="P19" s="4" t="s">
        <v>241</v>
      </c>
      <c r="Q19" s="4" t="s">
        <v>342</v>
      </c>
      <c r="R19" s="4" t="s">
        <v>243</v>
      </c>
      <c r="S19" s="4" t="s">
        <v>244</v>
      </c>
      <c r="T19" s="4" t="s">
        <v>245</v>
      </c>
    </row>
    <row r="20" s="4" customFormat="1" spans="1:20">
      <c r="A20" s="6">
        <v>16098210303</v>
      </c>
      <c r="B20" s="4" t="s">
        <v>336</v>
      </c>
      <c r="C20" s="4" t="s">
        <v>343</v>
      </c>
      <c r="D20" s="4" t="s">
        <v>344</v>
      </c>
      <c r="E20" s="4" t="s">
        <v>345</v>
      </c>
      <c r="F20" s="4" t="s">
        <v>231</v>
      </c>
      <c r="G20" s="4" t="s">
        <v>235</v>
      </c>
      <c r="H20" s="4" t="s">
        <v>236</v>
      </c>
      <c r="I20" s="4" t="s">
        <v>346</v>
      </c>
      <c r="J20" s="4" t="s">
        <v>29</v>
      </c>
      <c r="K20" s="4" t="s">
        <v>274</v>
      </c>
      <c r="L20" s="4" t="s">
        <v>274</v>
      </c>
      <c r="M20" s="4" t="s">
        <v>239</v>
      </c>
      <c r="N20" s="4" t="s">
        <v>239</v>
      </c>
      <c r="O20" s="4" t="s">
        <v>240</v>
      </c>
      <c r="P20" s="4" t="s">
        <v>241</v>
      </c>
      <c r="Q20" s="4" t="s">
        <v>347</v>
      </c>
      <c r="R20" s="4" t="s">
        <v>243</v>
      </c>
      <c r="S20" s="4" t="s">
        <v>244</v>
      </c>
      <c r="T20" s="4" t="s">
        <v>245</v>
      </c>
    </row>
    <row r="21" s="4" customFormat="1" spans="1:20">
      <c r="A21" s="6">
        <v>16096169184</v>
      </c>
      <c r="B21" s="4" t="s">
        <v>336</v>
      </c>
      <c r="C21" s="4" t="s">
        <v>348</v>
      </c>
      <c r="D21" s="4" t="s">
        <v>349</v>
      </c>
      <c r="E21" s="4" t="s">
        <v>350</v>
      </c>
      <c r="F21" s="4" t="s">
        <v>231</v>
      </c>
      <c r="G21" s="4" t="s">
        <v>235</v>
      </c>
      <c r="H21" s="4" t="s">
        <v>236</v>
      </c>
      <c r="I21" s="4" t="s">
        <v>351</v>
      </c>
      <c r="J21" s="4" t="s">
        <v>29</v>
      </c>
      <c r="K21" s="4" t="s">
        <v>352</v>
      </c>
      <c r="L21" s="4" t="s">
        <v>352</v>
      </c>
      <c r="M21" s="4" t="s">
        <v>239</v>
      </c>
      <c r="N21" s="4" t="s">
        <v>239</v>
      </c>
      <c r="O21" s="4" t="s">
        <v>240</v>
      </c>
      <c r="P21" s="4" t="s">
        <v>241</v>
      </c>
      <c r="Q21" s="4" t="s">
        <v>353</v>
      </c>
      <c r="R21" s="4" t="s">
        <v>243</v>
      </c>
      <c r="S21" s="4" t="s">
        <v>244</v>
      </c>
      <c r="T21" s="4" t="s">
        <v>245</v>
      </c>
    </row>
    <row r="22" s="4" customFormat="1" spans="1:20">
      <c r="A22" s="6">
        <v>16094871757</v>
      </c>
      <c r="B22" s="4" t="s">
        <v>336</v>
      </c>
      <c r="C22" s="4" t="s">
        <v>354</v>
      </c>
      <c r="D22" s="4" t="s">
        <v>355</v>
      </c>
      <c r="E22" s="4" t="s">
        <v>356</v>
      </c>
      <c r="F22" s="4" t="s">
        <v>336</v>
      </c>
      <c r="G22" s="4" t="s">
        <v>235</v>
      </c>
      <c r="H22" s="4" t="s">
        <v>236</v>
      </c>
      <c r="I22" s="4" t="s">
        <v>357</v>
      </c>
      <c r="J22" s="4" t="s">
        <v>29</v>
      </c>
      <c r="K22" s="4" t="s">
        <v>358</v>
      </c>
      <c r="L22" s="4" t="s">
        <v>358</v>
      </c>
      <c r="M22" s="4" t="s">
        <v>239</v>
      </c>
      <c r="N22" s="4" t="s">
        <v>239</v>
      </c>
      <c r="O22" s="4" t="s">
        <v>240</v>
      </c>
      <c r="P22" s="4" t="s">
        <v>241</v>
      </c>
      <c r="Q22" s="4" t="s">
        <v>359</v>
      </c>
      <c r="R22" s="4" t="s">
        <v>243</v>
      </c>
      <c r="S22" s="4" t="s">
        <v>244</v>
      </c>
      <c r="T22" s="4" t="s">
        <v>245</v>
      </c>
    </row>
    <row r="23" s="4" customFormat="1" spans="1:20">
      <c r="A23" s="6">
        <v>16091574698</v>
      </c>
      <c r="B23" s="4" t="s">
        <v>336</v>
      </c>
      <c r="C23" s="4" t="s">
        <v>360</v>
      </c>
      <c r="D23" s="4" t="s">
        <v>361</v>
      </c>
      <c r="E23" s="4" t="s">
        <v>362</v>
      </c>
      <c r="F23" s="4" t="s">
        <v>231</v>
      </c>
      <c r="G23" s="4" t="s">
        <v>235</v>
      </c>
      <c r="H23" s="4" t="s">
        <v>236</v>
      </c>
      <c r="I23" s="4" t="s">
        <v>363</v>
      </c>
      <c r="J23" s="4" t="s">
        <v>29</v>
      </c>
      <c r="K23" s="4" t="s">
        <v>364</v>
      </c>
      <c r="L23" s="4" t="s">
        <v>364</v>
      </c>
      <c r="M23" s="4" t="s">
        <v>239</v>
      </c>
      <c r="N23" s="4" t="s">
        <v>239</v>
      </c>
      <c r="O23" s="4" t="s">
        <v>240</v>
      </c>
      <c r="P23" s="4" t="s">
        <v>241</v>
      </c>
      <c r="Q23" s="4" t="s">
        <v>365</v>
      </c>
      <c r="R23" s="4" t="s">
        <v>243</v>
      </c>
      <c r="S23" s="4" t="s">
        <v>244</v>
      </c>
      <c r="T23" s="4" t="s">
        <v>245</v>
      </c>
    </row>
    <row r="24" s="4" customFormat="1" spans="1:20">
      <c r="A24" s="6">
        <v>16091563381</v>
      </c>
      <c r="B24" s="4" t="s">
        <v>336</v>
      </c>
      <c r="C24" s="4" t="s">
        <v>366</v>
      </c>
      <c r="D24" s="4" t="s">
        <v>367</v>
      </c>
      <c r="E24" s="4" t="s">
        <v>368</v>
      </c>
      <c r="F24" s="4" t="s">
        <v>231</v>
      </c>
      <c r="G24" s="4" t="s">
        <v>235</v>
      </c>
      <c r="H24" s="4" t="s">
        <v>236</v>
      </c>
      <c r="I24" s="4" t="s">
        <v>369</v>
      </c>
      <c r="J24" s="4" t="s">
        <v>29</v>
      </c>
      <c r="K24" s="4" t="s">
        <v>370</v>
      </c>
      <c r="L24" s="4" t="s">
        <v>370</v>
      </c>
      <c r="M24" s="4" t="s">
        <v>239</v>
      </c>
      <c r="N24" s="4" t="s">
        <v>239</v>
      </c>
      <c r="O24" s="4" t="s">
        <v>240</v>
      </c>
      <c r="P24" s="4" t="s">
        <v>241</v>
      </c>
      <c r="Q24" s="4" t="s">
        <v>371</v>
      </c>
      <c r="R24" s="4" t="s">
        <v>243</v>
      </c>
      <c r="S24" s="4" t="s">
        <v>244</v>
      </c>
      <c r="T24" s="4" t="s">
        <v>245</v>
      </c>
    </row>
    <row r="25" s="4" customFormat="1" spans="1:20">
      <c r="A25" s="6">
        <v>16091523702</v>
      </c>
      <c r="B25" s="4" t="s">
        <v>336</v>
      </c>
      <c r="C25" s="4" t="s">
        <v>372</v>
      </c>
      <c r="D25" s="4" t="s">
        <v>373</v>
      </c>
      <c r="E25" s="4" t="s">
        <v>374</v>
      </c>
      <c r="F25" s="4" t="s">
        <v>231</v>
      </c>
      <c r="G25" s="4" t="s">
        <v>235</v>
      </c>
      <c r="H25" s="4" t="s">
        <v>236</v>
      </c>
      <c r="I25" s="4" t="s">
        <v>375</v>
      </c>
      <c r="J25" s="4" t="s">
        <v>29</v>
      </c>
      <c r="K25" s="4" t="s">
        <v>376</v>
      </c>
      <c r="L25" s="4" t="s">
        <v>376</v>
      </c>
      <c r="M25" s="4" t="s">
        <v>239</v>
      </c>
      <c r="N25" s="4" t="s">
        <v>239</v>
      </c>
      <c r="O25" s="4" t="s">
        <v>240</v>
      </c>
      <c r="P25" s="4" t="s">
        <v>241</v>
      </c>
      <c r="Q25" s="4" t="s">
        <v>377</v>
      </c>
      <c r="R25" s="4" t="s">
        <v>243</v>
      </c>
      <c r="S25" s="4" t="s">
        <v>244</v>
      </c>
      <c r="T25" s="4" t="s">
        <v>245</v>
      </c>
    </row>
    <row r="26" s="4" customFormat="1" spans="1:20">
      <c r="A26" s="6">
        <v>16091500268</v>
      </c>
      <c r="B26" s="4" t="s">
        <v>336</v>
      </c>
      <c r="C26" s="4" t="s">
        <v>378</v>
      </c>
      <c r="D26" s="4" t="s">
        <v>379</v>
      </c>
      <c r="E26" s="4" t="s">
        <v>380</v>
      </c>
      <c r="F26" s="4" t="s">
        <v>231</v>
      </c>
      <c r="G26" s="4" t="s">
        <v>235</v>
      </c>
      <c r="H26" s="4" t="s">
        <v>236</v>
      </c>
      <c r="I26" s="4" t="s">
        <v>381</v>
      </c>
      <c r="J26" s="4" t="s">
        <v>29</v>
      </c>
      <c r="K26" s="4" t="s">
        <v>382</v>
      </c>
      <c r="L26" s="4" t="s">
        <v>382</v>
      </c>
      <c r="M26" s="4" t="s">
        <v>239</v>
      </c>
      <c r="N26" s="4" t="s">
        <v>239</v>
      </c>
      <c r="O26" s="4" t="s">
        <v>240</v>
      </c>
      <c r="P26" s="4" t="s">
        <v>241</v>
      </c>
      <c r="Q26" s="4" t="s">
        <v>383</v>
      </c>
      <c r="R26" s="4" t="s">
        <v>243</v>
      </c>
      <c r="S26" s="4" t="s">
        <v>244</v>
      </c>
      <c r="T26" s="4" t="s">
        <v>245</v>
      </c>
    </row>
    <row r="27" s="4" customFormat="1" spans="1:20">
      <c r="A27" s="6">
        <v>16091419795</v>
      </c>
      <c r="B27" s="4" t="s">
        <v>336</v>
      </c>
      <c r="C27" s="4" t="s">
        <v>384</v>
      </c>
      <c r="D27" s="4" t="s">
        <v>385</v>
      </c>
      <c r="E27" s="4" t="s">
        <v>386</v>
      </c>
      <c r="F27" s="4" t="s">
        <v>336</v>
      </c>
      <c r="G27" s="4" t="s">
        <v>235</v>
      </c>
      <c r="H27" s="4" t="s">
        <v>236</v>
      </c>
      <c r="I27" s="4" t="s">
        <v>387</v>
      </c>
      <c r="J27" s="4" t="s">
        <v>29</v>
      </c>
      <c r="K27" s="4" t="s">
        <v>388</v>
      </c>
      <c r="L27" s="4" t="s">
        <v>388</v>
      </c>
      <c r="M27" s="4" t="s">
        <v>239</v>
      </c>
      <c r="N27" s="4" t="s">
        <v>239</v>
      </c>
      <c r="O27" s="4" t="s">
        <v>240</v>
      </c>
      <c r="P27" s="4" t="s">
        <v>241</v>
      </c>
      <c r="Q27" s="4" t="s">
        <v>389</v>
      </c>
      <c r="R27" s="4" t="s">
        <v>243</v>
      </c>
      <c r="S27" s="4" t="s">
        <v>244</v>
      </c>
      <c r="T27" s="4" t="s">
        <v>245</v>
      </c>
    </row>
    <row r="28" s="4" customFormat="1" spans="1:20">
      <c r="A28" s="6">
        <v>16091333821</v>
      </c>
      <c r="B28" s="4" t="s">
        <v>390</v>
      </c>
      <c r="C28" s="4" t="s">
        <v>391</v>
      </c>
      <c r="D28" s="4" t="s">
        <v>392</v>
      </c>
      <c r="E28" s="4" t="s">
        <v>393</v>
      </c>
      <c r="F28" s="4" t="s">
        <v>231</v>
      </c>
      <c r="G28" s="4" t="s">
        <v>235</v>
      </c>
      <c r="H28" s="4" t="s">
        <v>236</v>
      </c>
      <c r="I28" s="4" t="s">
        <v>240</v>
      </c>
      <c r="J28" s="4" t="s">
        <v>29</v>
      </c>
      <c r="K28" s="4" t="s">
        <v>240</v>
      </c>
      <c r="L28" s="4" t="s">
        <v>240</v>
      </c>
      <c r="M28" s="4" t="s">
        <v>239</v>
      </c>
      <c r="N28" s="4" t="s">
        <v>239</v>
      </c>
      <c r="O28" s="4" t="s">
        <v>240</v>
      </c>
      <c r="P28" s="4" t="s">
        <v>241</v>
      </c>
      <c r="Q28" s="4" t="s">
        <v>394</v>
      </c>
      <c r="R28" s="4" t="s">
        <v>243</v>
      </c>
      <c r="S28" s="4" t="s">
        <v>244</v>
      </c>
      <c r="T28" s="4" t="s">
        <v>245</v>
      </c>
    </row>
    <row r="29" s="4" customFormat="1" spans="1:20">
      <c r="A29" s="6">
        <v>16089995109</v>
      </c>
      <c r="B29" s="4" t="s">
        <v>390</v>
      </c>
      <c r="C29" s="4" t="s">
        <v>395</v>
      </c>
      <c r="D29" s="4" t="s">
        <v>396</v>
      </c>
      <c r="E29" s="4" t="s">
        <v>397</v>
      </c>
      <c r="F29" s="4" t="s">
        <v>231</v>
      </c>
      <c r="G29" s="4" t="s">
        <v>235</v>
      </c>
      <c r="H29" s="4" t="s">
        <v>236</v>
      </c>
      <c r="I29" s="4" t="s">
        <v>398</v>
      </c>
      <c r="J29" s="4" t="s">
        <v>29</v>
      </c>
      <c r="K29" s="4" t="s">
        <v>399</v>
      </c>
      <c r="L29" s="4" t="s">
        <v>399</v>
      </c>
      <c r="M29" s="4" t="s">
        <v>239</v>
      </c>
      <c r="N29" s="4" t="s">
        <v>239</v>
      </c>
      <c r="O29" s="4" t="s">
        <v>240</v>
      </c>
      <c r="P29" s="4" t="s">
        <v>241</v>
      </c>
      <c r="Q29" s="4" t="s">
        <v>400</v>
      </c>
      <c r="R29" s="4" t="s">
        <v>243</v>
      </c>
      <c r="S29" s="4" t="s">
        <v>244</v>
      </c>
      <c r="T29" s="4" t="s">
        <v>245</v>
      </c>
    </row>
    <row r="30" s="4" customFormat="1" spans="1:20">
      <c r="A30" s="6">
        <v>16089815563</v>
      </c>
      <c r="B30" s="4" t="s">
        <v>390</v>
      </c>
      <c r="C30" s="4" t="s">
        <v>401</v>
      </c>
      <c r="D30" s="4" t="s">
        <v>402</v>
      </c>
      <c r="E30" s="4" t="s">
        <v>403</v>
      </c>
      <c r="F30" s="4" t="s">
        <v>231</v>
      </c>
      <c r="G30" s="4" t="s">
        <v>235</v>
      </c>
      <c r="H30" s="4" t="s">
        <v>236</v>
      </c>
      <c r="I30" s="4" t="s">
        <v>404</v>
      </c>
      <c r="J30" s="4" t="s">
        <v>29</v>
      </c>
      <c r="K30" s="4" t="s">
        <v>405</v>
      </c>
      <c r="L30" s="4" t="s">
        <v>405</v>
      </c>
      <c r="M30" s="4" t="s">
        <v>239</v>
      </c>
      <c r="N30" s="4" t="s">
        <v>239</v>
      </c>
      <c r="O30" s="4" t="s">
        <v>240</v>
      </c>
      <c r="P30" s="4" t="s">
        <v>241</v>
      </c>
      <c r="Q30" s="4" t="s">
        <v>406</v>
      </c>
      <c r="R30" s="4" t="s">
        <v>243</v>
      </c>
      <c r="S30" s="4" t="s">
        <v>244</v>
      </c>
      <c r="T30" s="4" t="s">
        <v>245</v>
      </c>
    </row>
    <row r="31" s="4" customFormat="1" spans="1:20">
      <c r="A31" s="6">
        <v>16088949297</v>
      </c>
      <c r="B31" s="4" t="s">
        <v>390</v>
      </c>
      <c r="C31" s="4" t="s">
        <v>407</v>
      </c>
      <c r="D31" s="4" t="s">
        <v>408</v>
      </c>
      <c r="E31" s="4" t="s">
        <v>409</v>
      </c>
      <c r="F31" s="4" t="s">
        <v>336</v>
      </c>
      <c r="G31" s="4" t="s">
        <v>235</v>
      </c>
      <c r="H31" s="4" t="s">
        <v>236</v>
      </c>
      <c r="I31" s="4" t="s">
        <v>387</v>
      </c>
      <c r="J31" s="4" t="s">
        <v>29</v>
      </c>
      <c r="K31" s="4" t="s">
        <v>388</v>
      </c>
      <c r="L31" s="4" t="s">
        <v>388</v>
      </c>
      <c r="M31" s="4" t="s">
        <v>239</v>
      </c>
      <c r="N31" s="4" t="s">
        <v>239</v>
      </c>
      <c r="O31" s="4" t="s">
        <v>240</v>
      </c>
      <c r="P31" s="4" t="s">
        <v>241</v>
      </c>
      <c r="Q31" s="4" t="s">
        <v>410</v>
      </c>
      <c r="R31" s="4" t="s">
        <v>243</v>
      </c>
      <c r="S31" s="4" t="s">
        <v>244</v>
      </c>
      <c r="T31" s="4" t="s">
        <v>245</v>
      </c>
    </row>
    <row r="32" s="4" customFormat="1" spans="1:20">
      <c r="A32" s="6">
        <v>16087999698</v>
      </c>
      <c r="B32" s="4" t="s">
        <v>390</v>
      </c>
      <c r="C32" s="4" t="s">
        <v>411</v>
      </c>
      <c r="D32" s="4" t="s">
        <v>412</v>
      </c>
      <c r="E32" s="4" t="s">
        <v>413</v>
      </c>
      <c r="F32" s="4" t="s">
        <v>231</v>
      </c>
      <c r="G32" s="4" t="s">
        <v>235</v>
      </c>
      <c r="H32" s="4" t="s">
        <v>236</v>
      </c>
      <c r="I32" s="4" t="s">
        <v>414</v>
      </c>
      <c r="J32" s="4" t="s">
        <v>29</v>
      </c>
      <c r="K32" s="4" t="s">
        <v>415</v>
      </c>
      <c r="L32" s="4" t="s">
        <v>415</v>
      </c>
      <c r="M32" s="4" t="s">
        <v>239</v>
      </c>
      <c r="N32" s="4" t="s">
        <v>239</v>
      </c>
      <c r="O32" s="4" t="s">
        <v>240</v>
      </c>
      <c r="P32" s="4" t="s">
        <v>241</v>
      </c>
      <c r="Q32" s="4" t="s">
        <v>416</v>
      </c>
      <c r="R32" s="4" t="s">
        <v>243</v>
      </c>
      <c r="S32" s="4" t="s">
        <v>244</v>
      </c>
      <c r="T32" s="4" t="s">
        <v>245</v>
      </c>
    </row>
    <row r="33" s="4" customFormat="1" spans="1:20">
      <c r="A33" s="6">
        <v>16087951873</v>
      </c>
      <c r="B33" s="4" t="s">
        <v>390</v>
      </c>
      <c r="C33" s="4" t="s">
        <v>417</v>
      </c>
      <c r="D33" s="4" t="s">
        <v>418</v>
      </c>
      <c r="E33" s="4" t="s">
        <v>419</v>
      </c>
      <c r="F33" s="4" t="s">
        <v>231</v>
      </c>
      <c r="G33" s="4" t="s">
        <v>235</v>
      </c>
      <c r="H33" s="4" t="s">
        <v>236</v>
      </c>
      <c r="I33" s="4" t="s">
        <v>420</v>
      </c>
      <c r="J33" s="4" t="s">
        <v>29</v>
      </c>
      <c r="K33" s="4" t="s">
        <v>421</v>
      </c>
      <c r="L33" s="4" t="s">
        <v>421</v>
      </c>
      <c r="M33" s="4" t="s">
        <v>239</v>
      </c>
      <c r="N33" s="4" t="s">
        <v>239</v>
      </c>
      <c r="O33" s="4" t="s">
        <v>240</v>
      </c>
      <c r="P33" s="4" t="s">
        <v>241</v>
      </c>
      <c r="Q33" s="4" t="s">
        <v>422</v>
      </c>
      <c r="R33" s="4" t="s">
        <v>243</v>
      </c>
      <c r="S33" s="4" t="s">
        <v>244</v>
      </c>
      <c r="T33" s="4" t="s">
        <v>245</v>
      </c>
    </row>
    <row r="34" s="4" customFormat="1" spans="1:20">
      <c r="A34" s="6">
        <v>16087402180</v>
      </c>
      <c r="B34" s="4" t="s">
        <v>423</v>
      </c>
      <c r="C34" s="4" t="s">
        <v>424</v>
      </c>
      <c r="D34" s="4" t="s">
        <v>425</v>
      </c>
      <c r="E34" s="4" t="s">
        <v>426</v>
      </c>
      <c r="F34" s="4" t="s">
        <v>231</v>
      </c>
      <c r="G34" s="4" t="s">
        <v>235</v>
      </c>
      <c r="H34" s="4" t="s">
        <v>236</v>
      </c>
      <c r="I34" s="4" t="s">
        <v>427</v>
      </c>
      <c r="J34" s="4" t="s">
        <v>29</v>
      </c>
      <c r="K34" s="4" t="s">
        <v>428</v>
      </c>
      <c r="L34" s="4" t="s">
        <v>428</v>
      </c>
      <c r="M34" s="4" t="s">
        <v>239</v>
      </c>
      <c r="N34" s="4" t="s">
        <v>239</v>
      </c>
      <c r="O34" s="4" t="s">
        <v>240</v>
      </c>
      <c r="P34" s="4" t="s">
        <v>241</v>
      </c>
      <c r="Q34" s="4" t="s">
        <v>429</v>
      </c>
      <c r="R34" s="4" t="s">
        <v>243</v>
      </c>
      <c r="S34" s="4" t="s">
        <v>244</v>
      </c>
      <c r="T34" s="4" t="s">
        <v>245</v>
      </c>
    </row>
    <row r="35" s="4" customFormat="1" spans="1:20">
      <c r="A35" s="6">
        <v>16080561405</v>
      </c>
      <c r="B35" s="4" t="s">
        <v>423</v>
      </c>
      <c r="C35" s="4" t="s">
        <v>430</v>
      </c>
      <c r="D35" s="4" t="s">
        <v>431</v>
      </c>
      <c r="E35" s="4" t="s">
        <v>432</v>
      </c>
      <c r="F35" s="4" t="s">
        <v>231</v>
      </c>
      <c r="G35" s="4" t="s">
        <v>235</v>
      </c>
      <c r="H35" s="4" t="s">
        <v>236</v>
      </c>
      <c r="I35" s="4" t="s">
        <v>433</v>
      </c>
      <c r="J35" s="4" t="s">
        <v>29</v>
      </c>
      <c r="K35" s="4" t="s">
        <v>434</v>
      </c>
      <c r="L35" s="4" t="s">
        <v>434</v>
      </c>
      <c r="M35" s="4" t="s">
        <v>239</v>
      </c>
      <c r="N35" s="4" t="s">
        <v>239</v>
      </c>
      <c r="O35" s="4" t="s">
        <v>240</v>
      </c>
      <c r="P35" s="4" t="s">
        <v>241</v>
      </c>
      <c r="Q35" s="4" t="s">
        <v>435</v>
      </c>
      <c r="R35" s="4" t="s">
        <v>243</v>
      </c>
      <c r="S35" s="4" t="s">
        <v>244</v>
      </c>
      <c r="T35" s="4" t="s">
        <v>245</v>
      </c>
    </row>
    <row r="36" s="4" customFormat="1" spans="1:20">
      <c r="A36" s="6">
        <v>16080537176</v>
      </c>
      <c r="B36" s="4" t="s">
        <v>423</v>
      </c>
      <c r="C36" s="4" t="s">
        <v>436</v>
      </c>
      <c r="D36" s="4" t="s">
        <v>437</v>
      </c>
      <c r="E36" s="4" t="s">
        <v>438</v>
      </c>
      <c r="F36" s="4" t="s">
        <v>231</v>
      </c>
      <c r="G36" s="4" t="s">
        <v>235</v>
      </c>
      <c r="H36" s="4" t="s">
        <v>236</v>
      </c>
      <c r="I36" s="4" t="s">
        <v>439</v>
      </c>
      <c r="J36" s="4" t="s">
        <v>29</v>
      </c>
      <c r="K36" s="4" t="s">
        <v>399</v>
      </c>
      <c r="L36" s="4" t="s">
        <v>399</v>
      </c>
      <c r="M36" s="4" t="s">
        <v>239</v>
      </c>
      <c r="N36" s="4" t="s">
        <v>239</v>
      </c>
      <c r="O36" s="4" t="s">
        <v>240</v>
      </c>
      <c r="P36" s="4" t="s">
        <v>241</v>
      </c>
      <c r="Q36" s="4" t="s">
        <v>440</v>
      </c>
      <c r="R36" s="4" t="s">
        <v>243</v>
      </c>
      <c r="S36" s="4" t="s">
        <v>244</v>
      </c>
      <c r="T36" s="4" t="s">
        <v>245</v>
      </c>
    </row>
    <row r="37" s="4" customFormat="1" spans="1:20">
      <c r="A37" s="6">
        <v>16080525506</v>
      </c>
      <c r="B37" s="4" t="s">
        <v>423</v>
      </c>
      <c r="C37" s="4" t="s">
        <v>441</v>
      </c>
      <c r="D37" s="4" t="s">
        <v>442</v>
      </c>
      <c r="E37" s="4" t="s">
        <v>443</v>
      </c>
      <c r="F37" s="4" t="s">
        <v>231</v>
      </c>
      <c r="G37" s="4" t="s">
        <v>235</v>
      </c>
      <c r="H37" s="4" t="s">
        <v>236</v>
      </c>
      <c r="I37" s="4" t="s">
        <v>444</v>
      </c>
      <c r="J37" s="4" t="s">
        <v>29</v>
      </c>
      <c r="K37" s="4" t="s">
        <v>445</v>
      </c>
      <c r="L37" s="4" t="s">
        <v>445</v>
      </c>
      <c r="M37" s="4" t="s">
        <v>239</v>
      </c>
      <c r="N37" s="4" t="s">
        <v>239</v>
      </c>
      <c r="O37" s="4" t="s">
        <v>240</v>
      </c>
      <c r="P37" s="4" t="s">
        <v>241</v>
      </c>
      <c r="Q37" s="4" t="s">
        <v>446</v>
      </c>
      <c r="R37" s="4" t="s">
        <v>243</v>
      </c>
      <c r="S37" s="4" t="s">
        <v>244</v>
      </c>
      <c r="T37" s="4" t="s">
        <v>245</v>
      </c>
    </row>
    <row r="38" s="4" customFormat="1" spans="1:20">
      <c r="A38" s="6">
        <v>16080489705</v>
      </c>
      <c r="B38" s="4" t="s">
        <v>423</v>
      </c>
      <c r="C38" s="4" t="s">
        <v>447</v>
      </c>
      <c r="D38" s="4" t="s">
        <v>448</v>
      </c>
      <c r="E38" s="4" t="s">
        <v>449</v>
      </c>
      <c r="F38" s="4" t="s">
        <v>231</v>
      </c>
      <c r="G38" s="4" t="s">
        <v>235</v>
      </c>
      <c r="H38" s="4" t="s">
        <v>236</v>
      </c>
      <c r="I38" s="4" t="s">
        <v>450</v>
      </c>
      <c r="J38" s="4" t="s">
        <v>29</v>
      </c>
      <c r="K38" s="4" t="s">
        <v>451</v>
      </c>
      <c r="L38" s="4" t="s">
        <v>451</v>
      </c>
      <c r="M38" s="4" t="s">
        <v>239</v>
      </c>
      <c r="N38" s="4" t="s">
        <v>239</v>
      </c>
      <c r="O38" s="4" t="s">
        <v>240</v>
      </c>
      <c r="P38" s="4" t="s">
        <v>241</v>
      </c>
      <c r="Q38" s="4" t="s">
        <v>452</v>
      </c>
      <c r="R38" s="4" t="s">
        <v>243</v>
      </c>
      <c r="S38" s="4" t="s">
        <v>244</v>
      </c>
      <c r="T38" s="4" t="s">
        <v>245</v>
      </c>
    </row>
    <row r="39" s="4" customFormat="1" spans="1:20">
      <c r="A39" s="6">
        <v>16079331402</v>
      </c>
      <c r="B39" s="4" t="s">
        <v>453</v>
      </c>
      <c r="C39" s="4" t="s">
        <v>454</v>
      </c>
      <c r="D39" s="4" t="s">
        <v>455</v>
      </c>
      <c r="E39" s="4" t="s">
        <v>456</v>
      </c>
      <c r="F39" s="4" t="s">
        <v>336</v>
      </c>
      <c r="G39" s="4" t="s">
        <v>235</v>
      </c>
      <c r="H39" s="4" t="s">
        <v>236</v>
      </c>
      <c r="I39" s="4" t="s">
        <v>457</v>
      </c>
      <c r="J39" s="4" t="s">
        <v>29</v>
      </c>
      <c r="K39" s="4" t="s">
        <v>458</v>
      </c>
      <c r="L39" s="4" t="s">
        <v>458</v>
      </c>
      <c r="M39" s="4" t="s">
        <v>239</v>
      </c>
      <c r="N39" s="4" t="s">
        <v>239</v>
      </c>
      <c r="O39" s="4" t="s">
        <v>240</v>
      </c>
      <c r="P39" s="4" t="s">
        <v>241</v>
      </c>
      <c r="Q39" s="4" t="s">
        <v>459</v>
      </c>
      <c r="R39" s="4" t="s">
        <v>243</v>
      </c>
      <c r="S39" s="4" t="s">
        <v>244</v>
      </c>
      <c r="T39" s="4" t="s">
        <v>245</v>
      </c>
    </row>
    <row r="40" s="4" customFormat="1" spans="1:20">
      <c r="A40" s="6">
        <v>16078751930</v>
      </c>
      <c r="B40" s="4" t="s">
        <v>453</v>
      </c>
      <c r="C40" s="4" t="s">
        <v>460</v>
      </c>
      <c r="D40" s="4" t="s">
        <v>425</v>
      </c>
      <c r="E40" s="4" t="s">
        <v>461</v>
      </c>
      <c r="F40" s="4" t="s">
        <v>231</v>
      </c>
      <c r="G40" s="4" t="s">
        <v>235</v>
      </c>
      <c r="H40" s="4" t="s">
        <v>236</v>
      </c>
      <c r="I40" s="4" t="s">
        <v>462</v>
      </c>
      <c r="J40" s="4" t="s">
        <v>29</v>
      </c>
      <c r="K40" s="4" t="s">
        <v>428</v>
      </c>
      <c r="L40" s="4" t="s">
        <v>428</v>
      </c>
      <c r="M40" s="4" t="s">
        <v>239</v>
      </c>
      <c r="N40" s="4" t="s">
        <v>239</v>
      </c>
      <c r="O40" s="4" t="s">
        <v>240</v>
      </c>
      <c r="P40" s="4" t="s">
        <v>241</v>
      </c>
      <c r="Q40" s="4" t="s">
        <v>463</v>
      </c>
      <c r="R40" s="4" t="s">
        <v>243</v>
      </c>
      <c r="S40" s="4" t="s">
        <v>244</v>
      </c>
      <c r="T40" s="4" t="s">
        <v>245</v>
      </c>
    </row>
    <row r="41" s="4" customFormat="1" spans="1:20">
      <c r="A41" s="6">
        <v>16077823947</v>
      </c>
      <c r="B41" s="4" t="s">
        <v>453</v>
      </c>
      <c r="C41" s="4" t="s">
        <v>464</v>
      </c>
      <c r="D41" s="4" t="s">
        <v>425</v>
      </c>
      <c r="E41" s="4" t="s">
        <v>465</v>
      </c>
      <c r="F41" s="4" t="s">
        <v>231</v>
      </c>
      <c r="G41" s="4" t="s">
        <v>235</v>
      </c>
      <c r="H41" s="4" t="s">
        <v>236</v>
      </c>
      <c r="I41" s="4" t="s">
        <v>466</v>
      </c>
      <c r="J41" s="4" t="s">
        <v>29</v>
      </c>
      <c r="K41" s="4" t="s">
        <v>388</v>
      </c>
      <c r="L41" s="4" t="s">
        <v>388</v>
      </c>
      <c r="M41" s="4" t="s">
        <v>239</v>
      </c>
      <c r="N41" s="4" t="s">
        <v>239</v>
      </c>
      <c r="O41" s="4" t="s">
        <v>240</v>
      </c>
      <c r="P41" s="4" t="s">
        <v>241</v>
      </c>
      <c r="Q41" s="4" t="s">
        <v>467</v>
      </c>
      <c r="R41" s="4" t="s">
        <v>243</v>
      </c>
      <c r="S41" s="4" t="s">
        <v>244</v>
      </c>
      <c r="T41" s="4" t="s">
        <v>245</v>
      </c>
    </row>
    <row r="42" s="4" customFormat="1" spans="1:20">
      <c r="A42" s="6">
        <v>16077257144</v>
      </c>
      <c r="B42" s="4" t="s">
        <v>453</v>
      </c>
      <c r="C42" s="4" t="s">
        <v>468</v>
      </c>
      <c r="D42" s="4" t="s">
        <v>469</v>
      </c>
      <c r="E42" s="4" t="s">
        <v>470</v>
      </c>
      <c r="F42" s="4" t="s">
        <v>231</v>
      </c>
      <c r="G42" s="4" t="s">
        <v>235</v>
      </c>
      <c r="H42" s="4" t="s">
        <v>236</v>
      </c>
      <c r="I42" s="4" t="s">
        <v>471</v>
      </c>
      <c r="J42" s="4" t="s">
        <v>29</v>
      </c>
      <c r="K42" s="4" t="s">
        <v>472</v>
      </c>
      <c r="L42" s="4" t="s">
        <v>472</v>
      </c>
      <c r="M42" s="4" t="s">
        <v>239</v>
      </c>
      <c r="N42" s="4" t="s">
        <v>239</v>
      </c>
      <c r="O42" s="4" t="s">
        <v>240</v>
      </c>
      <c r="P42" s="4" t="s">
        <v>241</v>
      </c>
      <c r="Q42" s="4" t="s">
        <v>473</v>
      </c>
      <c r="R42" s="4" t="s">
        <v>243</v>
      </c>
      <c r="S42" s="4" t="s">
        <v>244</v>
      </c>
      <c r="T42" s="4" t="s">
        <v>245</v>
      </c>
    </row>
    <row r="43" s="4" customFormat="1" spans="1:20">
      <c r="A43" s="6">
        <v>16076839830</v>
      </c>
      <c r="B43" s="4" t="s">
        <v>474</v>
      </c>
      <c r="C43" s="4" t="s">
        <v>475</v>
      </c>
      <c r="D43" s="4" t="s">
        <v>476</v>
      </c>
      <c r="E43" s="4" t="s">
        <v>477</v>
      </c>
      <c r="F43" s="4" t="s">
        <v>231</v>
      </c>
      <c r="G43" s="4" t="s">
        <v>235</v>
      </c>
      <c r="H43" s="4" t="s">
        <v>236</v>
      </c>
      <c r="I43" s="4" t="s">
        <v>478</v>
      </c>
      <c r="J43" s="4" t="s">
        <v>29</v>
      </c>
      <c r="K43" s="4" t="s">
        <v>479</v>
      </c>
      <c r="L43" s="4" t="s">
        <v>479</v>
      </c>
      <c r="M43" s="4" t="s">
        <v>239</v>
      </c>
      <c r="N43" s="4" t="s">
        <v>239</v>
      </c>
      <c r="O43" s="4" t="s">
        <v>240</v>
      </c>
      <c r="P43" s="4" t="s">
        <v>241</v>
      </c>
      <c r="Q43" s="4" t="s">
        <v>480</v>
      </c>
      <c r="R43" s="4" t="s">
        <v>243</v>
      </c>
      <c r="S43" s="4" t="s">
        <v>244</v>
      </c>
      <c r="T43" s="4" t="s">
        <v>245</v>
      </c>
    </row>
    <row r="44" s="4" customFormat="1" spans="1:20">
      <c r="A44" s="6">
        <v>16070450174</v>
      </c>
      <c r="B44" s="4" t="s">
        <v>474</v>
      </c>
      <c r="C44" s="4" t="s">
        <v>481</v>
      </c>
      <c r="D44" s="4" t="s">
        <v>482</v>
      </c>
      <c r="E44" s="4" t="s">
        <v>483</v>
      </c>
      <c r="F44" s="4" t="s">
        <v>336</v>
      </c>
      <c r="G44" s="4" t="s">
        <v>235</v>
      </c>
      <c r="H44" s="4" t="s">
        <v>236</v>
      </c>
      <c r="I44" s="4" t="s">
        <v>484</v>
      </c>
      <c r="J44" s="4" t="s">
        <v>29</v>
      </c>
      <c r="K44" s="4" t="s">
        <v>485</v>
      </c>
      <c r="L44" s="4" t="s">
        <v>485</v>
      </c>
      <c r="M44" s="4" t="s">
        <v>239</v>
      </c>
      <c r="N44" s="4" t="s">
        <v>239</v>
      </c>
      <c r="O44" s="4" t="s">
        <v>240</v>
      </c>
      <c r="P44" s="4" t="s">
        <v>241</v>
      </c>
      <c r="Q44" s="4" t="s">
        <v>486</v>
      </c>
      <c r="R44" s="4" t="s">
        <v>243</v>
      </c>
      <c r="S44" s="4" t="s">
        <v>244</v>
      </c>
      <c r="T44" s="4" t="s">
        <v>245</v>
      </c>
    </row>
    <row r="45" s="4" customFormat="1" spans="1:20">
      <c r="A45" s="6">
        <v>16069787316</v>
      </c>
      <c r="B45" s="4" t="s">
        <v>487</v>
      </c>
      <c r="C45" s="4" t="s">
        <v>488</v>
      </c>
      <c r="D45" s="4" t="s">
        <v>425</v>
      </c>
      <c r="E45" s="4" t="s">
        <v>489</v>
      </c>
      <c r="F45" s="4" t="s">
        <v>231</v>
      </c>
      <c r="G45" s="4" t="s">
        <v>235</v>
      </c>
      <c r="H45" s="4" t="s">
        <v>236</v>
      </c>
      <c r="I45" s="4" t="s">
        <v>462</v>
      </c>
      <c r="J45" s="4" t="s">
        <v>29</v>
      </c>
      <c r="K45" s="4" t="s">
        <v>428</v>
      </c>
      <c r="L45" s="4" t="s">
        <v>428</v>
      </c>
      <c r="M45" s="4" t="s">
        <v>239</v>
      </c>
      <c r="N45" s="4" t="s">
        <v>239</v>
      </c>
      <c r="O45" s="4" t="s">
        <v>240</v>
      </c>
      <c r="P45" s="4" t="s">
        <v>241</v>
      </c>
      <c r="Q45" s="4" t="s">
        <v>490</v>
      </c>
      <c r="R45" s="4" t="s">
        <v>243</v>
      </c>
      <c r="S45" s="4" t="s">
        <v>244</v>
      </c>
      <c r="T45" s="4" t="s">
        <v>245</v>
      </c>
    </row>
    <row r="46" s="4" customFormat="1" spans="1:20">
      <c r="A46" s="6">
        <v>16069472002</v>
      </c>
      <c r="B46" s="4" t="s">
        <v>487</v>
      </c>
      <c r="C46" s="4" t="s">
        <v>491</v>
      </c>
      <c r="D46" s="4" t="s">
        <v>492</v>
      </c>
      <c r="E46" s="4" t="s">
        <v>493</v>
      </c>
      <c r="F46" s="4" t="s">
        <v>231</v>
      </c>
      <c r="G46" s="4" t="s">
        <v>235</v>
      </c>
      <c r="H46" s="4" t="s">
        <v>236</v>
      </c>
      <c r="I46" s="4" t="s">
        <v>494</v>
      </c>
      <c r="J46" s="4" t="s">
        <v>29</v>
      </c>
      <c r="K46" s="4" t="s">
        <v>495</v>
      </c>
      <c r="L46" s="4" t="s">
        <v>495</v>
      </c>
      <c r="M46" s="4" t="s">
        <v>239</v>
      </c>
      <c r="N46" s="4" t="s">
        <v>239</v>
      </c>
      <c r="O46" s="4" t="s">
        <v>240</v>
      </c>
      <c r="P46" s="4" t="s">
        <v>241</v>
      </c>
      <c r="Q46" s="4" t="s">
        <v>496</v>
      </c>
      <c r="R46" s="4" t="s">
        <v>243</v>
      </c>
      <c r="S46" s="4" t="s">
        <v>244</v>
      </c>
      <c r="T46" s="4" t="s">
        <v>245</v>
      </c>
    </row>
    <row r="47" s="4" customFormat="1" spans="1:20">
      <c r="A47" s="6">
        <v>16069058289</v>
      </c>
      <c r="B47" s="4" t="s">
        <v>487</v>
      </c>
      <c r="C47" s="4" t="s">
        <v>497</v>
      </c>
      <c r="D47" s="4" t="s">
        <v>498</v>
      </c>
      <c r="E47" s="4" t="s">
        <v>499</v>
      </c>
      <c r="F47" s="4" t="s">
        <v>231</v>
      </c>
      <c r="G47" s="4" t="s">
        <v>235</v>
      </c>
      <c r="H47" s="4" t="s">
        <v>236</v>
      </c>
      <c r="I47" s="4" t="s">
        <v>500</v>
      </c>
      <c r="J47" s="4" t="s">
        <v>29</v>
      </c>
      <c r="K47" s="4" t="s">
        <v>501</v>
      </c>
      <c r="L47" s="4" t="s">
        <v>501</v>
      </c>
      <c r="M47" s="4" t="s">
        <v>239</v>
      </c>
      <c r="N47" s="4" t="s">
        <v>239</v>
      </c>
      <c r="O47" s="4" t="s">
        <v>240</v>
      </c>
      <c r="P47" s="4" t="s">
        <v>241</v>
      </c>
      <c r="Q47" s="4" t="s">
        <v>502</v>
      </c>
      <c r="R47" s="4" t="s">
        <v>243</v>
      </c>
      <c r="S47" s="4" t="s">
        <v>244</v>
      </c>
      <c r="T47" s="4" t="s">
        <v>245</v>
      </c>
    </row>
    <row r="48" s="4" customFormat="1" spans="1:20">
      <c r="A48" s="6">
        <v>16067179687</v>
      </c>
      <c r="B48" s="4" t="s">
        <v>487</v>
      </c>
      <c r="C48" s="4" t="s">
        <v>503</v>
      </c>
      <c r="D48" s="4" t="s">
        <v>309</v>
      </c>
      <c r="E48" s="4" t="s">
        <v>504</v>
      </c>
      <c r="F48" s="4" t="s">
        <v>231</v>
      </c>
      <c r="G48" s="4" t="s">
        <v>235</v>
      </c>
      <c r="H48" s="4" t="s">
        <v>236</v>
      </c>
      <c r="I48" s="4" t="s">
        <v>505</v>
      </c>
      <c r="J48" s="4" t="s">
        <v>29</v>
      </c>
      <c r="K48" s="4" t="s">
        <v>506</v>
      </c>
      <c r="L48" s="4" t="s">
        <v>506</v>
      </c>
      <c r="M48" s="4" t="s">
        <v>239</v>
      </c>
      <c r="N48" s="4" t="s">
        <v>239</v>
      </c>
      <c r="O48" s="4" t="s">
        <v>240</v>
      </c>
      <c r="P48" s="4" t="s">
        <v>241</v>
      </c>
      <c r="Q48" s="4" t="s">
        <v>507</v>
      </c>
      <c r="R48" s="4" t="s">
        <v>243</v>
      </c>
      <c r="S48" s="4" t="s">
        <v>244</v>
      </c>
      <c r="T48" s="4" t="s">
        <v>245</v>
      </c>
    </row>
    <row r="49" s="4" customFormat="1" spans="1:20">
      <c r="A49" s="6">
        <v>16066742096</v>
      </c>
      <c r="B49" s="4" t="s">
        <v>487</v>
      </c>
      <c r="C49" s="4" t="s">
        <v>508</v>
      </c>
      <c r="D49" s="4" t="s">
        <v>509</v>
      </c>
      <c r="E49" s="4" t="s">
        <v>510</v>
      </c>
      <c r="F49" s="4" t="s">
        <v>231</v>
      </c>
      <c r="G49" s="4" t="s">
        <v>235</v>
      </c>
      <c r="H49" s="4" t="s">
        <v>236</v>
      </c>
      <c r="I49" s="4" t="s">
        <v>511</v>
      </c>
      <c r="J49" s="4" t="s">
        <v>29</v>
      </c>
      <c r="K49" s="4" t="s">
        <v>352</v>
      </c>
      <c r="L49" s="4" t="s">
        <v>352</v>
      </c>
      <c r="M49" s="4" t="s">
        <v>239</v>
      </c>
      <c r="N49" s="4" t="s">
        <v>239</v>
      </c>
      <c r="O49" s="4" t="s">
        <v>240</v>
      </c>
      <c r="P49" s="4" t="s">
        <v>241</v>
      </c>
      <c r="Q49" s="4" t="s">
        <v>512</v>
      </c>
      <c r="R49" s="4" t="s">
        <v>243</v>
      </c>
      <c r="S49" s="4" t="s">
        <v>244</v>
      </c>
      <c r="T49" s="4" t="s">
        <v>245</v>
      </c>
    </row>
    <row r="50" s="4" customFormat="1" spans="1:20">
      <c r="A50" s="6">
        <v>16059201361</v>
      </c>
      <c r="B50" s="4" t="s">
        <v>513</v>
      </c>
      <c r="C50" s="4" t="s">
        <v>514</v>
      </c>
      <c r="D50" s="4" t="s">
        <v>515</v>
      </c>
      <c r="E50" s="4" t="s">
        <v>516</v>
      </c>
      <c r="F50" s="4" t="s">
        <v>336</v>
      </c>
      <c r="G50" s="4" t="s">
        <v>235</v>
      </c>
      <c r="H50" s="4" t="s">
        <v>236</v>
      </c>
      <c r="I50" s="4" t="s">
        <v>517</v>
      </c>
      <c r="J50" s="4" t="s">
        <v>29</v>
      </c>
      <c r="K50" s="4" t="s">
        <v>518</v>
      </c>
      <c r="L50" s="4" t="s">
        <v>518</v>
      </c>
      <c r="M50" s="4" t="s">
        <v>239</v>
      </c>
      <c r="N50" s="4" t="s">
        <v>239</v>
      </c>
      <c r="O50" s="4" t="s">
        <v>240</v>
      </c>
      <c r="P50" s="4" t="s">
        <v>241</v>
      </c>
      <c r="Q50" s="4" t="s">
        <v>519</v>
      </c>
      <c r="R50" s="4" t="s">
        <v>243</v>
      </c>
      <c r="S50" s="4" t="s">
        <v>244</v>
      </c>
      <c r="T50" s="4" t="s">
        <v>245</v>
      </c>
    </row>
    <row r="51" s="4" customFormat="1" spans="1:20">
      <c r="A51" s="6">
        <v>16058597780</v>
      </c>
      <c r="B51" s="4" t="s">
        <v>520</v>
      </c>
      <c r="C51" s="4" t="s">
        <v>521</v>
      </c>
      <c r="D51" s="4" t="s">
        <v>522</v>
      </c>
      <c r="E51" s="4" t="s">
        <v>523</v>
      </c>
      <c r="F51" s="4" t="s">
        <v>336</v>
      </c>
      <c r="G51" s="4" t="s">
        <v>235</v>
      </c>
      <c r="H51" s="4" t="s">
        <v>236</v>
      </c>
      <c r="I51" s="4" t="s">
        <v>524</v>
      </c>
      <c r="J51" s="4" t="s">
        <v>29</v>
      </c>
      <c r="K51" s="4" t="s">
        <v>525</v>
      </c>
      <c r="L51" s="4" t="s">
        <v>525</v>
      </c>
      <c r="M51" s="4" t="s">
        <v>239</v>
      </c>
      <c r="N51" s="4" t="s">
        <v>239</v>
      </c>
      <c r="O51" s="4" t="s">
        <v>240</v>
      </c>
      <c r="P51" s="4" t="s">
        <v>241</v>
      </c>
      <c r="Q51" s="4" t="s">
        <v>526</v>
      </c>
      <c r="R51" s="4" t="s">
        <v>243</v>
      </c>
      <c r="S51" s="4" t="s">
        <v>244</v>
      </c>
      <c r="T51" s="4" t="s">
        <v>245</v>
      </c>
    </row>
    <row r="52" s="4" customFormat="1" spans="1:20">
      <c r="A52" s="6">
        <v>16048007495</v>
      </c>
      <c r="B52" s="4" t="s">
        <v>527</v>
      </c>
      <c r="C52" s="4" t="s">
        <v>528</v>
      </c>
      <c r="D52" s="4" t="s">
        <v>529</v>
      </c>
      <c r="E52" s="4" t="s">
        <v>530</v>
      </c>
      <c r="F52" s="4" t="s">
        <v>231</v>
      </c>
      <c r="G52" s="4" t="s">
        <v>235</v>
      </c>
      <c r="H52" s="4" t="s">
        <v>236</v>
      </c>
      <c r="I52" s="4" t="s">
        <v>531</v>
      </c>
      <c r="J52" s="4" t="s">
        <v>29</v>
      </c>
      <c r="K52" s="4" t="s">
        <v>532</v>
      </c>
      <c r="L52" s="4" t="s">
        <v>532</v>
      </c>
      <c r="M52" s="4" t="s">
        <v>239</v>
      </c>
      <c r="N52" s="4" t="s">
        <v>239</v>
      </c>
      <c r="O52" s="4" t="s">
        <v>240</v>
      </c>
      <c r="P52" s="4" t="s">
        <v>241</v>
      </c>
      <c r="Q52" s="4" t="s">
        <v>533</v>
      </c>
      <c r="R52" s="4" t="s">
        <v>243</v>
      </c>
      <c r="S52" s="4" t="s">
        <v>244</v>
      </c>
      <c r="T52" s="4" t="s">
        <v>245</v>
      </c>
    </row>
    <row r="53" s="4" customFormat="1" spans="1:20">
      <c r="A53" s="6">
        <v>16045320160</v>
      </c>
      <c r="B53" s="4" t="s">
        <v>527</v>
      </c>
      <c r="C53" s="4" t="s">
        <v>534</v>
      </c>
      <c r="D53" s="4" t="s">
        <v>535</v>
      </c>
      <c r="E53" s="4" t="s">
        <v>536</v>
      </c>
      <c r="F53" s="4" t="s">
        <v>231</v>
      </c>
      <c r="G53" s="4" t="s">
        <v>235</v>
      </c>
      <c r="H53" s="4" t="s">
        <v>236</v>
      </c>
      <c r="I53" s="4" t="s">
        <v>537</v>
      </c>
      <c r="J53" s="4" t="s">
        <v>29</v>
      </c>
      <c r="K53" s="4" t="s">
        <v>538</v>
      </c>
      <c r="L53" s="4" t="s">
        <v>538</v>
      </c>
      <c r="M53" s="4" t="s">
        <v>239</v>
      </c>
      <c r="N53" s="4" t="s">
        <v>239</v>
      </c>
      <c r="O53" s="4" t="s">
        <v>240</v>
      </c>
      <c r="P53" s="4" t="s">
        <v>241</v>
      </c>
      <c r="Q53" s="4" t="s">
        <v>539</v>
      </c>
      <c r="R53" s="4" t="s">
        <v>243</v>
      </c>
      <c r="S53" s="4" t="s">
        <v>244</v>
      </c>
      <c r="T53" s="4" t="s">
        <v>245</v>
      </c>
    </row>
    <row r="54" s="4" customFormat="1" spans="1:20">
      <c r="A54" s="6">
        <v>16044194216</v>
      </c>
      <c r="B54" s="4" t="s">
        <v>527</v>
      </c>
      <c r="C54" s="4" t="s">
        <v>540</v>
      </c>
      <c r="D54" s="4" t="s">
        <v>529</v>
      </c>
      <c r="E54" s="4" t="s">
        <v>541</v>
      </c>
      <c r="F54" s="4" t="s">
        <v>231</v>
      </c>
      <c r="G54" s="4" t="s">
        <v>235</v>
      </c>
      <c r="H54" s="4" t="s">
        <v>236</v>
      </c>
      <c r="I54" s="4" t="s">
        <v>531</v>
      </c>
      <c r="J54" s="4" t="s">
        <v>29</v>
      </c>
      <c r="K54" s="4" t="s">
        <v>532</v>
      </c>
      <c r="L54" s="4" t="s">
        <v>532</v>
      </c>
      <c r="M54" s="4" t="s">
        <v>239</v>
      </c>
      <c r="N54" s="4" t="s">
        <v>239</v>
      </c>
      <c r="O54" s="4" t="s">
        <v>240</v>
      </c>
      <c r="P54" s="4" t="s">
        <v>241</v>
      </c>
      <c r="Q54" s="4" t="s">
        <v>542</v>
      </c>
      <c r="R54" s="4" t="s">
        <v>243</v>
      </c>
      <c r="S54" s="4" t="s">
        <v>244</v>
      </c>
      <c r="T54" s="4" t="s">
        <v>245</v>
      </c>
    </row>
    <row r="55" s="4" customFormat="1" spans="1:20">
      <c r="A55" s="6">
        <v>16038434191</v>
      </c>
      <c r="B55" s="4" t="s">
        <v>543</v>
      </c>
      <c r="C55" s="4" t="s">
        <v>544</v>
      </c>
      <c r="D55" s="4" t="s">
        <v>529</v>
      </c>
      <c r="E55" s="4" t="s">
        <v>545</v>
      </c>
      <c r="F55" s="4" t="s">
        <v>231</v>
      </c>
      <c r="G55" s="4" t="s">
        <v>235</v>
      </c>
      <c r="H55" s="4" t="s">
        <v>236</v>
      </c>
      <c r="I55" s="4" t="s">
        <v>546</v>
      </c>
      <c r="J55" s="4" t="s">
        <v>29</v>
      </c>
      <c r="K55" s="4" t="s">
        <v>532</v>
      </c>
      <c r="L55" s="4" t="s">
        <v>532</v>
      </c>
      <c r="M55" s="4" t="s">
        <v>239</v>
      </c>
      <c r="N55" s="4" t="s">
        <v>239</v>
      </c>
      <c r="O55" s="4" t="s">
        <v>240</v>
      </c>
      <c r="P55" s="4" t="s">
        <v>241</v>
      </c>
      <c r="Q55" s="4" t="s">
        <v>547</v>
      </c>
      <c r="R55" s="4" t="s">
        <v>243</v>
      </c>
      <c r="S55" s="4" t="s">
        <v>244</v>
      </c>
      <c r="T55" s="4" t="s">
        <v>245</v>
      </c>
    </row>
    <row r="56" s="4" customFormat="1" spans="1:20">
      <c r="A56" s="6">
        <v>16038324741</v>
      </c>
      <c r="B56" s="4" t="s">
        <v>543</v>
      </c>
      <c r="C56" s="4" t="s">
        <v>548</v>
      </c>
      <c r="D56" s="4" t="s">
        <v>549</v>
      </c>
      <c r="E56" s="4" t="s">
        <v>550</v>
      </c>
      <c r="F56" s="4" t="s">
        <v>336</v>
      </c>
      <c r="G56" s="4" t="s">
        <v>235</v>
      </c>
      <c r="H56" s="4" t="s">
        <v>236</v>
      </c>
      <c r="I56" s="4" t="s">
        <v>551</v>
      </c>
      <c r="J56" s="4" t="s">
        <v>29</v>
      </c>
      <c r="K56" s="4" t="s">
        <v>552</v>
      </c>
      <c r="L56" s="4" t="s">
        <v>552</v>
      </c>
      <c r="M56" s="4" t="s">
        <v>239</v>
      </c>
      <c r="N56" s="4" t="s">
        <v>239</v>
      </c>
      <c r="O56" s="4" t="s">
        <v>240</v>
      </c>
      <c r="P56" s="4" t="s">
        <v>241</v>
      </c>
      <c r="Q56" s="4" t="s">
        <v>553</v>
      </c>
      <c r="R56" s="4" t="s">
        <v>243</v>
      </c>
      <c r="S56" s="4" t="s">
        <v>244</v>
      </c>
      <c r="T56" s="4" t="s">
        <v>245</v>
      </c>
    </row>
    <row r="57" s="4" customFormat="1" spans="1:20">
      <c r="A57" s="6">
        <v>16035191025</v>
      </c>
      <c r="B57" s="4" t="s">
        <v>554</v>
      </c>
      <c r="C57" s="4" t="s">
        <v>555</v>
      </c>
      <c r="D57" s="4" t="s">
        <v>529</v>
      </c>
      <c r="E57" s="4" t="s">
        <v>556</v>
      </c>
      <c r="F57" s="4" t="s">
        <v>231</v>
      </c>
      <c r="G57" s="4" t="s">
        <v>235</v>
      </c>
      <c r="H57" s="4" t="s">
        <v>236</v>
      </c>
      <c r="I57" s="4" t="s">
        <v>546</v>
      </c>
      <c r="J57" s="4" t="s">
        <v>29</v>
      </c>
      <c r="K57" s="4" t="s">
        <v>532</v>
      </c>
      <c r="L57" s="4" t="s">
        <v>532</v>
      </c>
      <c r="M57" s="4" t="s">
        <v>239</v>
      </c>
      <c r="N57" s="4" t="s">
        <v>239</v>
      </c>
      <c r="O57" s="4" t="s">
        <v>240</v>
      </c>
      <c r="P57" s="4" t="s">
        <v>241</v>
      </c>
      <c r="Q57" s="4" t="s">
        <v>557</v>
      </c>
      <c r="R57" s="4" t="s">
        <v>243</v>
      </c>
      <c r="S57" s="4" t="s">
        <v>244</v>
      </c>
      <c r="T57" s="4" t="s">
        <v>245</v>
      </c>
    </row>
    <row r="58" s="4" customFormat="1" spans="1:20">
      <c r="A58" s="6">
        <v>16028583198</v>
      </c>
      <c r="B58" s="4" t="s">
        <v>558</v>
      </c>
      <c r="C58" s="4" t="s">
        <v>559</v>
      </c>
      <c r="D58" s="4" t="s">
        <v>560</v>
      </c>
      <c r="E58" s="4" t="s">
        <v>561</v>
      </c>
      <c r="F58" s="4" t="s">
        <v>231</v>
      </c>
      <c r="G58" s="4" t="s">
        <v>235</v>
      </c>
      <c r="H58" s="4" t="s">
        <v>236</v>
      </c>
      <c r="I58" s="4" t="s">
        <v>562</v>
      </c>
      <c r="J58" s="4" t="s">
        <v>29</v>
      </c>
      <c r="K58" s="4" t="s">
        <v>563</v>
      </c>
      <c r="L58" s="4" t="s">
        <v>563</v>
      </c>
      <c r="M58" s="4" t="s">
        <v>239</v>
      </c>
      <c r="N58" s="4" t="s">
        <v>239</v>
      </c>
      <c r="O58" s="4" t="s">
        <v>240</v>
      </c>
      <c r="P58" s="4" t="s">
        <v>241</v>
      </c>
      <c r="Q58" s="4" t="s">
        <v>564</v>
      </c>
      <c r="R58" s="4" t="s">
        <v>243</v>
      </c>
      <c r="S58" s="4" t="s">
        <v>244</v>
      </c>
      <c r="T58" s="4" t="s">
        <v>245</v>
      </c>
    </row>
    <row r="59" s="4" customFormat="1" spans="1:20">
      <c r="A59" s="6">
        <v>16027463851</v>
      </c>
      <c r="B59" s="4" t="s">
        <v>558</v>
      </c>
      <c r="C59" s="4" t="s">
        <v>565</v>
      </c>
      <c r="D59" s="4" t="s">
        <v>566</v>
      </c>
      <c r="E59" s="4" t="s">
        <v>567</v>
      </c>
      <c r="F59" s="4" t="s">
        <v>336</v>
      </c>
      <c r="G59" s="4" t="s">
        <v>235</v>
      </c>
      <c r="H59" s="4" t="s">
        <v>236</v>
      </c>
      <c r="I59" s="4" t="s">
        <v>568</v>
      </c>
      <c r="J59" s="4" t="s">
        <v>29</v>
      </c>
      <c r="K59" s="4" t="s">
        <v>569</v>
      </c>
      <c r="L59" s="4" t="s">
        <v>569</v>
      </c>
      <c r="M59" s="4" t="s">
        <v>239</v>
      </c>
      <c r="N59" s="4" t="s">
        <v>239</v>
      </c>
      <c r="O59" s="4" t="s">
        <v>240</v>
      </c>
      <c r="P59" s="4" t="s">
        <v>241</v>
      </c>
      <c r="Q59" s="4" t="s">
        <v>570</v>
      </c>
      <c r="R59" s="4" t="s">
        <v>243</v>
      </c>
      <c r="S59" s="4" t="s">
        <v>244</v>
      </c>
      <c r="T59" s="4" t="s">
        <v>245</v>
      </c>
    </row>
    <row r="60" s="4" customFormat="1" spans="1:20">
      <c r="A60" s="6">
        <v>16016215655</v>
      </c>
      <c r="B60" s="4" t="s">
        <v>571</v>
      </c>
      <c r="C60" s="4" t="s">
        <v>572</v>
      </c>
      <c r="D60" s="4" t="s">
        <v>573</v>
      </c>
      <c r="E60" s="4" t="s">
        <v>574</v>
      </c>
      <c r="F60" s="4" t="s">
        <v>231</v>
      </c>
      <c r="G60" s="4" t="s">
        <v>235</v>
      </c>
      <c r="H60" s="4" t="s">
        <v>236</v>
      </c>
      <c r="I60" s="4" t="s">
        <v>575</v>
      </c>
      <c r="J60" s="4" t="s">
        <v>29</v>
      </c>
      <c r="K60" s="4" t="s">
        <v>576</v>
      </c>
      <c r="L60" s="4" t="s">
        <v>576</v>
      </c>
      <c r="M60" s="4" t="s">
        <v>239</v>
      </c>
      <c r="N60" s="4" t="s">
        <v>239</v>
      </c>
      <c r="O60" s="4" t="s">
        <v>240</v>
      </c>
      <c r="P60" s="4" t="s">
        <v>241</v>
      </c>
      <c r="Q60" s="4" t="s">
        <v>577</v>
      </c>
      <c r="R60" s="4" t="s">
        <v>243</v>
      </c>
      <c r="S60" s="4" t="s">
        <v>244</v>
      </c>
      <c r="T60" s="4" t="s">
        <v>245</v>
      </c>
    </row>
    <row r="61" s="4" customFormat="1" spans="1:20">
      <c r="A61" s="6">
        <v>16013190131</v>
      </c>
      <c r="B61" s="4" t="s">
        <v>578</v>
      </c>
      <c r="C61" s="4" t="s">
        <v>579</v>
      </c>
      <c r="D61" s="4" t="s">
        <v>580</v>
      </c>
      <c r="E61" s="4" t="s">
        <v>581</v>
      </c>
      <c r="F61" s="4" t="s">
        <v>231</v>
      </c>
      <c r="G61" s="4" t="s">
        <v>235</v>
      </c>
      <c r="H61" s="4" t="s">
        <v>236</v>
      </c>
      <c r="I61" s="4" t="s">
        <v>582</v>
      </c>
      <c r="J61" s="4" t="s">
        <v>29</v>
      </c>
      <c r="K61" s="4" t="s">
        <v>479</v>
      </c>
      <c r="L61" s="4" t="s">
        <v>479</v>
      </c>
      <c r="M61" s="4" t="s">
        <v>239</v>
      </c>
      <c r="N61" s="4" t="s">
        <v>239</v>
      </c>
      <c r="O61" s="4" t="s">
        <v>240</v>
      </c>
      <c r="P61" s="4" t="s">
        <v>241</v>
      </c>
      <c r="Q61" s="4" t="s">
        <v>583</v>
      </c>
      <c r="R61" s="4" t="s">
        <v>243</v>
      </c>
      <c r="S61" s="4" t="s">
        <v>244</v>
      </c>
      <c r="T61" s="4" t="s">
        <v>245</v>
      </c>
    </row>
    <row r="62" s="4" customFormat="1" spans="1:20">
      <c r="A62" s="6">
        <v>16004205100</v>
      </c>
      <c r="B62" s="4" t="s">
        <v>584</v>
      </c>
      <c r="C62" s="4" t="s">
        <v>585</v>
      </c>
      <c r="D62" s="4" t="s">
        <v>586</v>
      </c>
      <c r="E62" s="4" t="s">
        <v>587</v>
      </c>
      <c r="F62" s="4" t="s">
        <v>231</v>
      </c>
      <c r="G62" s="4" t="s">
        <v>235</v>
      </c>
      <c r="H62" s="4" t="s">
        <v>236</v>
      </c>
      <c r="I62" s="4" t="s">
        <v>588</v>
      </c>
      <c r="J62" s="4" t="s">
        <v>29</v>
      </c>
      <c r="K62" s="4" t="s">
        <v>589</v>
      </c>
      <c r="L62" s="4" t="s">
        <v>589</v>
      </c>
      <c r="M62" s="4" t="s">
        <v>239</v>
      </c>
      <c r="N62" s="4" t="s">
        <v>239</v>
      </c>
      <c r="O62" s="4" t="s">
        <v>240</v>
      </c>
      <c r="P62" s="4" t="s">
        <v>241</v>
      </c>
      <c r="Q62" s="4" t="s">
        <v>590</v>
      </c>
      <c r="R62" s="4" t="s">
        <v>243</v>
      </c>
      <c r="S62" s="4" t="s">
        <v>244</v>
      </c>
      <c r="T62" s="4" t="s">
        <v>245</v>
      </c>
    </row>
    <row r="63" s="4" customFormat="1" spans="1:20">
      <c r="A63" s="6">
        <v>15996266513</v>
      </c>
      <c r="B63" s="4" t="s">
        <v>591</v>
      </c>
      <c r="C63" s="4" t="s">
        <v>592</v>
      </c>
      <c r="D63" s="4" t="s">
        <v>593</v>
      </c>
      <c r="E63" s="4" t="s">
        <v>594</v>
      </c>
      <c r="F63" s="4" t="s">
        <v>231</v>
      </c>
      <c r="G63" s="4" t="s">
        <v>235</v>
      </c>
      <c r="H63" s="4" t="s">
        <v>236</v>
      </c>
      <c r="I63" s="4" t="s">
        <v>595</v>
      </c>
      <c r="J63" s="4" t="s">
        <v>29</v>
      </c>
      <c r="K63" s="4" t="s">
        <v>518</v>
      </c>
      <c r="L63" s="4" t="s">
        <v>518</v>
      </c>
      <c r="M63" s="4" t="s">
        <v>239</v>
      </c>
      <c r="N63" s="4" t="s">
        <v>239</v>
      </c>
      <c r="O63" s="4" t="s">
        <v>240</v>
      </c>
      <c r="P63" s="4" t="s">
        <v>241</v>
      </c>
      <c r="Q63" s="4" t="s">
        <v>596</v>
      </c>
      <c r="R63" s="4" t="s">
        <v>243</v>
      </c>
      <c r="S63" s="4" t="s">
        <v>244</v>
      </c>
      <c r="T63" s="4" t="s">
        <v>245</v>
      </c>
    </row>
    <row r="64" s="4" customFormat="1" spans="1:20">
      <c r="A64" s="6">
        <v>15987807381</v>
      </c>
      <c r="B64" s="4" t="s">
        <v>597</v>
      </c>
      <c r="C64" s="4" t="s">
        <v>598</v>
      </c>
      <c r="D64" s="4" t="s">
        <v>599</v>
      </c>
      <c r="E64" s="4" t="s">
        <v>600</v>
      </c>
      <c r="F64" s="4" t="s">
        <v>336</v>
      </c>
      <c r="G64" s="4" t="s">
        <v>235</v>
      </c>
      <c r="H64" s="4" t="s">
        <v>236</v>
      </c>
      <c r="I64" s="4" t="s">
        <v>601</v>
      </c>
      <c r="J64" s="4" t="s">
        <v>29</v>
      </c>
      <c r="K64" s="4" t="s">
        <v>472</v>
      </c>
      <c r="L64" s="4" t="s">
        <v>472</v>
      </c>
      <c r="M64" s="4" t="s">
        <v>239</v>
      </c>
      <c r="N64" s="4" t="s">
        <v>239</v>
      </c>
      <c r="O64" s="4" t="s">
        <v>240</v>
      </c>
      <c r="P64" s="4" t="s">
        <v>241</v>
      </c>
      <c r="Q64" s="4" t="s">
        <v>602</v>
      </c>
      <c r="R64" s="4" t="s">
        <v>243</v>
      </c>
      <c r="S64" s="4" t="s">
        <v>244</v>
      </c>
      <c r="T64" s="4" t="s">
        <v>245</v>
      </c>
    </row>
    <row r="65" s="4" customFormat="1" spans="1:20">
      <c r="A65" s="6">
        <v>15974538744</v>
      </c>
      <c r="B65" s="4" t="s">
        <v>603</v>
      </c>
      <c r="C65" s="4" t="s">
        <v>604</v>
      </c>
      <c r="D65" s="4" t="s">
        <v>605</v>
      </c>
      <c r="E65" s="4" t="s">
        <v>606</v>
      </c>
      <c r="F65" s="4" t="s">
        <v>231</v>
      </c>
      <c r="G65" s="4" t="s">
        <v>235</v>
      </c>
      <c r="H65" s="4" t="s">
        <v>236</v>
      </c>
      <c r="I65" s="4" t="s">
        <v>607</v>
      </c>
      <c r="J65" s="4" t="s">
        <v>29</v>
      </c>
      <c r="K65" s="4" t="s">
        <v>472</v>
      </c>
      <c r="L65" s="4" t="s">
        <v>472</v>
      </c>
      <c r="M65" s="4" t="s">
        <v>239</v>
      </c>
      <c r="N65" s="4" t="s">
        <v>239</v>
      </c>
      <c r="O65" s="4" t="s">
        <v>240</v>
      </c>
      <c r="P65" s="4" t="s">
        <v>241</v>
      </c>
      <c r="Q65" s="4" t="s">
        <v>608</v>
      </c>
      <c r="R65" s="4" t="s">
        <v>243</v>
      </c>
      <c r="S65" s="4" t="s">
        <v>244</v>
      </c>
      <c r="T65" s="4" t="s">
        <v>245</v>
      </c>
    </row>
    <row r="66" s="4" customFormat="1" spans="1:20">
      <c r="A66" s="6">
        <v>15922631872</v>
      </c>
      <c r="B66" s="4" t="s">
        <v>609</v>
      </c>
      <c r="C66" s="4" t="s">
        <v>610</v>
      </c>
      <c r="D66" s="4" t="s">
        <v>611</v>
      </c>
      <c r="E66" s="4" t="s">
        <v>612</v>
      </c>
      <c r="F66" s="4" t="s">
        <v>231</v>
      </c>
      <c r="G66" s="4" t="s">
        <v>235</v>
      </c>
      <c r="H66" s="4" t="s">
        <v>236</v>
      </c>
      <c r="I66" s="4" t="s">
        <v>613</v>
      </c>
      <c r="J66" s="4" t="s">
        <v>29</v>
      </c>
      <c r="K66" s="4" t="s">
        <v>614</v>
      </c>
      <c r="L66" s="4" t="s">
        <v>614</v>
      </c>
      <c r="M66" s="4" t="s">
        <v>239</v>
      </c>
      <c r="N66" s="4" t="s">
        <v>239</v>
      </c>
      <c r="O66" s="4" t="s">
        <v>240</v>
      </c>
      <c r="P66" s="4" t="s">
        <v>241</v>
      </c>
      <c r="Q66" s="4" t="s">
        <v>615</v>
      </c>
      <c r="R66" s="4" t="s">
        <v>243</v>
      </c>
      <c r="S66" s="4" t="s">
        <v>244</v>
      </c>
      <c r="T66" s="4" t="s">
        <v>245</v>
      </c>
    </row>
    <row r="67" s="4" customFormat="1" spans="1:20">
      <c r="A67" s="6">
        <v>15723333443</v>
      </c>
      <c r="B67" s="4" t="s">
        <v>616</v>
      </c>
      <c r="C67" s="4" t="s">
        <v>617</v>
      </c>
      <c r="D67" s="4" t="s">
        <v>618</v>
      </c>
      <c r="E67" s="4" t="s">
        <v>619</v>
      </c>
      <c r="F67" s="4" t="s">
        <v>231</v>
      </c>
      <c r="G67" s="4" t="s">
        <v>235</v>
      </c>
      <c r="H67" s="4" t="s">
        <v>236</v>
      </c>
      <c r="I67" s="4" t="s">
        <v>620</v>
      </c>
      <c r="J67" s="4" t="s">
        <v>29</v>
      </c>
      <c r="K67" s="4" t="s">
        <v>621</v>
      </c>
      <c r="L67" s="4" t="s">
        <v>621</v>
      </c>
      <c r="M67" s="4" t="s">
        <v>239</v>
      </c>
      <c r="N67" s="4" t="s">
        <v>239</v>
      </c>
      <c r="O67" s="4" t="s">
        <v>240</v>
      </c>
      <c r="P67" s="4" t="s">
        <v>241</v>
      </c>
      <c r="Q67" s="4" t="s">
        <v>622</v>
      </c>
      <c r="R67" s="4" t="s">
        <v>243</v>
      </c>
      <c r="S67" s="4" t="s">
        <v>244</v>
      </c>
      <c r="T67" s="4" t="s">
        <v>245</v>
      </c>
    </row>
    <row r="68" s="4" customFormat="1" spans="1:20">
      <c r="A68" s="6">
        <v>15549615763</v>
      </c>
      <c r="B68" s="4" t="s">
        <v>623</v>
      </c>
      <c r="C68" s="4" t="s">
        <v>624</v>
      </c>
      <c r="D68" s="4" t="s">
        <v>625</v>
      </c>
      <c r="E68" s="4" t="s">
        <v>626</v>
      </c>
      <c r="F68" s="4" t="s">
        <v>231</v>
      </c>
      <c r="G68" s="4" t="s">
        <v>235</v>
      </c>
      <c r="H68" s="4" t="s">
        <v>236</v>
      </c>
      <c r="I68" s="4" t="s">
        <v>627</v>
      </c>
      <c r="J68" s="4" t="s">
        <v>29</v>
      </c>
      <c r="K68" s="4" t="s">
        <v>628</v>
      </c>
      <c r="L68" s="4" t="s">
        <v>628</v>
      </c>
      <c r="M68" s="4" t="s">
        <v>239</v>
      </c>
      <c r="N68" s="4" t="s">
        <v>239</v>
      </c>
      <c r="O68" s="4" t="s">
        <v>240</v>
      </c>
      <c r="P68" s="4" t="s">
        <v>241</v>
      </c>
      <c r="Q68" s="4" t="s">
        <v>629</v>
      </c>
      <c r="R68" s="4" t="s">
        <v>243</v>
      </c>
      <c r="S68" s="4" t="s">
        <v>244</v>
      </c>
      <c r="T68" s="4" t="s">
        <v>245</v>
      </c>
    </row>
    <row r="69" s="4" customFormat="1" spans="1:20">
      <c r="A69" s="6">
        <v>15320121727</v>
      </c>
      <c r="B69" s="4" t="s">
        <v>630</v>
      </c>
      <c r="C69" s="4" t="s">
        <v>631</v>
      </c>
      <c r="D69" s="4" t="s">
        <v>632</v>
      </c>
      <c r="E69" s="4" t="s">
        <v>633</v>
      </c>
      <c r="F69" s="4" t="s">
        <v>231</v>
      </c>
      <c r="G69" s="4" t="s">
        <v>235</v>
      </c>
      <c r="H69" s="4" t="s">
        <v>236</v>
      </c>
      <c r="I69" s="4" t="s">
        <v>240</v>
      </c>
      <c r="J69" s="4" t="s">
        <v>29</v>
      </c>
      <c r="K69" s="4" t="s">
        <v>240</v>
      </c>
      <c r="L69" s="4" t="s">
        <v>240</v>
      </c>
      <c r="M69" s="4" t="s">
        <v>239</v>
      </c>
      <c r="N69" s="4" t="s">
        <v>239</v>
      </c>
      <c r="O69" s="4" t="s">
        <v>240</v>
      </c>
      <c r="P69" s="4" t="s">
        <v>241</v>
      </c>
      <c r="Q69" s="4" t="s">
        <v>634</v>
      </c>
      <c r="R69" s="4" t="s">
        <v>243</v>
      </c>
      <c r="S69" s="4" t="s">
        <v>244</v>
      </c>
      <c r="T69" s="4" t="s">
        <v>245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214</v>
      </c>
      <c r="B1" s="2" t="s">
        <v>215</v>
      </c>
      <c r="C1" s="2" t="s">
        <v>216</v>
      </c>
      <c r="D1" s="2" t="s">
        <v>217</v>
      </c>
      <c r="E1" s="2" t="s">
        <v>13</v>
      </c>
      <c r="F1" s="2" t="s">
        <v>5</v>
      </c>
      <c r="G1" s="2" t="s">
        <v>6</v>
      </c>
      <c r="H1" s="2" t="s">
        <v>218</v>
      </c>
      <c r="I1" s="2" t="s">
        <v>219</v>
      </c>
      <c r="J1" s="2" t="s">
        <v>220</v>
      </c>
      <c r="K1" s="2" t="s">
        <v>221</v>
      </c>
      <c r="L1" s="2" t="s">
        <v>222</v>
      </c>
      <c r="M1" s="2" t="s">
        <v>223</v>
      </c>
      <c r="N1" s="2" t="s">
        <v>224</v>
      </c>
      <c r="O1" s="2" t="s">
        <v>225</v>
      </c>
      <c r="P1" s="2" t="s">
        <v>226</v>
      </c>
      <c r="Q1" s="2" t="s">
        <v>227</v>
      </c>
      <c r="R1" s="2" t="s">
        <v>228</v>
      </c>
      <c r="S1" s="2" t="s">
        <v>229</v>
      </c>
      <c r="T1" s="2" t="s">
        <v>230</v>
      </c>
    </row>
    <row r="2" s="1" customFormat="1" spans="1:20">
      <c r="A2" s="3">
        <v>16106999656</v>
      </c>
      <c r="B2" s="1" t="s">
        <v>231</v>
      </c>
      <c r="C2" s="1" t="s">
        <v>232</v>
      </c>
      <c r="D2" s="1" t="s">
        <v>233</v>
      </c>
      <c r="E2" s="1" t="s">
        <v>234</v>
      </c>
      <c r="F2" s="1" t="s">
        <v>231</v>
      </c>
      <c r="G2" s="1" t="s">
        <v>235</v>
      </c>
      <c r="H2" s="1" t="s">
        <v>236</v>
      </c>
      <c r="I2" s="1" t="s">
        <v>237</v>
      </c>
      <c r="J2" s="1" t="s">
        <v>29</v>
      </c>
      <c r="K2" s="1" t="s">
        <v>238</v>
      </c>
      <c r="L2" s="1" t="s">
        <v>238</v>
      </c>
      <c r="M2" s="1" t="s">
        <v>239</v>
      </c>
      <c r="N2" s="1" t="s">
        <v>239</v>
      </c>
      <c r="O2" s="1" t="s">
        <v>240</v>
      </c>
      <c r="P2" s="1" t="s">
        <v>241</v>
      </c>
      <c r="Q2" s="1" t="s">
        <v>242</v>
      </c>
      <c r="R2" s="1" t="s">
        <v>243</v>
      </c>
      <c r="S2" s="1" t="s">
        <v>244</v>
      </c>
      <c r="T2" s="1" t="s">
        <v>245</v>
      </c>
    </row>
    <row r="3" s="1" customFormat="1" spans="1:20">
      <c r="A3" s="3">
        <v>16106741798</v>
      </c>
      <c r="B3" s="1" t="s">
        <v>231</v>
      </c>
      <c r="C3" s="1" t="s">
        <v>246</v>
      </c>
      <c r="D3" s="1" t="s">
        <v>247</v>
      </c>
      <c r="E3" s="1" t="s">
        <v>248</v>
      </c>
      <c r="F3" s="1" t="s">
        <v>231</v>
      </c>
      <c r="G3" s="1" t="s">
        <v>235</v>
      </c>
      <c r="H3" s="1" t="s">
        <v>236</v>
      </c>
      <c r="I3" s="1" t="s">
        <v>249</v>
      </c>
      <c r="J3" s="1" t="s">
        <v>29</v>
      </c>
      <c r="K3" s="1" t="s">
        <v>250</v>
      </c>
      <c r="L3" s="1" t="s">
        <v>250</v>
      </c>
      <c r="M3" s="1" t="s">
        <v>239</v>
      </c>
      <c r="N3" s="1" t="s">
        <v>239</v>
      </c>
      <c r="O3" s="1" t="s">
        <v>240</v>
      </c>
      <c r="P3" s="1" t="s">
        <v>241</v>
      </c>
      <c r="Q3" s="1" t="s">
        <v>251</v>
      </c>
      <c r="R3" s="1" t="s">
        <v>243</v>
      </c>
      <c r="S3" s="1" t="s">
        <v>244</v>
      </c>
      <c r="T3" s="1" t="s">
        <v>245</v>
      </c>
    </row>
    <row r="4" s="1" customFormat="1" spans="1:20">
      <c r="A4" s="3">
        <v>16106534816</v>
      </c>
      <c r="B4" s="1" t="s">
        <v>231</v>
      </c>
      <c r="C4" s="1" t="s">
        <v>252</v>
      </c>
      <c r="D4" s="1" t="s">
        <v>253</v>
      </c>
      <c r="E4" s="1" t="s">
        <v>254</v>
      </c>
      <c r="F4" s="1" t="s">
        <v>231</v>
      </c>
      <c r="G4" s="1" t="s">
        <v>235</v>
      </c>
      <c r="H4" s="1" t="s">
        <v>236</v>
      </c>
      <c r="I4" s="1" t="s">
        <v>255</v>
      </c>
      <c r="J4" s="1" t="s">
        <v>29</v>
      </c>
      <c r="K4" s="1" t="s">
        <v>256</v>
      </c>
      <c r="L4" s="1" t="s">
        <v>256</v>
      </c>
      <c r="M4" s="1" t="s">
        <v>239</v>
      </c>
      <c r="N4" s="1" t="s">
        <v>239</v>
      </c>
      <c r="O4" s="1" t="s">
        <v>240</v>
      </c>
      <c r="P4" s="1" t="s">
        <v>241</v>
      </c>
      <c r="Q4" s="1" t="s">
        <v>257</v>
      </c>
      <c r="R4" s="1" t="s">
        <v>243</v>
      </c>
      <c r="S4" s="1" t="s">
        <v>244</v>
      </c>
      <c r="T4" s="1" t="s">
        <v>245</v>
      </c>
    </row>
    <row r="5" s="1" customFormat="1" spans="1:20">
      <c r="A5" s="3">
        <v>16102383414</v>
      </c>
      <c r="B5" s="1" t="s">
        <v>231</v>
      </c>
      <c r="C5" s="1" t="s">
        <v>258</v>
      </c>
      <c r="D5" s="1" t="s">
        <v>259</v>
      </c>
      <c r="E5" s="1" t="s">
        <v>260</v>
      </c>
      <c r="F5" s="1" t="s">
        <v>231</v>
      </c>
      <c r="G5" s="1" t="s">
        <v>235</v>
      </c>
      <c r="H5" s="1" t="s">
        <v>236</v>
      </c>
      <c r="I5" s="1" t="s">
        <v>261</v>
      </c>
      <c r="J5" s="1" t="s">
        <v>29</v>
      </c>
      <c r="K5" s="1" t="s">
        <v>262</v>
      </c>
      <c r="L5" s="1" t="s">
        <v>262</v>
      </c>
      <c r="M5" s="1" t="s">
        <v>239</v>
      </c>
      <c r="N5" s="1" t="s">
        <v>239</v>
      </c>
      <c r="O5" s="1" t="s">
        <v>240</v>
      </c>
      <c r="P5" s="1" t="s">
        <v>241</v>
      </c>
      <c r="Q5" s="1" t="s">
        <v>263</v>
      </c>
      <c r="R5" s="1" t="s">
        <v>243</v>
      </c>
      <c r="S5" s="1" t="s">
        <v>244</v>
      </c>
      <c r="T5" s="1" t="s">
        <v>245</v>
      </c>
    </row>
    <row r="6" s="1" customFormat="1" spans="1:20">
      <c r="A6" s="3">
        <v>16102358298</v>
      </c>
      <c r="B6" s="1" t="s">
        <v>231</v>
      </c>
      <c r="C6" s="1" t="s">
        <v>264</v>
      </c>
      <c r="D6" s="1" t="s">
        <v>265</v>
      </c>
      <c r="E6" s="1" t="s">
        <v>266</v>
      </c>
      <c r="F6" s="1" t="s">
        <v>231</v>
      </c>
      <c r="G6" s="1" t="s">
        <v>235</v>
      </c>
      <c r="H6" s="1" t="s">
        <v>236</v>
      </c>
      <c r="I6" s="1" t="s">
        <v>267</v>
      </c>
      <c r="J6" s="1" t="s">
        <v>29</v>
      </c>
      <c r="K6" s="1" t="s">
        <v>268</v>
      </c>
      <c r="L6" s="1" t="s">
        <v>268</v>
      </c>
      <c r="M6" s="1" t="s">
        <v>239</v>
      </c>
      <c r="N6" s="1" t="s">
        <v>239</v>
      </c>
      <c r="O6" s="1" t="s">
        <v>240</v>
      </c>
      <c r="P6" s="1" t="s">
        <v>241</v>
      </c>
      <c r="Q6" s="1" t="s">
        <v>269</v>
      </c>
      <c r="R6" s="1" t="s">
        <v>243</v>
      </c>
      <c r="S6" s="1" t="s">
        <v>244</v>
      </c>
      <c r="T6" s="1" t="s">
        <v>245</v>
      </c>
    </row>
    <row r="7" s="1" customFormat="1" spans="1:20">
      <c r="A7" s="3">
        <v>16101755690</v>
      </c>
      <c r="B7" s="1" t="s">
        <v>231</v>
      </c>
      <c r="C7" s="1" t="s">
        <v>270</v>
      </c>
      <c r="D7" s="1" t="s">
        <v>271</v>
      </c>
      <c r="E7" s="1" t="s">
        <v>272</v>
      </c>
      <c r="F7" s="1" t="s">
        <v>231</v>
      </c>
      <c r="G7" s="1" t="s">
        <v>235</v>
      </c>
      <c r="H7" s="1" t="s">
        <v>236</v>
      </c>
      <c r="I7" s="1" t="s">
        <v>273</v>
      </c>
      <c r="J7" s="1" t="s">
        <v>29</v>
      </c>
      <c r="K7" s="1" t="s">
        <v>274</v>
      </c>
      <c r="L7" s="1" t="s">
        <v>274</v>
      </c>
      <c r="M7" s="1" t="s">
        <v>239</v>
      </c>
      <c r="N7" s="1" t="s">
        <v>239</v>
      </c>
      <c r="O7" s="1" t="s">
        <v>240</v>
      </c>
      <c r="P7" s="1" t="s">
        <v>241</v>
      </c>
      <c r="Q7" s="1" t="s">
        <v>275</v>
      </c>
      <c r="R7" s="1" t="s">
        <v>243</v>
      </c>
      <c r="S7" s="1" t="s">
        <v>244</v>
      </c>
      <c r="T7" s="1" t="s">
        <v>245</v>
      </c>
    </row>
    <row r="8" s="1" customFormat="1" spans="1:20">
      <c r="A8" s="3">
        <v>16101423439</v>
      </c>
      <c r="B8" s="1" t="s">
        <v>231</v>
      </c>
      <c r="C8" s="1" t="s">
        <v>276</v>
      </c>
      <c r="D8" s="1" t="s">
        <v>277</v>
      </c>
      <c r="E8" s="1" t="s">
        <v>278</v>
      </c>
      <c r="F8" s="1" t="s">
        <v>231</v>
      </c>
      <c r="G8" s="1" t="s">
        <v>235</v>
      </c>
      <c r="H8" s="1" t="s">
        <v>236</v>
      </c>
      <c r="I8" s="1" t="s">
        <v>279</v>
      </c>
      <c r="J8" s="1" t="s">
        <v>29</v>
      </c>
      <c r="K8" s="1" t="s">
        <v>280</v>
      </c>
      <c r="L8" s="1" t="s">
        <v>280</v>
      </c>
      <c r="M8" s="1" t="s">
        <v>239</v>
      </c>
      <c r="N8" s="1" t="s">
        <v>239</v>
      </c>
      <c r="O8" s="1" t="s">
        <v>240</v>
      </c>
      <c r="P8" s="1" t="s">
        <v>241</v>
      </c>
      <c r="Q8" s="1" t="s">
        <v>281</v>
      </c>
      <c r="R8" s="1" t="s">
        <v>243</v>
      </c>
      <c r="S8" s="1" t="s">
        <v>244</v>
      </c>
      <c r="T8" s="1" t="s">
        <v>245</v>
      </c>
    </row>
    <row r="9" s="1" customFormat="1" spans="1:20">
      <c r="A9" s="3">
        <v>16101373034</v>
      </c>
      <c r="B9" s="1" t="s">
        <v>231</v>
      </c>
      <c r="C9" s="1" t="s">
        <v>282</v>
      </c>
      <c r="D9" s="1" t="s">
        <v>283</v>
      </c>
      <c r="E9" s="1" t="s">
        <v>284</v>
      </c>
      <c r="F9" s="1" t="s">
        <v>231</v>
      </c>
      <c r="G9" s="1" t="s">
        <v>235</v>
      </c>
      <c r="H9" s="1" t="s">
        <v>236</v>
      </c>
      <c r="I9" s="1" t="s">
        <v>255</v>
      </c>
      <c r="J9" s="1" t="s">
        <v>29</v>
      </c>
      <c r="K9" s="1" t="s">
        <v>256</v>
      </c>
      <c r="L9" s="1" t="s">
        <v>256</v>
      </c>
      <c r="M9" s="1" t="s">
        <v>239</v>
      </c>
      <c r="N9" s="1" t="s">
        <v>239</v>
      </c>
      <c r="O9" s="1" t="s">
        <v>240</v>
      </c>
      <c r="P9" s="1" t="s">
        <v>241</v>
      </c>
      <c r="Q9" s="1" t="s">
        <v>285</v>
      </c>
      <c r="R9" s="1" t="s">
        <v>243</v>
      </c>
      <c r="S9" s="1" t="s">
        <v>244</v>
      </c>
      <c r="T9" s="1" t="s">
        <v>245</v>
      </c>
    </row>
    <row r="10" s="1" customFormat="1" spans="1:20">
      <c r="A10" s="3">
        <v>16101081690</v>
      </c>
      <c r="B10" s="1" t="s">
        <v>231</v>
      </c>
      <c r="C10" s="1" t="s">
        <v>286</v>
      </c>
      <c r="D10" s="1" t="s">
        <v>287</v>
      </c>
      <c r="E10" s="1" t="s">
        <v>288</v>
      </c>
      <c r="F10" s="1" t="s">
        <v>231</v>
      </c>
      <c r="G10" s="1" t="s">
        <v>235</v>
      </c>
      <c r="H10" s="1" t="s">
        <v>236</v>
      </c>
      <c r="I10" s="1" t="s">
        <v>289</v>
      </c>
      <c r="J10" s="1" t="s">
        <v>29</v>
      </c>
      <c r="K10" s="1" t="s">
        <v>290</v>
      </c>
      <c r="L10" s="1" t="s">
        <v>290</v>
      </c>
      <c r="M10" s="1" t="s">
        <v>239</v>
      </c>
      <c r="N10" s="1" t="s">
        <v>239</v>
      </c>
      <c r="O10" s="1" t="s">
        <v>240</v>
      </c>
      <c r="P10" s="1" t="s">
        <v>241</v>
      </c>
      <c r="Q10" s="1" t="s">
        <v>291</v>
      </c>
      <c r="R10" s="1" t="s">
        <v>243</v>
      </c>
      <c r="S10" s="1" t="s">
        <v>244</v>
      </c>
      <c r="T10" s="1" t="s">
        <v>245</v>
      </c>
    </row>
    <row r="11" s="1" customFormat="1" spans="1:20">
      <c r="A11" s="3">
        <v>16100978861</v>
      </c>
      <c r="B11" s="1" t="s">
        <v>231</v>
      </c>
      <c r="C11" s="1" t="s">
        <v>292</v>
      </c>
      <c r="D11" s="1" t="s">
        <v>293</v>
      </c>
      <c r="E11" s="1" t="s">
        <v>294</v>
      </c>
      <c r="F11" s="1" t="s">
        <v>231</v>
      </c>
      <c r="G11" s="1" t="s">
        <v>235</v>
      </c>
      <c r="H11" s="1" t="s">
        <v>236</v>
      </c>
      <c r="I11" s="1" t="s">
        <v>295</v>
      </c>
      <c r="J11" s="1" t="s">
        <v>29</v>
      </c>
      <c r="K11" s="1" t="s">
        <v>296</v>
      </c>
      <c r="L11" s="1" t="s">
        <v>296</v>
      </c>
      <c r="M11" s="1" t="s">
        <v>239</v>
      </c>
      <c r="N11" s="1" t="s">
        <v>239</v>
      </c>
      <c r="O11" s="1" t="s">
        <v>240</v>
      </c>
      <c r="P11" s="1" t="s">
        <v>241</v>
      </c>
      <c r="Q11" s="1" t="s">
        <v>297</v>
      </c>
      <c r="R11" s="1" t="s">
        <v>243</v>
      </c>
      <c r="S11" s="1" t="s">
        <v>244</v>
      </c>
      <c r="T11" s="1" t="s">
        <v>245</v>
      </c>
    </row>
    <row r="12" s="1" customFormat="1" spans="1:20">
      <c r="A12" s="3">
        <v>16099916079</v>
      </c>
      <c r="B12" s="1" t="s">
        <v>231</v>
      </c>
      <c r="C12" s="1" t="s">
        <v>302</v>
      </c>
      <c r="D12" s="1" t="s">
        <v>303</v>
      </c>
      <c r="E12" s="1" t="s">
        <v>304</v>
      </c>
      <c r="F12" s="1" t="s">
        <v>231</v>
      </c>
      <c r="G12" s="1" t="s">
        <v>235</v>
      </c>
      <c r="H12" s="1" t="s">
        <v>236</v>
      </c>
      <c r="I12" s="1" t="s">
        <v>305</v>
      </c>
      <c r="J12" s="1" t="s">
        <v>29</v>
      </c>
      <c r="K12" s="1" t="s">
        <v>306</v>
      </c>
      <c r="L12" s="1" t="s">
        <v>306</v>
      </c>
      <c r="M12" s="1" t="s">
        <v>239</v>
      </c>
      <c r="N12" s="1" t="s">
        <v>239</v>
      </c>
      <c r="O12" s="1" t="s">
        <v>240</v>
      </c>
      <c r="P12" s="1" t="s">
        <v>241</v>
      </c>
      <c r="Q12" s="1" t="s">
        <v>307</v>
      </c>
      <c r="R12" s="1" t="s">
        <v>243</v>
      </c>
      <c r="S12" s="1" t="s">
        <v>244</v>
      </c>
      <c r="T12" s="1" t="s">
        <v>245</v>
      </c>
    </row>
    <row r="13" s="1" customFormat="1" spans="1:20">
      <c r="A13" s="3">
        <v>16099736486</v>
      </c>
      <c r="B13" s="1" t="s">
        <v>231</v>
      </c>
      <c r="C13" s="1" t="s">
        <v>308</v>
      </c>
      <c r="D13" s="1" t="s">
        <v>309</v>
      </c>
      <c r="E13" s="1" t="s">
        <v>310</v>
      </c>
      <c r="F13" s="1" t="s">
        <v>231</v>
      </c>
      <c r="G13" s="1" t="s">
        <v>235</v>
      </c>
      <c r="H13" s="1" t="s">
        <v>236</v>
      </c>
      <c r="I13" s="1" t="s">
        <v>311</v>
      </c>
      <c r="J13" s="1" t="s">
        <v>29</v>
      </c>
      <c r="K13" s="1" t="s">
        <v>312</v>
      </c>
      <c r="L13" s="1" t="s">
        <v>312</v>
      </c>
      <c r="M13" s="1" t="s">
        <v>239</v>
      </c>
      <c r="N13" s="1" t="s">
        <v>239</v>
      </c>
      <c r="O13" s="1" t="s">
        <v>240</v>
      </c>
      <c r="P13" s="1" t="s">
        <v>241</v>
      </c>
      <c r="Q13" s="1" t="s">
        <v>313</v>
      </c>
      <c r="R13" s="1" t="s">
        <v>243</v>
      </c>
      <c r="S13" s="1" t="s">
        <v>244</v>
      </c>
      <c r="T13" s="1" t="s">
        <v>245</v>
      </c>
    </row>
    <row r="14" s="1" customFormat="1" spans="1:20">
      <c r="A14" s="3">
        <v>16099709697</v>
      </c>
      <c r="B14" s="1" t="s">
        <v>231</v>
      </c>
      <c r="C14" s="1" t="s">
        <v>314</v>
      </c>
      <c r="D14" s="1" t="s">
        <v>315</v>
      </c>
      <c r="E14" s="1" t="s">
        <v>316</v>
      </c>
      <c r="F14" s="1" t="s">
        <v>231</v>
      </c>
      <c r="G14" s="1" t="s">
        <v>235</v>
      </c>
      <c r="H14" s="1" t="s">
        <v>236</v>
      </c>
      <c r="I14" s="1" t="s">
        <v>317</v>
      </c>
      <c r="J14" s="1" t="s">
        <v>29</v>
      </c>
      <c r="K14" s="1" t="s">
        <v>318</v>
      </c>
      <c r="L14" s="1" t="s">
        <v>318</v>
      </c>
      <c r="M14" s="1" t="s">
        <v>239</v>
      </c>
      <c r="N14" s="1" t="s">
        <v>239</v>
      </c>
      <c r="O14" s="1" t="s">
        <v>240</v>
      </c>
      <c r="P14" s="1" t="s">
        <v>241</v>
      </c>
      <c r="Q14" s="1" t="s">
        <v>319</v>
      </c>
      <c r="R14" s="1" t="s">
        <v>243</v>
      </c>
      <c r="S14" s="1" t="s">
        <v>244</v>
      </c>
      <c r="T14" s="1" t="s">
        <v>245</v>
      </c>
    </row>
    <row r="15" s="1" customFormat="1" spans="1:20">
      <c r="A15" s="3">
        <v>16099527609</v>
      </c>
      <c r="B15" s="1" t="s">
        <v>231</v>
      </c>
      <c r="C15" s="1" t="s">
        <v>320</v>
      </c>
      <c r="D15" s="1" t="s">
        <v>321</v>
      </c>
      <c r="E15" s="1" t="s">
        <v>322</v>
      </c>
      <c r="F15" s="1" t="s">
        <v>231</v>
      </c>
      <c r="G15" s="1" t="s">
        <v>235</v>
      </c>
      <c r="H15" s="1" t="s">
        <v>236</v>
      </c>
      <c r="I15" s="1" t="s">
        <v>323</v>
      </c>
      <c r="J15" s="1" t="s">
        <v>29</v>
      </c>
      <c r="K15" s="1" t="s">
        <v>324</v>
      </c>
      <c r="L15" s="1" t="s">
        <v>324</v>
      </c>
      <c r="M15" s="1" t="s">
        <v>239</v>
      </c>
      <c r="N15" s="1" t="s">
        <v>239</v>
      </c>
      <c r="O15" s="1" t="s">
        <v>240</v>
      </c>
      <c r="P15" s="1" t="s">
        <v>241</v>
      </c>
      <c r="Q15" s="1" t="s">
        <v>325</v>
      </c>
      <c r="R15" s="1" t="s">
        <v>243</v>
      </c>
      <c r="S15" s="1" t="s">
        <v>244</v>
      </c>
      <c r="T15" s="1" t="s">
        <v>245</v>
      </c>
    </row>
    <row r="16" s="1" customFormat="1" spans="1:20">
      <c r="A16" s="3">
        <v>16099516256</v>
      </c>
      <c r="B16" s="1" t="s">
        <v>231</v>
      </c>
      <c r="C16" s="1" t="s">
        <v>326</v>
      </c>
      <c r="D16" s="1" t="s">
        <v>327</v>
      </c>
      <c r="E16" s="1" t="s">
        <v>328</v>
      </c>
      <c r="F16" s="1" t="s">
        <v>231</v>
      </c>
      <c r="G16" s="1" t="s">
        <v>235</v>
      </c>
      <c r="H16" s="1" t="s">
        <v>236</v>
      </c>
      <c r="I16" s="1" t="s">
        <v>267</v>
      </c>
      <c r="J16" s="1" t="s">
        <v>29</v>
      </c>
      <c r="K16" s="1" t="s">
        <v>268</v>
      </c>
      <c r="L16" s="1" t="s">
        <v>268</v>
      </c>
      <c r="M16" s="1" t="s">
        <v>239</v>
      </c>
      <c r="N16" s="1" t="s">
        <v>239</v>
      </c>
      <c r="O16" s="1" t="s">
        <v>240</v>
      </c>
      <c r="P16" s="1" t="s">
        <v>241</v>
      </c>
      <c r="Q16" s="1" t="s">
        <v>329</v>
      </c>
      <c r="R16" s="1" t="s">
        <v>243</v>
      </c>
      <c r="S16" s="1" t="s">
        <v>244</v>
      </c>
      <c r="T16" s="1" t="s">
        <v>245</v>
      </c>
    </row>
    <row r="17" s="1" customFormat="1" spans="1:20">
      <c r="A17" s="3">
        <v>16099516219</v>
      </c>
      <c r="B17" s="1" t="s">
        <v>231</v>
      </c>
      <c r="C17" s="1" t="s">
        <v>330</v>
      </c>
      <c r="D17" s="1" t="s">
        <v>331</v>
      </c>
      <c r="E17" s="1" t="s">
        <v>332</v>
      </c>
      <c r="F17" s="1" t="s">
        <v>231</v>
      </c>
      <c r="G17" s="1" t="s">
        <v>235</v>
      </c>
      <c r="H17" s="1" t="s">
        <v>236</v>
      </c>
      <c r="I17" s="1" t="s">
        <v>333</v>
      </c>
      <c r="J17" s="1" t="s">
        <v>29</v>
      </c>
      <c r="K17" s="1" t="s">
        <v>334</v>
      </c>
      <c r="L17" s="1" t="s">
        <v>334</v>
      </c>
      <c r="M17" s="1" t="s">
        <v>239</v>
      </c>
      <c r="N17" s="1" t="s">
        <v>239</v>
      </c>
      <c r="O17" s="1" t="s">
        <v>240</v>
      </c>
      <c r="P17" s="1" t="s">
        <v>241</v>
      </c>
      <c r="Q17" s="1" t="s">
        <v>335</v>
      </c>
      <c r="R17" s="1" t="s">
        <v>243</v>
      </c>
      <c r="S17" s="1" t="s">
        <v>244</v>
      </c>
      <c r="T17" s="1" t="s">
        <v>245</v>
      </c>
    </row>
    <row r="18" s="1" customFormat="1" spans="1:20">
      <c r="A18" s="3">
        <v>16098292716</v>
      </c>
      <c r="B18" s="1" t="s">
        <v>336</v>
      </c>
      <c r="C18" s="1" t="s">
        <v>337</v>
      </c>
      <c r="D18" s="1" t="s">
        <v>338</v>
      </c>
      <c r="E18" s="1" t="s">
        <v>339</v>
      </c>
      <c r="F18" s="1" t="s">
        <v>231</v>
      </c>
      <c r="G18" s="1" t="s">
        <v>235</v>
      </c>
      <c r="H18" s="1" t="s">
        <v>236</v>
      </c>
      <c r="I18" s="1" t="s">
        <v>340</v>
      </c>
      <c r="J18" s="1" t="s">
        <v>29</v>
      </c>
      <c r="K18" s="1" t="s">
        <v>341</v>
      </c>
      <c r="L18" s="1" t="s">
        <v>341</v>
      </c>
      <c r="M18" s="1" t="s">
        <v>239</v>
      </c>
      <c r="N18" s="1" t="s">
        <v>239</v>
      </c>
      <c r="O18" s="1" t="s">
        <v>240</v>
      </c>
      <c r="P18" s="1" t="s">
        <v>241</v>
      </c>
      <c r="Q18" s="1" t="s">
        <v>342</v>
      </c>
      <c r="R18" s="1" t="s">
        <v>243</v>
      </c>
      <c r="S18" s="1" t="s">
        <v>244</v>
      </c>
      <c r="T18" s="1" t="s">
        <v>245</v>
      </c>
    </row>
    <row r="19" s="1" customFormat="1" spans="1:20">
      <c r="A19" s="3">
        <v>16098210303</v>
      </c>
      <c r="B19" s="1" t="s">
        <v>336</v>
      </c>
      <c r="C19" s="1" t="s">
        <v>343</v>
      </c>
      <c r="D19" s="1" t="s">
        <v>344</v>
      </c>
      <c r="E19" s="1" t="s">
        <v>345</v>
      </c>
      <c r="F19" s="1" t="s">
        <v>231</v>
      </c>
      <c r="G19" s="1" t="s">
        <v>235</v>
      </c>
      <c r="H19" s="1" t="s">
        <v>236</v>
      </c>
      <c r="I19" s="1" t="s">
        <v>346</v>
      </c>
      <c r="J19" s="1" t="s">
        <v>29</v>
      </c>
      <c r="K19" s="1" t="s">
        <v>274</v>
      </c>
      <c r="L19" s="1" t="s">
        <v>274</v>
      </c>
      <c r="M19" s="1" t="s">
        <v>239</v>
      </c>
      <c r="N19" s="1" t="s">
        <v>239</v>
      </c>
      <c r="O19" s="1" t="s">
        <v>240</v>
      </c>
      <c r="P19" s="1" t="s">
        <v>241</v>
      </c>
      <c r="Q19" s="1" t="s">
        <v>347</v>
      </c>
      <c r="R19" s="1" t="s">
        <v>243</v>
      </c>
      <c r="S19" s="1" t="s">
        <v>244</v>
      </c>
      <c r="T19" s="1" t="s">
        <v>245</v>
      </c>
    </row>
    <row r="20" s="1" customFormat="1" spans="1:20">
      <c r="A20" s="3">
        <v>16096169184</v>
      </c>
      <c r="B20" s="1" t="s">
        <v>336</v>
      </c>
      <c r="C20" s="1" t="s">
        <v>348</v>
      </c>
      <c r="D20" s="1" t="s">
        <v>349</v>
      </c>
      <c r="E20" s="1" t="s">
        <v>350</v>
      </c>
      <c r="F20" s="1" t="s">
        <v>231</v>
      </c>
      <c r="G20" s="1" t="s">
        <v>235</v>
      </c>
      <c r="H20" s="1" t="s">
        <v>236</v>
      </c>
      <c r="I20" s="1" t="s">
        <v>351</v>
      </c>
      <c r="J20" s="1" t="s">
        <v>29</v>
      </c>
      <c r="K20" s="1" t="s">
        <v>352</v>
      </c>
      <c r="L20" s="1" t="s">
        <v>352</v>
      </c>
      <c r="M20" s="1" t="s">
        <v>239</v>
      </c>
      <c r="N20" s="1" t="s">
        <v>239</v>
      </c>
      <c r="O20" s="1" t="s">
        <v>240</v>
      </c>
      <c r="P20" s="1" t="s">
        <v>241</v>
      </c>
      <c r="Q20" s="1" t="s">
        <v>353</v>
      </c>
      <c r="R20" s="1" t="s">
        <v>243</v>
      </c>
      <c r="S20" s="1" t="s">
        <v>244</v>
      </c>
      <c r="T20" s="1" t="s">
        <v>245</v>
      </c>
    </row>
    <row r="21" s="1" customFormat="1" spans="1:20">
      <c r="A21" s="3">
        <v>16094871757</v>
      </c>
      <c r="B21" s="1" t="s">
        <v>336</v>
      </c>
      <c r="C21" s="1" t="s">
        <v>354</v>
      </c>
      <c r="D21" s="1" t="s">
        <v>355</v>
      </c>
      <c r="E21" s="1" t="s">
        <v>356</v>
      </c>
      <c r="F21" s="1" t="s">
        <v>336</v>
      </c>
      <c r="G21" s="1" t="s">
        <v>235</v>
      </c>
      <c r="H21" s="1" t="s">
        <v>236</v>
      </c>
      <c r="I21" s="1" t="s">
        <v>357</v>
      </c>
      <c r="J21" s="1" t="s">
        <v>29</v>
      </c>
      <c r="K21" s="1" t="s">
        <v>358</v>
      </c>
      <c r="L21" s="1" t="s">
        <v>358</v>
      </c>
      <c r="M21" s="1" t="s">
        <v>239</v>
      </c>
      <c r="N21" s="1" t="s">
        <v>239</v>
      </c>
      <c r="O21" s="1" t="s">
        <v>240</v>
      </c>
      <c r="P21" s="1" t="s">
        <v>241</v>
      </c>
      <c r="Q21" s="1" t="s">
        <v>359</v>
      </c>
      <c r="R21" s="1" t="s">
        <v>243</v>
      </c>
      <c r="S21" s="1" t="s">
        <v>244</v>
      </c>
      <c r="T21" s="1" t="s">
        <v>245</v>
      </c>
    </row>
    <row r="22" s="1" customFormat="1" spans="1:20">
      <c r="A22" s="3">
        <v>16091574698</v>
      </c>
      <c r="B22" s="1" t="s">
        <v>336</v>
      </c>
      <c r="C22" s="1" t="s">
        <v>360</v>
      </c>
      <c r="D22" s="1" t="s">
        <v>361</v>
      </c>
      <c r="E22" s="1" t="s">
        <v>362</v>
      </c>
      <c r="F22" s="1" t="s">
        <v>231</v>
      </c>
      <c r="G22" s="1" t="s">
        <v>235</v>
      </c>
      <c r="H22" s="1" t="s">
        <v>236</v>
      </c>
      <c r="I22" s="1" t="s">
        <v>363</v>
      </c>
      <c r="J22" s="1" t="s">
        <v>29</v>
      </c>
      <c r="K22" s="1" t="s">
        <v>364</v>
      </c>
      <c r="L22" s="1" t="s">
        <v>364</v>
      </c>
      <c r="M22" s="1" t="s">
        <v>239</v>
      </c>
      <c r="N22" s="1" t="s">
        <v>239</v>
      </c>
      <c r="O22" s="1" t="s">
        <v>240</v>
      </c>
      <c r="P22" s="1" t="s">
        <v>241</v>
      </c>
      <c r="Q22" s="1" t="s">
        <v>365</v>
      </c>
      <c r="R22" s="1" t="s">
        <v>243</v>
      </c>
      <c r="S22" s="1" t="s">
        <v>244</v>
      </c>
      <c r="T22" s="1" t="s">
        <v>245</v>
      </c>
    </row>
    <row r="23" s="1" customFormat="1" spans="1:20">
      <c r="A23" s="3">
        <v>16091563381</v>
      </c>
      <c r="B23" s="1" t="s">
        <v>336</v>
      </c>
      <c r="C23" s="1" t="s">
        <v>366</v>
      </c>
      <c r="D23" s="1" t="s">
        <v>367</v>
      </c>
      <c r="E23" s="1" t="s">
        <v>368</v>
      </c>
      <c r="F23" s="1" t="s">
        <v>231</v>
      </c>
      <c r="G23" s="1" t="s">
        <v>235</v>
      </c>
      <c r="H23" s="1" t="s">
        <v>236</v>
      </c>
      <c r="I23" s="1" t="s">
        <v>369</v>
      </c>
      <c r="J23" s="1" t="s">
        <v>29</v>
      </c>
      <c r="K23" s="1" t="s">
        <v>370</v>
      </c>
      <c r="L23" s="1" t="s">
        <v>370</v>
      </c>
      <c r="M23" s="1" t="s">
        <v>239</v>
      </c>
      <c r="N23" s="1" t="s">
        <v>239</v>
      </c>
      <c r="O23" s="1" t="s">
        <v>240</v>
      </c>
      <c r="P23" s="1" t="s">
        <v>241</v>
      </c>
      <c r="Q23" s="1" t="s">
        <v>371</v>
      </c>
      <c r="R23" s="1" t="s">
        <v>243</v>
      </c>
      <c r="S23" s="1" t="s">
        <v>244</v>
      </c>
      <c r="T23" s="1" t="s">
        <v>245</v>
      </c>
    </row>
    <row r="24" s="1" customFormat="1" spans="1:20">
      <c r="A24" s="3">
        <v>16091523702</v>
      </c>
      <c r="B24" s="1" t="s">
        <v>336</v>
      </c>
      <c r="C24" s="1" t="s">
        <v>372</v>
      </c>
      <c r="D24" s="1" t="s">
        <v>373</v>
      </c>
      <c r="E24" s="1" t="s">
        <v>374</v>
      </c>
      <c r="F24" s="1" t="s">
        <v>231</v>
      </c>
      <c r="G24" s="1" t="s">
        <v>235</v>
      </c>
      <c r="H24" s="1" t="s">
        <v>236</v>
      </c>
      <c r="I24" s="1" t="s">
        <v>375</v>
      </c>
      <c r="J24" s="1" t="s">
        <v>29</v>
      </c>
      <c r="K24" s="1" t="s">
        <v>376</v>
      </c>
      <c r="L24" s="1" t="s">
        <v>376</v>
      </c>
      <c r="M24" s="1" t="s">
        <v>239</v>
      </c>
      <c r="N24" s="1" t="s">
        <v>239</v>
      </c>
      <c r="O24" s="1" t="s">
        <v>240</v>
      </c>
      <c r="P24" s="1" t="s">
        <v>241</v>
      </c>
      <c r="Q24" s="1" t="s">
        <v>377</v>
      </c>
      <c r="R24" s="1" t="s">
        <v>243</v>
      </c>
      <c r="S24" s="1" t="s">
        <v>244</v>
      </c>
      <c r="T24" s="1" t="s">
        <v>245</v>
      </c>
    </row>
    <row r="25" s="1" customFormat="1" spans="1:20">
      <c r="A25" s="3">
        <v>16091500268</v>
      </c>
      <c r="B25" s="1" t="s">
        <v>336</v>
      </c>
      <c r="C25" s="1" t="s">
        <v>378</v>
      </c>
      <c r="D25" s="1" t="s">
        <v>379</v>
      </c>
      <c r="E25" s="1" t="s">
        <v>380</v>
      </c>
      <c r="F25" s="1" t="s">
        <v>231</v>
      </c>
      <c r="G25" s="1" t="s">
        <v>235</v>
      </c>
      <c r="H25" s="1" t="s">
        <v>236</v>
      </c>
      <c r="I25" s="1" t="s">
        <v>381</v>
      </c>
      <c r="J25" s="1" t="s">
        <v>29</v>
      </c>
      <c r="K25" s="1" t="s">
        <v>382</v>
      </c>
      <c r="L25" s="1" t="s">
        <v>382</v>
      </c>
      <c r="M25" s="1" t="s">
        <v>239</v>
      </c>
      <c r="N25" s="1" t="s">
        <v>239</v>
      </c>
      <c r="O25" s="1" t="s">
        <v>240</v>
      </c>
      <c r="P25" s="1" t="s">
        <v>241</v>
      </c>
      <c r="Q25" s="1" t="s">
        <v>383</v>
      </c>
      <c r="R25" s="1" t="s">
        <v>243</v>
      </c>
      <c r="S25" s="1" t="s">
        <v>244</v>
      </c>
      <c r="T25" s="1" t="s">
        <v>245</v>
      </c>
    </row>
    <row r="26" s="1" customFormat="1" spans="1:20">
      <c r="A26" s="3">
        <v>16091419795</v>
      </c>
      <c r="B26" s="1" t="s">
        <v>336</v>
      </c>
      <c r="C26" s="1" t="s">
        <v>384</v>
      </c>
      <c r="D26" s="1" t="s">
        <v>385</v>
      </c>
      <c r="E26" s="1" t="s">
        <v>386</v>
      </c>
      <c r="F26" s="1" t="s">
        <v>336</v>
      </c>
      <c r="G26" s="1" t="s">
        <v>235</v>
      </c>
      <c r="H26" s="1" t="s">
        <v>236</v>
      </c>
      <c r="I26" s="1" t="s">
        <v>387</v>
      </c>
      <c r="J26" s="1" t="s">
        <v>29</v>
      </c>
      <c r="K26" s="1" t="s">
        <v>388</v>
      </c>
      <c r="L26" s="1" t="s">
        <v>388</v>
      </c>
      <c r="M26" s="1" t="s">
        <v>239</v>
      </c>
      <c r="N26" s="1" t="s">
        <v>239</v>
      </c>
      <c r="O26" s="1" t="s">
        <v>240</v>
      </c>
      <c r="P26" s="1" t="s">
        <v>241</v>
      </c>
      <c r="Q26" s="1" t="s">
        <v>389</v>
      </c>
      <c r="R26" s="1" t="s">
        <v>243</v>
      </c>
      <c r="S26" s="1" t="s">
        <v>244</v>
      </c>
      <c r="T26" s="1" t="s">
        <v>245</v>
      </c>
    </row>
    <row r="27" s="1" customFormat="1" spans="1:20">
      <c r="A27" s="3">
        <v>16089995109</v>
      </c>
      <c r="B27" s="1" t="s">
        <v>390</v>
      </c>
      <c r="C27" s="1" t="s">
        <v>395</v>
      </c>
      <c r="D27" s="1" t="s">
        <v>396</v>
      </c>
      <c r="E27" s="1" t="s">
        <v>397</v>
      </c>
      <c r="F27" s="1" t="s">
        <v>231</v>
      </c>
      <c r="G27" s="1" t="s">
        <v>235</v>
      </c>
      <c r="H27" s="1" t="s">
        <v>236</v>
      </c>
      <c r="I27" s="1" t="s">
        <v>398</v>
      </c>
      <c r="J27" s="1" t="s">
        <v>29</v>
      </c>
      <c r="K27" s="1" t="s">
        <v>399</v>
      </c>
      <c r="L27" s="1" t="s">
        <v>399</v>
      </c>
      <c r="M27" s="1" t="s">
        <v>239</v>
      </c>
      <c r="N27" s="1" t="s">
        <v>239</v>
      </c>
      <c r="O27" s="1" t="s">
        <v>240</v>
      </c>
      <c r="P27" s="1" t="s">
        <v>241</v>
      </c>
      <c r="Q27" s="1" t="s">
        <v>400</v>
      </c>
      <c r="R27" s="1" t="s">
        <v>243</v>
      </c>
      <c r="S27" s="1" t="s">
        <v>244</v>
      </c>
      <c r="T27" s="1" t="s">
        <v>245</v>
      </c>
    </row>
    <row r="28" s="1" customFormat="1" spans="1:20">
      <c r="A28" s="3">
        <v>16089815563</v>
      </c>
      <c r="B28" s="1" t="s">
        <v>390</v>
      </c>
      <c r="C28" s="1" t="s">
        <v>401</v>
      </c>
      <c r="D28" s="1" t="s">
        <v>402</v>
      </c>
      <c r="E28" s="1" t="s">
        <v>403</v>
      </c>
      <c r="F28" s="1" t="s">
        <v>231</v>
      </c>
      <c r="G28" s="1" t="s">
        <v>235</v>
      </c>
      <c r="H28" s="1" t="s">
        <v>236</v>
      </c>
      <c r="I28" s="1" t="s">
        <v>404</v>
      </c>
      <c r="J28" s="1" t="s">
        <v>29</v>
      </c>
      <c r="K28" s="1" t="s">
        <v>405</v>
      </c>
      <c r="L28" s="1" t="s">
        <v>405</v>
      </c>
      <c r="M28" s="1" t="s">
        <v>239</v>
      </c>
      <c r="N28" s="1" t="s">
        <v>239</v>
      </c>
      <c r="O28" s="1" t="s">
        <v>240</v>
      </c>
      <c r="P28" s="1" t="s">
        <v>241</v>
      </c>
      <c r="Q28" s="1" t="s">
        <v>406</v>
      </c>
      <c r="R28" s="1" t="s">
        <v>243</v>
      </c>
      <c r="S28" s="1" t="s">
        <v>244</v>
      </c>
      <c r="T28" s="1" t="s">
        <v>245</v>
      </c>
    </row>
    <row r="29" s="1" customFormat="1" spans="1:20">
      <c r="A29" s="3">
        <v>16088949297</v>
      </c>
      <c r="B29" s="1" t="s">
        <v>390</v>
      </c>
      <c r="C29" s="1" t="s">
        <v>407</v>
      </c>
      <c r="D29" s="1" t="s">
        <v>408</v>
      </c>
      <c r="E29" s="1" t="s">
        <v>409</v>
      </c>
      <c r="F29" s="1" t="s">
        <v>336</v>
      </c>
      <c r="G29" s="1" t="s">
        <v>235</v>
      </c>
      <c r="H29" s="1" t="s">
        <v>236</v>
      </c>
      <c r="I29" s="1" t="s">
        <v>387</v>
      </c>
      <c r="J29" s="1" t="s">
        <v>29</v>
      </c>
      <c r="K29" s="1" t="s">
        <v>388</v>
      </c>
      <c r="L29" s="1" t="s">
        <v>388</v>
      </c>
      <c r="M29" s="1" t="s">
        <v>239</v>
      </c>
      <c r="N29" s="1" t="s">
        <v>239</v>
      </c>
      <c r="O29" s="1" t="s">
        <v>240</v>
      </c>
      <c r="P29" s="1" t="s">
        <v>241</v>
      </c>
      <c r="Q29" s="1" t="s">
        <v>410</v>
      </c>
      <c r="R29" s="1" t="s">
        <v>243</v>
      </c>
      <c r="S29" s="1" t="s">
        <v>244</v>
      </c>
      <c r="T29" s="1" t="s">
        <v>245</v>
      </c>
    </row>
    <row r="30" s="1" customFormat="1" spans="1:20">
      <c r="A30" s="3">
        <v>16087999698</v>
      </c>
      <c r="B30" s="1" t="s">
        <v>390</v>
      </c>
      <c r="C30" s="1" t="s">
        <v>411</v>
      </c>
      <c r="D30" s="1" t="s">
        <v>412</v>
      </c>
      <c r="E30" s="1" t="s">
        <v>413</v>
      </c>
      <c r="F30" s="1" t="s">
        <v>231</v>
      </c>
      <c r="G30" s="1" t="s">
        <v>235</v>
      </c>
      <c r="H30" s="1" t="s">
        <v>236</v>
      </c>
      <c r="I30" s="1" t="s">
        <v>414</v>
      </c>
      <c r="J30" s="1" t="s">
        <v>29</v>
      </c>
      <c r="K30" s="1" t="s">
        <v>415</v>
      </c>
      <c r="L30" s="1" t="s">
        <v>415</v>
      </c>
      <c r="M30" s="1" t="s">
        <v>239</v>
      </c>
      <c r="N30" s="1" t="s">
        <v>239</v>
      </c>
      <c r="O30" s="1" t="s">
        <v>240</v>
      </c>
      <c r="P30" s="1" t="s">
        <v>241</v>
      </c>
      <c r="Q30" s="1" t="s">
        <v>416</v>
      </c>
      <c r="R30" s="1" t="s">
        <v>243</v>
      </c>
      <c r="S30" s="1" t="s">
        <v>244</v>
      </c>
      <c r="T30" s="1" t="s">
        <v>245</v>
      </c>
    </row>
    <row r="31" s="1" customFormat="1" spans="1:20">
      <c r="A31" s="3">
        <v>16087951873</v>
      </c>
      <c r="B31" s="1" t="s">
        <v>390</v>
      </c>
      <c r="C31" s="1" t="s">
        <v>417</v>
      </c>
      <c r="D31" s="1" t="s">
        <v>418</v>
      </c>
      <c r="E31" s="1" t="s">
        <v>419</v>
      </c>
      <c r="F31" s="1" t="s">
        <v>231</v>
      </c>
      <c r="G31" s="1" t="s">
        <v>235</v>
      </c>
      <c r="H31" s="1" t="s">
        <v>236</v>
      </c>
      <c r="I31" s="1" t="s">
        <v>420</v>
      </c>
      <c r="J31" s="1" t="s">
        <v>29</v>
      </c>
      <c r="K31" s="1" t="s">
        <v>421</v>
      </c>
      <c r="L31" s="1" t="s">
        <v>421</v>
      </c>
      <c r="M31" s="1" t="s">
        <v>239</v>
      </c>
      <c r="N31" s="1" t="s">
        <v>239</v>
      </c>
      <c r="O31" s="1" t="s">
        <v>240</v>
      </c>
      <c r="P31" s="1" t="s">
        <v>241</v>
      </c>
      <c r="Q31" s="1" t="s">
        <v>422</v>
      </c>
      <c r="R31" s="1" t="s">
        <v>243</v>
      </c>
      <c r="S31" s="1" t="s">
        <v>244</v>
      </c>
      <c r="T31" s="1" t="s">
        <v>245</v>
      </c>
    </row>
    <row r="32" s="1" customFormat="1" spans="1:20">
      <c r="A32" s="3">
        <v>16087402180</v>
      </c>
      <c r="B32" s="1" t="s">
        <v>423</v>
      </c>
      <c r="C32" s="1" t="s">
        <v>424</v>
      </c>
      <c r="D32" s="1" t="s">
        <v>425</v>
      </c>
      <c r="E32" s="1" t="s">
        <v>426</v>
      </c>
      <c r="F32" s="1" t="s">
        <v>231</v>
      </c>
      <c r="G32" s="1" t="s">
        <v>235</v>
      </c>
      <c r="H32" s="1" t="s">
        <v>236</v>
      </c>
      <c r="I32" s="1" t="s">
        <v>427</v>
      </c>
      <c r="J32" s="1" t="s">
        <v>29</v>
      </c>
      <c r="K32" s="1" t="s">
        <v>428</v>
      </c>
      <c r="L32" s="1" t="s">
        <v>428</v>
      </c>
      <c r="M32" s="1" t="s">
        <v>239</v>
      </c>
      <c r="N32" s="1" t="s">
        <v>239</v>
      </c>
      <c r="O32" s="1" t="s">
        <v>240</v>
      </c>
      <c r="P32" s="1" t="s">
        <v>241</v>
      </c>
      <c r="Q32" s="1" t="s">
        <v>429</v>
      </c>
      <c r="R32" s="1" t="s">
        <v>243</v>
      </c>
      <c r="S32" s="1" t="s">
        <v>244</v>
      </c>
      <c r="T32" s="1" t="s">
        <v>245</v>
      </c>
    </row>
    <row r="33" s="1" customFormat="1" spans="1:20">
      <c r="A33" s="3">
        <v>16080561405</v>
      </c>
      <c r="B33" s="1" t="s">
        <v>423</v>
      </c>
      <c r="C33" s="1" t="s">
        <v>430</v>
      </c>
      <c r="D33" s="1" t="s">
        <v>431</v>
      </c>
      <c r="E33" s="1" t="s">
        <v>432</v>
      </c>
      <c r="F33" s="1" t="s">
        <v>231</v>
      </c>
      <c r="G33" s="1" t="s">
        <v>235</v>
      </c>
      <c r="H33" s="1" t="s">
        <v>236</v>
      </c>
      <c r="I33" s="1" t="s">
        <v>433</v>
      </c>
      <c r="J33" s="1" t="s">
        <v>29</v>
      </c>
      <c r="K33" s="1" t="s">
        <v>434</v>
      </c>
      <c r="L33" s="1" t="s">
        <v>434</v>
      </c>
      <c r="M33" s="1" t="s">
        <v>239</v>
      </c>
      <c r="N33" s="1" t="s">
        <v>239</v>
      </c>
      <c r="O33" s="1" t="s">
        <v>240</v>
      </c>
      <c r="P33" s="1" t="s">
        <v>241</v>
      </c>
      <c r="Q33" s="1" t="s">
        <v>435</v>
      </c>
      <c r="R33" s="1" t="s">
        <v>243</v>
      </c>
      <c r="S33" s="1" t="s">
        <v>244</v>
      </c>
      <c r="T33" s="1" t="s">
        <v>245</v>
      </c>
    </row>
    <row r="34" s="1" customFormat="1" spans="1:20">
      <c r="A34" s="3">
        <v>16080537176</v>
      </c>
      <c r="B34" s="1" t="s">
        <v>423</v>
      </c>
      <c r="C34" s="1" t="s">
        <v>436</v>
      </c>
      <c r="D34" s="1" t="s">
        <v>437</v>
      </c>
      <c r="E34" s="1" t="s">
        <v>438</v>
      </c>
      <c r="F34" s="1" t="s">
        <v>231</v>
      </c>
      <c r="G34" s="1" t="s">
        <v>235</v>
      </c>
      <c r="H34" s="1" t="s">
        <v>236</v>
      </c>
      <c r="I34" s="1" t="s">
        <v>439</v>
      </c>
      <c r="J34" s="1" t="s">
        <v>29</v>
      </c>
      <c r="K34" s="1" t="s">
        <v>399</v>
      </c>
      <c r="L34" s="1" t="s">
        <v>399</v>
      </c>
      <c r="M34" s="1" t="s">
        <v>239</v>
      </c>
      <c r="N34" s="1" t="s">
        <v>239</v>
      </c>
      <c r="O34" s="1" t="s">
        <v>240</v>
      </c>
      <c r="P34" s="1" t="s">
        <v>241</v>
      </c>
      <c r="Q34" s="1" t="s">
        <v>440</v>
      </c>
      <c r="R34" s="1" t="s">
        <v>243</v>
      </c>
      <c r="S34" s="1" t="s">
        <v>244</v>
      </c>
      <c r="T34" s="1" t="s">
        <v>245</v>
      </c>
    </row>
    <row r="35" s="1" customFormat="1" spans="1:20">
      <c r="A35" s="3">
        <v>16080525506</v>
      </c>
      <c r="B35" s="1" t="s">
        <v>423</v>
      </c>
      <c r="C35" s="1" t="s">
        <v>441</v>
      </c>
      <c r="D35" s="1" t="s">
        <v>442</v>
      </c>
      <c r="E35" s="1" t="s">
        <v>443</v>
      </c>
      <c r="F35" s="1" t="s">
        <v>231</v>
      </c>
      <c r="G35" s="1" t="s">
        <v>235</v>
      </c>
      <c r="H35" s="1" t="s">
        <v>236</v>
      </c>
      <c r="I35" s="1" t="s">
        <v>444</v>
      </c>
      <c r="J35" s="1" t="s">
        <v>29</v>
      </c>
      <c r="K35" s="1" t="s">
        <v>445</v>
      </c>
      <c r="L35" s="1" t="s">
        <v>445</v>
      </c>
      <c r="M35" s="1" t="s">
        <v>239</v>
      </c>
      <c r="N35" s="1" t="s">
        <v>239</v>
      </c>
      <c r="O35" s="1" t="s">
        <v>240</v>
      </c>
      <c r="P35" s="1" t="s">
        <v>241</v>
      </c>
      <c r="Q35" s="1" t="s">
        <v>446</v>
      </c>
      <c r="R35" s="1" t="s">
        <v>243</v>
      </c>
      <c r="S35" s="1" t="s">
        <v>244</v>
      </c>
      <c r="T35" s="1" t="s">
        <v>245</v>
      </c>
    </row>
    <row r="36" s="1" customFormat="1" spans="1:20">
      <c r="A36" s="3">
        <v>16080489705</v>
      </c>
      <c r="B36" s="1" t="s">
        <v>423</v>
      </c>
      <c r="C36" s="1" t="s">
        <v>447</v>
      </c>
      <c r="D36" s="1" t="s">
        <v>448</v>
      </c>
      <c r="E36" s="1" t="s">
        <v>449</v>
      </c>
      <c r="F36" s="1" t="s">
        <v>231</v>
      </c>
      <c r="G36" s="1" t="s">
        <v>235</v>
      </c>
      <c r="H36" s="1" t="s">
        <v>236</v>
      </c>
      <c r="I36" s="1" t="s">
        <v>450</v>
      </c>
      <c r="J36" s="1" t="s">
        <v>29</v>
      </c>
      <c r="K36" s="1" t="s">
        <v>451</v>
      </c>
      <c r="L36" s="1" t="s">
        <v>451</v>
      </c>
      <c r="M36" s="1" t="s">
        <v>239</v>
      </c>
      <c r="N36" s="1" t="s">
        <v>239</v>
      </c>
      <c r="O36" s="1" t="s">
        <v>240</v>
      </c>
      <c r="P36" s="1" t="s">
        <v>241</v>
      </c>
      <c r="Q36" s="1" t="s">
        <v>452</v>
      </c>
      <c r="R36" s="1" t="s">
        <v>243</v>
      </c>
      <c r="S36" s="1" t="s">
        <v>244</v>
      </c>
      <c r="T36" s="1" t="s">
        <v>245</v>
      </c>
    </row>
    <row r="37" s="1" customFormat="1" spans="1:20">
      <c r="A37" s="3">
        <v>16079331402</v>
      </c>
      <c r="B37" s="1" t="s">
        <v>453</v>
      </c>
      <c r="C37" s="1" t="s">
        <v>454</v>
      </c>
      <c r="D37" s="1" t="s">
        <v>455</v>
      </c>
      <c r="E37" s="1" t="s">
        <v>456</v>
      </c>
      <c r="F37" s="1" t="s">
        <v>336</v>
      </c>
      <c r="G37" s="1" t="s">
        <v>235</v>
      </c>
      <c r="H37" s="1" t="s">
        <v>236</v>
      </c>
      <c r="I37" s="1" t="s">
        <v>457</v>
      </c>
      <c r="J37" s="1" t="s">
        <v>29</v>
      </c>
      <c r="K37" s="1" t="s">
        <v>458</v>
      </c>
      <c r="L37" s="1" t="s">
        <v>458</v>
      </c>
      <c r="M37" s="1" t="s">
        <v>239</v>
      </c>
      <c r="N37" s="1" t="s">
        <v>239</v>
      </c>
      <c r="O37" s="1" t="s">
        <v>240</v>
      </c>
      <c r="P37" s="1" t="s">
        <v>241</v>
      </c>
      <c r="Q37" s="1" t="s">
        <v>459</v>
      </c>
      <c r="R37" s="1" t="s">
        <v>243</v>
      </c>
      <c r="S37" s="1" t="s">
        <v>244</v>
      </c>
      <c r="T37" s="1" t="s">
        <v>245</v>
      </c>
    </row>
    <row r="38" s="1" customFormat="1" spans="1:20">
      <c r="A38" s="3">
        <v>16078751930</v>
      </c>
      <c r="B38" s="1" t="s">
        <v>453</v>
      </c>
      <c r="C38" s="1" t="s">
        <v>460</v>
      </c>
      <c r="D38" s="1" t="s">
        <v>425</v>
      </c>
      <c r="E38" s="1" t="s">
        <v>461</v>
      </c>
      <c r="F38" s="1" t="s">
        <v>231</v>
      </c>
      <c r="G38" s="1" t="s">
        <v>235</v>
      </c>
      <c r="H38" s="1" t="s">
        <v>236</v>
      </c>
      <c r="I38" s="1" t="s">
        <v>462</v>
      </c>
      <c r="J38" s="1" t="s">
        <v>29</v>
      </c>
      <c r="K38" s="1" t="s">
        <v>428</v>
      </c>
      <c r="L38" s="1" t="s">
        <v>428</v>
      </c>
      <c r="M38" s="1" t="s">
        <v>239</v>
      </c>
      <c r="N38" s="1" t="s">
        <v>239</v>
      </c>
      <c r="O38" s="1" t="s">
        <v>240</v>
      </c>
      <c r="P38" s="1" t="s">
        <v>241</v>
      </c>
      <c r="Q38" s="1" t="s">
        <v>463</v>
      </c>
      <c r="R38" s="1" t="s">
        <v>243</v>
      </c>
      <c r="S38" s="1" t="s">
        <v>244</v>
      </c>
      <c r="T38" s="1" t="s">
        <v>245</v>
      </c>
    </row>
    <row r="39" s="1" customFormat="1" spans="1:20">
      <c r="A39" s="3">
        <v>16077823947</v>
      </c>
      <c r="B39" s="1" t="s">
        <v>453</v>
      </c>
      <c r="C39" s="1" t="s">
        <v>464</v>
      </c>
      <c r="D39" s="1" t="s">
        <v>425</v>
      </c>
      <c r="E39" s="1" t="s">
        <v>465</v>
      </c>
      <c r="F39" s="1" t="s">
        <v>231</v>
      </c>
      <c r="G39" s="1" t="s">
        <v>235</v>
      </c>
      <c r="H39" s="1" t="s">
        <v>236</v>
      </c>
      <c r="I39" s="1" t="s">
        <v>466</v>
      </c>
      <c r="J39" s="1" t="s">
        <v>29</v>
      </c>
      <c r="K39" s="1" t="s">
        <v>388</v>
      </c>
      <c r="L39" s="1" t="s">
        <v>388</v>
      </c>
      <c r="M39" s="1" t="s">
        <v>239</v>
      </c>
      <c r="N39" s="1" t="s">
        <v>239</v>
      </c>
      <c r="O39" s="1" t="s">
        <v>240</v>
      </c>
      <c r="P39" s="1" t="s">
        <v>241</v>
      </c>
      <c r="Q39" s="1" t="s">
        <v>467</v>
      </c>
      <c r="R39" s="1" t="s">
        <v>243</v>
      </c>
      <c r="S39" s="1" t="s">
        <v>244</v>
      </c>
      <c r="T39" s="1" t="s">
        <v>245</v>
      </c>
    </row>
    <row r="40" s="1" customFormat="1" spans="1:20">
      <c r="A40" s="3">
        <v>16077257144</v>
      </c>
      <c r="B40" s="1" t="s">
        <v>453</v>
      </c>
      <c r="C40" s="1" t="s">
        <v>468</v>
      </c>
      <c r="D40" s="1" t="s">
        <v>469</v>
      </c>
      <c r="E40" s="1" t="s">
        <v>470</v>
      </c>
      <c r="F40" s="1" t="s">
        <v>231</v>
      </c>
      <c r="G40" s="1" t="s">
        <v>235</v>
      </c>
      <c r="H40" s="1" t="s">
        <v>236</v>
      </c>
      <c r="I40" s="1" t="s">
        <v>471</v>
      </c>
      <c r="J40" s="1" t="s">
        <v>29</v>
      </c>
      <c r="K40" s="1" t="s">
        <v>472</v>
      </c>
      <c r="L40" s="1" t="s">
        <v>472</v>
      </c>
      <c r="M40" s="1" t="s">
        <v>239</v>
      </c>
      <c r="N40" s="1" t="s">
        <v>239</v>
      </c>
      <c r="O40" s="1" t="s">
        <v>240</v>
      </c>
      <c r="P40" s="1" t="s">
        <v>241</v>
      </c>
      <c r="Q40" s="1" t="s">
        <v>473</v>
      </c>
      <c r="R40" s="1" t="s">
        <v>243</v>
      </c>
      <c r="S40" s="1" t="s">
        <v>244</v>
      </c>
      <c r="T40" s="1" t="s">
        <v>245</v>
      </c>
    </row>
    <row r="41" s="1" customFormat="1" spans="1:20">
      <c r="A41" s="3">
        <v>16076839830</v>
      </c>
      <c r="B41" s="1" t="s">
        <v>474</v>
      </c>
      <c r="C41" s="1" t="s">
        <v>475</v>
      </c>
      <c r="D41" s="1" t="s">
        <v>476</v>
      </c>
      <c r="E41" s="1" t="s">
        <v>477</v>
      </c>
      <c r="F41" s="1" t="s">
        <v>231</v>
      </c>
      <c r="G41" s="1" t="s">
        <v>235</v>
      </c>
      <c r="H41" s="1" t="s">
        <v>236</v>
      </c>
      <c r="I41" s="1" t="s">
        <v>478</v>
      </c>
      <c r="J41" s="1" t="s">
        <v>29</v>
      </c>
      <c r="K41" s="1" t="s">
        <v>479</v>
      </c>
      <c r="L41" s="1" t="s">
        <v>479</v>
      </c>
      <c r="M41" s="1" t="s">
        <v>239</v>
      </c>
      <c r="N41" s="1" t="s">
        <v>239</v>
      </c>
      <c r="O41" s="1" t="s">
        <v>240</v>
      </c>
      <c r="P41" s="1" t="s">
        <v>241</v>
      </c>
      <c r="Q41" s="1" t="s">
        <v>480</v>
      </c>
      <c r="R41" s="1" t="s">
        <v>243</v>
      </c>
      <c r="S41" s="1" t="s">
        <v>244</v>
      </c>
      <c r="T41" s="1" t="s">
        <v>245</v>
      </c>
    </row>
    <row r="42" s="1" customFormat="1" spans="1:20">
      <c r="A42" s="3">
        <v>16070450174</v>
      </c>
      <c r="B42" s="1" t="s">
        <v>474</v>
      </c>
      <c r="C42" s="1" t="s">
        <v>481</v>
      </c>
      <c r="D42" s="1" t="s">
        <v>482</v>
      </c>
      <c r="E42" s="1" t="s">
        <v>483</v>
      </c>
      <c r="F42" s="1" t="s">
        <v>336</v>
      </c>
      <c r="G42" s="1" t="s">
        <v>235</v>
      </c>
      <c r="H42" s="1" t="s">
        <v>236</v>
      </c>
      <c r="I42" s="1" t="s">
        <v>484</v>
      </c>
      <c r="J42" s="1" t="s">
        <v>29</v>
      </c>
      <c r="K42" s="1" t="s">
        <v>485</v>
      </c>
      <c r="L42" s="1" t="s">
        <v>485</v>
      </c>
      <c r="M42" s="1" t="s">
        <v>239</v>
      </c>
      <c r="N42" s="1" t="s">
        <v>239</v>
      </c>
      <c r="O42" s="1" t="s">
        <v>240</v>
      </c>
      <c r="P42" s="1" t="s">
        <v>241</v>
      </c>
      <c r="Q42" s="1" t="s">
        <v>486</v>
      </c>
      <c r="R42" s="1" t="s">
        <v>243</v>
      </c>
      <c r="S42" s="1" t="s">
        <v>244</v>
      </c>
      <c r="T42" s="1" t="s">
        <v>245</v>
      </c>
    </row>
    <row r="43" s="1" customFormat="1" spans="1:20">
      <c r="A43" s="3">
        <v>16069787316</v>
      </c>
      <c r="B43" s="1" t="s">
        <v>487</v>
      </c>
      <c r="C43" s="1" t="s">
        <v>488</v>
      </c>
      <c r="D43" s="1" t="s">
        <v>425</v>
      </c>
      <c r="E43" s="1" t="s">
        <v>489</v>
      </c>
      <c r="F43" s="1" t="s">
        <v>231</v>
      </c>
      <c r="G43" s="1" t="s">
        <v>235</v>
      </c>
      <c r="H43" s="1" t="s">
        <v>236</v>
      </c>
      <c r="I43" s="1" t="s">
        <v>462</v>
      </c>
      <c r="J43" s="1" t="s">
        <v>29</v>
      </c>
      <c r="K43" s="1" t="s">
        <v>428</v>
      </c>
      <c r="L43" s="1" t="s">
        <v>428</v>
      </c>
      <c r="M43" s="1" t="s">
        <v>239</v>
      </c>
      <c r="N43" s="1" t="s">
        <v>239</v>
      </c>
      <c r="O43" s="1" t="s">
        <v>240</v>
      </c>
      <c r="P43" s="1" t="s">
        <v>241</v>
      </c>
      <c r="Q43" s="1" t="s">
        <v>490</v>
      </c>
      <c r="R43" s="1" t="s">
        <v>243</v>
      </c>
      <c r="S43" s="1" t="s">
        <v>244</v>
      </c>
      <c r="T43" s="1" t="s">
        <v>245</v>
      </c>
    </row>
    <row r="44" s="1" customFormat="1" spans="1:20">
      <c r="A44" s="3">
        <v>16069472002</v>
      </c>
      <c r="B44" s="1" t="s">
        <v>487</v>
      </c>
      <c r="C44" s="1" t="s">
        <v>491</v>
      </c>
      <c r="D44" s="1" t="s">
        <v>492</v>
      </c>
      <c r="E44" s="1" t="s">
        <v>493</v>
      </c>
      <c r="F44" s="1" t="s">
        <v>231</v>
      </c>
      <c r="G44" s="1" t="s">
        <v>235</v>
      </c>
      <c r="H44" s="1" t="s">
        <v>236</v>
      </c>
      <c r="I44" s="1" t="s">
        <v>494</v>
      </c>
      <c r="J44" s="1" t="s">
        <v>29</v>
      </c>
      <c r="K44" s="1" t="s">
        <v>495</v>
      </c>
      <c r="L44" s="1" t="s">
        <v>495</v>
      </c>
      <c r="M44" s="1" t="s">
        <v>239</v>
      </c>
      <c r="N44" s="1" t="s">
        <v>239</v>
      </c>
      <c r="O44" s="1" t="s">
        <v>240</v>
      </c>
      <c r="P44" s="1" t="s">
        <v>241</v>
      </c>
      <c r="Q44" s="1" t="s">
        <v>496</v>
      </c>
      <c r="R44" s="1" t="s">
        <v>243</v>
      </c>
      <c r="S44" s="1" t="s">
        <v>244</v>
      </c>
      <c r="T44" s="1" t="s">
        <v>245</v>
      </c>
    </row>
    <row r="45" s="1" customFormat="1" spans="1:20">
      <c r="A45" s="3">
        <v>16069058289</v>
      </c>
      <c r="B45" s="1" t="s">
        <v>487</v>
      </c>
      <c r="C45" s="1" t="s">
        <v>497</v>
      </c>
      <c r="D45" s="1" t="s">
        <v>498</v>
      </c>
      <c r="E45" s="1" t="s">
        <v>499</v>
      </c>
      <c r="F45" s="1" t="s">
        <v>231</v>
      </c>
      <c r="G45" s="1" t="s">
        <v>235</v>
      </c>
      <c r="H45" s="1" t="s">
        <v>236</v>
      </c>
      <c r="I45" s="1" t="s">
        <v>500</v>
      </c>
      <c r="J45" s="1" t="s">
        <v>29</v>
      </c>
      <c r="K45" s="1" t="s">
        <v>501</v>
      </c>
      <c r="L45" s="1" t="s">
        <v>501</v>
      </c>
      <c r="M45" s="1" t="s">
        <v>239</v>
      </c>
      <c r="N45" s="1" t="s">
        <v>239</v>
      </c>
      <c r="O45" s="1" t="s">
        <v>240</v>
      </c>
      <c r="P45" s="1" t="s">
        <v>241</v>
      </c>
      <c r="Q45" s="1" t="s">
        <v>502</v>
      </c>
      <c r="R45" s="1" t="s">
        <v>243</v>
      </c>
      <c r="S45" s="1" t="s">
        <v>244</v>
      </c>
      <c r="T45" s="1" t="s">
        <v>245</v>
      </c>
    </row>
    <row r="46" s="1" customFormat="1" spans="1:20">
      <c r="A46" s="3">
        <v>16067179687</v>
      </c>
      <c r="B46" s="1" t="s">
        <v>487</v>
      </c>
      <c r="C46" s="1" t="s">
        <v>503</v>
      </c>
      <c r="D46" s="1" t="s">
        <v>309</v>
      </c>
      <c r="E46" s="1" t="s">
        <v>504</v>
      </c>
      <c r="F46" s="1" t="s">
        <v>231</v>
      </c>
      <c r="G46" s="1" t="s">
        <v>235</v>
      </c>
      <c r="H46" s="1" t="s">
        <v>236</v>
      </c>
      <c r="I46" s="1" t="s">
        <v>505</v>
      </c>
      <c r="J46" s="1" t="s">
        <v>29</v>
      </c>
      <c r="K46" s="1" t="s">
        <v>506</v>
      </c>
      <c r="L46" s="1" t="s">
        <v>506</v>
      </c>
      <c r="M46" s="1" t="s">
        <v>239</v>
      </c>
      <c r="N46" s="1" t="s">
        <v>239</v>
      </c>
      <c r="O46" s="1" t="s">
        <v>240</v>
      </c>
      <c r="P46" s="1" t="s">
        <v>241</v>
      </c>
      <c r="Q46" s="1" t="s">
        <v>507</v>
      </c>
      <c r="R46" s="1" t="s">
        <v>243</v>
      </c>
      <c r="S46" s="1" t="s">
        <v>244</v>
      </c>
      <c r="T46" s="1" t="s">
        <v>245</v>
      </c>
    </row>
    <row r="47" s="1" customFormat="1" spans="1:20">
      <c r="A47" s="3">
        <v>16066742096</v>
      </c>
      <c r="B47" s="1" t="s">
        <v>487</v>
      </c>
      <c r="C47" s="1" t="s">
        <v>508</v>
      </c>
      <c r="D47" s="1" t="s">
        <v>509</v>
      </c>
      <c r="E47" s="1" t="s">
        <v>510</v>
      </c>
      <c r="F47" s="1" t="s">
        <v>231</v>
      </c>
      <c r="G47" s="1" t="s">
        <v>235</v>
      </c>
      <c r="H47" s="1" t="s">
        <v>236</v>
      </c>
      <c r="I47" s="1" t="s">
        <v>511</v>
      </c>
      <c r="J47" s="1" t="s">
        <v>29</v>
      </c>
      <c r="K47" s="1" t="s">
        <v>352</v>
      </c>
      <c r="L47" s="1" t="s">
        <v>352</v>
      </c>
      <c r="M47" s="1" t="s">
        <v>239</v>
      </c>
      <c r="N47" s="1" t="s">
        <v>239</v>
      </c>
      <c r="O47" s="1" t="s">
        <v>240</v>
      </c>
      <c r="P47" s="1" t="s">
        <v>241</v>
      </c>
      <c r="Q47" s="1" t="s">
        <v>512</v>
      </c>
      <c r="R47" s="1" t="s">
        <v>243</v>
      </c>
      <c r="S47" s="1" t="s">
        <v>244</v>
      </c>
      <c r="T47" s="1" t="s">
        <v>245</v>
      </c>
    </row>
    <row r="48" s="1" customFormat="1" spans="1:20">
      <c r="A48" s="3">
        <v>16059201361</v>
      </c>
      <c r="B48" s="1" t="s">
        <v>513</v>
      </c>
      <c r="C48" s="1" t="s">
        <v>514</v>
      </c>
      <c r="D48" s="1" t="s">
        <v>515</v>
      </c>
      <c r="E48" s="1" t="s">
        <v>516</v>
      </c>
      <c r="F48" s="1" t="s">
        <v>336</v>
      </c>
      <c r="G48" s="1" t="s">
        <v>235</v>
      </c>
      <c r="H48" s="1" t="s">
        <v>236</v>
      </c>
      <c r="I48" s="1" t="s">
        <v>517</v>
      </c>
      <c r="J48" s="1" t="s">
        <v>29</v>
      </c>
      <c r="K48" s="1" t="s">
        <v>518</v>
      </c>
      <c r="L48" s="1" t="s">
        <v>518</v>
      </c>
      <c r="M48" s="1" t="s">
        <v>239</v>
      </c>
      <c r="N48" s="1" t="s">
        <v>239</v>
      </c>
      <c r="O48" s="1" t="s">
        <v>240</v>
      </c>
      <c r="P48" s="1" t="s">
        <v>241</v>
      </c>
      <c r="Q48" s="1" t="s">
        <v>519</v>
      </c>
      <c r="R48" s="1" t="s">
        <v>243</v>
      </c>
      <c r="S48" s="1" t="s">
        <v>244</v>
      </c>
      <c r="T48" s="1" t="s">
        <v>245</v>
      </c>
    </row>
    <row r="49" s="1" customFormat="1" spans="1:20">
      <c r="A49" s="3">
        <v>16058597780</v>
      </c>
      <c r="B49" s="1" t="s">
        <v>520</v>
      </c>
      <c r="C49" s="1" t="s">
        <v>521</v>
      </c>
      <c r="D49" s="1" t="s">
        <v>522</v>
      </c>
      <c r="E49" s="1" t="s">
        <v>523</v>
      </c>
      <c r="F49" s="1" t="s">
        <v>336</v>
      </c>
      <c r="G49" s="1" t="s">
        <v>235</v>
      </c>
      <c r="H49" s="1" t="s">
        <v>236</v>
      </c>
      <c r="I49" s="1" t="s">
        <v>524</v>
      </c>
      <c r="J49" s="1" t="s">
        <v>29</v>
      </c>
      <c r="K49" s="1" t="s">
        <v>525</v>
      </c>
      <c r="L49" s="1" t="s">
        <v>525</v>
      </c>
      <c r="M49" s="1" t="s">
        <v>239</v>
      </c>
      <c r="N49" s="1" t="s">
        <v>239</v>
      </c>
      <c r="O49" s="1" t="s">
        <v>240</v>
      </c>
      <c r="P49" s="1" t="s">
        <v>241</v>
      </c>
      <c r="Q49" s="1" t="s">
        <v>526</v>
      </c>
      <c r="R49" s="1" t="s">
        <v>243</v>
      </c>
      <c r="S49" s="1" t="s">
        <v>244</v>
      </c>
      <c r="T49" s="1" t="s">
        <v>245</v>
      </c>
    </row>
    <row r="50" s="1" customFormat="1" spans="1:20">
      <c r="A50" s="3">
        <v>16048007495</v>
      </c>
      <c r="B50" s="1" t="s">
        <v>527</v>
      </c>
      <c r="C50" s="1" t="s">
        <v>528</v>
      </c>
      <c r="D50" s="1" t="s">
        <v>529</v>
      </c>
      <c r="E50" s="1" t="s">
        <v>530</v>
      </c>
      <c r="F50" s="1" t="s">
        <v>231</v>
      </c>
      <c r="G50" s="1" t="s">
        <v>235</v>
      </c>
      <c r="H50" s="1" t="s">
        <v>236</v>
      </c>
      <c r="I50" s="1" t="s">
        <v>531</v>
      </c>
      <c r="J50" s="1" t="s">
        <v>29</v>
      </c>
      <c r="K50" s="1" t="s">
        <v>532</v>
      </c>
      <c r="L50" s="1" t="s">
        <v>532</v>
      </c>
      <c r="M50" s="1" t="s">
        <v>239</v>
      </c>
      <c r="N50" s="1" t="s">
        <v>239</v>
      </c>
      <c r="O50" s="1" t="s">
        <v>240</v>
      </c>
      <c r="P50" s="1" t="s">
        <v>241</v>
      </c>
      <c r="Q50" s="1" t="s">
        <v>533</v>
      </c>
      <c r="R50" s="1" t="s">
        <v>243</v>
      </c>
      <c r="S50" s="1" t="s">
        <v>244</v>
      </c>
      <c r="T50" s="1" t="s">
        <v>245</v>
      </c>
    </row>
    <row r="51" s="1" customFormat="1" spans="1:20">
      <c r="A51" s="3">
        <v>16045320160</v>
      </c>
      <c r="B51" s="1" t="s">
        <v>527</v>
      </c>
      <c r="C51" s="1" t="s">
        <v>534</v>
      </c>
      <c r="D51" s="1" t="s">
        <v>535</v>
      </c>
      <c r="E51" s="1" t="s">
        <v>536</v>
      </c>
      <c r="F51" s="1" t="s">
        <v>231</v>
      </c>
      <c r="G51" s="1" t="s">
        <v>235</v>
      </c>
      <c r="H51" s="1" t="s">
        <v>236</v>
      </c>
      <c r="I51" s="1" t="s">
        <v>537</v>
      </c>
      <c r="J51" s="1" t="s">
        <v>29</v>
      </c>
      <c r="K51" s="1" t="s">
        <v>538</v>
      </c>
      <c r="L51" s="1" t="s">
        <v>538</v>
      </c>
      <c r="M51" s="1" t="s">
        <v>239</v>
      </c>
      <c r="N51" s="1" t="s">
        <v>239</v>
      </c>
      <c r="O51" s="1" t="s">
        <v>240</v>
      </c>
      <c r="P51" s="1" t="s">
        <v>241</v>
      </c>
      <c r="Q51" s="1" t="s">
        <v>539</v>
      </c>
      <c r="R51" s="1" t="s">
        <v>243</v>
      </c>
      <c r="S51" s="1" t="s">
        <v>244</v>
      </c>
      <c r="T51" s="1" t="s">
        <v>245</v>
      </c>
    </row>
    <row r="52" s="1" customFormat="1" spans="1:20">
      <c r="A52" s="3">
        <v>16044194216</v>
      </c>
      <c r="B52" s="1" t="s">
        <v>527</v>
      </c>
      <c r="C52" s="1" t="s">
        <v>540</v>
      </c>
      <c r="D52" s="1" t="s">
        <v>529</v>
      </c>
      <c r="E52" s="1" t="s">
        <v>541</v>
      </c>
      <c r="F52" s="1" t="s">
        <v>231</v>
      </c>
      <c r="G52" s="1" t="s">
        <v>235</v>
      </c>
      <c r="H52" s="1" t="s">
        <v>236</v>
      </c>
      <c r="I52" s="1" t="s">
        <v>531</v>
      </c>
      <c r="J52" s="1" t="s">
        <v>29</v>
      </c>
      <c r="K52" s="1" t="s">
        <v>532</v>
      </c>
      <c r="L52" s="1" t="s">
        <v>532</v>
      </c>
      <c r="M52" s="1" t="s">
        <v>239</v>
      </c>
      <c r="N52" s="1" t="s">
        <v>239</v>
      </c>
      <c r="O52" s="1" t="s">
        <v>240</v>
      </c>
      <c r="P52" s="1" t="s">
        <v>241</v>
      </c>
      <c r="Q52" s="1" t="s">
        <v>542</v>
      </c>
      <c r="R52" s="1" t="s">
        <v>243</v>
      </c>
      <c r="S52" s="1" t="s">
        <v>244</v>
      </c>
      <c r="T52" s="1" t="s">
        <v>245</v>
      </c>
    </row>
    <row r="53" s="1" customFormat="1" spans="1:20">
      <c r="A53" s="3">
        <v>16038434191</v>
      </c>
      <c r="B53" s="1" t="s">
        <v>543</v>
      </c>
      <c r="C53" s="1" t="s">
        <v>544</v>
      </c>
      <c r="D53" s="1" t="s">
        <v>529</v>
      </c>
      <c r="E53" s="1" t="s">
        <v>545</v>
      </c>
      <c r="F53" s="1" t="s">
        <v>231</v>
      </c>
      <c r="G53" s="1" t="s">
        <v>235</v>
      </c>
      <c r="H53" s="1" t="s">
        <v>236</v>
      </c>
      <c r="I53" s="1" t="s">
        <v>546</v>
      </c>
      <c r="J53" s="1" t="s">
        <v>29</v>
      </c>
      <c r="K53" s="1" t="s">
        <v>532</v>
      </c>
      <c r="L53" s="1" t="s">
        <v>532</v>
      </c>
      <c r="M53" s="1" t="s">
        <v>239</v>
      </c>
      <c r="N53" s="1" t="s">
        <v>239</v>
      </c>
      <c r="O53" s="1" t="s">
        <v>240</v>
      </c>
      <c r="P53" s="1" t="s">
        <v>241</v>
      </c>
      <c r="Q53" s="1" t="s">
        <v>547</v>
      </c>
      <c r="R53" s="1" t="s">
        <v>243</v>
      </c>
      <c r="S53" s="1" t="s">
        <v>244</v>
      </c>
      <c r="T53" s="1" t="s">
        <v>245</v>
      </c>
    </row>
    <row r="54" s="1" customFormat="1" spans="1:20">
      <c r="A54" s="3">
        <v>16038324741</v>
      </c>
      <c r="B54" s="1" t="s">
        <v>543</v>
      </c>
      <c r="C54" s="1" t="s">
        <v>548</v>
      </c>
      <c r="D54" s="1" t="s">
        <v>549</v>
      </c>
      <c r="E54" s="1" t="s">
        <v>550</v>
      </c>
      <c r="F54" s="1" t="s">
        <v>336</v>
      </c>
      <c r="G54" s="1" t="s">
        <v>235</v>
      </c>
      <c r="H54" s="1" t="s">
        <v>236</v>
      </c>
      <c r="I54" s="1" t="s">
        <v>551</v>
      </c>
      <c r="J54" s="1" t="s">
        <v>29</v>
      </c>
      <c r="K54" s="1" t="s">
        <v>552</v>
      </c>
      <c r="L54" s="1" t="s">
        <v>552</v>
      </c>
      <c r="M54" s="1" t="s">
        <v>239</v>
      </c>
      <c r="N54" s="1" t="s">
        <v>239</v>
      </c>
      <c r="O54" s="1" t="s">
        <v>240</v>
      </c>
      <c r="P54" s="1" t="s">
        <v>241</v>
      </c>
      <c r="Q54" s="1" t="s">
        <v>553</v>
      </c>
      <c r="R54" s="1" t="s">
        <v>243</v>
      </c>
      <c r="S54" s="1" t="s">
        <v>244</v>
      </c>
      <c r="T54" s="1" t="s">
        <v>245</v>
      </c>
    </row>
    <row r="55" s="1" customFormat="1" spans="1:20">
      <c r="A55" s="3">
        <v>16035191025</v>
      </c>
      <c r="B55" s="1" t="s">
        <v>554</v>
      </c>
      <c r="C55" s="1" t="s">
        <v>555</v>
      </c>
      <c r="D55" s="1" t="s">
        <v>529</v>
      </c>
      <c r="E55" s="1" t="s">
        <v>556</v>
      </c>
      <c r="F55" s="1" t="s">
        <v>231</v>
      </c>
      <c r="G55" s="1" t="s">
        <v>235</v>
      </c>
      <c r="H55" s="1" t="s">
        <v>236</v>
      </c>
      <c r="I55" s="1" t="s">
        <v>546</v>
      </c>
      <c r="J55" s="1" t="s">
        <v>29</v>
      </c>
      <c r="K55" s="1" t="s">
        <v>532</v>
      </c>
      <c r="L55" s="1" t="s">
        <v>532</v>
      </c>
      <c r="M55" s="1" t="s">
        <v>239</v>
      </c>
      <c r="N55" s="1" t="s">
        <v>239</v>
      </c>
      <c r="O55" s="1" t="s">
        <v>240</v>
      </c>
      <c r="P55" s="1" t="s">
        <v>241</v>
      </c>
      <c r="Q55" s="1" t="s">
        <v>557</v>
      </c>
      <c r="R55" s="1" t="s">
        <v>243</v>
      </c>
      <c r="S55" s="1" t="s">
        <v>244</v>
      </c>
      <c r="T55" s="1" t="s">
        <v>245</v>
      </c>
    </row>
    <row r="56" s="1" customFormat="1" spans="1:20">
      <c r="A56" s="3">
        <v>16028583198</v>
      </c>
      <c r="B56" s="1" t="s">
        <v>558</v>
      </c>
      <c r="C56" s="1" t="s">
        <v>559</v>
      </c>
      <c r="D56" s="1" t="s">
        <v>560</v>
      </c>
      <c r="E56" s="1" t="s">
        <v>561</v>
      </c>
      <c r="F56" s="1" t="s">
        <v>231</v>
      </c>
      <c r="G56" s="1" t="s">
        <v>235</v>
      </c>
      <c r="H56" s="1" t="s">
        <v>236</v>
      </c>
      <c r="I56" s="1" t="s">
        <v>562</v>
      </c>
      <c r="J56" s="1" t="s">
        <v>29</v>
      </c>
      <c r="K56" s="1" t="s">
        <v>563</v>
      </c>
      <c r="L56" s="1" t="s">
        <v>563</v>
      </c>
      <c r="M56" s="1" t="s">
        <v>239</v>
      </c>
      <c r="N56" s="1" t="s">
        <v>239</v>
      </c>
      <c r="O56" s="1" t="s">
        <v>240</v>
      </c>
      <c r="P56" s="1" t="s">
        <v>241</v>
      </c>
      <c r="Q56" s="1" t="s">
        <v>564</v>
      </c>
      <c r="R56" s="1" t="s">
        <v>243</v>
      </c>
      <c r="S56" s="1" t="s">
        <v>244</v>
      </c>
      <c r="T56" s="1" t="s">
        <v>245</v>
      </c>
    </row>
    <row r="57" s="1" customFormat="1" spans="1:20">
      <c r="A57" s="3">
        <v>16027463851</v>
      </c>
      <c r="B57" s="1" t="s">
        <v>558</v>
      </c>
      <c r="C57" s="1" t="s">
        <v>565</v>
      </c>
      <c r="D57" s="1" t="s">
        <v>566</v>
      </c>
      <c r="E57" s="1" t="s">
        <v>567</v>
      </c>
      <c r="F57" s="1" t="s">
        <v>336</v>
      </c>
      <c r="G57" s="1" t="s">
        <v>235</v>
      </c>
      <c r="H57" s="1" t="s">
        <v>236</v>
      </c>
      <c r="I57" s="1" t="s">
        <v>568</v>
      </c>
      <c r="J57" s="1" t="s">
        <v>29</v>
      </c>
      <c r="K57" s="1" t="s">
        <v>569</v>
      </c>
      <c r="L57" s="1" t="s">
        <v>569</v>
      </c>
      <c r="M57" s="1" t="s">
        <v>239</v>
      </c>
      <c r="N57" s="1" t="s">
        <v>239</v>
      </c>
      <c r="O57" s="1" t="s">
        <v>240</v>
      </c>
      <c r="P57" s="1" t="s">
        <v>241</v>
      </c>
      <c r="Q57" s="1" t="s">
        <v>570</v>
      </c>
      <c r="R57" s="1" t="s">
        <v>243</v>
      </c>
      <c r="S57" s="1" t="s">
        <v>244</v>
      </c>
      <c r="T57" s="1" t="s">
        <v>245</v>
      </c>
    </row>
    <row r="58" s="1" customFormat="1" spans="1:20">
      <c r="A58" s="3">
        <v>16016215655</v>
      </c>
      <c r="B58" s="1" t="s">
        <v>571</v>
      </c>
      <c r="C58" s="1" t="s">
        <v>572</v>
      </c>
      <c r="D58" s="1" t="s">
        <v>573</v>
      </c>
      <c r="E58" s="1" t="s">
        <v>574</v>
      </c>
      <c r="F58" s="1" t="s">
        <v>231</v>
      </c>
      <c r="G58" s="1" t="s">
        <v>235</v>
      </c>
      <c r="H58" s="1" t="s">
        <v>236</v>
      </c>
      <c r="I58" s="1" t="s">
        <v>575</v>
      </c>
      <c r="J58" s="1" t="s">
        <v>29</v>
      </c>
      <c r="K58" s="1" t="s">
        <v>576</v>
      </c>
      <c r="L58" s="1" t="s">
        <v>576</v>
      </c>
      <c r="M58" s="1" t="s">
        <v>239</v>
      </c>
      <c r="N58" s="1" t="s">
        <v>239</v>
      </c>
      <c r="O58" s="1" t="s">
        <v>240</v>
      </c>
      <c r="P58" s="1" t="s">
        <v>241</v>
      </c>
      <c r="Q58" s="1" t="s">
        <v>577</v>
      </c>
      <c r="R58" s="1" t="s">
        <v>243</v>
      </c>
      <c r="S58" s="1" t="s">
        <v>244</v>
      </c>
      <c r="T58" s="1" t="s">
        <v>245</v>
      </c>
    </row>
    <row r="59" s="1" customFormat="1" spans="1:20">
      <c r="A59" s="3">
        <v>16013190131</v>
      </c>
      <c r="B59" s="1" t="s">
        <v>578</v>
      </c>
      <c r="C59" s="1" t="s">
        <v>579</v>
      </c>
      <c r="D59" s="1" t="s">
        <v>580</v>
      </c>
      <c r="E59" s="1" t="s">
        <v>581</v>
      </c>
      <c r="F59" s="1" t="s">
        <v>231</v>
      </c>
      <c r="G59" s="1" t="s">
        <v>235</v>
      </c>
      <c r="H59" s="1" t="s">
        <v>236</v>
      </c>
      <c r="I59" s="1" t="s">
        <v>582</v>
      </c>
      <c r="J59" s="1" t="s">
        <v>29</v>
      </c>
      <c r="K59" s="1" t="s">
        <v>479</v>
      </c>
      <c r="L59" s="1" t="s">
        <v>479</v>
      </c>
      <c r="M59" s="1" t="s">
        <v>239</v>
      </c>
      <c r="N59" s="1" t="s">
        <v>239</v>
      </c>
      <c r="O59" s="1" t="s">
        <v>240</v>
      </c>
      <c r="P59" s="1" t="s">
        <v>241</v>
      </c>
      <c r="Q59" s="1" t="s">
        <v>583</v>
      </c>
      <c r="R59" s="1" t="s">
        <v>243</v>
      </c>
      <c r="S59" s="1" t="s">
        <v>244</v>
      </c>
      <c r="T59" s="1" t="s">
        <v>245</v>
      </c>
    </row>
    <row r="60" s="1" customFormat="1" spans="1:20">
      <c r="A60" s="3">
        <v>16004205100</v>
      </c>
      <c r="B60" s="1" t="s">
        <v>584</v>
      </c>
      <c r="C60" s="1" t="s">
        <v>585</v>
      </c>
      <c r="D60" s="1" t="s">
        <v>586</v>
      </c>
      <c r="E60" s="1" t="s">
        <v>587</v>
      </c>
      <c r="F60" s="1" t="s">
        <v>231</v>
      </c>
      <c r="G60" s="1" t="s">
        <v>235</v>
      </c>
      <c r="H60" s="1" t="s">
        <v>236</v>
      </c>
      <c r="I60" s="1" t="s">
        <v>588</v>
      </c>
      <c r="J60" s="1" t="s">
        <v>29</v>
      </c>
      <c r="K60" s="1" t="s">
        <v>589</v>
      </c>
      <c r="L60" s="1" t="s">
        <v>589</v>
      </c>
      <c r="M60" s="1" t="s">
        <v>239</v>
      </c>
      <c r="N60" s="1" t="s">
        <v>239</v>
      </c>
      <c r="O60" s="1" t="s">
        <v>240</v>
      </c>
      <c r="P60" s="1" t="s">
        <v>241</v>
      </c>
      <c r="Q60" s="1" t="s">
        <v>590</v>
      </c>
      <c r="R60" s="1" t="s">
        <v>243</v>
      </c>
      <c r="S60" s="1" t="s">
        <v>244</v>
      </c>
      <c r="T60" s="1" t="s">
        <v>245</v>
      </c>
    </row>
    <row r="61" s="1" customFormat="1" spans="1:20">
      <c r="A61" s="3">
        <v>15996266513</v>
      </c>
      <c r="B61" s="1" t="s">
        <v>591</v>
      </c>
      <c r="C61" s="1" t="s">
        <v>592</v>
      </c>
      <c r="D61" s="1" t="s">
        <v>593</v>
      </c>
      <c r="E61" s="1" t="s">
        <v>594</v>
      </c>
      <c r="F61" s="1" t="s">
        <v>231</v>
      </c>
      <c r="G61" s="1" t="s">
        <v>235</v>
      </c>
      <c r="H61" s="1" t="s">
        <v>236</v>
      </c>
      <c r="I61" s="1" t="s">
        <v>595</v>
      </c>
      <c r="J61" s="1" t="s">
        <v>29</v>
      </c>
      <c r="K61" s="1" t="s">
        <v>518</v>
      </c>
      <c r="L61" s="1" t="s">
        <v>518</v>
      </c>
      <c r="M61" s="1" t="s">
        <v>239</v>
      </c>
      <c r="N61" s="1" t="s">
        <v>239</v>
      </c>
      <c r="O61" s="1" t="s">
        <v>240</v>
      </c>
      <c r="P61" s="1" t="s">
        <v>241</v>
      </c>
      <c r="Q61" s="1" t="s">
        <v>596</v>
      </c>
      <c r="R61" s="1" t="s">
        <v>243</v>
      </c>
      <c r="S61" s="1" t="s">
        <v>244</v>
      </c>
      <c r="T61" s="1" t="s">
        <v>245</v>
      </c>
    </row>
    <row r="62" s="1" customFormat="1" spans="1:20">
      <c r="A62" s="3">
        <v>15987807381</v>
      </c>
      <c r="B62" s="1" t="s">
        <v>597</v>
      </c>
      <c r="C62" s="1" t="s">
        <v>598</v>
      </c>
      <c r="D62" s="1" t="s">
        <v>599</v>
      </c>
      <c r="E62" s="1" t="s">
        <v>600</v>
      </c>
      <c r="F62" s="1" t="s">
        <v>336</v>
      </c>
      <c r="G62" s="1" t="s">
        <v>235</v>
      </c>
      <c r="H62" s="1" t="s">
        <v>236</v>
      </c>
      <c r="I62" s="1" t="s">
        <v>601</v>
      </c>
      <c r="J62" s="1" t="s">
        <v>29</v>
      </c>
      <c r="K62" s="1" t="s">
        <v>472</v>
      </c>
      <c r="L62" s="1" t="s">
        <v>472</v>
      </c>
      <c r="M62" s="1" t="s">
        <v>239</v>
      </c>
      <c r="N62" s="1" t="s">
        <v>239</v>
      </c>
      <c r="O62" s="1" t="s">
        <v>240</v>
      </c>
      <c r="P62" s="1" t="s">
        <v>241</v>
      </c>
      <c r="Q62" s="1" t="s">
        <v>602</v>
      </c>
      <c r="R62" s="1" t="s">
        <v>243</v>
      </c>
      <c r="S62" s="1" t="s">
        <v>244</v>
      </c>
      <c r="T62" s="1" t="s">
        <v>245</v>
      </c>
    </row>
    <row r="63" s="1" customFormat="1" spans="1:20">
      <c r="A63" s="3">
        <v>15974538744</v>
      </c>
      <c r="B63" s="1" t="s">
        <v>603</v>
      </c>
      <c r="C63" s="1" t="s">
        <v>604</v>
      </c>
      <c r="D63" s="1" t="s">
        <v>605</v>
      </c>
      <c r="E63" s="1" t="s">
        <v>606</v>
      </c>
      <c r="F63" s="1" t="s">
        <v>231</v>
      </c>
      <c r="G63" s="1" t="s">
        <v>235</v>
      </c>
      <c r="H63" s="1" t="s">
        <v>236</v>
      </c>
      <c r="I63" s="1" t="s">
        <v>607</v>
      </c>
      <c r="J63" s="1" t="s">
        <v>29</v>
      </c>
      <c r="K63" s="1" t="s">
        <v>472</v>
      </c>
      <c r="L63" s="1" t="s">
        <v>472</v>
      </c>
      <c r="M63" s="1" t="s">
        <v>239</v>
      </c>
      <c r="N63" s="1" t="s">
        <v>239</v>
      </c>
      <c r="O63" s="1" t="s">
        <v>240</v>
      </c>
      <c r="P63" s="1" t="s">
        <v>241</v>
      </c>
      <c r="Q63" s="1" t="s">
        <v>608</v>
      </c>
      <c r="R63" s="1" t="s">
        <v>243</v>
      </c>
      <c r="S63" s="1" t="s">
        <v>244</v>
      </c>
      <c r="T63" s="1" t="s">
        <v>245</v>
      </c>
    </row>
    <row r="64" s="1" customFormat="1" spans="1:20">
      <c r="A64" s="3">
        <v>15320121727</v>
      </c>
      <c r="B64" s="1" t="s">
        <v>630</v>
      </c>
      <c r="C64" s="1" t="s">
        <v>631</v>
      </c>
      <c r="D64" s="1" t="s">
        <v>632</v>
      </c>
      <c r="E64" s="1" t="s">
        <v>633</v>
      </c>
      <c r="F64" s="1" t="s">
        <v>231</v>
      </c>
      <c r="G64" s="1" t="s">
        <v>235</v>
      </c>
      <c r="H64" s="1" t="s">
        <v>236</v>
      </c>
      <c r="I64" s="1" t="s">
        <v>240</v>
      </c>
      <c r="J64" s="1" t="s">
        <v>29</v>
      </c>
      <c r="K64" s="1" t="s">
        <v>240</v>
      </c>
      <c r="L64" s="1" t="s">
        <v>240</v>
      </c>
      <c r="M64" s="1" t="s">
        <v>239</v>
      </c>
      <c r="N64" s="1" t="s">
        <v>239</v>
      </c>
      <c r="O64" s="1" t="s">
        <v>240</v>
      </c>
      <c r="P64" s="1" t="s">
        <v>241</v>
      </c>
      <c r="Q64" s="1" t="s">
        <v>634</v>
      </c>
      <c r="R64" s="1" t="s">
        <v>243</v>
      </c>
      <c r="S64" s="1" t="s">
        <v>244</v>
      </c>
      <c r="T64" s="1" t="s">
        <v>245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对账</vt:lpstr>
      <vt:lpstr>HOP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2021-08-24T01:29:00Z</dcterms:created>
  <dcterms:modified xsi:type="dcterms:W3CDTF">2021-08-27T09:20:28Z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37473E9B2C104AE0BB223DAAAE4A8E5C</vt:lpwstr>
  </property>
  <property fmtid="{D5CDD505-2E9C-101B-9397-08002B2CF9AE}" pid="3" name="KSOProductBuildVer">
    <vt:lpwstr>2052-11.1.0.10503</vt:lpwstr>
  </property>
</Properties>
</file>