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对账!$1:$125</definedName>
  </definedNames>
  <calcPr calcId="144525"/>
</workbook>
</file>

<file path=xl/sharedStrings.xml><?xml version="1.0" encoding="utf-8"?>
<sst xmlns="http://schemas.openxmlformats.org/spreadsheetml/2006/main" count="3300" uniqueCount="735">
  <si>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</si>
  <si>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</si>
  <si>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</si>
  <si>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</si>
  <si>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</si>
  <si>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</si>
  <si>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</si>
  <si>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</si>
  <si>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</si>
  <si>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</si>
  <si>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</si>
  <si>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</si>
  <si>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</si>
  <si>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</si>
  <si>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</si>
  <si>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</si>
  <si>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</si>
  <si>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</si>
  <si>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</si>
  <si>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</si>
  <si>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</si>
  <si>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</si>
  <si>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</si>
  <si>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</si>
  <si>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</si>
  <si>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</si>
  <si>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</si>
  <si>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[香港]M1酒店(M1 Hotel)(64185294)</t>
  </si>
  <si>
    <t>标准客房&lt;双人入住&gt;&lt;内宾&gt;&lt;预付&gt;&lt;无早&gt;</t>
  </si>
  <si>
    <t>CNY</t>
  </si>
  <si>
    <t>WANG/ZISHU</t>
  </si>
  <si>
    <t>CA11323210828CNY</t>
  </si>
  <si>
    <t>未提现</t>
  </si>
  <si>
    <t>携程开票</t>
  </si>
  <si>
    <t>[上海]白玉兰酒店(上海新国际博览中心店)(69028887)</t>
  </si>
  <si>
    <t>商务房B&lt;双人入住&gt;&lt;内宾&gt;&lt;预付&gt;&lt;无早&gt;</t>
  </si>
  <si>
    <t>田耘</t>
  </si>
  <si>
    <t>[保定]悦为智酒店(保定高新区保百购物广场店)(71638183)</t>
  </si>
  <si>
    <t>智享精品双床房&lt;双人入住&gt;&lt;内宾&gt;&lt;预付&gt;&lt;无早&gt;</t>
  </si>
  <si>
    <t>于晓龙</t>
  </si>
  <si>
    <t>[济南]汉庭酒店(济南遥墙国际机场店)(72921117)</t>
  </si>
  <si>
    <t>双床房A&lt;双人入住&gt;&lt;内宾&gt;&lt;预付&gt;&lt;无早&gt;</t>
  </si>
  <si>
    <t>卢万元</t>
  </si>
  <si>
    <t>[金华]布丁酒店(金华人民广场店)(73269041)</t>
  </si>
  <si>
    <t>商务大床房&lt;双人入住&gt;&lt;内宾&gt;&lt;预付&gt;&lt;双早&gt;</t>
  </si>
  <si>
    <t>姜立杰</t>
  </si>
  <si>
    <t>[深圳]深圳前岸国际酒店(54944705)</t>
  </si>
  <si>
    <t>高级大床房&lt;双人入住&gt;&lt;内宾&gt;&lt;预付&gt;&lt;无早&gt;</t>
  </si>
  <si>
    <t>冯佳培</t>
  </si>
  <si>
    <t>[深圳]麗枫酒店(深圳大学城地铁站店)(73247056)</t>
  </si>
  <si>
    <t>商务大床房&lt;双人入住&gt;&lt;内宾&gt;&lt;预付&gt;&lt;无早&gt;</t>
  </si>
  <si>
    <t>张茜</t>
  </si>
  <si>
    <t>[湛江]湛江君豪酒店(77362158)</t>
  </si>
  <si>
    <t>豪华套房&lt;双人入住&gt;&lt;内宾&gt;&lt;预付&gt;&lt;双早&gt;</t>
  </si>
  <si>
    <t>公立</t>
  </si>
  <si>
    <t>[勉县]尚客优酒店(勉县沔水湾广场店)(73295618)</t>
  </si>
  <si>
    <t>豪华双床房&lt;双人入住&gt;&lt;内宾&gt;&lt;预付&gt;&lt;无早&gt;</t>
  </si>
  <si>
    <t>赵小虎</t>
  </si>
  <si>
    <t>[都安]维也纳国际酒店(广西都安店)(78933293)</t>
  </si>
  <si>
    <t>豪华大床房&lt;双人入住&gt;&lt;内宾&gt;&lt;预付&gt;&lt;无早&gt;</t>
  </si>
  <si>
    <t>韦佳林</t>
  </si>
  <si>
    <t>[上海]锦江之星(上海国际旅游度假区康新公路店)(64213973)</t>
  </si>
  <si>
    <t>商务房A&lt;双人入住&gt;&lt;内宾&gt;&lt;预付&gt;&lt;无早&gt;</t>
  </si>
  <si>
    <t>楼春锋</t>
  </si>
  <si>
    <t>[玉林]维也纳酒店(玉林金城振林店)(78981388)</t>
  </si>
  <si>
    <t>标准大床房&lt;双人入住&gt;&lt;内宾&gt;&lt;预付&gt;&lt;无早&gt;</t>
  </si>
  <si>
    <t>周文</t>
  </si>
  <si>
    <t>[东港]东港莺都宾馆(78932891)</t>
  </si>
  <si>
    <t>张春宇</t>
  </si>
  <si>
    <t>青建杰</t>
  </si>
  <si>
    <t>[北京]IU酒店(北京西客站六里桥东地铁站店)(66107591)</t>
  </si>
  <si>
    <t>小U精致大床房&lt;内宾&gt;&lt;双人入住&gt;&lt;预付&gt;&lt;无早&gt;</t>
  </si>
  <si>
    <t>刘军</t>
  </si>
  <si>
    <t>[礼县]尚客优酒店（礼县铭峰鹭岛国际店）(79025537)</t>
  </si>
  <si>
    <t>精品大床房&lt;双人入住&gt;&lt;内宾&gt;&lt;预付&gt;&lt;无早&gt;</t>
  </si>
  <si>
    <t>张文</t>
  </si>
  <si>
    <t>雅致大床房&lt;双人入住&gt;&lt;内宾&gt;&lt;预付&gt;&lt;双早&gt;</t>
  </si>
  <si>
    <t>王超</t>
  </si>
  <si>
    <t>[成都]希岸酒店（成都三河场地铁站店）(66080294)</t>
  </si>
  <si>
    <t>希岸高级双床房&lt;双人入住&gt;&lt;内宾&gt;&lt;预付&gt;&lt;双早&gt;</t>
  </si>
  <si>
    <t>叶晚</t>
  </si>
  <si>
    <t>取消</t>
  </si>
  <si>
    <t>退单</t>
  </si>
  <si>
    <t>[太原]IU酒店(太原长风西街万象城店)(71451084)</t>
  </si>
  <si>
    <t>小U精致大床房&lt;双人入住&gt;&lt;内宾&gt;&lt;预付&gt;&lt;无早&gt;</t>
  </si>
  <si>
    <t>王程旭</t>
  </si>
  <si>
    <t>[南昌]尚客优连锁酒店(南昌迎宾大道江铃店)(73258452)</t>
  </si>
  <si>
    <t>刘森</t>
  </si>
  <si>
    <t>[东莞]东莞厚街国际大酒店(51598914)</t>
  </si>
  <si>
    <t>精英云景大床房&lt;双人入住&gt;&lt;内宾&gt;&lt;预付&gt;&lt;双早&gt;</t>
  </si>
  <si>
    <t>陆丽媛</t>
  </si>
  <si>
    <t>[福州]维也纳酒店(福州长乐国际机场店)(78981436)</t>
  </si>
  <si>
    <t>商务双床房&lt;双人入住&gt;&lt;内宾&gt;&lt;预付&gt;&lt;无早&gt;</t>
  </si>
  <si>
    <t>黄耀,李小龙</t>
  </si>
  <si>
    <t>[叶城]IU酒店(叶城315国道蓝桥店)(71450852)</t>
  </si>
  <si>
    <t>小U超级双床房&lt;双人入住&gt;&lt;内宾&gt;&lt;预付&gt;&lt;无早&gt;</t>
  </si>
  <si>
    <t>张磊</t>
  </si>
  <si>
    <t>[宁波]丽呈睿轩宁波天一广场火车站酒店(78981496)</t>
  </si>
  <si>
    <t>特惠大床房&lt;双人入住&gt;&lt;内宾&gt;&lt;预付&gt;&lt;无早&gt;</t>
  </si>
  <si>
    <t>刘群勇</t>
  </si>
  <si>
    <t>[巴中]尚客优品酒店(巴中城西市场店)(71988874)</t>
  </si>
  <si>
    <t>优馨双床房&lt;双人入住&gt;&lt;内宾&gt;&lt;预付&gt;&lt;无早&gt;</t>
  </si>
  <si>
    <t>王中杰</t>
  </si>
  <si>
    <t>[江阴]锦江都城酒店(江阴澄江万达广场店)(66100393)</t>
  </si>
  <si>
    <t>精致双床房&lt;双人入住&gt;&lt;内宾&gt;&lt;预付&gt;&lt;无早&gt;</t>
  </si>
  <si>
    <t>戴丽娟</t>
  </si>
  <si>
    <t>[中山]维也纳国际酒店(中山火炬开发区店)(79028660)</t>
  </si>
  <si>
    <t>行政大床房&lt;双人入住&gt;&lt;内宾&gt;&lt;预付&gt;&lt;无早&gt;</t>
  </si>
  <si>
    <t>关关</t>
  </si>
  <si>
    <t>蓝海峰</t>
  </si>
  <si>
    <t>[深圳]名悦商务酒店(深圳华强北地铁站店)(71450049)</t>
  </si>
  <si>
    <t>雅致舒适单人房&lt;双人入住&gt;&lt;内宾&gt;&lt;预付&gt;&lt;无早&gt;</t>
  </si>
  <si>
    <t>付东升</t>
  </si>
  <si>
    <t>李光领,李诗尊</t>
  </si>
  <si>
    <t>妥旭毅</t>
  </si>
  <si>
    <t>[贵阳]宜尚酒店(贵阳国际会展中心店)(71583709)</t>
  </si>
  <si>
    <t>宜观大床房&lt;双人入住&gt;&lt;内宾&gt;&lt;预付&gt;&lt;无早&gt;</t>
  </si>
  <si>
    <t>杨磊</t>
  </si>
  <si>
    <t>[上海]维也纳酒店(上海五角场店)(79021161)</t>
  </si>
  <si>
    <t>付大海</t>
  </si>
  <si>
    <t>CA11323210829CNY</t>
  </si>
  <si>
    <t>[广州]柏高·颂酒店(广州环市东路店)(60985700)</t>
  </si>
  <si>
    <t>豪华大床房&lt;双人入住&gt;&lt;内宾&gt;&lt;预付&gt;&lt;双早&gt;</t>
  </si>
  <si>
    <t>王颖</t>
  </si>
  <si>
    <t>[东莞]东莞康帝国际酒店(60985156)</t>
  </si>
  <si>
    <t>豪华双床房&lt;双人入住&gt;&lt;内宾&gt;&lt;预付&gt;&lt;双早&gt;</t>
  </si>
  <si>
    <t>张靓靓</t>
  </si>
  <si>
    <t>[北京]锦江之星(北京西钓鱼台地铁站店)(60988638)</t>
  </si>
  <si>
    <t>商务标准房A&lt;双人入住&gt;&lt;内宾&gt;&lt;预付&gt;&lt;双早&gt;</t>
  </si>
  <si>
    <t>赵国臣</t>
  </si>
  <si>
    <t>[天津]骏怡精选酒店(天津火车站津湾广场店)(71988515)</t>
  </si>
  <si>
    <t>高级双床房&lt;双人入住&gt;&lt;内宾&gt;&lt;预付&gt;&lt;无早&gt;</t>
  </si>
  <si>
    <t>张诗琦</t>
  </si>
  <si>
    <t>智享轻奢房&lt;双人入住&gt;&lt;内宾&gt;&lt;预付&gt;&lt;无早&gt;</t>
  </si>
  <si>
    <t>赵朵溪</t>
  </si>
  <si>
    <t>杨进友</t>
  </si>
  <si>
    <t>[徐州]锦江都城(徐州彭城广场地铁站金盾店)(71989794)</t>
  </si>
  <si>
    <t>温馨家庭房&lt;双人入住&gt;&lt;内宾&gt;&lt;预付&gt;&lt;无早&gt;</t>
  </si>
  <si>
    <t>许晓丽</t>
  </si>
  <si>
    <t>吕家伟</t>
  </si>
  <si>
    <t>标准房A&lt;双人入住&gt;&lt;内宾&gt;&lt;预付&gt;&lt;双早&gt;</t>
  </si>
  <si>
    <t>徐庆龙</t>
  </si>
  <si>
    <t>[西昌]7天优品(西昌火把广场邛海湿地公园店)(71489657)</t>
  </si>
  <si>
    <t>精选特优房&lt;双人入住&gt;&lt;内宾&gt;&lt;预付&gt;&lt;无早&gt;</t>
  </si>
  <si>
    <t>傅啊慧</t>
  </si>
  <si>
    <t>[广州]广州南美大酒店(69028734)</t>
  </si>
  <si>
    <t>Yu/Xiran</t>
  </si>
  <si>
    <t>袁海燕</t>
  </si>
  <si>
    <t>[梅州]梅州印象田园酒店(57143074)</t>
  </si>
  <si>
    <t>闺蜜智能房&lt;双人入住&gt;&lt;内宾&gt;&lt;预付&gt;&lt;双早&gt;</t>
  </si>
  <si>
    <t>潘锋</t>
  </si>
  <si>
    <t>[常州]常州东方之星酒店(77172773)</t>
  </si>
  <si>
    <t>商务三人间&lt;双人入住&gt;&lt;内宾&gt;&lt;预付&gt;&lt;双早&gt;</t>
  </si>
  <si>
    <t>孙志鹏</t>
  </si>
  <si>
    <t>何鸿琳</t>
  </si>
  <si>
    <t>何飞</t>
  </si>
  <si>
    <t>[厦门]厦门牡丹港都大酒店(72816308)</t>
  </si>
  <si>
    <t>陈伟</t>
  </si>
  <si>
    <t>[昆明]昆明驼峰客栈(60983498)</t>
  </si>
  <si>
    <t>驼峰家庭房&lt;内宾&gt;&lt;双人入住&gt;&lt;预付&gt;&lt;双早&gt;</t>
  </si>
  <si>
    <t>伍明富</t>
  </si>
  <si>
    <t>[北京]派酒店(北京石景山八角游乐园地铁站店)(66094749)</t>
  </si>
  <si>
    <t>余亚天</t>
  </si>
  <si>
    <t>[杭州]锦江都城酒店(杭州火车东站店)(64199125)</t>
  </si>
  <si>
    <t>时尚商务房&lt;双人入住&gt;&lt;内宾&gt;&lt;预付&gt;&lt;无早&gt;</t>
  </si>
  <si>
    <t>潘政惠</t>
  </si>
  <si>
    <t>[深圳]维也纳国际酒店(深圳龙岗天安数码城店)(78924444)</t>
  </si>
  <si>
    <t>曾晖,陈财</t>
  </si>
  <si>
    <t>马天东</t>
  </si>
  <si>
    <t>[无锡]无锡君乐酒店(60986931)</t>
  </si>
  <si>
    <t>贺波</t>
  </si>
  <si>
    <t>[如皋]维也纳酒店(如皋正翔广场店)(75035017)</t>
  </si>
  <si>
    <t>雷德志</t>
  </si>
  <si>
    <t>[香港]最佳盛品酒店(香港尖沙咀店)(贝斯特韦斯特酒店)(Best Western Plus Hotel Kowloon)(45925862)</t>
  </si>
  <si>
    <t>SUN/Yingjie</t>
  </si>
  <si>
    <t>钟承智</t>
  </si>
  <si>
    <t>[冠县]格林豪泰智选酒店(冠县武训路新瑞店)(72916870)</t>
  </si>
  <si>
    <t>套房&lt;双人入住&gt;&lt;内宾&gt;&lt;预付&gt;&lt;无早&gt;</t>
  </si>
  <si>
    <t>申景龙</t>
  </si>
  <si>
    <t>[兰州]格林豪泰酒店(兰州雁滩路店)(69142559)</t>
  </si>
  <si>
    <t>大床房&lt;双人入住&gt;&lt;内宾&gt;&lt;预付&gt;&lt;无早&gt;</t>
  </si>
  <si>
    <t>张建雯</t>
  </si>
  <si>
    <t>[合肥]安徽金陵大饭店(65979885)</t>
  </si>
  <si>
    <t>甄选大床房&lt;双人入住&gt;&lt;内宾&gt;&lt;预付&gt;&lt;单早&gt;</t>
  </si>
  <si>
    <t>王占颐</t>
  </si>
  <si>
    <t>[安阳]骏怡连锁酒店(安阳文峰大道迎宾公园店)(70405582)</t>
  </si>
  <si>
    <t>朱士亮</t>
  </si>
  <si>
    <t>[威海]骏怡连锁酒店(威海环翠高铁北站店)(73247288)</t>
  </si>
  <si>
    <t>王承</t>
  </si>
  <si>
    <t>[德清]德清亚米宾馆(79021331)</t>
  </si>
  <si>
    <t>精品双床房&lt;双人入住&gt;&lt;内宾&gt;&lt;预付&gt;&lt;无早&gt;</t>
  </si>
  <si>
    <t>伍龙</t>
  </si>
  <si>
    <t>[成都]维也纳酒店(成都机场双流万达店)(78926183)</t>
  </si>
  <si>
    <t>刘正应</t>
  </si>
  <si>
    <t>[苏州]尚客优酒店（苏州马涧新天地店）(76229972)</t>
  </si>
  <si>
    <t>刘杰</t>
  </si>
  <si>
    <t>小U舒适大床房&lt;双人入住&gt;&lt;内宾&gt;&lt;预付&gt;&lt;无早&gt;</t>
  </si>
  <si>
    <t>郭正涛</t>
  </si>
  <si>
    <t>CA11323210830CNY</t>
  </si>
  <si>
    <t>陈泽宁</t>
  </si>
  <si>
    <t>智享臻品大床房&lt;双人入住&gt;&lt;内宾&gt;&lt;预付&gt;&lt;无早&gt;</t>
  </si>
  <si>
    <t>李昀珊</t>
  </si>
  <si>
    <t>[成都]全季酒店(成都高新电子科大店)(72921726)</t>
  </si>
  <si>
    <t>零压-高级大床房&lt;双人入住&gt;&lt;内宾&gt;&lt;预付&gt;&lt;无早&gt;</t>
  </si>
  <si>
    <t>魏文奇</t>
  </si>
  <si>
    <t>[广州]总统大酒店(广州天河岗顶店)(69028694)</t>
  </si>
  <si>
    <t>高级大床间&lt;双人入住&gt;&lt;内宾&gt;&lt;预付&gt;&lt;双早&gt;</t>
  </si>
  <si>
    <t>赖海镟</t>
  </si>
  <si>
    <t>[福州]维也纳智好酒店(福州上下杭中亭街店)(72922878)</t>
  </si>
  <si>
    <t>陈智敏</t>
  </si>
  <si>
    <t>[武汉]城市便捷酒店(武汉中南路地铁口店)(71580771)</t>
  </si>
  <si>
    <t>影音大床房&lt;双人入住&gt;&lt;内宾&gt;&lt;预付&gt;&lt;无早&gt;</t>
  </si>
  <si>
    <t>邓德平</t>
  </si>
  <si>
    <t>[南昌]南昌国际博览城绿地铂瑞酒店(60983522)</t>
  </si>
  <si>
    <t>黎青梅</t>
  </si>
  <si>
    <t>郭优</t>
  </si>
  <si>
    <t>智享轻奢房&lt;双人入住&gt;&lt;内宾&gt;&lt;预付&gt;&lt;双早&gt;</t>
  </si>
  <si>
    <t>蒋武新</t>
  </si>
  <si>
    <t>[丽江]维也纳国际酒店(丽江玉雪大道店)(78981421)</t>
  </si>
  <si>
    <t>刘志萍</t>
  </si>
  <si>
    <t>[成都]喆啡酒店(成都华阳会展中心海昌极地海洋公园店)(73267323)</t>
  </si>
  <si>
    <t>啡凡双床房&lt;双人入住&gt;&lt;内宾&gt;&lt;预付&gt;&lt;无早&gt;</t>
  </si>
  <si>
    <t>汤雨桐</t>
  </si>
  <si>
    <t>杨雅文</t>
  </si>
  <si>
    <t>[北京]北京市长之家宾馆(72987864)</t>
  </si>
  <si>
    <t>标准间&lt;内宾&gt;&lt;双人入住&gt;&lt;预付&gt;&lt;无早&gt;</t>
  </si>
  <si>
    <t>白莉</t>
  </si>
  <si>
    <t>[南宁]城市便捷酒店(南宁武鸣里建店)(71585795)</t>
  </si>
  <si>
    <t>张凡凡</t>
  </si>
  <si>
    <t>[北京]IU酒店(北京科技大学北沙滩地铁站店)(71584609)</t>
  </si>
  <si>
    <t>吴超</t>
  </si>
  <si>
    <t>[南宁]格林豪泰酒店(南宁秀峰路地铁站店)(72916920)</t>
  </si>
  <si>
    <t>靳宏波</t>
  </si>
  <si>
    <t>李光锦</t>
  </si>
  <si>
    <t>李彤</t>
  </si>
  <si>
    <t>[三亚]三亚保利瑰丽酒店(60983821)</t>
  </si>
  <si>
    <t>海景泳池大床房&lt;双人入住&gt;&lt;内宾&gt;&lt;预付&gt;&lt;双早&gt;</t>
  </si>
  <si>
    <t>冯吉佳</t>
  </si>
  <si>
    <t>[韶关]尚客优品酒店（韶关马坝店）(77243883)</t>
  </si>
  <si>
    <t>优馨双床房&lt;双人入住&gt;&lt;内宾&gt;&lt;预付&gt;&lt;双早&gt;</t>
  </si>
  <si>
    <t>侯剑利</t>
  </si>
  <si>
    <t>[西安]西安豪享来温德姆至尊酒店(45997923)</t>
  </si>
  <si>
    <t>葛卫军,刘卫国</t>
  </si>
  <si>
    <t>张明</t>
  </si>
  <si>
    <t>ZHENG/LIANGJIU</t>
  </si>
  <si>
    <t>[宜昌]格林豪泰宜昌市万达滨江店(77361041)</t>
  </si>
  <si>
    <t>特色双床房&lt;双人入住&gt;&lt;内宾&gt;&lt;预付&gt;&lt;无早&gt;</t>
  </si>
  <si>
    <t>黄定伟</t>
  </si>
  <si>
    <t>[贺州]柏曼酒店(贺州高铁站光明大道店)(77367643)</t>
  </si>
  <si>
    <t>标准双床房&lt;双人入住&gt;&lt;内宾&gt;&lt;预付&gt;&lt;无早&gt;</t>
  </si>
  <si>
    <t>黄成</t>
  </si>
  <si>
    <t>[常熟]格林豪泰智选酒店（常熟琴湖路大润发店）(77362798)</t>
  </si>
  <si>
    <t>王雷</t>
  </si>
  <si>
    <t>[兰州]格林豪泰(兰州雁滩高新区南河路店)(71450616)</t>
  </si>
  <si>
    <t>大床房&lt;内宾&gt;&lt;双人入住&gt;&lt;预付&gt;&lt;无早&gt;</t>
  </si>
  <si>
    <t>门亚宽</t>
  </si>
  <si>
    <t>[忻州]IU酒店(忻州汽车客运站高速口店)(71572704)</t>
  </si>
  <si>
    <t>小U·超级大床房&lt;双人入住&gt;&lt;内宾&gt;&lt;预付&gt;&lt;无早&gt;</t>
  </si>
  <si>
    <t>魏世龙</t>
  </si>
  <si>
    <t>向世阳</t>
  </si>
  <si>
    <t>[杭州]杭州科技城康得思酒店(77424325)</t>
  </si>
  <si>
    <t>李娟娟</t>
  </si>
  <si>
    <t>[天台]格林豪泰(天台客运中心店)(75522169)</t>
  </si>
  <si>
    <t>叶俊</t>
  </si>
  <si>
    <t>智享雅奢双床房&lt;双人入住&gt;&lt;内宾&gt;&lt;预付&gt;&lt;双早&gt;</t>
  </si>
  <si>
    <t>吕兴有</t>
  </si>
  <si>
    <t>[重庆]维也纳国际酒店(重庆星光大道两江幸福广场店)(78924674)</t>
  </si>
  <si>
    <t>皮本楼</t>
  </si>
  <si>
    <t>赵公子</t>
  </si>
  <si>
    <t>[庄浪]尚客优酒店（庄浪实验小学店）(71451308)</t>
  </si>
  <si>
    <t>休闲家庭房&lt;双人入住&gt;&lt;内宾&gt;&lt;预付&gt;&lt;无早&gt;</t>
  </si>
  <si>
    <t>任耀博</t>
  </si>
  <si>
    <t>[广州]金泰酒店(广州车陂地铁站店)(60987286)</t>
  </si>
  <si>
    <t>陈钊</t>
  </si>
  <si>
    <t>[杭州]维也纳酒店(杭州余杭临平店)(79027367)</t>
  </si>
  <si>
    <t>童玉格,郭长静,黎新平</t>
  </si>
  <si>
    <t>岳帅旭</t>
  </si>
  <si>
    <t>[济南]尚客优连锁酒店(济南趵突泉店)(71989837)</t>
  </si>
  <si>
    <t>舒适大床房&lt;双人入住&gt;&lt;内宾&gt;&lt;预付&gt;&lt;无早&gt;</t>
  </si>
  <si>
    <t>刘进房</t>
  </si>
  <si>
    <t>吕庭华</t>
  </si>
  <si>
    <t>[杭州]布丁酒店(杭州火车东站浙大华家池艮山西路店)(73247046)</t>
  </si>
  <si>
    <t>大床房A&lt;双人入住&gt;&lt;内宾&gt;&lt;预付&gt;&lt;无早&gt;</t>
  </si>
  <si>
    <t>魏雪</t>
  </si>
  <si>
    <t>[西安]如家驿居酒店(西安长安广场北路大学城店)(78095376)</t>
  </si>
  <si>
    <t>简媛</t>
  </si>
  <si>
    <t>[舟山]格林联盟酒店(舟山沈家门墩头码头店)(75521677)</t>
  </si>
  <si>
    <t>双床房&lt;双人入住&gt;&lt;内宾&gt;&lt;预付&gt;&lt;无早&gt;</t>
  </si>
  <si>
    <t>吴李俊</t>
  </si>
  <si>
    <t>[中山]维也纳3好酒店(中山横栏广汇店)(72922781)</t>
  </si>
  <si>
    <t>李涛,陈桢浩</t>
  </si>
  <si>
    <t>韦仁贵</t>
  </si>
  <si>
    <t>[中山]中山特高商务酒店(75052750)</t>
  </si>
  <si>
    <t>精致大床房&lt;双人入住&gt;&lt;内宾&gt;&lt;预付&gt;&lt;无早&gt;</t>
  </si>
  <si>
    <t>伍胜财</t>
  </si>
  <si>
    <t>[大连]7天优品酒店(大连机场沃尔玛美食街店)(71634919)</t>
  </si>
  <si>
    <t>优品大床房&lt;双人入住&gt;&lt;内宾&gt;&lt;预付&gt;&lt;无早&gt;</t>
  </si>
  <si>
    <t>金永忠</t>
  </si>
  <si>
    <t>[海口]城市便捷酒店(海口高铁东站店)(71584102)</t>
  </si>
  <si>
    <t>陈元虎</t>
  </si>
  <si>
    <t>[杭州]Zsmart智尚酒店(杭州新天地银泰店)(73246948)</t>
  </si>
  <si>
    <t>行政套房&lt;双人入住&gt;&lt;内宾&gt;&lt;预付&gt;&lt;无早&gt;</t>
  </si>
  <si>
    <t>孔庆华</t>
  </si>
  <si>
    <t>补单</t>
  </si>
  <si>
    <t>[上海]海友酒店(上海人民广场地铁站店)(22815645)</t>
  </si>
  <si>
    <t>高级大床房&lt;内宾&gt;&lt;双人入住&gt;&lt;预付&gt;&lt;无早&gt;</t>
  </si>
  <si>
    <t>张玏</t>
  </si>
  <si>
    <t>调整</t>
  </si>
  <si>
    <t>[南京]格林豪泰(南京南站南广场店)(75044791)</t>
  </si>
  <si>
    <t>杨宇航</t>
  </si>
  <si>
    <t>，</t>
  </si>
  <si>
    <t>本期收回4.49元</t>
  </si>
  <si>
    <t>A210830095831481</t>
  </si>
  <si>
    <t>CNY / HKD 当前参考汇率: 1.205145861</t>
  </si>
  <si>
    <t>总计： 41802.25 CNY/
50377.81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</si>
  <si>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</si>
  <si>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</si>
  <si>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</si>
  <si>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</si>
  <si>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</si>
  <si>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</si>
  <si>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</si>
  <si>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</si>
  <si>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</si>
  <si>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</si>
  <si>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</si>
  <si>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</si>
  <si>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</si>
  <si>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</si>
  <si>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</si>
  <si>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</si>
  <si>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</si>
  <si>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2021-08-26</t>
  </si>
  <si>
    <t>2234165</t>
  </si>
  <si>
    <t>Zsmart智尚酒店(杭州新天地银泰店)</t>
  </si>
  <si>
    <t>2021-08-27</t>
  </si>
  <si>
    <t>退房日月结</t>
  </si>
  <si>
    <t>274.41</t>
  </si>
  <si>
    <t>RMB</t>
  </si>
  <si>
    <t>0</t>
  </si>
  <si>
    <t>0.00</t>
  </si>
  <si>
    <t>携程汇智国内直连</t>
  </si>
  <si>
    <t>2021-08-26 23:31:00</t>
  </si>
  <si>
    <t>否</t>
  </si>
  <si>
    <t>汇智国际旅游发展有限公司</t>
  </si>
  <si>
    <t>直连</t>
  </si>
  <si>
    <t>2234160</t>
  </si>
  <si>
    <t>城市便捷酒店(海口高铁东站店)</t>
  </si>
  <si>
    <t>200.65</t>
  </si>
  <si>
    <t>2021-08-26 23:26:17</t>
  </si>
  <si>
    <t>2234136</t>
  </si>
  <si>
    <t>IU酒店(叶城315国道蓝桥店)</t>
  </si>
  <si>
    <t>144.14</t>
  </si>
  <si>
    <t>2021-08-26 23:04:08</t>
  </si>
  <si>
    <t>2234129</t>
  </si>
  <si>
    <t>中山特高商务酒店</t>
  </si>
  <si>
    <t>326.64</t>
  </si>
  <si>
    <t>2021-08-26 22:58:11</t>
  </si>
  <si>
    <t>2234085</t>
  </si>
  <si>
    <t>维也纳国际酒店（广西都安店）</t>
  </si>
  <si>
    <t>253.61</t>
  </si>
  <si>
    <t>2021-08-26 22:15:27</t>
  </si>
  <si>
    <t>2234076</t>
  </si>
  <si>
    <t>维也纳3好酒店(中山横栏广汇店)</t>
  </si>
  <si>
    <t>237.13</t>
  </si>
  <si>
    <t>2021-08-26 22:10:39</t>
  </si>
  <si>
    <t>2233961</t>
  </si>
  <si>
    <t>驿居酒店（西安长安广场北路大学城店）</t>
  </si>
  <si>
    <t>141.27</t>
  </si>
  <si>
    <t>2021-08-26 20:33:36</t>
  </si>
  <si>
    <t>2233945</t>
  </si>
  <si>
    <t>布丁酒店（杭州火车东站浙大华家池艮山西路店）</t>
  </si>
  <si>
    <t>80.81</t>
  </si>
  <si>
    <t>2021-08-26 20:19:38</t>
  </si>
  <si>
    <t>2233918</t>
  </si>
  <si>
    <t>深圳名悦商务酒店</t>
  </si>
  <si>
    <t>171.39</t>
  </si>
  <si>
    <t>2021-08-26 19:53:19</t>
  </si>
  <si>
    <t>2233861</t>
  </si>
  <si>
    <t>尚客优连锁酒店(济南趵突泉店)</t>
  </si>
  <si>
    <t>94.27</t>
  </si>
  <si>
    <t>2021-08-26 18:54:56</t>
  </si>
  <si>
    <t>2233810</t>
  </si>
  <si>
    <t>骏怡连锁酒店(安阳文峰大道迎宾公园店)</t>
  </si>
  <si>
    <t>110.64</t>
  </si>
  <si>
    <t>2021-08-26 18:07:30</t>
  </si>
  <si>
    <t>2233800</t>
  </si>
  <si>
    <t>维也纳酒店(杭州余杭临平店)</t>
  </si>
  <si>
    <t>760.83</t>
  </si>
  <si>
    <t>2021-08-26 17:56:08</t>
  </si>
  <si>
    <t>2233744</t>
  </si>
  <si>
    <t>尚客优酒店(庄浪实验小学店)</t>
  </si>
  <si>
    <t>184.73</t>
  </si>
  <si>
    <t>2021-08-26 17:10:44</t>
  </si>
  <si>
    <t>2233715</t>
  </si>
  <si>
    <t>维也纳国际酒店(重庆星光大道两江幸福广场店)</t>
  </si>
  <si>
    <t>291.81</t>
  </si>
  <si>
    <t>2021-08-26 16:39:26</t>
  </si>
  <si>
    <t>2233610</t>
  </si>
  <si>
    <t>悦为智酒店(保定高新区保百购物广场店)</t>
  </si>
  <si>
    <t>320.32</t>
  </si>
  <si>
    <t>2021-08-26 14:55:47</t>
  </si>
  <si>
    <t>2233608</t>
  </si>
  <si>
    <t>格林豪泰(天台客运中心店)</t>
  </si>
  <si>
    <t>133.60</t>
  </si>
  <si>
    <t>2021-08-26 14:55:33</t>
  </si>
  <si>
    <t>2233550</t>
  </si>
  <si>
    <t>杭州科技城康得思酒店</t>
  </si>
  <si>
    <t>863.05</t>
  </si>
  <si>
    <t>2021-08-26 13:45:34</t>
  </si>
  <si>
    <t>2233541</t>
  </si>
  <si>
    <t>维也纳酒店(成都机场双流万达店)</t>
  </si>
  <si>
    <t>2021-08-26 13:37:03</t>
  </si>
  <si>
    <t>2233533</t>
  </si>
  <si>
    <t>IU酒店（忻州汽车客运站高速口店）</t>
  </si>
  <si>
    <t>171.92</t>
  </si>
  <si>
    <t>2021-08-26 13:26:34</t>
  </si>
  <si>
    <t>2233523</t>
  </si>
  <si>
    <t>格林豪泰(兰州雁滩高新区南河路店)</t>
  </si>
  <si>
    <t>156.77</t>
  </si>
  <si>
    <t>2021-08-26 13:17:15</t>
  </si>
  <si>
    <t>2233417</t>
  </si>
  <si>
    <t>格林豪泰智选酒店（常熟琴湖路大润发店）</t>
  </si>
  <si>
    <t>180.66</t>
  </si>
  <si>
    <t>2021-08-26 11:58:56</t>
  </si>
  <si>
    <t>2233403</t>
  </si>
  <si>
    <t>柏曼酒店(贺州高铁站光明大道店)</t>
  </si>
  <si>
    <t>229.78</t>
  </si>
  <si>
    <t>2021-08-26 11:50:54</t>
  </si>
  <si>
    <t>2233334</t>
  </si>
  <si>
    <t>M1酒店</t>
  </si>
  <si>
    <t>ZHENG LIANGJIU</t>
  </si>
  <si>
    <t>350.42</t>
  </si>
  <si>
    <t>2021-08-26 10:57:54</t>
  </si>
  <si>
    <t>2233330</t>
  </si>
  <si>
    <t>西安豪享来温德姆至尊酒店</t>
  </si>
  <si>
    <t>1002.04</t>
  </si>
  <si>
    <t>2021-08-26 11:04:00</t>
  </si>
  <si>
    <t>2233323</t>
  </si>
  <si>
    <t>尚客优品酒店（韶关马坝店）</t>
  </si>
  <si>
    <t>145.15</t>
  </si>
  <si>
    <t>2021-08-26 10:55:02</t>
  </si>
  <si>
    <t>2233257</t>
  </si>
  <si>
    <t>三亚保利瑰丽酒店</t>
  </si>
  <si>
    <t>4551.02</t>
  </si>
  <si>
    <t>2021-08-26 09:39:51</t>
  </si>
  <si>
    <t>2233223</t>
  </si>
  <si>
    <t>IU酒店(北京科技大学北沙滩地铁站店)</t>
  </si>
  <si>
    <t>238.86</t>
  </si>
  <si>
    <t>2021-08-26 08:52:50</t>
  </si>
  <si>
    <t>2233214</t>
  </si>
  <si>
    <t>2021-08-26 08:43:02</t>
  </si>
  <si>
    <t>2233198</t>
  </si>
  <si>
    <t>格林豪泰酒店(南宁秀峰路地铁站店)</t>
  </si>
  <si>
    <t>132.56</t>
  </si>
  <si>
    <t>2021-08-26 08:01:56</t>
  </si>
  <si>
    <t>2233187</t>
  </si>
  <si>
    <t>2021-08-26 07:35:47</t>
  </si>
  <si>
    <t>2233178</t>
  </si>
  <si>
    <t>北京市长之家宾馆</t>
  </si>
  <si>
    <t>362.91</t>
  </si>
  <si>
    <t>2021-08-26 07:17:19</t>
  </si>
  <si>
    <t>2021-08-25</t>
  </si>
  <si>
    <t>2233047</t>
  </si>
  <si>
    <t>锦江都城(徐州彭城广场地铁站金盾店)</t>
  </si>
  <si>
    <t>319.04</t>
  </si>
  <si>
    <t>2021-08-25 23:21:08</t>
  </si>
  <si>
    <t>2233038</t>
  </si>
  <si>
    <t>喆啡酒店成都华阳会展中心海昌极地海洋公园店</t>
  </si>
  <si>
    <t>328.30</t>
  </si>
  <si>
    <t>2021-08-25 23:12:10</t>
  </si>
  <si>
    <t>2232991</t>
  </si>
  <si>
    <t>2021-08-25 22:13:10</t>
  </si>
  <si>
    <t>2232957</t>
  </si>
  <si>
    <t>维也纳国际酒店(丽江玉雪大道店)</t>
  </si>
  <si>
    <t>375.79</t>
  </si>
  <si>
    <t>2021-08-25 21:44:20</t>
  </si>
  <si>
    <t>2232915</t>
  </si>
  <si>
    <t>尚客优酒店（苏州马涧新天地店）</t>
  </si>
  <si>
    <t>210.11</t>
  </si>
  <si>
    <t>2021-08-25 20:45:10</t>
  </si>
  <si>
    <t>2232911</t>
  </si>
  <si>
    <t>239.99</t>
  </si>
  <si>
    <t>2021-08-25 20:43:08</t>
  </si>
  <si>
    <t>2232908</t>
  </si>
  <si>
    <t>德清亚米宾馆</t>
  </si>
  <si>
    <t>175.60</t>
  </si>
  <si>
    <t>2021-08-25 20:41:16</t>
  </si>
  <si>
    <t>2232868</t>
  </si>
  <si>
    <t>骏怡连锁酒店（威海环翠高铁北站店）</t>
  </si>
  <si>
    <t>117.74</t>
  </si>
  <si>
    <t>2021-08-25 19:59:40</t>
  </si>
  <si>
    <t>2232774</t>
  </si>
  <si>
    <t>安徽金陵大饭店</t>
  </si>
  <si>
    <t>358.79</t>
  </si>
  <si>
    <t>2021-08-25 18:31:57</t>
  </si>
  <si>
    <t>2232762</t>
  </si>
  <si>
    <t>162.40</t>
  </si>
  <si>
    <t>2021-08-25 18:22:47</t>
  </si>
  <si>
    <t>2232649</t>
  </si>
  <si>
    <t>793.65</t>
  </si>
  <si>
    <t>2021-08-25 17:00:20</t>
  </si>
  <si>
    <t>2232634</t>
  </si>
  <si>
    <t>格林豪泰酒店(兰州雁滩路店)</t>
  </si>
  <si>
    <t>173.31</t>
  </si>
  <si>
    <t>2021-08-25 16:49:11</t>
  </si>
  <si>
    <t>2232587</t>
  </si>
  <si>
    <t>格林豪泰智选酒店(冠县武训路新瑞店)</t>
  </si>
  <si>
    <t>235.33</t>
  </si>
  <si>
    <t>2021-08-25 15:59:23</t>
  </si>
  <si>
    <t>2232585</t>
  </si>
  <si>
    <t>无锡君乐酒店</t>
  </si>
  <si>
    <t>224.58</t>
  </si>
  <si>
    <t>2021-08-25 15:58:50</t>
  </si>
  <si>
    <t>2232533</t>
  </si>
  <si>
    <t>最佳盛品酒店(香港尖沙咀店)(贝斯特韦斯特酒店)</t>
  </si>
  <si>
    <t>SUN Yingjie</t>
  </si>
  <si>
    <t>201.62</t>
  </si>
  <si>
    <t>2021-08-25 14:54:16</t>
  </si>
  <si>
    <t>2232528</t>
  </si>
  <si>
    <t>维也纳酒店(如皋正翔广场店)</t>
  </si>
  <si>
    <t>179.99</t>
  </si>
  <si>
    <t>2021-08-25 14:49:29</t>
  </si>
  <si>
    <t>2232525</t>
  </si>
  <si>
    <t>2021-08-25 14:43:26</t>
  </si>
  <si>
    <t>2232516</t>
  </si>
  <si>
    <t>尚客优酒店（礼县铭峰鹭岛国际店）</t>
  </si>
  <si>
    <t>2021-08-25 14:28:13</t>
  </si>
  <si>
    <t>2232513</t>
  </si>
  <si>
    <t>维也纳国际酒店(深圳龙岗天安数码城店)</t>
  </si>
  <si>
    <t>514.50</t>
  </si>
  <si>
    <t>2021-08-25 14:27:53</t>
  </si>
  <si>
    <t>2232440</t>
  </si>
  <si>
    <t>锦江都城酒店(杭州火车东站店)</t>
  </si>
  <si>
    <t>215.45</t>
  </si>
  <si>
    <t>2021-08-25 13:10:02</t>
  </si>
  <si>
    <t>2232419</t>
  </si>
  <si>
    <t>派酒店(北京石景山八角游乐园地铁站店)</t>
  </si>
  <si>
    <t>217.96</t>
  </si>
  <si>
    <t>2021-08-25 12:51:09</t>
  </si>
  <si>
    <t>2232413</t>
  </si>
  <si>
    <t>昆明驼峰客栈</t>
  </si>
  <si>
    <t>293.12</t>
  </si>
  <si>
    <t>2021-08-25 12:49:41</t>
  </si>
  <si>
    <t>2232376</t>
  </si>
  <si>
    <t>厦门牡丹港都大酒店</t>
  </si>
  <si>
    <t>489.90</t>
  </si>
  <si>
    <t>2021-08-25 12:15:30</t>
  </si>
  <si>
    <t>2232374</t>
  </si>
  <si>
    <t>尚客优品酒店(巴中城西市场店)</t>
  </si>
  <si>
    <t>125.86</t>
  </si>
  <si>
    <t>2021-08-25 12:13:07</t>
  </si>
  <si>
    <t>2232373</t>
  </si>
  <si>
    <t>2021-08-25 12:12:44</t>
  </si>
  <si>
    <t>2232293</t>
  </si>
  <si>
    <t>常州东方之星酒店</t>
  </si>
  <si>
    <t>146.16</t>
  </si>
  <si>
    <t>2021-08-25 10:59:38</t>
  </si>
  <si>
    <t>2232261</t>
  </si>
  <si>
    <t>梅州印象田园酒店</t>
  </si>
  <si>
    <t>364.51</t>
  </si>
  <si>
    <t>2021-08-25 10:34:51</t>
  </si>
  <si>
    <t>2232199</t>
  </si>
  <si>
    <t>广州南美大酒店</t>
  </si>
  <si>
    <t>Yu Xiran</t>
  </si>
  <si>
    <t>305.11</t>
  </si>
  <si>
    <t>2021-08-25 09:09:00</t>
  </si>
  <si>
    <t>2232127</t>
  </si>
  <si>
    <t>锦江之星(北京西钓鱼台地铁站店)</t>
  </si>
  <si>
    <t>421.20</t>
  </si>
  <si>
    <t>2021-08-25 07:08:14</t>
  </si>
  <si>
    <t>2232111</t>
  </si>
  <si>
    <t>维也纳酒店(玉林金城振林店)</t>
  </si>
  <si>
    <t>390.07</t>
  </si>
  <si>
    <t>2021-08-25 05:54:49</t>
  </si>
  <si>
    <t>2232037</t>
  </si>
  <si>
    <t>194.57</t>
  </si>
  <si>
    <t>2021-08-25 00:24:09</t>
  </si>
  <si>
    <t>2021-08-24</t>
  </si>
  <si>
    <t>2231980</t>
  </si>
  <si>
    <t>宜尚酒店(贵阳国际会展中心店)</t>
  </si>
  <si>
    <t>326.32</t>
  </si>
  <si>
    <t>2021-08-24 22:51:00</t>
  </si>
  <si>
    <t>2231959</t>
  </si>
  <si>
    <t>305.18</t>
  </si>
  <si>
    <t>2021-08-24 22:23:09</t>
  </si>
  <si>
    <t>2231932</t>
  </si>
  <si>
    <t>171.38</t>
  </si>
  <si>
    <t>2021-08-24 21:49:59</t>
  </si>
  <si>
    <t>2231917</t>
  </si>
  <si>
    <t>355.25</t>
  </si>
  <si>
    <t>2021-08-24 21:36:10</t>
  </si>
  <si>
    <t>2231903</t>
  </si>
  <si>
    <t>2021-08-24 21:23:02</t>
  </si>
  <si>
    <t>2231894</t>
  </si>
  <si>
    <t>507.38</t>
  </si>
  <si>
    <t>2021-08-24 21:12:42</t>
  </si>
  <si>
    <t>2231893</t>
  </si>
  <si>
    <t>2021-08-24 21:12:31</t>
  </si>
  <si>
    <t>2231864</t>
  </si>
  <si>
    <t>195.50</t>
  </si>
  <si>
    <t>2021-08-24 20:48:15</t>
  </si>
  <si>
    <t>2231821</t>
  </si>
  <si>
    <t>骏怡精选酒店(天津火车站津湾广场店)</t>
  </si>
  <si>
    <t>257.61</t>
  </si>
  <si>
    <t>2021-08-24 20:10:55</t>
  </si>
  <si>
    <t>2231730</t>
  </si>
  <si>
    <t>922.66</t>
  </si>
  <si>
    <t>2021-08-24 19:11:33</t>
  </si>
  <si>
    <t>2231610</t>
  </si>
  <si>
    <t>维也纳国际酒店(中山火炬开发区店)</t>
  </si>
  <si>
    <t>352.83</t>
  </si>
  <si>
    <t>2021-08-24 17:37:03</t>
  </si>
  <si>
    <t>2231561</t>
  </si>
  <si>
    <t>锦江都城酒店(江阴澄江万达广场店)</t>
  </si>
  <si>
    <t>262.65</t>
  </si>
  <si>
    <t>2021-08-24 16:55:36</t>
  </si>
  <si>
    <t>2231532</t>
  </si>
  <si>
    <t>124.85</t>
  </si>
  <si>
    <t>2021-08-24 16:27:26</t>
  </si>
  <si>
    <t>2231511</t>
  </si>
  <si>
    <t>海怡大酒店(宁波站店)</t>
  </si>
  <si>
    <t>187.78</t>
  </si>
  <si>
    <t>2021-08-24 16:01:59</t>
  </si>
  <si>
    <t>2231452</t>
  </si>
  <si>
    <t>162.41</t>
  </si>
  <si>
    <t>2021-08-24 14:58:27</t>
  </si>
  <si>
    <t>2231446</t>
  </si>
  <si>
    <t>维也纳酒店(福州长乐国际机场店)</t>
  </si>
  <si>
    <t>328.44</t>
  </si>
  <si>
    <t>2021-08-24 14:52:11</t>
  </si>
  <si>
    <t>2231431</t>
  </si>
  <si>
    <t>城市便捷酒店(武汉中南路地铁口店)</t>
  </si>
  <si>
    <t>427.05</t>
  </si>
  <si>
    <t>2021-08-24 14:29:51</t>
  </si>
  <si>
    <t>2231425</t>
  </si>
  <si>
    <t>尚客优连锁酒店（迎宾大道江铃店）</t>
  </si>
  <si>
    <t>133.98</t>
  </si>
  <si>
    <t>2021-08-24 14:25:27</t>
  </si>
  <si>
    <t>2231416</t>
  </si>
  <si>
    <t>IU酒店(太原长风西街千峰南路店)</t>
  </si>
  <si>
    <t>154.01</t>
  </si>
  <si>
    <t>2021-08-24 14:15:20</t>
  </si>
  <si>
    <t>2231301</t>
  </si>
  <si>
    <t>2021-08-24 12:08:58</t>
  </si>
  <si>
    <t>2231269</t>
  </si>
  <si>
    <t>2021-08-24 11:44:47</t>
  </si>
  <si>
    <t>2231263</t>
  </si>
  <si>
    <t>IU酒店(北京西客站六里桥东地铁站店)</t>
  </si>
  <si>
    <t>210.01</t>
  </si>
  <si>
    <t>2021-08-24 11:36:53</t>
  </si>
  <si>
    <t>2231259</t>
  </si>
  <si>
    <t>2021-08-24 11:31:23</t>
  </si>
  <si>
    <t>2231254</t>
  </si>
  <si>
    <t>维也纳智好酒店(福州中亭街店)</t>
  </si>
  <si>
    <t>844.03</t>
  </si>
  <si>
    <t>2021-08-24 11:28:40</t>
  </si>
  <si>
    <t>2231247</t>
  </si>
  <si>
    <t>莺都宾馆</t>
  </si>
  <si>
    <t>137.03</t>
  </si>
  <si>
    <t>2021-08-24 11:21:33</t>
  </si>
  <si>
    <t>2231161</t>
  </si>
  <si>
    <t>2021-08-24 09:25:39</t>
  </si>
  <si>
    <t>2231092</t>
  </si>
  <si>
    <t>锦江之星(上海国际旅游度假区康新公路店)</t>
  </si>
  <si>
    <t>142.27</t>
  </si>
  <si>
    <t>2021-08-24 06:38:05</t>
  </si>
  <si>
    <t>2231052</t>
  </si>
  <si>
    <t>253.69</t>
  </si>
  <si>
    <t>2021-08-24 03:23:24</t>
  </si>
  <si>
    <t>2021-08-23</t>
  </si>
  <si>
    <t>2230946</t>
  </si>
  <si>
    <t>总统大酒店(广州天河岗顶店)</t>
  </si>
  <si>
    <t>411.57</t>
  </si>
  <si>
    <t>2021-08-23 22:42:15</t>
  </si>
  <si>
    <t>2230883</t>
  </si>
  <si>
    <t>尚客优酒店(勉县沔水湾广场店)</t>
  </si>
  <si>
    <t>277.90</t>
  </si>
  <si>
    <t>2021-08-23 21:28:54</t>
  </si>
  <si>
    <t>2230522</t>
  </si>
  <si>
    <t>全季酒店(成都高新电子科大店)</t>
  </si>
  <si>
    <t>892.77</t>
  </si>
  <si>
    <t>2021-08-23 16:16:32</t>
  </si>
  <si>
    <t>2230520</t>
  </si>
  <si>
    <t>柏高·颂酒店(广州环市东路店)</t>
  </si>
  <si>
    <t>744.64</t>
  </si>
  <si>
    <t>2021-08-23 16:16:34</t>
  </si>
  <si>
    <t>2230490</t>
  </si>
  <si>
    <t>湛江君豪酒店</t>
  </si>
  <si>
    <t>968.61</t>
  </si>
  <si>
    <t>2021-08-23 15:31:06</t>
  </si>
  <si>
    <t>2230461</t>
  </si>
  <si>
    <t>1761.98</t>
  </si>
  <si>
    <t>2021-08-23 15:06:14</t>
  </si>
  <si>
    <t>2230422</t>
  </si>
  <si>
    <t>麗枫酒店(深圳大学城地铁站店)</t>
  </si>
  <si>
    <t>350.93</t>
  </si>
  <si>
    <t>2021-08-23 13:48:17</t>
  </si>
  <si>
    <t>2021-08-22</t>
  </si>
  <si>
    <t>2229655</t>
  </si>
  <si>
    <t>深圳前岸国际酒店</t>
  </si>
  <si>
    <t>447.46</t>
  </si>
  <si>
    <t>2021-08-22 14:11:45</t>
  </si>
  <si>
    <t>2229581</t>
  </si>
  <si>
    <t>布丁酒店（金华人民广场店）</t>
  </si>
  <si>
    <t>372.33</t>
  </si>
  <si>
    <t>248.22</t>
  </si>
  <si>
    <t>-124</t>
  </si>
  <si>
    <t>2021-08-22 12:40:11</t>
  </si>
  <si>
    <t>2229440</t>
  </si>
  <si>
    <t>1067.14</t>
  </si>
  <si>
    <t>2021-08-22 09:07:25</t>
  </si>
  <si>
    <t>2021-08-21</t>
  </si>
  <si>
    <t>2228929</t>
  </si>
  <si>
    <t>汉庭酒店(济南遥墙国际机场店)</t>
  </si>
  <si>
    <t>153.77</t>
  </si>
  <si>
    <t>2021-08-21 14:33:43</t>
  </si>
  <si>
    <t>2228781</t>
  </si>
  <si>
    <t>623.21</t>
  </si>
  <si>
    <t>2021-08-21 11:35:56</t>
  </si>
  <si>
    <t>2021-08-16</t>
  </si>
  <si>
    <t>2225289</t>
  </si>
  <si>
    <t>维也纳酒店(上海五角场店)</t>
  </si>
  <si>
    <t>1184.70</t>
  </si>
  <si>
    <t>2021-08-16 21:02:10</t>
  </si>
  <si>
    <t>2224981</t>
  </si>
  <si>
    <t>白玉兰酒店(上海新国际博览中心店)</t>
  </si>
  <si>
    <t>478.83</t>
  </si>
  <si>
    <t>2021-08-16 11:18:00</t>
  </si>
  <si>
    <t>2021-08-13</t>
  </si>
  <si>
    <t>2222950</t>
  </si>
  <si>
    <t>WANG ZISHU</t>
  </si>
  <si>
    <t>2021-08-18</t>
  </si>
  <si>
    <t>2817.88</t>
  </si>
  <si>
    <t>2021-08-13 19:22:59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</si>
</sst>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4" borderId="2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7" fillId="14" borderId="3" applyNumberFormat="0" applyAlignment="0" applyProtection="0">
      <alignment vertical="center"/>
    </xf>
    <xf numFmtId="0" fontId="21" fillId="17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0"/>
  <sheetViews>
    <sheetView topLeftCell="A64" workbookViewId="0">
      <selection activeCell="A64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4">
      <c r="A2" s="4">
        <v>16065342229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44426</v>
      </c>
      <c r="G2" s="5">
        <v>44433</v>
      </c>
      <c r="H2" s="4">
        <v>1</v>
      </c>
      <c r="I2" s="4">
        <v>7</v>
      </c>
      <c r="J2" s="4">
        <v>7</v>
      </c>
      <c r="K2" s="4" t="s">
        <v>29</v>
      </c>
      <c r="L2" s="4">
        <v>2817.88</v>
      </c>
      <c r="M2" s="4">
        <v>2817.88</v>
      </c>
      <c r="N2" s="4" t="s">
        <v>30</v>
      </c>
      <c r="O2" s="4" t="s">
        <v>31</v>
      </c>
      <c r="P2" s="4" t="s">
        <v>32</v>
      </c>
      <c r="Q2" s="4">
        <v>0</v>
      </c>
      <c r="R2" s="6">
        <v>44421</v>
      </c>
      <c r="S2" s="5">
        <v>44436</v>
      </c>
      <c r="T2" s="4" t="s">
        <v>33</v>
      </c>
      <c r="U2" s="4">
        <v>2817.88</v>
      </c>
      <c r="V2" s="4">
        <v>0</v>
      </c>
      <c r="W2" s="4">
        <v>0</v>
      </c>
      <c r="X2" s="4">
        <v>2222950</v>
      </c>
    </row>
    <row r="3" s="4" customFormat="1" spans="1:24">
      <c r="A3" s="4">
        <v>16077711670</v>
      </c>
      <c r="B3" s="4" t="s">
        <v>25</v>
      </c>
      <c r="C3" s="4" t="s">
        <v>26</v>
      </c>
      <c r="D3" s="4" t="s">
        <v>34</v>
      </c>
      <c r="E3" s="4" t="s">
        <v>35</v>
      </c>
      <c r="F3" s="5">
        <v>44431</v>
      </c>
      <c r="G3" s="5">
        <v>44433</v>
      </c>
      <c r="H3" s="4">
        <v>1</v>
      </c>
      <c r="I3" s="4">
        <v>2</v>
      </c>
      <c r="J3" s="4">
        <v>2</v>
      </c>
      <c r="K3" s="4" t="s">
        <v>29</v>
      </c>
      <c r="L3" s="4">
        <v>478.83</v>
      </c>
      <c r="M3" s="4">
        <v>478.83</v>
      </c>
      <c r="N3" s="4" t="s">
        <v>36</v>
      </c>
      <c r="O3" s="4" t="s">
        <v>31</v>
      </c>
      <c r="P3" s="4" t="s">
        <v>32</v>
      </c>
      <c r="Q3" s="4">
        <v>0</v>
      </c>
      <c r="R3" s="6">
        <v>44424</v>
      </c>
      <c r="S3" s="5">
        <v>44436</v>
      </c>
      <c r="T3" s="4" t="s">
        <v>33</v>
      </c>
      <c r="U3" s="4">
        <v>478.83</v>
      </c>
      <c r="V3" s="4">
        <v>0</v>
      </c>
      <c r="W3" s="4">
        <v>505</v>
      </c>
      <c r="X3" s="4">
        <v>2224981</v>
      </c>
    </row>
    <row r="4" s="4" customFormat="1" spans="1:24">
      <c r="A4" s="4">
        <v>16108777910</v>
      </c>
      <c r="B4" s="4" t="s">
        <v>25</v>
      </c>
      <c r="C4" s="4" t="s">
        <v>26</v>
      </c>
      <c r="D4" s="4" t="s">
        <v>37</v>
      </c>
      <c r="E4" s="4" t="s">
        <v>38</v>
      </c>
      <c r="F4" s="5">
        <v>44431</v>
      </c>
      <c r="G4" s="5">
        <v>44433</v>
      </c>
      <c r="H4" s="4">
        <v>1</v>
      </c>
      <c r="I4" s="4">
        <v>2</v>
      </c>
      <c r="J4" s="4">
        <v>2</v>
      </c>
      <c r="K4" s="4" t="s">
        <v>29</v>
      </c>
      <c r="L4" s="4">
        <v>623.21</v>
      </c>
      <c r="M4" s="4">
        <v>623.21</v>
      </c>
      <c r="N4" s="4" t="s">
        <v>39</v>
      </c>
      <c r="O4" s="4" t="s">
        <v>31</v>
      </c>
      <c r="P4" s="4" t="s">
        <v>32</v>
      </c>
      <c r="Q4" s="4">
        <v>0</v>
      </c>
      <c r="R4" s="6">
        <v>44429</v>
      </c>
      <c r="S4" s="5">
        <v>44436</v>
      </c>
      <c r="T4" s="4" t="s">
        <v>33</v>
      </c>
      <c r="U4" s="4">
        <v>623.21</v>
      </c>
      <c r="V4" s="4">
        <v>0</v>
      </c>
      <c r="W4" s="4">
        <v>0</v>
      </c>
      <c r="X4" s="4">
        <v>2228781</v>
      </c>
    </row>
    <row r="5" s="4" customFormat="1" spans="1:24">
      <c r="A5" s="4">
        <v>16109479057</v>
      </c>
      <c r="B5" s="4" t="s">
        <v>25</v>
      </c>
      <c r="C5" s="4" t="s">
        <v>26</v>
      </c>
      <c r="D5" s="4" t="s">
        <v>40</v>
      </c>
      <c r="E5" s="4" t="s">
        <v>41</v>
      </c>
      <c r="F5" s="5">
        <v>44432</v>
      </c>
      <c r="G5" s="5">
        <v>44433</v>
      </c>
      <c r="H5" s="4">
        <v>1</v>
      </c>
      <c r="I5" s="4">
        <v>1</v>
      </c>
      <c r="J5" s="4">
        <v>1</v>
      </c>
      <c r="K5" s="4" t="s">
        <v>29</v>
      </c>
      <c r="L5" s="4">
        <v>153.77</v>
      </c>
      <c r="M5" s="4">
        <v>153.77</v>
      </c>
      <c r="N5" s="4" t="s">
        <v>42</v>
      </c>
      <c r="O5" s="4" t="s">
        <v>31</v>
      </c>
      <c r="P5" s="4" t="s">
        <v>32</v>
      </c>
      <c r="Q5" s="4">
        <v>0</v>
      </c>
      <c r="R5" s="6">
        <v>44429</v>
      </c>
      <c r="S5" s="5">
        <v>44436</v>
      </c>
      <c r="T5" s="4" t="s">
        <v>33</v>
      </c>
      <c r="U5" s="4">
        <v>153.77</v>
      </c>
      <c r="V5" s="4">
        <v>0</v>
      </c>
      <c r="W5" s="4">
        <v>0</v>
      </c>
      <c r="X5" s="4">
        <v>2228929</v>
      </c>
    </row>
    <row r="6" s="4" customFormat="1" spans="1:24">
      <c r="A6" s="4">
        <v>16112581369</v>
      </c>
      <c r="B6" s="4" t="s">
        <v>25</v>
      </c>
      <c r="C6" s="4" t="s">
        <v>26</v>
      </c>
      <c r="D6" s="4" t="s">
        <v>43</v>
      </c>
      <c r="E6" s="4" t="s">
        <v>44</v>
      </c>
      <c r="F6" s="5">
        <v>44430</v>
      </c>
      <c r="G6" s="5">
        <v>44433</v>
      </c>
      <c r="H6" s="4">
        <v>1</v>
      </c>
      <c r="I6" s="4">
        <v>3</v>
      </c>
      <c r="J6" s="4">
        <v>3</v>
      </c>
      <c r="K6" s="4" t="s">
        <v>29</v>
      </c>
      <c r="L6" s="4">
        <v>372.33</v>
      </c>
      <c r="M6" s="4">
        <v>372.33</v>
      </c>
      <c r="N6" s="4" t="s">
        <v>45</v>
      </c>
      <c r="O6" s="4" t="s">
        <v>31</v>
      </c>
      <c r="P6" s="4" t="s">
        <v>32</v>
      </c>
      <c r="Q6" s="4">
        <v>0</v>
      </c>
      <c r="R6" s="6">
        <v>44430</v>
      </c>
      <c r="S6" s="5">
        <v>44436</v>
      </c>
      <c r="T6" s="4" t="s">
        <v>33</v>
      </c>
      <c r="U6" s="4">
        <v>372.33</v>
      </c>
      <c r="V6" s="4">
        <v>0</v>
      </c>
      <c r="W6" s="4">
        <v>0</v>
      </c>
      <c r="X6" s="4">
        <v>2229581</v>
      </c>
    </row>
    <row r="7" s="4" customFormat="1" spans="1:24">
      <c r="A7" s="4">
        <v>16112852392</v>
      </c>
      <c r="B7" s="4" t="s">
        <v>25</v>
      </c>
      <c r="C7" s="4" t="s">
        <v>26</v>
      </c>
      <c r="D7" s="4" t="s">
        <v>46</v>
      </c>
      <c r="E7" s="4" t="s">
        <v>47</v>
      </c>
      <c r="F7" s="5">
        <v>44432</v>
      </c>
      <c r="G7" s="5">
        <v>44433</v>
      </c>
      <c r="H7" s="4">
        <v>1</v>
      </c>
      <c r="I7" s="4">
        <v>1</v>
      </c>
      <c r="J7" s="4">
        <v>1</v>
      </c>
      <c r="K7" s="4" t="s">
        <v>29</v>
      </c>
      <c r="L7" s="4">
        <v>447.46</v>
      </c>
      <c r="M7" s="4">
        <v>447.46</v>
      </c>
      <c r="N7" s="4" t="s">
        <v>48</v>
      </c>
      <c r="O7" s="4" t="s">
        <v>31</v>
      </c>
      <c r="P7" s="4" t="s">
        <v>32</v>
      </c>
      <c r="Q7" s="4">
        <v>0</v>
      </c>
      <c r="R7" s="6">
        <v>44430</v>
      </c>
      <c r="S7" s="5">
        <v>44436</v>
      </c>
      <c r="T7" s="4" t="s">
        <v>33</v>
      </c>
      <c r="U7" s="4">
        <v>447.46</v>
      </c>
      <c r="V7" s="4">
        <v>0</v>
      </c>
      <c r="W7" s="4">
        <v>0</v>
      </c>
      <c r="X7" s="4">
        <v>2229655</v>
      </c>
    </row>
    <row r="8" s="4" customFormat="1" spans="1:24">
      <c r="A8" s="4">
        <v>16119451397</v>
      </c>
      <c r="B8" s="4" t="s">
        <v>25</v>
      </c>
      <c r="C8" s="4" t="s">
        <v>26</v>
      </c>
      <c r="D8" s="4" t="s">
        <v>49</v>
      </c>
      <c r="E8" s="4" t="s">
        <v>50</v>
      </c>
      <c r="F8" s="5">
        <v>44432</v>
      </c>
      <c r="G8" s="5">
        <v>44433</v>
      </c>
      <c r="H8" s="4">
        <v>1</v>
      </c>
      <c r="I8" s="4">
        <v>1</v>
      </c>
      <c r="J8" s="4">
        <v>1</v>
      </c>
      <c r="K8" s="4" t="s">
        <v>29</v>
      </c>
      <c r="L8" s="4">
        <v>350.93</v>
      </c>
      <c r="M8" s="4">
        <v>350.93</v>
      </c>
      <c r="N8" s="4" t="s">
        <v>51</v>
      </c>
      <c r="O8" s="4" t="s">
        <v>31</v>
      </c>
      <c r="P8" s="4" t="s">
        <v>32</v>
      </c>
      <c r="Q8" s="4">
        <v>0</v>
      </c>
      <c r="R8" s="6">
        <v>44431</v>
      </c>
      <c r="S8" s="5">
        <v>44436</v>
      </c>
      <c r="T8" s="4" t="s">
        <v>33</v>
      </c>
      <c r="U8" s="4">
        <v>350.93</v>
      </c>
      <c r="V8" s="4">
        <v>0</v>
      </c>
      <c r="W8" s="4">
        <v>0</v>
      </c>
      <c r="X8" s="4">
        <v>2230422</v>
      </c>
    </row>
    <row r="9" s="4" customFormat="1" spans="1:24">
      <c r="A9" s="4">
        <v>16119833243</v>
      </c>
      <c r="B9" s="4" t="s">
        <v>25</v>
      </c>
      <c r="C9" s="4" t="s">
        <v>26</v>
      </c>
      <c r="D9" s="4" t="s">
        <v>52</v>
      </c>
      <c r="E9" s="4" t="s">
        <v>53</v>
      </c>
      <c r="F9" s="5">
        <v>44432</v>
      </c>
      <c r="G9" s="5">
        <v>44433</v>
      </c>
      <c r="H9" s="4">
        <v>1</v>
      </c>
      <c r="I9" s="4">
        <v>1</v>
      </c>
      <c r="J9" s="4">
        <v>1</v>
      </c>
      <c r="K9" s="4" t="s">
        <v>29</v>
      </c>
      <c r="L9" s="4">
        <v>968.61</v>
      </c>
      <c r="M9" s="4">
        <v>968.61</v>
      </c>
      <c r="N9" s="4" t="s">
        <v>54</v>
      </c>
      <c r="O9" s="4" t="s">
        <v>31</v>
      </c>
      <c r="P9" s="4" t="s">
        <v>32</v>
      </c>
      <c r="Q9" s="4">
        <v>0</v>
      </c>
      <c r="R9" s="6">
        <v>44431</v>
      </c>
      <c r="S9" s="5">
        <v>44436</v>
      </c>
      <c r="T9" s="4" t="s">
        <v>33</v>
      </c>
      <c r="U9" s="4">
        <v>968.61</v>
      </c>
      <c r="V9" s="4">
        <v>0</v>
      </c>
      <c r="W9" s="4">
        <v>0</v>
      </c>
      <c r="X9" s="4">
        <v>2230490</v>
      </c>
    </row>
    <row r="10" s="4" customFormat="1" spans="1:24">
      <c r="A10" s="4">
        <v>16121349116</v>
      </c>
      <c r="B10" s="4" t="s">
        <v>25</v>
      </c>
      <c r="C10" s="4" t="s">
        <v>26</v>
      </c>
      <c r="D10" s="4" t="s">
        <v>55</v>
      </c>
      <c r="E10" s="4" t="s">
        <v>56</v>
      </c>
      <c r="F10" s="5">
        <v>44431</v>
      </c>
      <c r="G10" s="5">
        <v>44433</v>
      </c>
      <c r="H10" s="4">
        <v>1</v>
      </c>
      <c r="I10" s="4">
        <v>2</v>
      </c>
      <c r="J10" s="4">
        <v>2</v>
      </c>
      <c r="K10" s="4" t="s">
        <v>29</v>
      </c>
      <c r="L10" s="4">
        <v>277.9</v>
      </c>
      <c r="M10" s="4">
        <v>277.9</v>
      </c>
      <c r="N10" s="4" t="s">
        <v>57</v>
      </c>
      <c r="O10" s="4" t="s">
        <v>31</v>
      </c>
      <c r="P10" s="4" t="s">
        <v>32</v>
      </c>
      <c r="Q10" s="4">
        <v>0</v>
      </c>
      <c r="R10" s="6">
        <v>44431</v>
      </c>
      <c r="S10" s="5">
        <v>44436</v>
      </c>
      <c r="T10" s="4" t="s">
        <v>33</v>
      </c>
      <c r="U10" s="4">
        <v>277.9</v>
      </c>
      <c r="V10" s="4">
        <v>0</v>
      </c>
      <c r="W10" s="4">
        <v>0</v>
      </c>
      <c r="X10" s="4">
        <v>2230883</v>
      </c>
    </row>
    <row r="11" s="4" customFormat="1" spans="1:24">
      <c r="A11" s="4">
        <v>16122142958</v>
      </c>
      <c r="B11" s="4" t="s">
        <v>25</v>
      </c>
      <c r="C11" s="4" t="s">
        <v>26</v>
      </c>
      <c r="D11" s="4" t="s">
        <v>58</v>
      </c>
      <c r="E11" s="4" t="s">
        <v>59</v>
      </c>
      <c r="F11" s="5">
        <v>44432</v>
      </c>
      <c r="G11" s="5">
        <v>44433</v>
      </c>
      <c r="H11" s="4">
        <v>1</v>
      </c>
      <c r="I11" s="4">
        <v>1</v>
      </c>
      <c r="J11" s="4">
        <v>1</v>
      </c>
      <c r="K11" s="4" t="s">
        <v>29</v>
      </c>
      <c r="L11" s="4">
        <v>253.69</v>
      </c>
      <c r="M11" s="4">
        <v>253.69</v>
      </c>
      <c r="N11" s="4" t="s">
        <v>60</v>
      </c>
      <c r="O11" s="4" t="s">
        <v>31</v>
      </c>
      <c r="P11" s="4" t="s">
        <v>32</v>
      </c>
      <c r="Q11" s="4">
        <v>0</v>
      </c>
      <c r="R11" s="6">
        <v>44432</v>
      </c>
      <c r="S11" s="5">
        <v>44436</v>
      </c>
      <c r="T11" s="4" t="s">
        <v>33</v>
      </c>
      <c r="U11" s="4">
        <v>253.69</v>
      </c>
      <c r="V11" s="4">
        <v>0</v>
      </c>
      <c r="W11" s="4">
        <v>0</v>
      </c>
      <c r="X11" s="4">
        <v>2231052</v>
      </c>
    </row>
    <row r="12" s="4" customFormat="1" spans="1:24">
      <c r="A12" s="4">
        <v>16122207653</v>
      </c>
      <c r="B12" s="4" t="s">
        <v>25</v>
      </c>
      <c r="C12" s="4" t="s">
        <v>26</v>
      </c>
      <c r="D12" s="4" t="s">
        <v>61</v>
      </c>
      <c r="E12" s="4" t="s">
        <v>62</v>
      </c>
      <c r="F12" s="5">
        <v>44432</v>
      </c>
      <c r="G12" s="5">
        <v>44433</v>
      </c>
      <c r="H12" s="4">
        <v>1</v>
      </c>
      <c r="I12" s="4">
        <v>1</v>
      </c>
      <c r="J12" s="4">
        <v>1</v>
      </c>
      <c r="K12" s="4" t="s">
        <v>29</v>
      </c>
      <c r="L12" s="4">
        <v>142.27</v>
      </c>
      <c r="M12" s="4">
        <v>142.27</v>
      </c>
      <c r="N12" s="4" t="s">
        <v>63</v>
      </c>
      <c r="O12" s="4" t="s">
        <v>31</v>
      </c>
      <c r="P12" s="4" t="s">
        <v>32</v>
      </c>
      <c r="Q12" s="4">
        <v>0</v>
      </c>
      <c r="R12" s="6">
        <v>44432</v>
      </c>
      <c r="S12" s="5">
        <v>44436</v>
      </c>
      <c r="T12" s="4" t="s">
        <v>33</v>
      </c>
      <c r="U12" s="4">
        <v>142.27</v>
      </c>
      <c r="V12" s="4">
        <v>0</v>
      </c>
      <c r="W12" s="4">
        <v>0</v>
      </c>
      <c r="X12" s="4">
        <v>2231092</v>
      </c>
    </row>
    <row r="13" s="4" customFormat="1" spans="1:24">
      <c r="A13" s="4">
        <v>16122453431</v>
      </c>
      <c r="B13" s="4" t="s">
        <v>25</v>
      </c>
      <c r="C13" s="4" t="s">
        <v>26</v>
      </c>
      <c r="D13" s="4" t="s">
        <v>64</v>
      </c>
      <c r="E13" s="4" t="s">
        <v>65</v>
      </c>
      <c r="F13" s="5">
        <v>44432</v>
      </c>
      <c r="G13" s="5">
        <v>44433</v>
      </c>
      <c r="H13" s="4">
        <v>1</v>
      </c>
      <c r="I13" s="4">
        <v>1</v>
      </c>
      <c r="J13" s="4">
        <v>1</v>
      </c>
      <c r="K13" s="4" t="s">
        <v>29</v>
      </c>
      <c r="L13" s="4">
        <v>195.5</v>
      </c>
      <c r="M13" s="4">
        <v>195.5</v>
      </c>
      <c r="N13" s="4" t="s">
        <v>66</v>
      </c>
      <c r="O13" s="4" t="s">
        <v>31</v>
      </c>
      <c r="P13" s="4" t="s">
        <v>32</v>
      </c>
      <c r="Q13" s="4">
        <v>0</v>
      </c>
      <c r="R13" s="6">
        <v>44432</v>
      </c>
      <c r="S13" s="5">
        <v>44436</v>
      </c>
      <c r="T13" s="4" t="s">
        <v>33</v>
      </c>
      <c r="U13" s="4">
        <v>195.5</v>
      </c>
      <c r="V13" s="4">
        <v>0</v>
      </c>
      <c r="W13" s="4">
        <v>0</v>
      </c>
      <c r="X13" s="4">
        <v>2231161</v>
      </c>
    </row>
    <row r="14" s="4" customFormat="1" spans="1:24">
      <c r="A14" s="4">
        <v>16122800931</v>
      </c>
      <c r="B14" s="4" t="s">
        <v>25</v>
      </c>
      <c r="C14" s="4" t="s">
        <v>26</v>
      </c>
      <c r="D14" s="4" t="s">
        <v>67</v>
      </c>
      <c r="E14" s="4" t="s">
        <v>59</v>
      </c>
      <c r="F14" s="5">
        <v>44432</v>
      </c>
      <c r="G14" s="5">
        <v>44433</v>
      </c>
      <c r="H14" s="4">
        <v>1</v>
      </c>
      <c r="I14" s="4">
        <v>1</v>
      </c>
      <c r="J14" s="4">
        <v>1</v>
      </c>
      <c r="K14" s="4" t="s">
        <v>29</v>
      </c>
      <c r="L14" s="4">
        <v>137.03</v>
      </c>
      <c r="M14" s="4">
        <v>137.03</v>
      </c>
      <c r="N14" s="4" t="s">
        <v>68</v>
      </c>
      <c r="O14" s="4" t="s">
        <v>31</v>
      </c>
      <c r="P14" s="4" t="s">
        <v>32</v>
      </c>
      <c r="Q14" s="4">
        <v>0</v>
      </c>
      <c r="R14" s="6">
        <v>44432</v>
      </c>
      <c r="S14" s="5">
        <v>44436</v>
      </c>
      <c r="T14" s="4" t="s">
        <v>33</v>
      </c>
      <c r="U14" s="4">
        <v>137.03</v>
      </c>
      <c r="V14" s="4">
        <v>0</v>
      </c>
      <c r="W14" s="4">
        <v>0</v>
      </c>
      <c r="X14" s="4">
        <v>2231247</v>
      </c>
    </row>
    <row r="15" s="4" customFormat="1" spans="1:24">
      <c r="A15" s="4">
        <v>16125547236</v>
      </c>
      <c r="B15" s="4" t="s">
        <v>25</v>
      </c>
      <c r="C15" s="4" t="s">
        <v>26</v>
      </c>
      <c r="D15" s="4" t="s">
        <v>64</v>
      </c>
      <c r="E15" s="4" t="s">
        <v>65</v>
      </c>
      <c r="F15" s="5">
        <v>44432</v>
      </c>
      <c r="G15" s="5">
        <v>44433</v>
      </c>
      <c r="H15" s="4">
        <v>1</v>
      </c>
      <c r="I15" s="4">
        <v>1</v>
      </c>
      <c r="J15" s="4">
        <v>1</v>
      </c>
      <c r="K15" s="4" t="s">
        <v>29</v>
      </c>
      <c r="L15" s="4">
        <v>195.5</v>
      </c>
      <c r="M15" s="4">
        <v>195.5</v>
      </c>
      <c r="N15" s="4" t="s">
        <v>69</v>
      </c>
      <c r="O15" s="4" t="s">
        <v>31</v>
      </c>
      <c r="P15" s="4" t="s">
        <v>32</v>
      </c>
      <c r="Q15" s="4">
        <v>0</v>
      </c>
      <c r="R15" s="6">
        <v>44432</v>
      </c>
      <c r="S15" s="5">
        <v>44436</v>
      </c>
      <c r="T15" s="4" t="s">
        <v>33</v>
      </c>
      <c r="U15" s="4">
        <v>195.5</v>
      </c>
      <c r="V15" s="4">
        <v>0</v>
      </c>
      <c r="W15" s="4">
        <v>0</v>
      </c>
      <c r="X15" s="4">
        <v>2231259</v>
      </c>
    </row>
    <row r="16" s="4" customFormat="1" spans="1:24">
      <c r="A16" s="4">
        <v>16125632614</v>
      </c>
      <c r="B16" s="4" t="s">
        <v>25</v>
      </c>
      <c r="C16" s="4" t="s">
        <v>26</v>
      </c>
      <c r="D16" s="4" t="s">
        <v>70</v>
      </c>
      <c r="E16" s="4" t="s">
        <v>71</v>
      </c>
      <c r="F16" s="5">
        <v>44432</v>
      </c>
      <c r="G16" s="5">
        <v>44433</v>
      </c>
      <c r="H16" s="4">
        <v>1</v>
      </c>
      <c r="I16" s="4">
        <v>1</v>
      </c>
      <c r="J16" s="4">
        <v>1</v>
      </c>
      <c r="K16" s="4" t="s">
        <v>29</v>
      </c>
      <c r="L16" s="4">
        <v>210.01</v>
      </c>
      <c r="M16" s="4">
        <v>210.01</v>
      </c>
      <c r="N16" s="4" t="s">
        <v>72</v>
      </c>
      <c r="O16" s="4" t="s">
        <v>31</v>
      </c>
      <c r="P16" s="4" t="s">
        <v>32</v>
      </c>
      <c r="Q16" s="4">
        <v>0</v>
      </c>
      <c r="R16" s="6">
        <v>44432</v>
      </c>
      <c r="S16" s="5">
        <v>44436</v>
      </c>
      <c r="T16" s="4" t="s">
        <v>33</v>
      </c>
      <c r="U16" s="4">
        <v>210.01</v>
      </c>
      <c r="V16" s="4">
        <v>0</v>
      </c>
      <c r="W16" s="4">
        <v>0</v>
      </c>
      <c r="X16" s="4">
        <v>2231263</v>
      </c>
    </row>
    <row r="17" s="4" customFormat="1" spans="1:24">
      <c r="A17" s="4">
        <v>16125757418</v>
      </c>
      <c r="B17" s="4" t="s">
        <v>25</v>
      </c>
      <c r="C17" s="4" t="s">
        <v>26</v>
      </c>
      <c r="D17" s="4" t="s">
        <v>73</v>
      </c>
      <c r="E17" s="4" t="s">
        <v>74</v>
      </c>
      <c r="F17" s="5">
        <v>44432</v>
      </c>
      <c r="G17" s="5">
        <v>44433</v>
      </c>
      <c r="H17" s="4">
        <v>1</v>
      </c>
      <c r="I17" s="4">
        <v>1</v>
      </c>
      <c r="J17" s="4">
        <v>1</v>
      </c>
      <c r="K17" s="4" t="s">
        <v>29</v>
      </c>
      <c r="L17" s="4">
        <v>175.6</v>
      </c>
      <c r="M17" s="4">
        <v>175.6</v>
      </c>
      <c r="N17" s="4" t="s">
        <v>75</v>
      </c>
      <c r="O17" s="4" t="s">
        <v>31</v>
      </c>
      <c r="P17" s="4" t="s">
        <v>32</v>
      </c>
      <c r="Q17" s="4">
        <v>0</v>
      </c>
      <c r="R17" s="6">
        <v>44432</v>
      </c>
      <c r="S17" s="5">
        <v>44436</v>
      </c>
      <c r="T17" s="4" t="s">
        <v>33</v>
      </c>
      <c r="U17" s="4">
        <v>175.6</v>
      </c>
      <c r="V17" s="4">
        <v>0</v>
      </c>
      <c r="W17" s="4">
        <v>0</v>
      </c>
      <c r="X17" s="4">
        <v>2231269</v>
      </c>
    </row>
    <row r="18" s="4" customFormat="1" spans="1:24">
      <c r="A18" s="4">
        <v>16126063357</v>
      </c>
      <c r="B18" s="4" t="s">
        <v>25</v>
      </c>
      <c r="C18" s="4" t="s">
        <v>26</v>
      </c>
      <c r="D18" s="4" t="s">
        <v>37</v>
      </c>
      <c r="E18" s="4" t="s">
        <v>76</v>
      </c>
      <c r="F18" s="5">
        <v>44432</v>
      </c>
      <c r="G18" s="5">
        <v>44433</v>
      </c>
      <c r="H18" s="4">
        <v>1</v>
      </c>
      <c r="I18" s="4">
        <v>1</v>
      </c>
      <c r="J18" s="4">
        <v>1</v>
      </c>
      <c r="K18" s="4" t="s">
        <v>29</v>
      </c>
      <c r="L18" s="4">
        <v>262.65</v>
      </c>
      <c r="M18" s="4">
        <v>262.65</v>
      </c>
      <c r="N18" s="4" t="s">
        <v>77</v>
      </c>
      <c r="O18" s="4" t="s">
        <v>31</v>
      </c>
      <c r="P18" s="4" t="s">
        <v>32</v>
      </c>
      <c r="Q18" s="4">
        <v>0</v>
      </c>
      <c r="R18" s="6">
        <v>44432</v>
      </c>
      <c r="S18" s="5">
        <v>44436</v>
      </c>
      <c r="T18" s="4" t="s">
        <v>33</v>
      </c>
      <c r="U18" s="4">
        <v>262.65</v>
      </c>
      <c r="V18" s="4">
        <v>0</v>
      </c>
      <c r="W18" s="4">
        <v>0</v>
      </c>
      <c r="X18" s="4">
        <v>2231301</v>
      </c>
    </row>
    <row r="19" s="4" customFormat="1" spans="1:24">
      <c r="A19" s="4">
        <v>16126519069</v>
      </c>
      <c r="B19" s="4" t="s">
        <v>25</v>
      </c>
      <c r="C19" s="4" t="s">
        <v>26</v>
      </c>
      <c r="D19" s="4" t="s">
        <v>78</v>
      </c>
      <c r="E19" s="4" t="s">
        <v>79</v>
      </c>
      <c r="F19" s="5">
        <v>44432</v>
      </c>
      <c r="G19" s="5">
        <v>44433</v>
      </c>
      <c r="H19" s="4">
        <v>1</v>
      </c>
      <c r="I19" s="4">
        <v>1</v>
      </c>
      <c r="J19" s="4">
        <v>1</v>
      </c>
      <c r="K19" s="4" t="s">
        <v>29</v>
      </c>
      <c r="L19" s="4">
        <v>288.16</v>
      </c>
      <c r="M19" s="4">
        <v>288.16</v>
      </c>
      <c r="N19" s="4" t="s">
        <v>80</v>
      </c>
      <c r="O19" s="4" t="s">
        <v>31</v>
      </c>
      <c r="P19" s="4" t="s">
        <v>32</v>
      </c>
      <c r="Q19" s="4">
        <v>0</v>
      </c>
      <c r="R19" s="6">
        <v>44432</v>
      </c>
      <c r="S19" s="5">
        <v>44436</v>
      </c>
      <c r="T19" s="4" t="s">
        <v>33</v>
      </c>
      <c r="U19" s="4">
        <v>288.16</v>
      </c>
      <c r="V19" s="4">
        <v>0</v>
      </c>
      <c r="W19" s="4">
        <v>0</v>
      </c>
      <c r="X19" s="4">
        <v>2231347</v>
      </c>
    </row>
    <row r="20" s="4" customFormat="1" spans="1:24">
      <c r="A20" s="4">
        <v>16126519069</v>
      </c>
      <c r="B20" s="4" t="s">
        <v>25</v>
      </c>
      <c r="C20" s="4" t="s">
        <v>81</v>
      </c>
      <c r="D20" s="4" t="s">
        <v>78</v>
      </c>
      <c r="E20" s="4" t="s">
        <v>79</v>
      </c>
      <c r="F20" s="5">
        <v>44432</v>
      </c>
      <c r="G20" s="5">
        <v>44433</v>
      </c>
      <c r="H20" s="4">
        <v>1</v>
      </c>
      <c r="I20" s="4">
        <v>1</v>
      </c>
      <c r="J20" s="4">
        <v>1</v>
      </c>
      <c r="K20" s="4" t="s">
        <v>29</v>
      </c>
      <c r="L20" s="4">
        <v>-288.16</v>
      </c>
      <c r="M20" s="4">
        <v>-288.16</v>
      </c>
      <c r="N20" s="4" t="s">
        <v>80</v>
      </c>
      <c r="O20" s="4" t="s">
        <v>31</v>
      </c>
      <c r="P20" s="4" t="s">
        <v>32</v>
      </c>
      <c r="Q20" s="4">
        <v>0</v>
      </c>
      <c r="R20" s="6">
        <v>44432</v>
      </c>
      <c r="S20" s="5">
        <v>44436</v>
      </c>
      <c r="T20" s="4" t="s">
        <v>33</v>
      </c>
      <c r="U20" s="4">
        <v>-288.16</v>
      </c>
      <c r="V20" s="4">
        <v>0</v>
      </c>
      <c r="W20" s="4">
        <v>0</v>
      </c>
      <c r="X20" s="4">
        <v>2231347</v>
      </c>
    </row>
    <row r="21" s="4" customFormat="1" spans="1:24">
      <c r="A21" s="4">
        <v>16112581369</v>
      </c>
      <c r="B21" s="4" t="s">
        <v>25</v>
      </c>
      <c r="C21" s="4" t="s">
        <v>82</v>
      </c>
      <c r="D21" s="4" t="s">
        <v>43</v>
      </c>
      <c r="E21" s="4" t="s">
        <v>44</v>
      </c>
      <c r="F21" s="5">
        <v>44430</v>
      </c>
      <c r="G21" s="5">
        <v>44433</v>
      </c>
      <c r="H21" s="4">
        <v>1</v>
      </c>
      <c r="I21" s="4">
        <v>3</v>
      </c>
      <c r="J21" s="4">
        <v>3</v>
      </c>
      <c r="K21" s="4" t="s">
        <v>29</v>
      </c>
      <c r="L21" s="4">
        <v>-124.11</v>
      </c>
      <c r="M21" s="4">
        <v>-124.11</v>
      </c>
      <c r="N21" s="4" t="s">
        <v>45</v>
      </c>
      <c r="O21" s="4" t="s">
        <v>31</v>
      </c>
      <c r="P21" s="4" t="s">
        <v>32</v>
      </c>
      <c r="Q21" s="4">
        <v>0</v>
      </c>
      <c r="R21" s="6">
        <v>44430</v>
      </c>
      <c r="S21" s="5">
        <v>44436</v>
      </c>
      <c r="T21" s="4" t="s">
        <v>33</v>
      </c>
      <c r="U21" s="4">
        <v>-124.11</v>
      </c>
      <c r="V21" s="4">
        <v>0</v>
      </c>
      <c r="W21" s="4">
        <v>0</v>
      </c>
      <c r="X21" s="4">
        <v>2229581</v>
      </c>
    </row>
    <row r="22" s="4" customFormat="1" spans="1:24">
      <c r="A22" s="4">
        <v>16127162025</v>
      </c>
      <c r="B22" s="4" t="s">
        <v>25</v>
      </c>
      <c r="C22" s="4" t="s">
        <v>26</v>
      </c>
      <c r="D22" s="4" t="s">
        <v>83</v>
      </c>
      <c r="E22" s="4" t="s">
        <v>84</v>
      </c>
      <c r="F22" s="5">
        <v>44432</v>
      </c>
      <c r="G22" s="5">
        <v>44433</v>
      </c>
      <c r="H22" s="4">
        <v>1</v>
      </c>
      <c r="I22" s="4">
        <v>1</v>
      </c>
      <c r="J22" s="4">
        <v>1</v>
      </c>
      <c r="K22" s="4" t="s">
        <v>29</v>
      </c>
      <c r="L22" s="4">
        <v>154.01</v>
      </c>
      <c r="M22" s="4">
        <v>154.01</v>
      </c>
      <c r="N22" s="4" t="s">
        <v>85</v>
      </c>
      <c r="O22" s="4" t="s">
        <v>31</v>
      </c>
      <c r="P22" s="4" t="s">
        <v>32</v>
      </c>
      <c r="Q22" s="4">
        <v>0</v>
      </c>
      <c r="R22" s="6">
        <v>44432</v>
      </c>
      <c r="S22" s="5">
        <v>44436</v>
      </c>
      <c r="T22" s="4" t="s">
        <v>33</v>
      </c>
      <c r="U22" s="4">
        <v>154.01</v>
      </c>
      <c r="V22" s="4">
        <v>0</v>
      </c>
      <c r="W22" s="4">
        <v>0</v>
      </c>
      <c r="X22" s="4">
        <v>2231416</v>
      </c>
    </row>
    <row r="23" s="4" customFormat="1" spans="1:24">
      <c r="A23" s="4">
        <v>16127211525</v>
      </c>
      <c r="B23" s="4" t="s">
        <v>25</v>
      </c>
      <c r="C23" s="4" t="s">
        <v>26</v>
      </c>
      <c r="D23" s="4" t="s">
        <v>86</v>
      </c>
      <c r="E23" s="4" t="s">
        <v>56</v>
      </c>
      <c r="F23" s="5">
        <v>44432</v>
      </c>
      <c r="G23" s="5">
        <v>44433</v>
      </c>
      <c r="H23" s="4">
        <v>1</v>
      </c>
      <c r="I23" s="4">
        <v>1</v>
      </c>
      <c r="J23" s="4">
        <v>1</v>
      </c>
      <c r="K23" s="4" t="s">
        <v>29</v>
      </c>
      <c r="L23" s="4">
        <v>133.98</v>
      </c>
      <c r="M23" s="4">
        <v>133.98</v>
      </c>
      <c r="N23" s="4" t="s">
        <v>87</v>
      </c>
      <c r="O23" s="4" t="s">
        <v>31</v>
      </c>
      <c r="P23" s="4" t="s">
        <v>32</v>
      </c>
      <c r="Q23" s="4">
        <v>0</v>
      </c>
      <c r="R23" s="6">
        <v>44432</v>
      </c>
      <c r="S23" s="5">
        <v>44436</v>
      </c>
      <c r="T23" s="4" t="s">
        <v>33</v>
      </c>
      <c r="U23" s="4">
        <v>133.98</v>
      </c>
      <c r="V23" s="4">
        <v>0</v>
      </c>
      <c r="W23" s="4">
        <v>0</v>
      </c>
      <c r="X23" s="4">
        <v>2231425</v>
      </c>
    </row>
    <row r="24" s="4" customFormat="1" spans="1:24">
      <c r="A24" s="4">
        <v>16127272126</v>
      </c>
      <c r="B24" s="4" t="s">
        <v>25</v>
      </c>
      <c r="C24" s="4" t="s">
        <v>26</v>
      </c>
      <c r="D24" s="4" t="s">
        <v>88</v>
      </c>
      <c r="E24" s="4" t="s">
        <v>89</v>
      </c>
      <c r="F24" s="5">
        <v>44432</v>
      </c>
      <c r="G24" s="5">
        <v>44433</v>
      </c>
      <c r="H24" s="4">
        <v>1</v>
      </c>
      <c r="I24" s="4">
        <v>1</v>
      </c>
      <c r="J24" s="4">
        <v>1</v>
      </c>
      <c r="K24" s="4" t="s">
        <v>29</v>
      </c>
      <c r="L24" s="4">
        <v>759.87</v>
      </c>
      <c r="M24" s="4">
        <v>759.87</v>
      </c>
      <c r="N24" s="4" t="s">
        <v>90</v>
      </c>
      <c r="O24" s="4" t="s">
        <v>31</v>
      </c>
      <c r="P24" s="4" t="s">
        <v>32</v>
      </c>
      <c r="Q24" s="4">
        <v>0</v>
      </c>
      <c r="R24" s="6">
        <v>44432</v>
      </c>
      <c r="S24" s="5">
        <v>44436</v>
      </c>
      <c r="T24" s="4" t="s">
        <v>33</v>
      </c>
      <c r="U24" s="4">
        <v>759.87</v>
      </c>
      <c r="V24" s="4">
        <v>0</v>
      </c>
      <c r="W24" s="4">
        <v>0</v>
      </c>
      <c r="X24" s="4">
        <v>2231440</v>
      </c>
    </row>
    <row r="25" s="4" customFormat="1" spans="1:24">
      <c r="A25" s="4">
        <v>16127338180</v>
      </c>
      <c r="B25" s="4" t="s">
        <v>25</v>
      </c>
      <c r="C25" s="4" t="s">
        <v>26</v>
      </c>
      <c r="D25" s="4" t="s">
        <v>91</v>
      </c>
      <c r="E25" s="4" t="s">
        <v>92</v>
      </c>
      <c r="F25" s="5">
        <v>44432</v>
      </c>
      <c r="G25" s="5">
        <v>44433</v>
      </c>
      <c r="H25" s="4">
        <v>1</v>
      </c>
      <c r="I25" s="4">
        <v>1</v>
      </c>
      <c r="J25" s="4">
        <v>1</v>
      </c>
      <c r="K25" s="4" t="s">
        <v>29</v>
      </c>
      <c r="L25" s="4">
        <v>328.44</v>
      </c>
      <c r="M25" s="4">
        <v>328.44</v>
      </c>
      <c r="N25" s="4" t="s">
        <v>93</v>
      </c>
      <c r="O25" s="4" t="s">
        <v>31</v>
      </c>
      <c r="P25" s="4" t="s">
        <v>32</v>
      </c>
      <c r="Q25" s="4">
        <v>0</v>
      </c>
      <c r="R25" s="6">
        <v>44432</v>
      </c>
      <c r="S25" s="5">
        <v>44436</v>
      </c>
      <c r="T25" s="4" t="s">
        <v>33</v>
      </c>
      <c r="U25" s="4">
        <v>328.44</v>
      </c>
      <c r="V25" s="4">
        <v>0</v>
      </c>
      <c r="W25" s="4">
        <v>0</v>
      </c>
      <c r="X25" s="4">
        <v>2231446</v>
      </c>
    </row>
    <row r="26" s="4" customFormat="1" spans="1:24">
      <c r="A26" s="4">
        <v>16127366644</v>
      </c>
      <c r="B26" s="4" t="s">
        <v>25</v>
      </c>
      <c r="C26" s="4" t="s">
        <v>26</v>
      </c>
      <c r="D26" s="4" t="s">
        <v>94</v>
      </c>
      <c r="E26" s="4" t="s">
        <v>95</v>
      </c>
      <c r="F26" s="5">
        <v>44432</v>
      </c>
      <c r="G26" s="5">
        <v>44433</v>
      </c>
      <c r="H26" s="4">
        <v>1</v>
      </c>
      <c r="I26" s="4">
        <v>1</v>
      </c>
      <c r="J26" s="4">
        <v>1</v>
      </c>
      <c r="K26" s="4" t="s">
        <v>29</v>
      </c>
      <c r="L26" s="4">
        <v>162.41</v>
      </c>
      <c r="M26" s="4">
        <v>162.41</v>
      </c>
      <c r="N26" s="4" t="s">
        <v>96</v>
      </c>
      <c r="O26" s="4" t="s">
        <v>31</v>
      </c>
      <c r="P26" s="4" t="s">
        <v>32</v>
      </c>
      <c r="Q26" s="4">
        <v>0</v>
      </c>
      <c r="R26" s="6">
        <v>44432</v>
      </c>
      <c r="S26" s="5">
        <v>44436</v>
      </c>
      <c r="T26" s="4" t="s">
        <v>33</v>
      </c>
      <c r="U26" s="4">
        <v>162.41</v>
      </c>
      <c r="V26" s="4">
        <v>0</v>
      </c>
      <c r="W26" s="4">
        <v>0</v>
      </c>
      <c r="X26" s="4">
        <v>2231452</v>
      </c>
    </row>
    <row r="27" s="4" customFormat="1" spans="1:24">
      <c r="A27" s="4">
        <v>16127631971</v>
      </c>
      <c r="B27" s="4" t="s">
        <v>25</v>
      </c>
      <c r="C27" s="4" t="s">
        <v>26</v>
      </c>
      <c r="D27" s="4" t="s">
        <v>97</v>
      </c>
      <c r="E27" s="4" t="s">
        <v>98</v>
      </c>
      <c r="F27" s="5">
        <v>44432</v>
      </c>
      <c r="G27" s="5">
        <v>44433</v>
      </c>
      <c r="H27" s="4">
        <v>1</v>
      </c>
      <c r="I27" s="4">
        <v>1</v>
      </c>
      <c r="J27" s="4">
        <v>1</v>
      </c>
      <c r="K27" s="4" t="s">
        <v>29</v>
      </c>
      <c r="L27" s="4">
        <v>187.78</v>
      </c>
      <c r="M27" s="4">
        <v>187.78</v>
      </c>
      <c r="N27" s="4" t="s">
        <v>99</v>
      </c>
      <c r="O27" s="4" t="s">
        <v>31</v>
      </c>
      <c r="P27" s="4" t="s">
        <v>32</v>
      </c>
      <c r="Q27" s="4">
        <v>0</v>
      </c>
      <c r="R27" s="6">
        <v>44432</v>
      </c>
      <c r="S27" s="5">
        <v>44436</v>
      </c>
      <c r="T27" s="4" t="s">
        <v>33</v>
      </c>
      <c r="U27" s="4">
        <v>187.78</v>
      </c>
      <c r="V27" s="4">
        <v>0</v>
      </c>
      <c r="W27" s="4">
        <v>0</v>
      </c>
      <c r="X27" s="4">
        <v>2231511</v>
      </c>
    </row>
    <row r="28" s="4" customFormat="1" spans="1:24">
      <c r="A28" s="4">
        <v>16127733770</v>
      </c>
      <c r="B28" s="4" t="s">
        <v>25</v>
      </c>
      <c r="C28" s="4" t="s">
        <v>26</v>
      </c>
      <c r="D28" s="4" t="s">
        <v>100</v>
      </c>
      <c r="E28" s="4" t="s">
        <v>101</v>
      </c>
      <c r="F28" s="5">
        <v>44432</v>
      </c>
      <c r="G28" s="5">
        <v>44433</v>
      </c>
      <c r="H28" s="4">
        <v>1</v>
      </c>
      <c r="I28" s="4">
        <v>1</v>
      </c>
      <c r="J28" s="4">
        <v>1</v>
      </c>
      <c r="K28" s="4" t="s">
        <v>29</v>
      </c>
      <c r="L28" s="4">
        <v>124.85</v>
      </c>
      <c r="M28" s="4">
        <v>124.85</v>
      </c>
      <c r="N28" s="4" t="s">
        <v>102</v>
      </c>
      <c r="O28" s="4" t="s">
        <v>31</v>
      </c>
      <c r="P28" s="4" t="s">
        <v>32</v>
      </c>
      <c r="Q28" s="4">
        <v>0</v>
      </c>
      <c r="R28" s="6">
        <v>44432</v>
      </c>
      <c r="S28" s="5">
        <v>44436</v>
      </c>
      <c r="T28" s="4" t="s">
        <v>33</v>
      </c>
      <c r="U28" s="4">
        <v>124.85</v>
      </c>
      <c r="V28" s="4">
        <v>0</v>
      </c>
      <c r="W28" s="4">
        <v>0</v>
      </c>
      <c r="X28" s="4">
        <v>2231532</v>
      </c>
    </row>
    <row r="29" s="4" customFormat="1" spans="1:24">
      <c r="A29" s="4">
        <v>16127844178</v>
      </c>
      <c r="B29" s="4" t="s">
        <v>25</v>
      </c>
      <c r="C29" s="4" t="s">
        <v>26</v>
      </c>
      <c r="D29" s="4" t="s">
        <v>103</v>
      </c>
      <c r="E29" s="4" t="s">
        <v>104</v>
      </c>
      <c r="F29" s="5">
        <v>44432</v>
      </c>
      <c r="G29" s="5">
        <v>44433</v>
      </c>
      <c r="H29" s="4">
        <v>1</v>
      </c>
      <c r="I29" s="4">
        <v>1</v>
      </c>
      <c r="J29" s="4">
        <v>1</v>
      </c>
      <c r="K29" s="4" t="s">
        <v>29</v>
      </c>
      <c r="L29" s="4">
        <v>262.65</v>
      </c>
      <c r="M29" s="4">
        <v>262.65</v>
      </c>
      <c r="N29" s="4" t="s">
        <v>105</v>
      </c>
      <c r="O29" s="4" t="s">
        <v>31</v>
      </c>
      <c r="P29" s="4" t="s">
        <v>32</v>
      </c>
      <c r="Q29" s="4">
        <v>0</v>
      </c>
      <c r="R29" s="6">
        <v>44432</v>
      </c>
      <c r="S29" s="5">
        <v>44436</v>
      </c>
      <c r="T29" s="4" t="s">
        <v>33</v>
      </c>
      <c r="U29" s="4">
        <v>262.65</v>
      </c>
      <c r="V29" s="4">
        <v>0</v>
      </c>
      <c r="W29" s="4">
        <v>0</v>
      </c>
      <c r="X29" s="4">
        <v>2231561</v>
      </c>
    </row>
    <row r="30" s="4" customFormat="1" spans="1:24">
      <c r="A30" s="4">
        <v>16127272126</v>
      </c>
      <c r="B30" s="4" t="s">
        <v>25</v>
      </c>
      <c r="C30" s="4" t="s">
        <v>81</v>
      </c>
      <c r="D30" s="4" t="s">
        <v>88</v>
      </c>
      <c r="E30" s="4" t="s">
        <v>89</v>
      </c>
      <c r="F30" s="5">
        <v>44432</v>
      </c>
      <c r="G30" s="5">
        <v>44433</v>
      </c>
      <c r="H30" s="4">
        <v>1</v>
      </c>
      <c r="I30" s="4">
        <v>1</v>
      </c>
      <c r="J30" s="4">
        <v>1</v>
      </c>
      <c r="K30" s="4" t="s">
        <v>29</v>
      </c>
      <c r="L30" s="4">
        <v>-759.87</v>
      </c>
      <c r="M30" s="4">
        <v>-759.87</v>
      </c>
      <c r="N30" s="4" t="s">
        <v>90</v>
      </c>
      <c r="O30" s="4" t="s">
        <v>31</v>
      </c>
      <c r="P30" s="4" t="s">
        <v>32</v>
      </c>
      <c r="Q30" s="4">
        <v>0</v>
      </c>
      <c r="R30" s="6">
        <v>44432</v>
      </c>
      <c r="S30" s="5">
        <v>44436</v>
      </c>
      <c r="T30" s="4" t="s">
        <v>33</v>
      </c>
      <c r="U30" s="4">
        <v>-759.87</v>
      </c>
      <c r="V30" s="4">
        <v>0</v>
      </c>
      <c r="W30" s="4">
        <v>0</v>
      </c>
      <c r="X30" s="4">
        <v>2231440</v>
      </c>
    </row>
    <row r="31" s="4" customFormat="1" spans="1:24">
      <c r="A31" s="4">
        <v>16128043523</v>
      </c>
      <c r="B31" s="4" t="s">
        <v>25</v>
      </c>
      <c r="C31" s="4" t="s">
        <v>26</v>
      </c>
      <c r="D31" s="4" t="s">
        <v>106</v>
      </c>
      <c r="E31" s="4" t="s">
        <v>107</v>
      </c>
      <c r="F31" s="5">
        <v>44432</v>
      </c>
      <c r="G31" s="5">
        <v>44433</v>
      </c>
      <c r="H31" s="4">
        <v>1</v>
      </c>
      <c r="I31" s="4">
        <v>1</v>
      </c>
      <c r="J31" s="4">
        <v>1</v>
      </c>
      <c r="K31" s="4" t="s">
        <v>29</v>
      </c>
      <c r="L31" s="4">
        <v>352.83</v>
      </c>
      <c r="M31" s="4">
        <v>352.83</v>
      </c>
      <c r="N31" s="4" t="s">
        <v>108</v>
      </c>
      <c r="O31" s="4" t="s">
        <v>31</v>
      </c>
      <c r="P31" s="4" t="s">
        <v>32</v>
      </c>
      <c r="Q31" s="4">
        <v>0</v>
      </c>
      <c r="R31" s="6">
        <v>44432</v>
      </c>
      <c r="S31" s="5">
        <v>44436</v>
      </c>
      <c r="T31" s="4" t="s">
        <v>33</v>
      </c>
      <c r="U31" s="4">
        <v>352.83</v>
      </c>
      <c r="V31" s="4">
        <v>0</v>
      </c>
      <c r="W31" s="4">
        <v>0</v>
      </c>
      <c r="X31" s="4">
        <v>2231610</v>
      </c>
    </row>
    <row r="32" s="4" customFormat="1" spans="1:24">
      <c r="A32" s="4">
        <v>16128907317</v>
      </c>
      <c r="B32" s="4" t="s">
        <v>25</v>
      </c>
      <c r="C32" s="4" t="s">
        <v>26</v>
      </c>
      <c r="D32" s="4" t="s">
        <v>64</v>
      </c>
      <c r="E32" s="4" t="s">
        <v>65</v>
      </c>
      <c r="F32" s="5">
        <v>44432</v>
      </c>
      <c r="G32" s="5">
        <v>44433</v>
      </c>
      <c r="H32" s="4">
        <v>1</v>
      </c>
      <c r="I32" s="4">
        <v>1</v>
      </c>
      <c r="J32" s="4">
        <v>1</v>
      </c>
      <c r="K32" s="4" t="s">
        <v>29</v>
      </c>
      <c r="L32" s="4">
        <v>195.5</v>
      </c>
      <c r="M32" s="4">
        <v>195.5</v>
      </c>
      <c r="N32" s="4" t="s">
        <v>109</v>
      </c>
      <c r="O32" s="4" t="s">
        <v>31</v>
      </c>
      <c r="P32" s="4" t="s">
        <v>32</v>
      </c>
      <c r="Q32" s="4">
        <v>0</v>
      </c>
      <c r="R32" s="6">
        <v>44432</v>
      </c>
      <c r="S32" s="5">
        <v>44436</v>
      </c>
      <c r="T32" s="4" t="s">
        <v>33</v>
      </c>
      <c r="U32" s="4">
        <v>195.5</v>
      </c>
      <c r="V32" s="4">
        <v>0</v>
      </c>
      <c r="W32" s="4">
        <v>0</v>
      </c>
      <c r="X32" s="4">
        <v>2231864</v>
      </c>
    </row>
    <row r="33" s="4" customFormat="1" spans="1:24">
      <c r="A33" s="4">
        <v>16129014112</v>
      </c>
      <c r="B33" s="4" t="s">
        <v>25</v>
      </c>
      <c r="C33" s="4" t="s">
        <v>26</v>
      </c>
      <c r="D33" s="4" t="s">
        <v>110</v>
      </c>
      <c r="E33" s="4" t="s">
        <v>111</v>
      </c>
      <c r="F33" s="5">
        <v>44432</v>
      </c>
      <c r="G33" s="5">
        <v>44433</v>
      </c>
      <c r="H33" s="4">
        <v>1</v>
      </c>
      <c r="I33" s="4">
        <v>1</v>
      </c>
      <c r="J33" s="4">
        <v>1</v>
      </c>
      <c r="K33" s="4" t="s">
        <v>29</v>
      </c>
      <c r="L33" s="4">
        <v>171.38</v>
      </c>
      <c r="M33" s="4">
        <v>171.38</v>
      </c>
      <c r="N33" s="4" t="s">
        <v>112</v>
      </c>
      <c r="O33" s="4" t="s">
        <v>31</v>
      </c>
      <c r="P33" s="4" t="s">
        <v>32</v>
      </c>
      <c r="Q33" s="4">
        <v>0</v>
      </c>
      <c r="R33" s="6">
        <v>44432</v>
      </c>
      <c r="S33" s="5">
        <v>44436</v>
      </c>
      <c r="T33" s="4" t="s">
        <v>33</v>
      </c>
      <c r="U33" s="4">
        <v>171.38</v>
      </c>
      <c r="V33" s="4">
        <v>0</v>
      </c>
      <c r="W33" s="4">
        <v>0</v>
      </c>
      <c r="X33" s="4">
        <v>2231893</v>
      </c>
    </row>
    <row r="34" s="4" customFormat="1" spans="1:24">
      <c r="A34" s="4">
        <v>16129017962</v>
      </c>
      <c r="B34" s="4" t="s">
        <v>25</v>
      </c>
      <c r="C34" s="4" t="s">
        <v>26</v>
      </c>
      <c r="D34" s="4" t="s">
        <v>58</v>
      </c>
      <c r="E34" s="4" t="s">
        <v>59</v>
      </c>
      <c r="F34" s="5">
        <v>44432</v>
      </c>
      <c r="G34" s="5">
        <v>44433</v>
      </c>
      <c r="H34" s="4">
        <v>2</v>
      </c>
      <c r="I34" s="4">
        <v>1</v>
      </c>
      <c r="J34" s="4">
        <v>2</v>
      </c>
      <c r="K34" s="4" t="s">
        <v>29</v>
      </c>
      <c r="L34" s="4">
        <v>507.38</v>
      </c>
      <c r="M34" s="4">
        <v>507.38</v>
      </c>
      <c r="N34" s="4" t="s">
        <v>113</v>
      </c>
      <c r="O34" s="4" t="s">
        <v>31</v>
      </c>
      <c r="P34" s="4" t="s">
        <v>32</v>
      </c>
      <c r="Q34" s="4">
        <v>0</v>
      </c>
      <c r="R34" s="6">
        <v>44432</v>
      </c>
      <c r="S34" s="5">
        <v>44436</v>
      </c>
      <c r="T34" s="4" t="s">
        <v>33</v>
      </c>
      <c r="U34" s="4">
        <v>507.38</v>
      </c>
      <c r="V34" s="4">
        <v>0</v>
      </c>
      <c r="W34" s="4">
        <v>0</v>
      </c>
      <c r="X34" s="4">
        <v>2231894</v>
      </c>
    </row>
    <row r="35" s="4" customFormat="1" spans="1:23">
      <c r="A35" s="4">
        <v>16129179432</v>
      </c>
      <c r="B35" s="4" t="s">
        <v>25</v>
      </c>
      <c r="C35" s="4" t="s">
        <v>26</v>
      </c>
      <c r="D35" s="4" t="s">
        <v>110</v>
      </c>
      <c r="E35" s="4" t="s">
        <v>111</v>
      </c>
      <c r="F35" s="5">
        <v>44432</v>
      </c>
      <c r="G35" s="5">
        <v>44433</v>
      </c>
      <c r="H35" s="4">
        <v>1</v>
      </c>
      <c r="I35" s="4">
        <v>1</v>
      </c>
      <c r="J35" s="4">
        <v>1</v>
      </c>
      <c r="K35" s="4" t="s">
        <v>29</v>
      </c>
      <c r="L35" s="4">
        <v>171.38</v>
      </c>
      <c r="M35" s="4">
        <v>171.38</v>
      </c>
      <c r="N35" s="4" t="s">
        <v>114</v>
      </c>
      <c r="O35" s="4" t="s">
        <v>31</v>
      </c>
      <c r="P35" s="4" t="s">
        <v>32</v>
      </c>
      <c r="Q35" s="4">
        <v>0</v>
      </c>
      <c r="R35" s="6">
        <v>44432</v>
      </c>
      <c r="S35" s="5">
        <v>44436</v>
      </c>
      <c r="T35" s="4" t="s">
        <v>33</v>
      </c>
      <c r="U35" s="4">
        <v>171.38</v>
      </c>
      <c r="V35" s="4">
        <v>0</v>
      </c>
      <c r="W35" s="4">
        <v>0</v>
      </c>
    </row>
    <row r="36" s="4" customFormat="1" spans="1:24">
      <c r="A36" s="4">
        <v>16129427565</v>
      </c>
      <c r="B36" s="4" t="s">
        <v>25</v>
      </c>
      <c r="C36" s="4" t="s">
        <v>26</v>
      </c>
      <c r="D36" s="4" t="s">
        <v>115</v>
      </c>
      <c r="E36" s="4" t="s">
        <v>116</v>
      </c>
      <c r="F36" s="5">
        <v>44432</v>
      </c>
      <c r="G36" s="5">
        <v>44433</v>
      </c>
      <c r="H36" s="4">
        <v>1</v>
      </c>
      <c r="I36" s="4">
        <v>1</v>
      </c>
      <c r="J36" s="4">
        <v>1</v>
      </c>
      <c r="K36" s="4" t="s">
        <v>29</v>
      </c>
      <c r="L36" s="4">
        <v>326.32</v>
      </c>
      <c r="M36" s="4">
        <v>326.32</v>
      </c>
      <c r="N36" s="4" t="s">
        <v>117</v>
      </c>
      <c r="O36" s="4" t="s">
        <v>31</v>
      </c>
      <c r="P36" s="4" t="s">
        <v>32</v>
      </c>
      <c r="Q36" s="4">
        <v>0</v>
      </c>
      <c r="R36" s="6">
        <v>44432</v>
      </c>
      <c r="S36" s="5">
        <v>44436</v>
      </c>
      <c r="T36" s="4" t="s">
        <v>33</v>
      </c>
      <c r="U36" s="4">
        <v>326.32</v>
      </c>
      <c r="V36" s="4">
        <v>0</v>
      </c>
      <c r="W36" s="4">
        <v>0</v>
      </c>
      <c r="X36" s="4">
        <v>2231980</v>
      </c>
    </row>
    <row r="37" s="4" customFormat="1" spans="1:24">
      <c r="A37" s="4">
        <v>16079745688</v>
      </c>
      <c r="B37" s="4" t="s">
        <v>25</v>
      </c>
      <c r="C37" s="4" t="s">
        <v>26</v>
      </c>
      <c r="D37" s="4" t="s">
        <v>118</v>
      </c>
      <c r="E37" s="4" t="s">
        <v>50</v>
      </c>
      <c r="F37" s="5">
        <v>44431</v>
      </c>
      <c r="G37" s="5">
        <v>44434</v>
      </c>
      <c r="H37" s="4">
        <v>1</v>
      </c>
      <c r="I37" s="4">
        <v>3</v>
      </c>
      <c r="J37" s="4">
        <v>3</v>
      </c>
      <c r="K37" s="4" t="s">
        <v>29</v>
      </c>
      <c r="L37" s="4">
        <v>1184.7</v>
      </c>
      <c r="M37" s="4">
        <v>1184.7</v>
      </c>
      <c r="N37" s="4" t="s">
        <v>119</v>
      </c>
      <c r="O37" s="4" t="s">
        <v>120</v>
      </c>
      <c r="P37" s="4" t="s">
        <v>32</v>
      </c>
      <c r="Q37" s="4">
        <v>0</v>
      </c>
      <c r="R37" s="6">
        <v>44424</v>
      </c>
      <c r="S37" s="5">
        <v>44437</v>
      </c>
      <c r="T37" s="4" t="s">
        <v>33</v>
      </c>
      <c r="U37" s="4">
        <v>1184.7</v>
      </c>
      <c r="V37" s="4">
        <v>0</v>
      </c>
      <c r="W37" s="4">
        <v>1268</v>
      </c>
      <c r="X37" s="4">
        <v>2225289</v>
      </c>
    </row>
    <row r="38" s="4" customFormat="1" spans="1:24">
      <c r="A38" s="4">
        <v>16119994933</v>
      </c>
      <c r="B38" s="4" t="s">
        <v>25</v>
      </c>
      <c r="C38" s="4" t="s">
        <v>26</v>
      </c>
      <c r="D38" s="4" t="s">
        <v>121</v>
      </c>
      <c r="E38" s="4" t="s">
        <v>122</v>
      </c>
      <c r="F38" s="5">
        <v>44432</v>
      </c>
      <c r="G38" s="5">
        <v>44434</v>
      </c>
      <c r="H38" s="4">
        <v>1</v>
      </c>
      <c r="I38" s="4">
        <v>2</v>
      </c>
      <c r="J38" s="4">
        <v>2</v>
      </c>
      <c r="K38" s="4" t="s">
        <v>29</v>
      </c>
      <c r="L38" s="4">
        <v>744.64</v>
      </c>
      <c r="M38" s="4">
        <v>744.64</v>
      </c>
      <c r="N38" s="4" t="s">
        <v>123</v>
      </c>
      <c r="O38" s="4" t="s">
        <v>120</v>
      </c>
      <c r="P38" s="4" t="s">
        <v>32</v>
      </c>
      <c r="Q38" s="4">
        <v>0</v>
      </c>
      <c r="R38" s="6">
        <v>44431</v>
      </c>
      <c r="S38" s="5">
        <v>44437</v>
      </c>
      <c r="T38" s="4" t="s">
        <v>33</v>
      </c>
      <c r="U38" s="4">
        <v>744.64</v>
      </c>
      <c r="V38" s="4">
        <v>0</v>
      </c>
      <c r="W38" s="4">
        <v>0</v>
      </c>
      <c r="X38" s="4">
        <v>2230520</v>
      </c>
    </row>
    <row r="39" s="4" customFormat="1" spans="1:24">
      <c r="A39" s="4">
        <v>16128150117</v>
      </c>
      <c r="B39" s="4" t="s">
        <v>25</v>
      </c>
      <c r="C39" s="4" t="s">
        <v>26</v>
      </c>
      <c r="D39" s="4" t="s">
        <v>124</v>
      </c>
      <c r="E39" s="4" t="s">
        <v>125</v>
      </c>
      <c r="F39" s="5">
        <v>44433</v>
      </c>
      <c r="G39" s="5">
        <v>44434</v>
      </c>
      <c r="H39" s="4">
        <v>1</v>
      </c>
      <c r="I39" s="4">
        <v>1</v>
      </c>
      <c r="J39" s="4">
        <v>1</v>
      </c>
      <c r="K39" s="4" t="s">
        <v>29</v>
      </c>
      <c r="L39" s="4">
        <v>879.72</v>
      </c>
      <c r="M39" s="4">
        <v>879.72</v>
      </c>
      <c r="N39" s="4" t="s">
        <v>126</v>
      </c>
      <c r="O39" s="4" t="s">
        <v>120</v>
      </c>
      <c r="P39" s="4" t="s">
        <v>32</v>
      </c>
      <c r="Q39" s="4">
        <v>0</v>
      </c>
      <c r="R39" s="6">
        <v>44432</v>
      </c>
      <c r="S39" s="5">
        <v>44437</v>
      </c>
      <c r="T39" s="4" t="s">
        <v>33</v>
      </c>
      <c r="U39" s="4">
        <v>879.72</v>
      </c>
      <c r="V39" s="4">
        <v>0</v>
      </c>
      <c r="W39" s="4">
        <v>0</v>
      </c>
      <c r="X39" s="4">
        <v>2231643</v>
      </c>
    </row>
    <row r="40" s="4" customFormat="1" spans="1:24">
      <c r="A40" s="4">
        <v>16128465020</v>
      </c>
      <c r="B40" s="4" t="s">
        <v>25</v>
      </c>
      <c r="C40" s="4" t="s">
        <v>26</v>
      </c>
      <c r="D40" s="4" t="s">
        <v>127</v>
      </c>
      <c r="E40" s="4" t="s">
        <v>128</v>
      </c>
      <c r="F40" s="5">
        <v>44432</v>
      </c>
      <c r="G40" s="5">
        <v>44434</v>
      </c>
      <c r="H40" s="4">
        <v>1</v>
      </c>
      <c r="I40" s="4">
        <v>2</v>
      </c>
      <c r="J40" s="4">
        <v>2</v>
      </c>
      <c r="K40" s="4" t="s">
        <v>29</v>
      </c>
      <c r="L40" s="4">
        <v>922.66</v>
      </c>
      <c r="M40" s="4">
        <v>922.66</v>
      </c>
      <c r="N40" s="4" t="s">
        <v>129</v>
      </c>
      <c r="O40" s="4" t="s">
        <v>120</v>
      </c>
      <c r="P40" s="4" t="s">
        <v>32</v>
      </c>
      <c r="Q40" s="4">
        <v>0</v>
      </c>
      <c r="R40" s="6">
        <v>44432</v>
      </c>
      <c r="S40" s="5">
        <v>44437</v>
      </c>
      <c r="T40" s="4" t="s">
        <v>33</v>
      </c>
      <c r="U40" s="4">
        <v>922.66</v>
      </c>
      <c r="V40" s="4">
        <v>0</v>
      </c>
      <c r="W40" s="4">
        <v>0</v>
      </c>
      <c r="X40" s="4">
        <v>2231730</v>
      </c>
    </row>
    <row r="41" s="4" customFormat="1" spans="1:24">
      <c r="A41" s="4">
        <v>16128737461</v>
      </c>
      <c r="B41" s="4" t="s">
        <v>25</v>
      </c>
      <c r="C41" s="4" t="s">
        <v>26</v>
      </c>
      <c r="D41" s="4" t="s">
        <v>130</v>
      </c>
      <c r="E41" s="4" t="s">
        <v>131</v>
      </c>
      <c r="F41" s="5">
        <v>44432</v>
      </c>
      <c r="G41" s="5">
        <v>44434</v>
      </c>
      <c r="H41" s="4">
        <v>1</v>
      </c>
      <c r="I41" s="4">
        <v>2</v>
      </c>
      <c r="J41" s="4">
        <v>2</v>
      </c>
      <c r="K41" s="4" t="s">
        <v>29</v>
      </c>
      <c r="L41" s="4">
        <v>257.61</v>
      </c>
      <c r="M41" s="4">
        <v>257.61</v>
      </c>
      <c r="N41" s="4" t="s">
        <v>132</v>
      </c>
      <c r="O41" s="4" t="s">
        <v>120</v>
      </c>
      <c r="P41" s="4" t="s">
        <v>32</v>
      </c>
      <c r="Q41" s="4">
        <v>0</v>
      </c>
      <c r="R41" s="6">
        <v>44432</v>
      </c>
      <c r="S41" s="5">
        <v>44437</v>
      </c>
      <c r="T41" s="4" t="s">
        <v>33</v>
      </c>
      <c r="U41" s="4">
        <v>257.61</v>
      </c>
      <c r="V41" s="4">
        <v>0</v>
      </c>
      <c r="W41" s="4">
        <v>0</v>
      </c>
      <c r="X41" s="4">
        <v>2231821</v>
      </c>
    </row>
    <row r="42" s="4" customFormat="1" spans="1:24">
      <c r="A42" s="4">
        <v>16129063591</v>
      </c>
      <c r="B42" s="4" t="s">
        <v>25</v>
      </c>
      <c r="C42" s="4" t="s">
        <v>26</v>
      </c>
      <c r="D42" s="4" t="s">
        <v>37</v>
      </c>
      <c r="E42" s="4" t="s">
        <v>133</v>
      </c>
      <c r="F42" s="5">
        <v>44433</v>
      </c>
      <c r="G42" s="5">
        <v>44434</v>
      </c>
      <c r="H42" s="4">
        <v>1</v>
      </c>
      <c r="I42" s="4">
        <v>1</v>
      </c>
      <c r="J42" s="4">
        <v>1</v>
      </c>
      <c r="K42" s="4" t="s">
        <v>29</v>
      </c>
      <c r="L42" s="4">
        <v>355.25</v>
      </c>
      <c r="M42" s="4">
        <v>355.25</v>
      </c>
      <c r="N42" s="4" t="s">
        <v>134</v>
      </c>
      <c r="O42" s="4" t="s">
        <v>120</v>
      </c>
      <c r="P42" s="4" t="s">
        <v>32</v>
      </c>
      <c r="Q42" s="4">
        <v>0</v>
      </c>
      <c r="R42" s="6">
        <v>44432</v>
      </c>
      <c r="S42" s="5">
        <v>44437</v>
      </c>
      <c r="T42" s="4" t="s">
        <v>33</v>
      </c>
      <c r="U42" s="4">
        <v>355.25</v>
      </c>
      <c r="V42" s="4">
        <v>0</v>
      </c>
      <c r="W42" s="4">
        <v>0</v>
      </c>
      <c r="X42" s="4">
        <v>2231903</v>
      </c>
    </row>
    <row r="43" s="4" customFormat="1" spans="1:24">
      <c r="A43" s="4">
        <v>16129120474</v>
      </c>
      <c r="B43" s="4" t="s">
        <v>25</v>
      </c>
      <c r="C43" s="4" t="s">
        <v>26</v>
      </c>
      <c r="D43" s="4" t="s">
        <v>37</v>
      </c>
      <c r="E43" s="4" t="s">
        <v>133</v>
      </c>
      <c r="F43" s="5">
        <v>44433</v>
      </c>
      <c r="G43" s="5">
        <v>44434</v>
      </c>
      <c r="H43" s="4">
        <v>1</v>
      </c>
      <c r="I43" s="4">
        <v>1</v>
      </c>
      <c r="J43" s="4">
        <v>1</v>
      </c>
      <c r="K43" s="4" t="s">
        <v>29</v>
      </c>
      <c r="L43" s="4">
        <v>355.25</v>
      </c>
      <c r="M43" s="4">
        <v>355.25</v>
      </c>
      <c r="N43" s="4" t="s">
        <v>135</v>
      </c>
      <c r="O43" s="4" t="s">
        <v>120</v>
      </c>
      <c r="P43" s="4" t="s">
        <v>32</v>
      </c>
      <c r="Q43" s="4">
        <v>0</v>
      </c>
      <c r="R43" s="6">
        <v>44432</v>
      </c>
      <c r="S43" s="5">
        <v>44437</v>
      </c>
      <c r="T43" s="4" t="s">
        <v>33</v>
      </c>
      <c r="U43" s="4">
        <v>355.25</v>
      </c>
      <c r="V43" s="4">
        <v>0</v>
      </c>
      <c r="W43" s="4">
        <v>0</v>
      </c>
      <c r="X43" s="4">
        <v>2231917</v>
      </c>
    </row>
    <row r="44" s="4" customFormat="1" spans="1:24">
      <c r="A44" s="4">
        <v>16129300813</v>
      </c>
      <c r="B44" s="4" t="s">
        <v>25</v>
      </c>
      <c r="C44" s="4" t="s">
        <v>26</v>
      </c>
      <c r="D44" s="4" t="s">
        <v>136</v>
      </c>
      <c r="E44" s="4" t="s">
        <v>137</v>
      </c>
      <c r="F44" s="5">
        <v>44433</v>
      </c>
      <c r="G44" s="5">
        <v>44434</v>
      </c>
      <c r="H44" s="4">
        <v>1</v>
      </c>
      <c r="I44" s="4">
        <v>1</v>
      </c>
      <c r="J44" s="4">
        <v>1</v>
      </c>
      <c r="K44" s="4" t="s">
        <v>29</v>
      </c>
      <c r="L44" s="4">
        <v>305.18</v>
      </c>
      <c r="M44" s="4">
        <v>305.18</v>
      </c>
      <c r="N44" s="4" t="s">
        <v>138</v>
      </c>
      <c r="O44" s="4" t="s">
        <v>120</v>
      </c>
      <c r="P44" s="4" t="s">
        <v>32</v>
      </c>
      <c r="Q44" s="4">
        <v>0</v>
      </c>
      <c r="R44" s="6">
        <v>44432</v>
      </c>
      <c r="S44" s="5">
        <v>44437</v>
      </c>
      <c r="T44" s="4" t="s">
        <v>33</v>
      </c>
      <c r="U44" s="4">
        <v>305.18</v>
      </c>
      <c r="V44" s="4">
        <v>0</v>
      </c>
      <c r="W44" s="4">
        <v>0</v>
      </c>
      <c r="X44" s="4">
        <v>2231959</v>
      </c>
    </row>
    <row r="45" s="4" customFormat="1" spans="1:24">
      <c r="A45" s="4">
        <v>16129700861</v>
      </c>
      <c r="B45" s="4" t="s">
        <v>25</v>
      </c>
      <c r="C45" s="4" t="s">
        <v>26</v>
      </c>
      <c r="D45" s="4" t="s">
        <v>64</v>
      </c>
      <c r="E45" s="4" t="s">
        <v>65</v>
      </c>
      <c r="F45" s="5">
        <v>44433</v>
      </c>
      <c r="G45" s="5">
        <v>44434</v>
      </c>
      <c r="H45" s="4">
        <v>1</v>
      </c>
      <c r="I45" s="4">
        <v>1</v>
      </c>
      <c r="J45" s="4">
        <v>1</v>
      </c>
      <c r="K45" s="4" t="s">
        <v>29</v>
      </c>
      <c r="L45" s="4">
        <v>194.57</v>
      </c>
      <c r="M45" s="4">
        <v>194.57</v>
      </c>
      <c r="N45" s="4" t="s">
        <v>139</v>
      </c>
      <c r="O45" s="4" t="s">
        <v>120</v>
      </c>
      <c r="P45" s="4" t="s">
        <v>32</v>
      </c>
      <c r="Q45" s="4">
        <v>0</v>
      </c>
      <c r="R45" s="6">
        <v>44433</v>
      </c>
      <c r="S45" s="5">
        <v>44437</v>
      </c>
      <c r="T45" s="4" t="s">
        <v>33</v>
      </c>
      <c r="U45" s="4">
        <v>194.57</v>
      </c>
      <c r="V45" s="4">
        <v>0</v>
      </c>
      <c r="W45" s="4">
        <v>0</v>
      </c>
      <c r="X45" s="4">
        <v>2232037</v>
      </c>
    </row>
    <row r="46" s="4" customFormat="1" spans="1:24">
      <c r="A46" s="4">
        <v>16129994594</v>
      </c>
      <c r="B46" s="4" t="s">
        <v>25</v>
      </c>
      <c r="C46" s="4" t="s">
        <v>26</v>
      </c>
      <c r="D46" s="4" t="s">
        <v>127</v>
      </c>
      <c r="E46" s="4" t="s">
        <v>140</v>
      </c>
      <c r="F46" s="5">
        <v>44433</v>
      </c>
      <c r="G46" s="5">
        <v>44434</v>
      </c>
      <c r="H46" s="4">
        <v>1</v>
      </c>
      <c r="I46" s="4">
        <v>1</v>
      </c>
      <c r="J46" s="4">
        <v>1</v>
      </c>
      <c r="K46" s="4" t="s">
        <v>29</v>
      </c>
      <c r="L46" s="4">
        <v>421.2</v>
      </c>
      <c r="M46" s="4">
        <v>421.2</v>
      </c>
      <c r="N46" s="4" t="s">
        <v>141</v>
      </c>
      <c r="O46" s="4" t="s">
        <v>120</v>
      </c>
      <c r="P46" s="4" t="s">
        <v>32</v>
      </c>
      <c r="Q46" s="4">
        <v>0</v>
      </c>
      <c r="R46" s="6">
        <v>44433</v>
      </c>
      <c r="S46" s="5">
        <v>44437</v>
      </c>
      <c r="T46" s="4" t="s">
        <v>33</v>
      </c>
      <c r="U46" s="4">
        <v>421.2</v>
      </c>
      <c r="V46" s="4">
        <v>0</v>
      </c>
      <c r="W46" s="4">
        <v>0</v>
      </c>
      <c r="X46" s="4">
        <v>2232127</v>
      </c>
    </row>
    <row r="47" s="4" customFormat="1" spans="1:24">
      <c r="A47" s="4">
        <v>16130187905</v>
      </c>
      <c r="B47" s="4" t="s">
        <v>25</v>
      </c>
      <c r="C47" s="4" t="s">
        <v>26</v>
      </c>
      <c r="D47" s="4" t="s">
        <v>142</v>
      </c>
      <c r="E47" s="4" t="s">
        <v>143</v>
      </c>
      <c r="F47" s="5">
        <v>44433</v>
      </c>
      <c r="G47" s="5">
        <v>44434</v>
      </c>
      <c r="H47" s="4">
        <v>1</v>
      </c>
      <c r="I47" s="4">
        <v>1</v>
      </c>
      <c r="J47" s="4">
        <v>1</v>
      </c>
      <c r="K47" s="4" t="s">
        <v>29</v>
      </c>
      <c r="L47" s="4">
        <v>96.05</v>
      </c>
      <c r="M47" s="4">
        <v>96.05</v>
      </c>
      <c r="N47" s="4" t="s">
        <v>144</v>
      </c>
      <c r="O47" s="4" t="s">
        <v>120</v>
      </c>
      <c r="P47" s="4" t="s">
        <v>32</v>
      </c>
      <c r="Q47" s="4">
        <v>0</v>
      </c>
      <c r="R47" s="6">
        <v>44433</v>
      </c>
      <c r="S47" s="5">
        <v>44437</v>
      </c>
      <c r="T47" s="4" t="s">
        <v>33</v>
      </c>
      <c r="U47" s="4">
        <v>96.05</v>
      </c>
      <c r="V47" s="4">
        <v>0</v>
      </c>
      <c r="W47" s="4">
        <v>0</v>
      </c>
      <c r="X47" s="4">
        <v>2232197</v>
      </c>
    </row>
    <row r="48" s="4" customFormat="1" spans="1:23">
      <c r="A48" s="4">
        <v>16130188781</v>
      </c>
      <c r="B48" s="4" t="s">
        <v>25</v>
      </c>
      <c r="C48" s="4" t="s">
        <v>26</v>
      </c>
      <c r="D48" s="4" t="s">
        <v>145</v>
      </c>
      <c r="E48" s="4" t="s">
        <v>92</v>
      </c>
      <c r="F48" s="5">
        <v>44433</v>
      </c>
      <c r="G48" s="5">
        <v>44434</v>
      </c>
      <c r="H48" s="4">
        <v>1</v>
      </c>
      <c r="I48" s="4">
        <v>1</v>
      </c>
      <c r="J48" s="4">
        <v>1</v>
      </c>
      <c r="K48" s="4" t="s">
        <v>29</v>
      </c>
      <c r="L48" s="4">
        <v>305.11</v>
      </c>
      <c r="M48" s="4">
        <v>305.11</v>
      </c>
      <c r="N48" s="4" t="s">
        <v>146</v>
      </c>
      <c r="O48" s="4" t="s">
        <v>120</v>
      </c>
      <c r="P48" s="4" t="s">
        <v>32</v>
      </c>
      <c r="Q48" s="4">
        <v>0</v>
      </c>
      <c r="R48" s="6">
        <v>44433</v>
      </c>
      <c r="S48" s="5">
        <v>44437</v>
      </c>
      <c r="T48" s="4" t="s">
        <v>33</v>
      </c>
      <c r="U48" s="4">
        <v>305.11</v>
      </c>
      <c r="V48" s="4">
        <v>0</v>
      </c>
      <c r="W48" s="4">
        <v>0</v>
      </c>
    </row>
    <row r="49" s="4" customFormat="1" spans="1:24">
      <c r="A49" s="4">
        <v>16130368200</v>
      </c>
      <c r="B49" s="4" t="s">
        <v>25</v>
      </c>
      <c r="C49" s="4" t="s">
        <v>26</v>
      </c>
      <c r="D49" s="4" t="s">
        <v>103</v>
      </c>
      <c r="E49" s="4" t="s">
        <v>104</v>
      </c>
      <c r="F49" s="5">
        <v>44433</v>
      </c>
      <c r="G49" s="5">
        <v>44434</v>
      </c>
      <c r="H49" s="4">
        <v>1</v>
      </c>
      <c r="I49" s="4">
        <v>1</v>
      </c>
      <c r="J49" s="4">
        <v>1</v>
      </c>
      <c r="K49" s="4" t="s">
        <v>29</v>
      </c>
      <c r="L49" s="4">
        <v>262.31</v>
      </c>
      <c r="M49" s="4">
        <v>262.31</v>
      </c>
      <c r="N49" s="4" t="s">
        <v>147</v>
      </c>
      <c r="O49" s="4" t="s">
        <v>120</v>
      </c>
      <c r="P49" s="4" t="s">
        <v>32</v>
      </c>
      <c r="Q49" s="4">
        <v>0</v>
      </c>
      <c r="R49" s="6">
        <v>44433</v>
      </c>
      <c r="S49" s="5">
        <v>44437</v>
      </c>
      <c r="T49" s="4" t="s">
        <v>33</v>
      </c>
      <c r="U49" s="4">
        <v>262.31</v>
      </c>
      <c r="V49" s="4">
        <v>0</v>
      </c>
      <c r="W49" s="4">
        <v>0</v>
      </c>
      <c r="X49" s="4">
        <v>2232244</v>
      </c>
    </row>
    <row r="50" s="4" customFormat="1" spans="1:24">
      <c r="A50" s="4">
        <v>16130431989</v>
      </c>
      <c r="B50" s="4" t="s">
        <v>25</v>
      </c>
      <c r="C50" s="4" t="s">
        <v>26</v>
      </c>
      <c r="D50" s="4" t="s">
        <v>148</v>
      </c>
      <c r="E50" s="4" t="s">
        <v>149</v>
      </c>
      <c r="F50" s="5">
        <v>44433</v>
      </c>
      <c r="G50" s="5">
        <v>44434</v>
      </c>
      <c r="H50" s="4">
        <v>1</v>
      </c>
      <c r="I50" s="4">
        <v>1</v>
      </c>
      <c r="J50" s="4">
        <v>1</v>
      </c>
      <c r="K50" s="4" t="s">
        <v>29</v>
      </c>
      <c r="L50" s="4">
        <v>364.51</v>
      </c>
      <c r="M50" s="4">
        <v>364.51</v>
      </c>
      <c r="N50" s="4" t="s">
        <v>150</v>
      </c>
      <c r="O50" s="4" t="s">
        <v>120</v>
      </c>
      <c r="P50" s="4" t="s">
        <v>32</v>
      </c>
      <c r="Q50" s="4">
        <v>0</v>
      </c>
      <c r="R50" s="6">
        <v>44433</v>
      </c>
      <c r="S50" s="5">
        <v>44437</v>
      </c>
      <c r="T50" s="4" t="s">
        <v>33</v>
      </c>
      <c r="U50" s="4">
        <v>364.51</v>
      </c>
      <c r="V50" s="4">
        <v>0</v>
      </c>
      <c r="W50" s="4">
        <v>0</v>
      </c>
      <c r="X50" s="4">
        <v>2232261</v>
      </c>
    </row>
    <row r="51" s="4" customFormat="1" spans="1:24">
      <c r="A51" s="4">
        <v>16128150117</v>
      </c>
      <c r="B51" s="4" t="s">
        <v>25</v>
      </c>
      <c r="C51" s="4" t="s">
        <v>81</v>
      </c>
      <c r="D51" s="4" t="s">
        <v>124</v>
      </c>
      <c r="E51" s="4" t="s">
        <v>125</v>
      </c>
      <c r="F51" s="5">
        <v>44433</v>
      </c>
      <c r="G51" s="5">
        <v>44434</v>
      </c>
      <c r="H51" s="4">
        <v>1</v>
      </c>
      <c r="I51" s="4">
        <v>1</v>
      </c>
      <c r="J51" s="4">
        <v>1</v>
      </c>
      <c r="K51" s="4" t="s">
        <v>29</v>
      </c>
      <c r="L51" s="4">
        <v>-879.72</v>
      </c>
      <c r="M51" s="4">
        <v>-879.72</v>
      </c>
      <c r="N51" s="4" t="s">
        <v>126</v>
      </c>
      <c r="O51" s="4" t="s">
        <v>120</v>
      </c>
      <c r="P51" s="4" t="s">
        <v>32</v>
      </c>
      <c r="Q51" s="4">
        <v>0</v>
      </c>
      <c r="R51" s="6">
        <v>44432</v>
      </c>
      <c r="S51" s="5">
        <v>44437</v>
      </c>
      <c r="T51" s="4" t="s">
        <v>33</v>
      </c>
      <c r="U51" s="4">
        <v>-879.72</v>
      </c>
      <c r="V51" s="4">
        <v>0</v>
      </c>
      <c r="W51" s="4">
        <v>0</v>
      </c>
      <c r="X51" s="4">
        <v>2231643</v>
      </c>
    </row>
    <row r="52" s="4" customFormat="1" spans="1:24">
      <c r="A52" s="4">
        <v>16130531760</v>
      </c>
      <c r="B52" s="4" t="s">
        <v>25</v>
      </c>
      <c r="C52" s="4" t="s">
        <v>26</v>
      </c>
      <c r="D52" s="4" t="s">
        <v>151</v>
      </c>
      <c r="E52" s="4" t="s">
        <v>152</v>
      </c>
      <c r="F52" s="5">
        <v>44433</v>
      </c>
      <c r="G52" s="5">
        <v>44434</v>
      </c>
      <c r="H52" s="4">
        <v>1</v>
      </c>
      <c r="I52" s="4">
        <v>1</v>
      </c>
      <c r="J52" s="4">
        <v>1</v>
      </c>
      <c r="K52" s="4" t="s">
        <v>29</v>
      </c>
      <c r="L52" s="4">
        <v>146.16</v>
      </c>
      <c r="M52" s="4">
        <v>146.16</v>
      </c>
      <c r="N52" s="4" t="s">
        <v>153</v>
      </c>
      <c r="O52" s="4" t="s">
        <v>120</v>
      </c>
      <c r="P52" s="4" t="s">
        <v>32</v>
      </c>
      <c r="Q52" s="4">
        <v>0</v>
      </c>
      <c r="R52" s="6">
        <v>44433</v>
      </c>
      <c r="S52" s="5">
        <v>44437</v>
      </c>
      <c r="T52" s="4" t="s">
        <v>33</v>
      </c>
      <c r="U52" s="4">
        <v>146.16</v>
      </c>
      <c r="V52" s="4">
        <v>0</v>
      </c>
      <c r="W52" s="4">
        <v>0</v>
      </c>
      <c r="X52" s="4">
        <v>2232293</v>
      </c>
    </row>
    <row r="53" s="4" customFormat="1" spans="1:24">
      <c r="A53" s="4">
        <v>16130860751</v>
      </c>
      <c r="B53" s="4" t="s">
        <v>25</v>
      </c>
      <c r="C53" s="4" t="s">
        <v>26</v>
      </c>
      <c r="D53" s="4" t="s">
        <v>100</v>
      </c>
      <c r="E53" s="4" t="s">
        <v>101</v>
      </c>
      <c r="F53" s="5">
        <v>44433</v>
      </c>
      <c r="G53" s="5">
        <v>44434</v>
      </c>
      <c r="H53" s="4">
        <v>1</v>
      </c>
      <c r="I53" s="4">
        <v>1</v>
      </c>
      <c r="J53" s="4">
        <v>1</v>
      </c>
      <c r="K53" s="4" t="s">
        <v>29</v>
      </c>
      <c r="L53" s="4">
        <v>125.86</v>
      </c>
      <c r="M53" s="4">
        <v>125.86</v>
      </c>
      <c r="N53" s="4" t="s">
        <v>154</v>
      </c>
      <c r="O53" s="4" t="s">
        <v>120</v>
      </c>
      <c r="P53" s="4" t="s">
        <v>32</v>
      </c>
      <c r="Q53" s="4">
        <v>0</v>
      </c>
      <c r="R53" s="6">
        <v>44433</v>
      </c>
      <c r="S53" s="5">
        <v>44437</v>
      </c>
      <c r="T53" s="4" t="s">
        <v>33</v>
      </c>
      <c r="U53" s="4">
        <v>125.86</v>
      </c>
      <c r="V53" s="4">
        <v>0</v>
      </c>
      <c r="W53" s="4">
        <v>0</v>
      </c>
      <c r="X53" s="4">
        <v>2232373</v>
      </c>
    </row>
    <row r="54" s="4" customFormat="1" spans="1:24">
      <c r="A54" s="4">
        <v>16130860471</v>
      </c>
      <c r="B54" s="4" t="s">
        <v>25</v>
      </c>
      <c r="C54" s="4" t="s">
        <v>26</v>
      </c>
      <c r="D54" s="4" t="s">
        <v>100</v>
      </c>
      <c r="E54" s="4" t="s">
        <v>101</v>
      </c>
      <c r="F54" s="5">
        <v>44433</v>
      </c>
      <c r="G54" s="5">
        <v>44434</v>
      </c>
      <c r="H54" s="4">
        <v>1</v>
      </c>
      <c r="I54" s="4">
        <v>1</v>
      </c>
      <c r="J54" s="4">
        <v>1</v>
      </c>
      <c r="K54" s="4" t="s">
        <v>29</v>
      </c>
      <c r="L54" s="4">
        <v>125.86</v>
      </c>
      <c r="M54" s="4">
        <v>125.86</v>
      </c>
      <c r="N54" s="4" t="s">
        <v>155</v>
      </c>
      <c r="O54" s="4" t="s">
        <v>120</v>
      </c>
      <c r="P54" s="4" t="s">
        <v>32</v>
      </c>
      <c r="Q54" s="4">
        <v>0</v>
      </c>
      <c r="R54" s="6">
        <v>44433</v>
      </c>
      <c r="S54" s="5">
        <v>44437</v>
      </c>
      <c r="T54" s="4" t="s">
        <v>33</v>
      </c>
      <c r="U54" s="4">
        <v>125.86</v>
      </c>
      <c r="V54" s="4">
        <v>0</v>
      </c>
      <c r="W54" s="4">
        <v>0</v>
      </c>
      <c r="X54" s="4">
        <v>2232374</v>
      </c>
    </row>
    <row r="55" s="4" customFormat="1" spans="1:24">
      <c r="A55" s="4">
        <v>16130877367</v>
      </c>
      <c r="B55" s="4" t="s">
        <v>25</v>
      </c>
      <c r="C55" s="4" t="s">
        <v>26</v>
      </c>
      <c r="D55" s="4" t="s">
        <v>156</v>
      </c>
      <c r="E55" s="4" t="s">
        <v>107</v>
      </c>
      <c r="F55" s="5">
        <v>44433</v>
      </c>
      <c r="G55" s="5">
        <v>44434</v>
      </c>
      <c r="H55" s="4">
        <v>1</v>
      </c>
      <c r="I55" s="4">
        <v>1</v>
      </c>
      <c r="J55" s="4">
        <v>1</v>
      </c>
      <c r="K55" s="4" t="s">
        <v>29</v>
      </c>
      <c r="L55" s="4">
        <v>489.9</v>
      </c>
      <c r="M55" s="4">
        <v>489.9</v>
      </c>
      <c r="N55" s="4" t="s">
        <v>157</v>
      </c>
      <c r="O55" s="4" t="s">
        <v>120</v>
      </c>
      <c r="P55" s="4" t="s">
        <v>32</v>
      </c>
      <c r="Q55" s="4">
        <v>0</v>
      </c>
      <c r="R55" s="6">
        <v>44433</v>
      </c>
      <c r="S55" s="5">
        <v>44437</v>
      </c>
      <c r="T55" s="4" t="s">
        <v>33</v>
      </c>
      <c r="U55" s="4">
        <v>489.9</v>
      </c>
      <c r="V55" s="4">
        <v>0</v>
      </c>
      <c r="W55" s="4">
        <v>0</v>
      </c>
      <c r="X55" s="4">
        <v>2232376</v>
      </c>
    </row>
    <row r="56" s="4" customFormat="1" spans="1:24">
      <c r="A56" s="4">
        <v>16131041091</v>
      </c>
      <c r="B56" s="4" t="s">
        <v>25</v>
      </c>
      <c r="C56" s="4" t="s">
        <v>26</v>
      </c>
      <c r="D56" s="4" t="s">
        <v>158</v>
      </c>
      <c r="E56" s="4" t="s">
        <v>159</v>
      </c>
      <c r="F56" s="5">
        <v>44433</v>
      </c>
      <c r="G56" s="5">
        <v>44434</v>
      </c>
      <c r="H56" s="4">
        <v>1</v>
      </c>
      <c r="I56" s="4">
        <v>1</v>
      </c>
      <c r="J56" s="4">
        <v>1</v>
      </c>
      <c r="K56" s="4" t="s">
        <v>29</v>
      </c>
      <c r="L56" s="4">
        <v>293.12</v>
      </c>
      <c r="M56" s="4">
        <v>293.12</v>
      </c>
      <c r="N56" s="4" t="s">
        <v>160</v>
      </c>
      <c r="O56" s="4" t="s">
        <v>120</v>
      </c>
      <c r="P56" s="4" t="s">
        <v>32</v>
      </c>
      <c r="Q56" s="4">
        <v>0</v>
      </c>
      <c r="R56" s="6">
        <v>44433</v>
      </c>
      <c r="S56" s="5">
        <v>44437</v>
      </c>
      <c r="T56" s="4" t="s">
        <v>33</v>
      </c>
      <c r="U56" s="4">
        <v>293.12</v>
      </c>
      <c r="V56" s="4">
        <v>0</v>
      </c>
      <c r="W56" s="4">
        <v>0</v>
      </c>
      <c r="X56" s="4">
        <v>2232413</v>
      </c>
    </row>
    <row r="57" s="4" customFormat="1" spans="1:24">
      <c r="A57" s="4">
        <v>16131047017</v>
      </c>
      <c r="B57" s="4" t="s">
        <v>25</v>
      </c>
      <c r="C57" s="4" t="s">
        <v>26</v>
      </c>
      <c r="D57" s="4" t="s">
        <v>161</v>
      </c>
      <c r="E57" s="4" t="s">
        <v>92</v>
      </c>
      <c r="F57" s="5">
        <v>44433</v>
      </c>
      <c r="G57" s="5">
        <v>44434</v>
      </c>
      <c r="H57" s="4">
        <v>1</v>
      </c>
      <c r="I57" s="4">
        <v>1</v>
      </c>
      <c r="J57" s="4">
        <v>1</v>
      </c>
      <c r="K57" s="4" t="s">
        <v>29</v>
      </c>
      <c r="L57" s="4">
        <v>217.96</v>
      </c>
      <c r="M57" s="4">
        <v>217.96</v>
      </c>
      <c r="N57" s="4" t="s">
        <v>162</v>
      </c>
      <c r="O57" s="4" t="s">
        <v>120</v>
      </c>
      <c r="P57" s="4" t="s">
        <v>32</v>
      </c>
      <c r="Q57" s="4">
        <v>0</v>
      </c>
      <c r="R57" s="6">
        <v>44433</v>
      </c>
      <c r="S57" s="5">
        <v>44437</v>
      </c>
      <c r="T57" s="4" t="s">
        <v>33</v>
      </c>
      <c r="U57" s="4">
        <v>217.96</v>
      </c>
      <c r="V57" s="4">
        <v>0</v>
      </c>
      <c r="W57" s="4">
        <v>0</v>
      </c>
      <c r="X57" s="4">
        <v>2232419</v>
      </c>
    </row>
    <row r="58" s="4" customFormat="1" spans="1:24">
      <c r="A58" s="4">
        <v>16131137995</v>
      </c>
      <c r="B58" s="4" t="s">
        <v>25</v>
      </c>
      <c r="C58" s="4" t="s">
        <v>26</v>
      </c>
      <c r="D58" s="4" t="s">
        <v>163</v>
      </c>
      <c r="E58" s="4" t="s">
        <v>164</v>
      </c>
      <c r="F58" s="5">
        <v>44433</v>
      </c>
      <c r="G58" s="5">
        <v>44434</v>
      </c>
      <c r="H58" s="4">
        <v>1</v>
      </c>
      <c r="I58" s="4">
        <v>1</v>
      </c>
      <c r="J58" s="4">
        <v>1</v>
      </c>
      <c r="K58" s="4" t="s">
        <v>29</v>
      </c>
      <c r="L58" s="4">
        <v>215.45</v>
      </c>
      <c r="M58" s="4">
        <v>215.45</v>
      </c>
      <c r="N58" s="4" t="s">
        <v>165</v>
      </c>
      <c r="O58" s="4" t="s">
        <v>120</v>
      </c>
      <c r="P58" s="4" t="s">
        <v>32</v>
      </c>
      <c r="Q58" s="4">
        <v>0</v>
      </c>
      <c r="R58" s="6">
        <v>44433</v>
      </c>
      <c r="S58" s="5">
        <v>44437</v>
      </c>
      <c r="T58" s="4" t="s">
        <v>33</v>
      </c>
      <c r="U58" s="4">
        <v>215.45</v>
      </c>
      <c r="V58" s="4">
        <v>0</v>
      </c>
      <c r="W58" s="4">
        <v>0</v>
      </c>
      <c r="X58" s="4">
        <v>2232440</v>
      </c>
    </row>
    <row r="59" s="4" customFormat="1" spans="1:24">
      <c r="A59" s="4">
        <v>16130368200</v>
      </c>
      <c r="B59" s="4" t="s">
        <v>25</v>
      </c>
      <c r="C59" s="4" t="s">
        <v>81</v>
      </c>
      <c r="D59" s="4" t="s">
        <v>103</v>
      </c>
      <c r="E59" s="4" t="s">
        <v>104</v>
      </c>
      <c r="F59" s="5">
        <v>44433</v>
      </c>
      <c r="G59" s="5">
        <v>44434</v>
      </c>
      <c r="H59" s="4">
        <v>1</v>
      </c>
      <c r="I59" s="4">
        <v>1</v>
      </c>
      <c r="J59" s="4">
        <v>1</v>
      </c>
      <c r="K59" s="4" t="s">
        <v>29</v>
      </c>
      <c r="L59" s="4">
        <v>-262.31</v>
      </c>
      <c r="M59" s="4">
        <v>-262.31</v>
      </c>
      <c r="N59" s="4" t="s">
        <v>147</v>
      </c>
      <c r="O59" s="4" t="s">
        <v>120</v>
      </c>
      <c r="P59" s="4" t="s">
        <v>32</v>
      </c>
      <c r="Q59" s="4">
        <v>0</v>
      </c>
      <c r="R59" s="6">
        <v>44433</v>
      </c>
      <c r="S59" s="5">
        <v>44437</v>
      </c>
      <c r="T59" s="4" t="s">
        <v>33</v>
      </c>
      <c r="U59" s="4">
        <v>-262.31</v>
      </c>
      <c r="V59" s="4">
        <v>0</v>
      </c>
      <c r="W59" s="4">
        <v>0</v>
      </c>
      <c r="X59" s="4">
        <v>2232244</v>
      </c>
    </row>
    <row r="60" s="4" customFormat="1" spans="1:24">
      <c r="A60" s="4">
        <v>16131479160</v>
      </c>
      <c r="B60" s="4" t="s">
        <v>25</v>
      </c>
      <c r="C60" s="4" t="s">
        <v>26</v>
      </c>
      <c r="D60" s="4" t="s">
        <v>166</v>
      </c>
      <c r="E60" s="4" t="s">
        <v>131</v>
      </c>
      <c r="F60" s="5">
        <v>44433</v>
      </c>
      <c r="G60" s="5">
        <v>44434</v>
      </c>
      <c r="H60" s="4">
        <v>2</v>
      </c>
      <c r="I60" s="4">
        <v>1</v>
      </c>
      <c r="J60" s="4">
        <v>2</v>
      </c>
      <c r="K60" s="4" t="s">
        <v>29</v>
      </c>
      <c r="L60" s="4">
        <v>514.5</v>
      </c>
      <c r="M60" s="4">
        <v>514.5</v>
      </c>
      <c r="N60" s="4" t="s">
        <v>167</v>
      </c>
      <c r="O60" s="4" t="s">
        <v>120</v>
      </c>
      <c r="P60" s="4" t="s">
        <v>32</v>
      </c>
      <c r="Q60" s="4">
        <v>0</v>
      </c>
      <c r="R60" s="6">
        <v>44433</v>
      </c>
      <c r="S60" s="5">
        <v>44437</v>
      </c>
      <c r="T60" s="4" t="s">
        <v>33</v>
      </c>
      <c r="U60" s="4">
        <v>514.5</v>
      </c>
      <c r="V60" s="4">
        <v>0</v>
      </c>
      <c r="W60" s="4">
        <v>0</v>
      </c>
      <c r="X60" s="4">
        <v>2232513</v>
      </c>
    </row>
    <row r="61" s="4" customFormat="1" spans="1:24">
      <c r="A61" s="4">
        <v>16131479281</v>
      </c>
      <c r="B61" s="4" t="s">
        <v>25</v>
      </c>
      <c r="C61" s="4" t="s">
        <v>26</v>
      </c>
      <c r="D61" s="4" t="s">
        <v>73</v>
      </c>
      <c r="E61" s="4" t="s">
        <v>74</v>
      </c>
      <c r="F61" s="5">
        <v>44433</v>
      </c>
      <c r="G61" s="5">
        <v>44434</v>
      </c>
      <c r="H61" s="4">
        <v>1</v>
      </c>
      <c r="I61" s="4">
        <v>1</v>
      </c>
      <c r="J61" s="4">
        <v>1</v>
      </c>
      <c r="K61" s="4" t="s">
        <v>29</v>
      </c>
      <c r="L61" s="4">
        <v>175.6</v>
      </c>
      <c r="M61" s="4">
        <v>175.6</v>
      </c>
      <c r="N61" s="4" t="s">
        <v>168</v>
      </c>
      <c r="O61" s="4" t="s">
        <v>120</v>
      </c>
      <c r="P61" s="4" t="s">
        <v>32</v>
      </c>
      <c r="Q61" s="4">
        <v>0</v>
      </c>
      <c r="R61" s="6">
        <v>44433</v>
      </c>
      <c r="S61" s="5">
        <v>44437</v>
      </c>
      <c r="T61" s="4" t="s">
        <v>33</v>
      </c>
      <c r="U61" s="4">
        <v>175.6</v>
      </c>
      <c r="V61" s="4">
        <v>0</v>
      </c>
      <c r="W61" s="4">
        <v>0</v>
      </c>
      <c r="X61" s="4">
        <v>2232516</v>
      </c>
    </row>
    <row r="62" s="4" customFormat="1" spans="1:24">
      <c r="A62" s="4">
        <v>16131539715</v>
      </c>
      <c r="B62" s="4" t="s">
        <v>25</v>
      </c>
      <c r="C62" s="4" t="s">
        <v>26</v>
      </c>
      <c r="D62" s="4" t="s">
        <v>169</v>
      </c>
      <c r="E62" s="4" t="s">
        <v>47</v>
      </c>
      <c r="F62" s="5">
        <v>44433</v>
      </c>
      <c r="G62" s="5">
        <v>44434</v>
      </c>
      <c r="H62" s="4">
        <v>1</v>
      </c>
      <c r="I62" s="4">
        <v>1</v>
      </c>
      <c r="J62" s="4">
        <v>1</v>
      </c>
      <c r="K62" s="4" t="s">
        <v>29</v>
      </c>
      <c r="L62" s="4">
        <v>224.58</v>
      </c>
      <c r="M62" s="4">
        <v>224.58</v>
      </c>
      <c r="N62" s="4" t="s">
        <v>170</v>
      </c>
      <c r="O62" s="4" t="s">
        <v>120</v>
      </c>
      <c r="P62" s="4" t="s">
        <v>32</v>
      </c>
      <c r="Q62" s="4">
        <v>0</v>
      </c>
      <c r="R62" s="6">
        <v>44433</v>
      </c>
      <c r="S62" s="5">
        <v>44437</v>
      </c>
      <c r="T62" s="4" t="s">
        <v>33</v>
      </c>
      <c r="U62" s="4">
        <v>224.58</v>
      </c>
      <c r="V62" s="4">
        <v>0</v>
      </c>
      <c r="W62" s="4">
        <v>0</v>
      </c>
      <c r="X62" s="4">
        <v>2232525</v>
      </c>
    </row>
    <row r="63" s="4" customFormat="1" spans="1:24">
      <c r="A63" s="4">
        <v>16131562755</v>
      </c>
      <c r="B63" s="4" t="s">
        <v>25</v>
      </c>
      <c r="C63" s="4" t="s">
        <v>26</v>
      </c>
      <c r="D63" s="4" t="s">
        <v>171</v>
      </c>
      <c r="E63" s="4" t="s">
        <v>65</v>
      </c>
      <c r="F63" s="5">
        <v>44433</v>
      </c>
      <c r="G63" s="5">
        <v>44434</v>
      </c>
      <c r="H63" s="4">
        <v>1</v>
      </c>
      <c r="I63" s="4">
        <v>1</v>
      </c>
      <c r="J63" s="4">
        <v>1</v>
      </c>
      <c r="K63" s="4" t="s">
        <v>29</v>
      </c>
      <c r="L63" s="4">
        <v>179.99</v>
      </c>
      <c r="M63" s="4">
        <v>179.99</v>
      </c>
      <c r="N63" s="4" t="s">
        <v>172</v>
      </c>
      <c r="O63" s="4" t="s">
        <v>120</v>
      </c>
      <c r="P63" s="4" t="s">
        <v>32</v>
      </c>
      <c r="Q63" s="4">
        <v>0</v>
      </c>
      <c r="R63" s="6">
        <v>44433</v>
      </c>
      <c r="S63" s="5">
        <v>44437</v>
      </c>
      <c r="T63" s="4" t="s">
        <v>33</v>
      </c>
      <c r="U63" s="4">
        <v>179.99</v>
      </c>
      <c r="V63" s="4">
        <v>0</v>
      </c>
      <c r="W63" s="4">
        <v>0</v>
      </c>
      <c r="X63" s="4">
        <v>2232528</v>
      </c>
    </row>
    <row r="64" s="4" customFormat="1" spans="1:24">
      <c r="A64" s="4">
        <v>16131579457</v>
      </c>
      <c r="B64" s="4" t="s">
        <v>25</v>
      </c>
      <c r="C64" s="4" t="s">
        <v>26</v>
      </c>
      <c r="D64" s="4" t="s">
        <v>173</v>
      </c>
      <c r="E64" s="4" t="s">
        <v>47</v>
      </c>
      <c r="F64" s="5">
        <v>44433</v>
      </c>
      <c r="G64" s="5">
        <v>44434</v>
      </c>
      <c r="H64" s="4">
        <v>1</v>
      </c>
      <c r="I64" s="4">
        <v>1</v>
      </c>
      <c r="J64" s="4">
        <v>1</v>
      </c>
      <c r="K64" s="4" t="s">
        <v>29</v>
      </c>
      <c r="L64" s="4">
        <v>201.62</v>
      </c>
      <c r="M64" s="4">
        <v>201.62</v>
      </c>
      <c r="N64" s="4" t="s">
        <v>174</v>
      </c>
      <c r="O64" s="4" t="s">
        <v>120</v>
      </c>
      <c r="P64" s="4" t="s">
        <v>32</v>
      </c>
      <c r="Q64" s="4">
        <v>0</v>
      </c>
      <c r="R64" s="6">
        <v>44433</v>
      </c>
      <c r="S64" s="5">
        <v>44437</v>
      </c>
      <c r="T64" s="4" t="s">
        <v>33</v>
      </c>
      <c r="U64" s="4">
        <v>201.62</v>
      </c>
      <c r="V64" s="4">
        <v>0</v>
      </c>
      <c r="W64" s="4">
        <v>0</v>
      </c>
      <c r="X64" s="4">
        <v>2232533</v>
      </c>
    </row>
    <row r="65" s="4" customFormat="1" spans="1:24">
      <c r="A65" s="4">
        <v>16131842987</v>
      </c>
      <c r="B65" s="4" t="s">
        <v>25</v>
      </c>
      <c r="C65" s="4" t="s">
        <v>26</v>
      </c>
      <c r="D65" s="4" t="s">
        <v>169</v>
      </c>
      <c r="E65" s="4" t="s">
        <v>47</v>
      </c>
      <c r="F65" s="5">
        <v>44433</v>
      </c>
      <c r="G65" s="5">
        <v>44434</v>
      </c>
      <c r="H65" s="4">
        <v>1</v>
      </c>
      <c r="I65" s="4">
        <v>1</v>
      </c>
      <c r="J65" s="4">
        <v>1</v>
      </c>
      <c r="K65" s="4" t="s">
        <v>29</v>
      </c>
      <c r="L65" s="4">
        <v>224.58</v>
      </c>
      <c r="M65" s="4">
        <v>224.58</v>
      </c>
      <c r="N65" s="4" t="s">
        <v>175</v>
      </c>
      <c r="O65" s="4" t="s">
        <v>120</v>
      </c>
      <c r="P65" s="4" t="s">
        <v>32</v>
      </c>
      <c r="Q65" s="4">
        <v>0</v>
      </c>
      <c r="R65" s="6">
        <v>44433</v>
      </c>
      <c r="S65" s="5">
        <v>44437</v>
      </c>
      <c r="T65" s="4" t="s">
        <v>33</v>
      </c>
      <c r="U65" s="4">
        <v>224.58</v>
      </c>
      <c r="V65" s="4">
        <v>0</v>
      </c>
      <c r="W65" s="4">
        <v>0</v>
      </c>
      <c r="X65" s="4">
        <v>2232585</v>
      </c>
    </row>
    <row r="66" s="4" customFormat="1" spans="1:24">
      <c r="A66" s="4">
        <v>16131844721</v>
      </c>
      <c r="B66" s="4" t="s">
        <v>25</v>
      </c>
      <c r="C66" s="4" t="s">
        <v>26</v>
      </c>
      <c r="D66" s="4" t="s">
        <v>176</v>
      </c>
      <c r="E66" s="4" t="s">
        <v>177</v>
      </c>
      <c r="F66" s="5">
        <v>44433</v>
      </c>
      <c r="G66" s="5">
        <v>44434</v>
      </c>
      <c r="H66" s="4">
        <v>1</v>
      </c>
      <c r="I66" s="4">
        <v>1</v>
      </c>
      <c r="J66" s="4">
        <v>1</v>
      </c>
      <c r="K66" s="4" t="s">
        <v>29</v>
      </c>
      <c r="L66" s="4">
        <v>235.33</v>
      </c>
      <c r="M66" s="4">
        <v>235.33</v>
      </c>
      <c r="N66" s="4" t="s">
        <v>178</v>
      </c>
      <c r="O66" s="4" t="s">
        <v>120</v>
      </c>
      <c r="P66" s="4" t="s">
        <v>32</v>
      </c>
      <c r="Q66" s="4">
        <v>0</v>
      </c>
      <c r="R66" s="6">
        <v>44433</v>
      </c>
      <c r="S66" s="5">
        <v>44437</v>
      </c>
      <c r="T66" s="4" t="s">
        <v>33</v>
      </c>
      <c r="U66" s="4">
        <v>235.33</v>
      </c>
      <c r="V66" s="4">
        <v>0</v>
      </c>
      <c r="W66" s="4">
        <v>0</v>
      </c>
      <c r="X66" s="4">
        <v>2232587</v>
      </c>
    </row>
    <row r="67" s="4" customFormat="1" spans="1:24">
      <c r="A67" s="4">
        <v>16132033642</v>
      </c>
      <c r="B67" s="4" t="s">
        <v>25</v>
      </c>
      <c r="C67" s="4" t="s">
        <v>26</v>
      </c>
      <c r="D67" s="4" t="s">
        <v>179</v>
      </c>
      <c r="E67" s="4" t="s">
        <v>180</v>
      </c>
      <c r="F67" s="5">
        <v>44433</v>
      </c>
      <c r="G67" s="5">
        <v>44434</v>
      </c>
      <c r="H67" s="4">
        <v>1</v>
      </c>
      <c r="I67" s="4">
        <v>1</v>
      </c>
      <c r="J67" s="4">
        <v>1</v>
      </c>
      <c r="K67" s="4" t="s">
        <v>29</v>
      </c>
      <c r="L67" s="4">
        <v>173.31</v>
      </c>
      <c r="M67" s="4">
        <v>173.31</v>
      </c>
      <c r="N67" s="4" t="s">
        <v>181</v>
      </c>
      <c r="O67" s="4" t="s">
        <v>120</v>
      </c>
      <c r="P67" s="4" t="s">
        <v>32</v>
      </c>
      <c r="Q67" s="4">
        <v>0</v>
      </c>
      <c r="R67" s="6">
        <v>44433</v>
      </c>
      <c r="S67" s="5">
        <v>44437</v>
      </c>
      <c r="T67" s="4" t="s">
        <v>33</v>
      </c>
      <c r="U67" s="4">
        <v>173.31</v>
      </c>
      <c r="V67" s="4">
        <v>0</v>
      </c>
      <c r="W67" s="4">
        <v>0</v>
      </c>
      <c r="X67" s="4">
        <v>2232634</v>
      </c>
    </row>
    <row r="68" s="4" customFormat="1" spans="1:24">
      <c r="A68" s="4">
        <v>16132368842</v>
      </c>
      <c r="B68" s="4" t="s">
        <v>25</v>
      </c>
      <c r="C68" s="4" t="s">
        <v>26</v>
      </c>
      <c r="D68" s="4" t="s">
        <v>94</v>
      </c>
      <c r="E68" s="4" t="s">
        <v>95</v>
      </c>
      <c r="F68" s="5">
        <v>44433</v>
      </c>
      <c r="G68" s="5">
        <v>44434</v>
      </c>
      <c r="H68" s="4">
        <v>1</v>
      </c>
      <c r="I68" s="4">
        <v>1</v>
      </c>
      <c r="J68" s="4">
        <v>1</v>
      </c>
      <c r="K68" s="4" t="s">
        <v>29</v>
      </c>
      <c r="L68" s="4">
        <v>162.4</v>
      </c>
      <c r="M68" s="4">
        <v>162.4</v>
      </c>
      <c r="N68" s="4" t="s">
        <v>96</v>
      </c>
      <c r="O68" s="4" t="s">
        <v>120</v>
      </c>
      <c r="P68" s="4" t="s">
        <v>32</v>
      </c>
      <c r="Q68" s="4">
        <v>0</v>
      </c>
      <c r="R68" s="6">
        <v>44433</v>
      </c>
      <c r="S68" s="5">
        <v>44437</v>
      </c>
      <c r="T68" s="4" t="s">
        <v>33</v>
      </c>
      <c r="U68" s="4">
        <v>162.4</v>
      </c>
      <c r="V68" s="4">
        <v>0</v>
      </c>
      <c r="W68" s="4">
        <v>0</v>
      </c>
      <c r="X68" s="4">
        <v>2232762</v>
      </c>
    </row>
    <row r="69" s="4" customFormat="1" spans="1:24">
      <c r="A69" s="4">
        <v>16132401775</v>
      </c>
      <c r="B69" s="4" t="s">
        <v>25</v>
      </c>
      <c r="C69" s="4" t="s">
        <v>26</v>
      </c>
      <c r="D69" s="4" t="s">
        <v>182</v>
      </c>
      <c r="E69" s="4" t="s">
        <v>183</v>
      </c>
      <c r="F69" s="5">
        <v>44433</v>
      </c>
      <c r="G69" s="5">
        <v>44434</v>
      </c>
      <c r="H69" s="4">
        <v>1</v>
      </c>
      <c r="I69" s="4">
        <v>1</v>
      </c>
      <c r="J69" s="4">
        <v>1</v>
      </c>
      <c r="K69" s="4" t="s">
        <v>29</v>
      </c>
      <c r="L69" s="4">
        <v>358.79</v>
      </c>
      <c r="M69" s="4">
        <v>358.79</v>
      </c>
      <c r="N69" s="4" t="s">
        <v>184</v>
      </c>
      <c r="O69" s="4" t="s">
        <v>120</v>
      </c>
      <c r="P69" s="4" t="s">
        <v>32</v>
      </c>
      <c r="Q69" s="4">
        <v>0</v>
      </c>
      <c r="R69" s="6">
        <v>44433</v>
      </c>
      <c r="S69" s="5">
        <v>44437</v>
      </c>
      <c r="T69" s="4" t="s">
        <v>33</v>
      </c>
      <c r="U69" s="4">
        <v>358.79</v>
      </c>
      <c r="V69" s="4">
        <v>0</v>
      </c>
      <c r="W69" s="4">
        <v>0</v>
      </c>
      <c r="X69" s="4">
        <v>2232774</v>
      </c>
    </row>
    <row r="70" s="4" customFormat="1" spans="1:24">
      <c r="A70" s="4">
        <v>16132410349</v>
      </c>
      <c r="B70" s="4" t="s">
        <v>25</v>
      </c>
      <c r="C70" s="4" t="s">
        <v>26</v>
      </c>
      <c r="D70" s="4" t="s">
        <v>185</v>
      </c>
      <c r="E70" s="4" t="s">
        <v>65</v>
      </c>
      <c r="F70" s="5">
        <v>44433</v>
      </c>
      <c r="G70" s="5">
        <v>44434</v>
      </c>
      <c r="H70" s="4">
        <v>1</v>
      </c>
      <c r="I70" s="4">
        <v>1</v>
      </c>
      <c r="J70" s="4">
        <v>1</v>
      </c>
      <c r="K70" s="4" t="s">
        <v>29</v>
      </c>
      <c r="L70" s="4">
        <v>110.64</v>
      </c>
      <c r="M70" s="4">
        <v>110.64</v>
      </c>
      <c r="N70" s="4" t="s">
        <v>186</v>
      </c>
      <c r="O70" s="4" t="s">
        <v>120</v>
      </c>
      <c r="P70" s="4" t="s">
        <v>32</v>
      </c>
      <c r="Q70" s="4">
        <v>0</v>
      </c>
      <c r="R70" s="6">
        <v>44433</v>
      </c>
      <c r="S70" s="5">
        <v>44437</v>
      </c>
      <c r="T70" s="4" t="s">
        <v>33</v>
      </c>
      <c r="U70" s="4">
        <v>110.64</v>
      </c>
      <c r="V70" s="4">
        <v>0</v>
      </c>
      <c r="W70" s="4">
        <v>0</v>
      </c>
      <c r="X70" s="4">
        <v>2232780</v>
      </c>
    </row>
    <row r="71" s="4" customFormat="1" spans="1:24">
      <c r="A71" s="4">
        <v>16132410349</v>
      </c>
      <c r="B71" s="4" t="s">
        <v>25</v>
      </c>
      <c r="C71" s="4" t="s">
        <v>81</v>
      </c>
      <c r="D71" s="4" t="s">
        <v>185</v>
      </c>
      <c r="E71" s="4" t="s">
        <v>65</v>
      </c>
      <c r="F71" s="5">
        <v>44433</v>
      </c>
      <c r="G71" s="5">
        <v>44434</v>
      </c>
      <c r="H71" s="4">
        <v>1</v>
      </c>
      <c r="I71" s="4">
        <v>1</v>
      </c>
      <c r="J71" s="4">
        <v>1</v>
      </c>
      <c r="K71" s="4" t="s">
        <v>29</v>
      </c>
      <c r="L71" s="4">
        <v>-110.64</v>
      </c>
      <c r="M71" s="4">
        <v>-110.64</v>
      </c>
      <c r="N71" s="4" t="s">
        <v>186</v>
      </c>
      <c r="O71" s="4" t="s">
        <v>120</v>
      </c>
      <c r="P71" s="4" t="s">
        <v>32</v>
      </c>
      <c r="Q71" s="4">
        <v>0</v>
      </c>
      <c r="R71" s="6">
        <v>44433</v>
      </c>
      <c r="S71" s="5">
        <v>44437</v>
      </c>
      <c r="T71" s="4" t="s">
        <v>33</v>
      </c>
      <c r="U71" s="4">
        <v>-110.64</v>
      </c>
      <c r="V71" s="4">
        <v>0</v>
      </c>
      <c r="W71" s="4">
        <v>0</v>
      </c>
      <c r="X71" s="4">
        <v>2232780</v>
      </c>
    </row>
    <row r="72" s="4" customFormat="1" spans="1:24">
      <c r="A72" s="4">
        <v>16135974599</v>
      </c>
      <c r="B72" s="4" t="s">
        <v>25</v>
      </c>
      <c r="C72" s="4" t="s">
        <v>26</v>
      </c>
      <c r="D72" s="4" t="s">
        <v>187</v>
      </c>
      <c r="E72" s="4" t="s">
        <v>50</v>
      </c>
      <c r="F72" s="5">
        <v>44433</v>
      </c>
      <c r="G72" s="5">
        <v>44434</v>
      </c>
      <c r="H72" s="4">
        <v>1</v>
      </c>
      <c r="I72" s="4">
        <v>1</v>
      </c>
      <c r="J72" s="4">
        <v>1</v>
      </c>
      <c r="K72" s="4" t="s">
        <v>29</v>
      </c>
      <c r="L72" s="4">
        <v>117.74</v>
      </c>
      <c r="M72" s="4">
        <v>117.74</v>
      </c>
      <c r="N72" s="4" t="s">
        <v>188</v>
      </c>
      <c r="O72" s="4" t="s">
        <v>120</v>
      </c>
      <c r="P72" s="4" t="s">
        <v>32</v>
      </c>
      <c r="Q72" s="4">
        <v>0</v>
      </c>
      <c r="R72" s="6">
        <v>44433</v>
      </c>
      <c r="S72" s="5">
        <v>44437</v>
      </c>
      <c r="T72" s="4" t="s">
        <v>33</v>
      </c>
      <c r="U72" s="4">
        <v>117.74</v>
      </c>
      <c r="V72" s="4">
        <v>0</v>
      </c>
      <c r="W72" s="4">
        <v>0</v>
      </c>
      <c r="X72" s="4">
        <v>2232868</v>
      </c>
    </row>
    <row r="73" s="4" customFormat="1" spans="1:24">
      <c r="A73" s="4">
        <v>16136472222</v>
      </c>
      <c r="B73" s="4" t="s">
        <v>25</v>
      </c>
      <c r="C73" s="4" t="s">
        <v>26</v>
      </c>
      <c r="D73" s="4" t="s">
        <v>189</v>
      </c>
      <c r="E73" s="4" t="s">
        <v>190</v>
      </c>
      <c r="F73" s="5">
        <v>44433</v>
      </c>
      <c r="G73" s="5">
        <v>44434</v>
      </c>
      <c r="H73" s="4">
        <v>1</v>
      </c>
      <c r="I73" s="4">
        <v>1</v>
      </c>
      <c r="J73" s="4">
        <v>1</v>
      </c>
      <c r="K73" s="4" t="s">
        <v>29</v>
      </c>
      <c r="L73" s="4">
        <v>175.6</v>
      </c>
      <c r="M73" s="4">
        <v>175.6</v>
      </c>
      <c r="N73" s="4" t="s">
        <v>191</v>
      </c>
      <c r="O73" s="4" t="s">
        <v>120</v>
      </c>
      <c r="P73" s="4" t="s">
        <v>32</v>
      </c>
      <c r="Q73" s="4">
        <v>0</v>
      </c>
      <c r="R73" s="6">
        <v>44433</v>
      </c>
      <c r="S73" s="5">
        <v>44437</v>
      </c>
      <c r="T73" s="4" t="s">
        <v>33</v>
      </c>
      <c r="U73" s="4">
        <v>175.6</v>
      </c>
      <c r="V73" s="4">
        <v>0</v>
      </c>
      <c r="W73" s="4">
        <v>0</v>
      </c>
      <c r="X73" s="4">
        <v>2232908</v>
      </c>
    </row>
    <row r="74" s="4" customFormat="1" spans="1:24">
      <c r="A74" s="4">
        <v>16136489082</v>
      </c>
      <c r="B74" s="4" t="s">
        <v>25</v>
      </c>
      <c r="C74" s="4" t="s">
        <v>26</v>
      </c>
      <c r="D74" s="4" t="s">
        <v>192</v>
      </c>
      <c r="E74" s="4" t="s">
        <v>65</v>
      </c>
      <c r="F74" s="5">
        <v>44433</v>
      </c>
      <c r="G74" s="5">
        <v>44434</v>
      </c>
      <c r="H74" s="4">
        <v>1</v>
      </c>
      <c r="I74" s="4">
        <v>1</v>
      </c>
      <c r="J74" s="4">
        <v>1</v>
      </c>
      <c r="K74" s="4" t="s">
        <v>29</v>
      </c>
      <c r="L74" s="4">
        <v>239.99</v>
      </c>
      <c r="M74" s="4">
        <v>239.99</v>
      </c>
      <c r="N74" s="4" t="s">
        <v>193</v>
      </c>
      <c r="O74" s="4" t="s">
        <v>120</v>
      </c>
      <c r="P74" s="4" t="s">
        <v>32</v>
      </c>
      <c r="Q74" s="4">
        <v>0</v>
      </c>
      <c r="R74" s="6">
        <v>44433</v>
      </c>
      <c r="S74" s="5">
        <v>44437</v>
      </c>
      <c r="T74" s="4" t="s">
        <v>33</v>
      </c>
      <c r="U74" s="4">
        <v>239.99</v>
      </c>
      <c r="V74" s="4">
        <v>0</v>
      </c>
      <c r="W74" s="4">
        <v>0</v>
      </c>
      <c r="X74" s="4">
        <v>2232911</v>
      </c>
    </row>
    <row r="75" s="4" customFormat="1" spans="1:24">
      <c r="A75" s="4">
        <v>16136510683</v>
      </c>
      <c r="B75" s="4" t="s">
        <v>25</v>
      </c>
      <c r="C75" s="4" t="s">
        <v>26</v>
      </c>
      <c r="D75" s="4" t="s">
        <v>194</v>
      </c>
      <c r="E75" s="4" t="s">
        <v>47</v>
      </c>
      <c r="F75" s="5">
        <v>44433</v>
      </c>
      <c r="G75" s="5">
        <v>44434</v>
      </c>
      <c r="H75" s="4">
        <v>1</v>
      </c>
      <c r="I75" s="4">
        <v>1</v>
      </c>
      <c r="J75" s="4">
        <v>1</v>
      </c>
      <c r="K75" s="4" t="s">
        <v>29</v>
      </c>
      <c r="L75" s="4">
        <v>210.11</v>
      </c>
      <c r="M75" s="4">
        <v>210.11</v>
      </c>
      <c r="N75" s="4" t="s">
        <v>195</v>
      </c>
      <c r="O75" s="4" t="s">
        <v>120</v>
      </c>
      <c r="P75" s="4" t="s">
        <v>32</v>
      </c>
      <c r="Q75" s="4">
        <v>0</v>
      </c>
      <c r="R75" s="6">
        <v>44433</v>
      </c>
      <c r="S75" s="5">
        <v>44437</v>
      </c>
      <c r="T75" s="4" t="s">
        <v>33</v>
      </c>
      <c r="U75" s="4">
        <v>210.11</v>
      </c>
      <c r="V75" s="4">
        <v>0</v>
      </c>
      <c r="W75" s="4">
        <v>0</v>
      </c>
      <c r="X75" s="4">
        <v>2232915</v>
      </c>
    </row>
    <row r="76" s="4" customFormat="1" spans="1:24">
      <c r="A76" s="4">
        <v>16137302594</v>
      </c>
      <c r="B76" s="4" t="s">
        <v>25</v>
      </c>
      <c r="C76" s="4" t="s">
        <v>26</v>
      </c>
      <c r="D76" s="4" t="s">
        <v>94</v>
      </c>
      <c r="E76" s="4" t="s">
        <v>196</v>
      </c>
      <c r="F76" s="5">
        <v>44433</v>
      </c>
      <c r="G76" s="5">
        <v>44434</v>
      </c>
      <c r="H76" s="4">
        <v>1</v>
      </c>
      <c r="I76" s="4">
        <v>1</v>
      </c>
      <c r="J76" s="4">
        <v>1</v>
      </c>
      <c r="K76" s="4" t="s">
        <v>29</v>
      </c>
      <c r="L76" s="4">
        <v>144.14</v>
      </c>
      <c r="M76" s="4">
        <v>144.14</v>
      </c>
      <c r="N76" s="4" t="s">
        <v>197</v>
      </c>
      <c r="O76" s="4" t="s">
        <v>120</v>
      </c>
      <c r="P76" s="4" t="s">
        <v>32</v>
      </c>
      <c r="Q76" s="4">
        <v>0</v>
      </c>
      <c r="R76" s="6">
        <v>44433</v>
      </c>
      <c r="S76" s="5">
        <v>44437</v>
      </c>
      <c r="T76" s="4" t="s">
        <v>33</v>
      </c>
      <c r="U76" s="4">
        <v>144.14</v>
      </c>
      <c r="V76" s="4">
        <v>0</v>
      </c>
      <c r="W76" s="4">
        <v>0</v>
      </c>
      <c r="X76" s="4">
        <v>2232991</v>
      </c>
    </row>
    <row r="77" s="4" customFormat="1" spans="1:24">
      <c r="A77" s="4">
        <v>16130187905</v>
      </c>
      <c r="B77" s="4" t="s">
        <v>25</v>
      </c>
      <c r="C77" s="4" t="s">
        <v>82</v>
      </c>
      <c r="D77" s="4" t="s">
        <v>142</v>
      </c>
      <c r="E77" s="4" t="s">
        <v>143</v>
      </c>
      <c r="F77" s="5">
        <v>44433</v>
      </c>
      <c r="G77" s="5">
        <v>44434</v>
      </c>
      <c r="H77" s="4">
        <v>1</v>
      </c>
      <c r="I77" s="4">
        <v>1</v>
      </c>
      <c r="J77" s="4">
        <v>1</v>
      </c>
      <c r="K77" s="4" t="s">
        <v>29</v>
      </c>
      <c r="L77" s="4">
        <v>-96.05</v>
      </c>
      <c r="M77" s="4">
        <v>-96.05</v>
      </c>
      <c r="N77" s="4" t="s">
        <v>144</v>
      </c>
      <c r="O77" s="4" t="s">
        <v>120</v>
      </c>
      <c r="P77" s="4" t="s">
        <v>32</v>
      </c>
      <c r="Q77" s="4">
        <v>0</v>
      </c>
      <c r="R77" s="6">
        <v>44433</v>
      </c>
      <c r="S77" s="5">
        <v>44437</v>
      </c>
      <c r="T77" s="4" t="s">
        <v>33</v>
      </c>
      <c r="U77" s="4">
        <v>-96.05</v>
      </c>
      <c r="V77" s="4">
        <v>0</v>
      </c>
      <c r="W77" s="4">
        <v>0</v>
      </c>
      <c r="X77" s="4">
        <v>2232197</v>
      </c>
    </row>
    <row r="78" s="4" customFormat="1" spans="1:24">
      <c r="A78" s="4">
        <v>16077715170</v>
      </c>
      <c r="B78" s="4" t="s">
        <v>25</v>
      </c>
      <c r="C78" s="4" t="s">
        <v>26</v>
      </c>
      <c r="D78" s="4" t="s">
        <v>34</v>
      </c>
      <c r="E78" s="4" t="s">
        <v>35</v>
      </c>
      <c r="F78" s="5">
        <v>44433</v>
      </c>
      <c r="G78" s="5">
        <v>44435</v>
      </c>
      <c r="H78" s="4">
        <v>1</v>
      </c>
      <c r="I78" s="4">
        <v>2</v>
      </c>
      <c r="J78" s="4">
        <v>2</v>
      </c>
      <c r="K78" s="4" t="s">
        <v>29</v>
      </c>
      <c r="L78" s="4">
        <v>478.83</v>
      </c>
      <c r="M78" s="4">
        <v>478.83</v>
      </c>
      <c r="N78" s="4" t="s">
        <v>36</v>
      </c>
      <c r="O78" s="4" t="s">
        <v>198</v>
      </c>
      <c r="P78" s="4" t="s">
        <v>32</v>
      </c>
      <c r="Q78" s="4">
        <v>0</v>
      </c>
      <c r="R78" s="6">
        <v>44424</v>
      </c>
      <c r="S78" s="5">
        <v>44438</v>
      </c>
      <c r="T78" s="4" t="s">
        <v>33</v>
      </c>
      <c r="U78" s="4">
        <v>478.83</v>
      </c>
      <c r="V78" s="4">
        <v>0</v>
      </c>
      <c r="W78" s="4">
        <v>505</v>
      </c>
      <c r="X78" s="4">
        <v>2224982</v>
      </c>
    </row>
    <row r="79" s="4" customFormat="1" spans="1:24">
      <c r="A79" s="4">
        <v>16111961339</v>
      </c>
      <c r="B79" s="4" t="s">
        <v>25</v>
      </c>
      <c r="C79" s="4" t="s">
        <v>26</v>
      </c>
      <c r="D79" s="4" t="s">
        <v>37</v>
      </c>
      <c r="E79" s="4" t="s">
        <v>133</v>
      </c>
      <c r="F79" s="5">
        <v>44431</v>
      </c>
      <c r="G79" s="5">
        <v>44435</v>
      </c>
      <c r="H79" s="4">
        <v>1</v>
      </c>
      <c r="I79" s="4">
        <v>4</v>
      </c>
      <c r="J79" s="4">
        <v>4</v>
      </c>
      <c r="K79" s="4" t="s">
        <v>29</v>
      </c>
      <c r="L79" s="4">
        <v>1067.14</v>
      </c>
      <c r="M79" s="4">
        <v>1067.14</v>
      </c>
      <c r="N79" s="4" t="s">
        <v>199</v>
      </c>
      <c r="O79" s="4" t="s">
        <v>198</v>
      </c>
      <c r="P79" s="4" t="s">
        <v>32</v>
      </c>
      <c r="Q79" s="4">
        <v>0</v>
      </c>
      <c r="R79" s="6">
        <v>44430</v>
      </c>
      <c r="S79" s="5">
        <v>44438</v>
      </c>
      <c r="T79" s="4" t="s">
        <v>33</v>
      </c>
      <c r="U79" s="4">
        <v>1067.14</v>
      </c>
      <c r="V79" s="4">
        <v>0</v>
      </c>
      <c r="W79" s="4">
        <v>0</v>
      </c>
      <c r="X79" s="4">
        <v>2229440</v>
      </c>
    </row>
    <row r="80" s="4" customFormat="1" spans="1:24">
      <c r="A80" s="4">
        <v>16119741950</v>
      </c>
      <c r="B80" s="4" t="s">
        <v>25</v>
      </c>
      <c r="C80" s="4" t="s">
        <v>26</v>
      </c>
      <c r="D80" s="4" t="s">
        <v>37</v>
      </c>
      <c r="E80" s="4" t="s">
        <v>200</v>
      </c>
      <c r="F80" s="5">
        <v>44431</v>
      </c>
      <c r="G80" s="5">
        <v>44435</v>
      </c>
      <c r="H80" s="4">
        <v>1</v>
      </c>
      <c r="I80" s="4">
        <v>4</v>
      </c>
      <c r="J80" s="4">
        <v>4</v>
      </c>
      <c r="K80" s="4" t="s">
        <v>29</v>
      </c>
      <c r="L80" s="4">
        <v>1761.98</v>
      </c>
      <c r="M80" s="4">
        <v>1761.98</v>
      </c>
      <c r="N80" s="4" t="s">
        <v>201</v>
      </c>
      <c r="O80" s="4" t="s">
        <v>198</v>
      </c>
      <c r="P80" s="4" t="s">
        <v>32</v>
      </c>
      <c r="Q80" s="4">
        <v>0</v>
      </c>
      <c r="R80" s="6">
        <v>44431</v>
      </c>
      <c r="S80" s="5">
        <v>44438</v>
      </c>
      <c r="T80" s="4" t="s">
        <v>33</v>
      </c>
      <c r="U80" s="4">
        <v>1761.98</v>
      </c>
      <c r="V80" s="4">
        <v>0</v>
      </c>
      <c r="W80" s="4">
        <v>0</v>
      </c>
      <c r="X80" s="4">
        <v>2230461</v>
      </c>
    </row>
    <row r="81" s="4" customFormat="1" spans="1:24">
      <c r="A81" s="4">
        <v>16120005849</v>
      </c>
      <c r="B81" s="4" t="s">
        <v>25</v>
      </c>
      <c r="C81" s="4" t="s">
        <v>26</v>
      </c>
      <c r="D81" s="4" t="s">
        <v>202</v>
      </c>
      <c r="E81" s="4" t="s">
        <v>203</v>
      </c>
      <c r="F81" s="5">
        <v>44433</v>
      </c>
      <c r="G81" s="5">
        <v>44435</v>
      </c>
      <c r="H81" s="4">
        <v>1</v>
      </c>
      <c r="I81" s="4">
        <v>2</v>
      </c>
      <c r="J81" s="4">
        <v>2</v>
      </c>
      <c r="K81" s="4" t="s">
        <v>29</v>
      </c>
      <c r="L81" s="4">
        <v>892.77</v>
      </c>
      <c r="M81" s="4">
        <v>892.77</v>
      </c>
      <c r="N81" s="4" t="s">
        <v>204</v>
      </c>
      <c r="O81" s="4" t="s">
        <v>198</v>
      </c>
      <c r="P81" s="4" t="s">
        <v>32</v>
      </c>
      <c r="Q81" s="4">
        <v>0</v>
      </c>
      <c r="R81" s="6">
        <v>44431</v>
      </c>
      <c r="S81" s="5">
        <v>44438</v>
      </c>
      <c r="T81" s="4" t="s">
        <v>33</v>
      </c>
      <c r="U81" s="4">
        <v>892.77</v>
      </c>
      <c r="V81" s="4">
        <v>0</v>
      </c>
      <c r="W81" s="4">
        <v>0</v>
      </c>
      <c r="X81" s="4">
        <v>2230522</v>
      </c>
    </row>
    <row r="82" s="4" customFormat="1" spans="1:24">
      <c r="A82" s="4">
        <v>16077715170</v>
      </c>
      <c r="B82" s="4" t="s">
        <v>25</v>
      </c>
      <c r="C82" s="4" t="s">
        <v>81</v>
      </c>
      <c r="D82" s="4" t="s">
        <v>34</v>
      </c>
      <c r="E82" s="4" t="s">
        <v>35</v>
      </c>
      <c r="F82" s="5">
        <v>44433</v>
      </c>
      <c r="G82" s="5">
        <v>44435</v>
      </c>
      <c r="H82" s="4">
        <v>1</v>
      </c>
      <c r="I82" s="4">
        <v>2</v>
      </c>
      <c r="J82" s="4">
        <v>2</v>
      </c>
      <c r="K82" s="4" t="s">
        <v>29</v>
      </c>
      <c r="L82" s="4">
        <v>-478.83</v>
      </c>
      <c r="M82" s="4">
        <v>-478.83</v>
      </c>
      <c r="N82" s="4" t="s">
        <v>36</v>
      </c>
      <c r="O82" s="4" t="s">
        <v>198</v>
      </c>
      <c r="P82" s="4" t="s">
        <v>32</v>
      </c>
      <c r="Q82" s="4">
        <v>0</v>
      </c>
      <c r="R82" s="6">
        <v>44424</v>
      </c>
      <c r="S82" s="5">
        <v>44438</v>
      </c>
      <c r="T82" s="4" t="s">
        <v>33</v>
      </c>
      <c r="U82" s="4">
        <v>-478.83</v>
      </c>
      <c r="V82" s="4">
        <v>0</v>
      </c>
      <c r="W82" s="4">
        <v>-505</v>
      </c>
      <c r="X82" s="4">
        <v>2224982</v>
      </c>
    </row>
    <row r="83" s="4" customFormat="1" spans="1:24">
      <c r="A83" s="4">
        <v>16121646068</v>
      </c>
      <c r="B83" s="4" t="s">
        <v>25</v>
      </c>
      <c r="C83" s="4" t="s">
        <v>26</v>
      </c>
      <c r="D83" s="4" t="s">
        <v>205</v>
      </c>
      <c r="E83" s="4" t="s">
        <v>206</v>
      </c>
      <c r="F83" s="5">
        <v>44434</v>
      </c>
      <c r="G83" s="5">
        <v>44435</v>
      </c>
      <c r="H83" s="4">
        <v>1</v>
      </c>
      <c r="I83" s="4">
        <v>1</v>
      </c>
      <c r="J83" s="4">
        <v>1</v>
      </c>
      <c r="K83" s="4" t="s">
        <v>29</v>
      </c>
      <c r="L83" s="4">
        <v>411.57</v>
      </c>
      <c r="M83" s="4">
        <v>411.57</v>
      </c>
      <c r="N83" s="4" t="s">
        <v>207</v>
      </c>
      <c r="O83" s="4" t="s">
        <v>198</v>
      </c>
      <c r="P83" s="4" t="s">
        <v>32</v>
      </c>
      <c r="Q83" s="4">
        <v>0</v>
      </c>
      <c r="R83" s="6">
        <v>44431</v>
      </c>
      <c r="S83" s="5">
        <v>44438</v>
      </c>
      <c r="T83" s="4" t="s">
        <v>33</v>
      </c>
      <c r="U83" s="4">
        <v>411.57</v>
      </c>
      <c r="V83" s="4">
        <v>0</v>
      </c>
      <c r="W83" s="4">
        <v>0</v>
      </c>
      <c r="X83" s="4">
        <v>2230946</v>
      </c>
    </row>
    <row r="84" s="4" customFormat="1" spans="1:24">
      <c r="A84" s="4">
        <v>16122619482</v>
      </c>
      <c r="B84" s="4" t="s">
        <v>25</v>
      </c>
      <c r="C84" s="4" t="s">
        <v>26</v>
      </c>
      <c r="D84" s="4" t="s">
        <v>208</v>
      </c>
      <c r="E84" s="4" t="s">
        <v>59</v>
      </c>
      <c r="F84" s="5">
        <v>44432</v>
      </c>
      <c r="G84" s="5">
        <v>44435</v>
      </c>
      <c r="H84" s="4">
        <v>1</v>
      </c>
      <c r="I84" s="4">
        <v>3</v>
      </c>
      <c r="J84" s="4">
        <v>3</v>
      </c>
      <c r="K84" s="4" t="s">
        <v>29</v>
      </c>
      <c r="L84" s="4">
        <v>844.03</v>
      </c>
      <c r="M84" s="4">
        <v>844.03</v>
      </c>
      <c r="N84" s="4" t="s">
        <v>209</v>
      </c>
      <c r="O84" s="4" t="s">
        <v>198</v>
      </c>
      <c r="P84" s="4" t="s">
        <v>32</v>
      </c>
      <c r="Q84" s="4">
        <v>0</v>
      </c>
      <c r="R84" s="6">
        <v>44432</v>
      </c>
      <c r="S84" s="5">
        <v>44438</v>
      </c>
      <c r="T84" s="4" t="s">
        <v>33</v>
      </c>
      <c r="U84" s="4">
        <v>844.03</v>
      </c>
      <c r="V84" s="4">
        <v>0</v>
      </c>
      <c r="W84" s="4">
        <v>0</v>
      </c>
      <c r="X84" s="4">
        <v>2231254</v>
      </c>
    </row>
    <row r="85" s="4" customFormat="1" spans="1:24">
      <c r="A85" s="4">
        <v>16127233268</v>
      </c>
      <c r="B85" s="4" t="s">
        <v>25</v>
      </c>
      <c r="C85" s="4" t="s">
        <v>26</v>
      </c>
      <c r="D85" s="4" t="s">
        <v>210</v>
      </c>
      <c r="E85" s="4" t="s">
        <v>211</v>
      </c>
      <c r="F85" s="5">
        <v>44433</v>
      </c>
      <c r="G85" s="5">
        <v>44435</v>
      </c>
      <c r="H85" s="4">
        <v>1</v>
      </c>
      <c r="I85" s="4">
        <v>2</v>
      </c>
      <c r="J85" s="4">
        <v>2</v>
      </c>
      <c r="K85" s="4" t="s">
        <v>29</v>
      </c>
      <c r="L85" s="4">
        <v>427.05</v>
      </c>
      <c r="M85" s="4">
        <v>427.05</v>
      </c>
      <c r="N85" s="4" t="s">
        <v>212</v>
      </c>
      <c r="O85" s="4" t="s">
        <v>198</v>
      </c>
      <c r="P85" s="4" t="s">
        <v>32</v>
      </c>
      <c r="Q85" s="4">
        <v>0</v>
      </c>
      <c r="R85" s="6">
        <v>44432</v>
      </c>
      <c r="S85" s="5">
        <v>44438</v>
      </c>
      <c r="T85" s="4" t="s">
        <v>33</v>
      </c>
      <c r="U85" s="4">
        <v>427.05</v>
      </c>
      <c r="V85" s="4">
        <v>0</v>
      </c>
      <c r="W85" s="4">
        <v>0</v>
      </c>
      <c r="X85" s="4">
        <v>2231431</v>
      </c>
    </row>
    <row r="86" s="4" customFormat="1" spans="1:24">
      <c r="A86" s="4">
        <v>16128760330</v>
      </c>
      <c r="B86" s="4" t="s">
        <v>25</v>
      </c>
      <c r="C86" s="4" t="s">
        <v>26</v>
      </c>
      <c r="D86" s="4" t="s">
        <v>213</v>
      </c>
      <c r="E86" s="4" t="s">
        <v>122</v>
      </c>
      <c r="F86" s="5">
        <v>44433</v>
      </c>
      <c r="G86" s="5">
        <v>44435</v>
      </c>
      <c r="H86" s="4">
        <v>1</v>
      </c>
      <c r="I86" s="4">
        <v>2</v>
      </c>
      <c r="J86" s="4">
        <v>2</v>
      </c>
      <c r="K86" s="4" t="s">
        <v>29</v>
      </c>
      <c r="L86" s="4">
        <v>846.88</v>
      </c>
      <c r="M86" s="4">
        <v>846.88</v>
      </c>
      <c r="N86" s="4" t="s">
        <v>214</v>
      </c>
      <c r="O86" s="4" t="s">
        <v>198</v>
      </c>
      <c r="P86" s="4" t="s">
        <v>32</v>
      </c>
      <c r="Q86" s="4">
        <v>0</v>
      </c>
      <c r="R86" s="6">
        <v>44432</v>
      </c>
      <c r="S86" s="5">
        <v>44438</v>
      </c>
      <c r="T86" s="4" t="s">
        <v>33</v>
      </c>
      <c r="U86" s="4">
        <v>846.88</v>
      </c>
      <c r="V86" s="4">
        <v>0</v>
      </c>
      <c r="W86" s="4">
        <v>0</v>
      </c>
      <c r="X86" s="4">
        <v>2231875</v>
      </c>
    </row>
    <row r="87" s="4" customFormat="1" spans="1:24">
      <c r="A87" s="4">
        <v>16128760330</v>
      </c>
      <c r="B87" s="4" t="s">
        <v>25</v>
      </c>
      <c r="C87" s="4" t="s">
        <v>81</v>
      </c>
      <c r="D87" s="4" t="s">
        <v>213</v>
      </c>
      <c r="E87" s="4" t="s">
        <v>122</v>
      </c>
      <c r="F87" s="5">
        <v>44433</v>
      </c>
      <c r="G87" s="5">
        <v>44435</v>
      </c>
      <c r="H87" s="4">
        <v>1</v>
      </c>
      <c r="I87" s="4">
        <v>2</v>
      </c>
      <c r="J87" s="4">
        <v>2</v>
      </c>
      <c r="K87" s="4" t="s">
        <v>29</v>
      </c>
      <c r="L87" s="4">
        <v>-846.88</v>
      </c>
      <c r="M87" s="4">
        <v>-846.88</v>
      </c>
      <c r="N87" s="4" t="s">
        <v>214</v>
      </c>
      <c r="O87" s="4" t="s">
        <v>198</v>
      </c>
      <c r="P87" s="4" t="s">
        <v>32</v>
      </c>
      <c r="Q87" s="4">
        <v>0</v>
      </c>
      <c r="R87" s="6">
        <v>44432</v>
      </c>
      <c r="S87" s="5">
        <v>44438</v>
      </c>
      <c r="T87" s="4" t="s">
        <v>33</v>
      </c>
      <c r="U87" s="4">
        <v>-846.88</v>
      </c>
      <c r="V87" s="4">
        <v>0</v>
      </c>
      <c r="W87" s="4">
        <v>0</v>
      </c>
      <c r="X87" s="4">
        <v>2231875</v>
      </c>
    </row>
    <row r="88" s="4" customFormat="1" spans="1:24">
      <c r="A88" s="4">
        <v>16129956462</v>
      </c>
      <c r="B88" s="4" t="s">
        <v>25</v>
      </c>
      <c r="C88" s="4" t="s">
        <v>26</v>
      </c>
      <c r="D88" s="4" t="s">
        <v>64</v>
      </c>
      <c r="E88" s="4" t="s">
        <v>65</v>
      </c>
      <c r="F88" s="5">
        <v>44433</v>
      </c>
      <c r="G88" s="5">
        <v>44435</v>
      </c>
      <c r="H88" s="4">
        <v>1</v>
      </c>
      <c r="I88" s="4">
        <v>2</v>
      </c>
      <c r="J88" s="4">
        <v>2</v>
      </c>
      <c r="K88" s="4" t="s">
        <v>29</v>
      </c>
      <c r="L88" s="4">
        <v>390.07</v>
      </c>
      <c r="M88" s="4">
        <v>390.07</v>
      </c>
      <c r="N88" s="4" t="s">
        <v>215</v>
      </c>
      <c r="O88" s="4" t="s">
        <v>198</v>
      </c>
      <c r="P88" s="4" t="s">
        <v>32</v>
      </c>
      <c r="Q88" s="4">
        <v>0</v>
      </c>
      <c r="R88" s="6">
        <v>44433</v>
      </c>
      <c r="S88" s="5">
        <v>44438</v>
      </c>
      <c r="T88" s="4" t="s">
        <v>33</v>
      </c>
      <c r="U88" s="4">
        <v>390.07</v>
      </c>
      <c r="V88" s="4">
        <v>0</v>
      </c>
      <c r="W88" s="4">
        <v>0</v>
      </c>
      <c r="X88" s="4">
        <v>2232111</v>
      </c>
    </row>
    <row r="89" s="4" customFormat="1" spans="1:24">
      <c r="A89" s="4">
        <v>16132001218</v>
      </c>
      <c r="B89" s="4" t="s">
        <v>25</v>
      </c>
      <c r="C89" s="4" t="s">
        <v>26</v>
      </c>
      <c r="D89" s="4" t="s">
        <v>37</v>
      </c>
      <c r="E89" s="4" t="s">
        <v>216</v>
      </c>
      <c r="F89" s="5">
        <v>44433</v>
      </c>
      <c r="G89" s="5">
        <v>44435</v>
      </c>
      <c r="H89" s="4">
        <v>1</v>
      </c>
      <c r="I89" s="4">
        <v>2</v>
      </c>
      <c r="J89" s="4">
        <v>2</v>
      </c>
      <c r="K89" s="4" t="s">
        <v>29</v>
      </c>
      <c r="L89" s="4">
        <v>793.65</v>
      </c>
      <c r="M89" s="4">
        <v>793.65</v>
      </c>
      <c r="N89" s="4" t="s">
        <v>217</v>
      </c>
      <c r="O89" s="4" t="s">
        <v>198</v>
      </c>
      <c r="P89" s="4" t="s">
        <v>32</v>
      </c>
      <c r="Q89" s="4">
        <v>0</v>
      </c>
      <c r="R89" s="6">
        <v>44433</v>
      </c>
      <c r="S89" s="5">
        <v>44438</v>
      </c>
      <c r="T89" s="4" t="s">
        <v>33</v>
      </c>
      <c r="U89" s="4">
        <v>793.65</v>
      </c>
      <c r="V89" s="4">
        <v>0</v>
      </c>
      <c r="W89" s="4">
        <v>0</v>
      </c>
      <c r="X89" s="4">
        <v>2232649</v>
      </c>
    </row>
    <row r="90" s="4" customFormat="1" spans="1:24">
      <c r="A90" s="4">
        <v>16137077036</v>
      </c>
      <c r="B90" s="4" t="s">
        <v>25</v>
      </c>
      <c r="C90" s="4" t="s">
        <v>26</v>
      </c>
      <c r="D90" s="4" t="s">
        <v>218</v>
      </c>
      <c r="E90" s="4" t="s">
        <v>65</v>
      </c>
      <c r="F90" s="5">
        <v>44433</v>
      </c>
      <c r="G90" s="5">
        <v>44435</v>
      </c>
      <c r="H90" s="4">
        <v>1</v>
      </c>
      <c r="I90" s="4">
        <v>2</v>
      </c>
      <c r="J90" s="4">
        <v>2</v>
      </c>
      <c r="K90" s="4" t="s">
        <v>29</v>
      </c>
      <c r="L90" s="4">
        <v>375.79</v>
      </c>
      <c r="M90" s="4">
        <v>375.79</v>
      </c>
      <c r="N90" s="4" t="s">
        <v>219</v>
      </c>
      <c r="O90" s="4" t="s">
        <v>198</v>
      </c>
      <c r="P90" s="4" t="s">
        <v>32</v>
      </c>
      <c r="Q90" s="4">
        <v>0</v>
      </c>
      <c r="R90" s="6">
        <v>44433</v>
      </c>
      <c r="S90" s="5">
        <v>44438</v>
      </c>
      <c r="T90" s="4" t="s">
        <v>33</v>
      </c>
      <c r="U90" s="4">
        <v>375.79</v>
      </c>
      <c r="V90" s="4">
        <v>0</v>
      </c>
      <c r="W90" s="4">
        <v>0</v>
      </c>
      <c r="X90" s="4">
        <v>2232957</v>
      </c>
    </row>
    <row r="91" s="4" customFormat="1" spans="1:24">
      <c r="A91" s="4">
        <v>16137635506</v>
      </c>
      <c r="B91" s="4" t="s">
        <v>25</v>
      </c>
      <c r="C91" s="4" t="s">
        <v>26</v>
      </c>
      <c r="D91" s="4" t="s">
        <v>220</v>
      </c>
      <c r="E91" s="4" t="s">
        <v>221</v>
      </c>
      <c r="F91" s="5">
        <v>44434</v>
      </c>
      <c r="G91" s="5">
        <v>44435</v>
      </c>
      <c r="H91" s="4">
        <v>1</v>
      </c>
      <c r="I91" s="4">
        <v>1</v>
      </c>
      <c r="J91" s="4">
        <v>1</v>
      </c>
      <c r="K91" s="4" t="s">
        <v>29</v>
      </c>
      <c r="L91" s="4">
        <v>328.3</v>
      </c>
      <c r="M91" s="4">
        <v>328.3</v>
      </c>
      <c r="N91" s="4" t="s">
        <v>222</v>
      </c>
      <c r="O91" s="4" t="s">
        <v>198</v>
      </c>
      <c r="P91" s="4" t="s">
        <v>32</v>
      </c>
      <c r="Q91" s="4">
        <v>0</v>
      </c>
      <c r="R91" s="6">
        <v>44433</v>
      </c>
      <c r="S91" s="5">
        <v>44438</v>
      </c>
      <c r="T91" s="4" t="s">
        <v>33</v>
      </c>
      <c r="U91" s="4">
        <v>328.3</v>
      </c>
      <c r="V91" s="4">
        <v>0</v>
      </c>
      <c r="W91" s="4">
        <v>0</v>
      </c>
      <c r="X91" s="4">
        <v>2233038</v>
      </c>
    </row>
    <row r="92" s="4" customFormat="1" spans="1:24">
      <c r="A92" s="4">
        <v>16137673781</v>
      </c>
      <c r="B92" s="4" t="s">
        <v>25</v>
      </c>
      <c r="C92" s="4" t="s">
        <v>26</v>
      </c>
      <c r="D92" s="4" t="s">
        <v>136</v>
      </c>
      <c r="E92" s="4" t="s">
        <v>137</v>
      </c>
      <c r="F92" s="5">
        <v>44434</v>
      </c>
      <c r="G92" s="5">
        <v>44435</v>
      </c>
      <c r="H92" s="4">
        <v>1</v>
      </c>
      <c r="I92" s="4">
        <v>1</v>
      </c>
      <c r="J92" s="4">
        <v>1</v>
      </c>
      <c r="K92" s="4" t="s">
        <v>29</v>
      </c>
      <c r="L92" s="4">
        <v>319.04</v>
      </c>
      <c r="M92" s="4">
        <v>319.04</v>
      </c>
      <c r="N92" s="4" t="s">
        <v>223</v>
      </c>
      <c r="O92" s="4" t="s">
        <v>198</v>
      </c>
      <c r="P92" s="4" t="s">
        <v>32</v>
      </c>
      <c r="Q92" s="4">
        <v>0</v>
      </c>
      <c r="R92" s="6">
        <v>44433</v>
      </c>
      <c r="S92" s="5">
        <v>44438</v>
      </c>
      <c r="T92" s="4" t="s">
        <v>33</v>
      </c>
      <c r="U92" s="4">
        <v>319.04</v>
      </c>
      <c r="V92" s="4">
        <v>0</v>
      </c>
      <c r="W92" s="4">
        <v>0</v>
      </c>
      <c r="X92" s="4">
        <v>2233047</v>
      </c>
    </row>
    <row r="93" s="4" customFormat="1" spans="1:24">
      <c r="A93" s="4">
        <v>16138164904</v>
      </c>
      <c r="B93" s="4" t="s">
        <v>25</v>
      </c>
      <c r="C93" s="4" t="s">
        <v>26</v>
      </c>
      <c r="D93" s="4" t="s">
        <v>224</v>
      </c>
      <c r="E93" s="4" t="s">
        <v>225</v>
      </c>
      <c r="F93" s="5">
        <v>44434</v>
      </c>
      <c r="G93" s="5">
        <v>44435</v>
      </c>
      <c r="H93" s="4">
        <v>1</v>
      </c>
      <c r="I93" s="4">
        <v>1</v>
      </c>
      <c r="J93" s="4">
        <v>1</v>
      </c>
      <c r="K93" s="4" t="s">
        <v>29</v>
      </c>
      <c r="L93" s="4">
        <v>362.91</v>
      </c>
      <c r="M93" s="4">
        <v>362.91</v>
      </c>
      <c r="N93" s="4" t="s">
        <v>226</v>
      </c>
      <c r="O93" s="4" t="s">
        <v>198</v>
      </c>
      <c r="P93" s="4" t="s">
        <v>32</v>
      </c>
      <c r="Q93" s="4">
        <v>0</v>
      </c>
      <c r="R93" s="6">
        <v>44434</v>
      </c>
      <c r="S93" s="5">
        <v>44438</v>
      </c>
      <c r="T93" s="4" t="s">
        <v>33</v>
      </c>
      <c r="U93" s="4">
        <v>362.91</v>
      </c>
      <c r="V93" s="4">
        <v>0</v>
      </c>
      <c r="W93" s="4">
        <v>0</v>
      </c>
      <c r="X93" s="4">
        <v>2233178</v>
      </c>
    </row>
    <row r="94" s="4" customFormat="1" spans="1:24">
      <c r="A94" s="4">
        <v>16138188070</v>
      </c>
      <c r="B94" s="4" t="s">
        <v>25</v>
      </c>
      <c r="C94" s="4" t="s">
        <v>26</v>
      </c>
      <c r="D94" s="4" t="s">
        <v>227</v>
      </c>
      <c r="E94" s="4" t="s">
        <v>65</v>
      </c>
      <c r="F94" s="5">
        <v>44434</v>
      </c>
      <c r="G94" s="5">
        <v>44435</v>
      </c>
      <c r="H94" s="4">
        <v>1</v>
      </c>
      <c r="I94" s="4">
        <v>1</v>
      </c>
      <c r="J94" s="4">
        <v>1</v>
      </c>
      <c r="K94" s="4" t="s">
        <v>29</v>
      </c>
      <c r="L94" s="4">
        <v>178.87</v>
      </c>
      <c r="M94" s="4">
        <v>178.87</v>
      </c>
      <c r="N94" s="4" t="s">
        <v>228</v>
      </c>
      <c r="O94" s="4" t="s">
        <v>198</v>
      </c>
      <c r="P94" s="4" t="s">
        <v>32</v>
      </c>
      <c r="Q94" s="4">
        <v>0</v>
      </c>
      <c r="R94" s="6">
        <v>44434</v>
      </c>
      <c r="S94" s="5">
        <v>44438</v>
      </c>
      <c r="T94" s="4" t="s">
        <v>33</v>
      </c>
      <c r="U94" s="4">
        <v>178.87</v>
      </c>
      <c r="V94" s="4">
        <v>0</v>
      </c>
      <c r="W94" s="4">
        <v>0</v>
      </c>
      <c r="X94" s="4">
        <v>2233185</v>
      </c>
    </row>
    <row r="95" s="4" customFormat="1" spans="1:24">
      <c r="A95" s="4">
        <v>16138188070</v>
      </c>
      <c r="B95" s="4" t="s">
        <v>25</v>
      </c>
      <c r="C95" s="4" t="s">
        <v>81</v>
      </c>
      <c r="D95" s="4" t="s">
        <v>227</v>
      </c>
      <c r="E95" s="4" t="s">
        <v>65</v>
      </c>
      <c r="F95" s="5">
        <v>44434</v>
      </c>
      <c r="G95" s="5">
        <v>44435</v>
      </c>
      <c r="H95" s="4">
        <v>1</v>
      </c>
      <c r="I95" s="4">
        <v>1</v>
      </c>
      <c r="J95" s="4">
        <v>1</v>
      </c>
      <c r="K95" s="4" t="s">
        <v>29</v>
      </c>
      <c r="L95" s="4">
        <v>-178.87</v>
      </c>
      <c r="M95" s="4">
        <v>-178.87</v>
      </c>
      <c r="N95" s="4" t="s">
        <v>228</v>
      </c>
      <c r="O95" s="4" t="s">
        <v>198</v>
      </c>
      <c r="P95" s="4" t="s">
        <v>32</v>
      </c>
      <c r="Q95" s="4">
        <v>0</v>
      </c>
      <c r="R95" s="6">
        <v>44434</v>
      </c>
      <c r="S95" s="5">
        <v>44438</v>
      </c>
      <c r="T95" s="4" t="s">
        <v>33</v>
      </c>
      <c r="U95" s="4">
        <v>-178.87</v>
      </c>
      <c r="V95" s="4">
        <v>0</v>
      </c>
      <c r="W95" s="4">
        <v>0</v>
      </c>
      <c r="X95" s="4">
        <v>2233185</v>
      </c>
    </row>
    <row r="96" s="4" customFormat="1" spans="1:24">
      <c r="A96" s="4">
        <v>16138193643</v>
      </c>
      <c r="B96" s="4" t="s">
        <v>25</v>
      </c>
      <c r="C96" s="4" t="s">
        <v>26</v>
      </c>
      <c r="D96" s="4" t="s">
        <v>229</v>
      </c>
      <c r="E96" s="4" t="s">
        <v>196</v>
      </c>
      <c r="F96" s="5">
        <v>44434</v>
      </c>
      <c r="G96" s="5">
        <v>44435</v>
      </c>
      <c r="H96" s="4">
        <v>1</v>
      </c>
      <c r="I96" s="4">
        <v>1</v>
      </c>
      <c r="J96" s="4">
        <v>1</v>
      </c>
      <c r="K96" s="4" t="s">
        <v>29</v>
      </c>
      <c r="L96" s="4">
        <v>238.86</v>
      </c>
      <c r="M96" s="4">
        <v>238.86</v>
      </c>
      <c r="N96" s="4" t="s">
        <v>230</v>
      </c>
      <c r="O96" s="4" t="s">
        <v>198</v>
      </c>
      <c r="P96" s="4" t="s">
        <v>32</v>
      </c>
      <c r="Q96" s="4">
        <v>0</v>
      </c>
      <c r="R96" s="6">
        <v>44434</v>
      </c>
      <c r="S96" s="5">
        <v>44438</v>
      </c>
      <c r="T96" s="4" t="s">
        <v>33</v>
      </c>
      <c r="U96" s="4">
        <v>238.86</v>
      </c>
      <c r="V96" s="4">
        <v>0</v>
      </c>
      <c r="W96" s="4">
        <v>0</v>
      </c>
      <c r="X96" s="4">
        <v>2233187</v>
      </c>
    </row>
    <row r="97" s="4" customFormat="1" spans="1:24">
      <c r="A97" s="4">
        <v>16138226013</v>
      </c>
      <c r="B97" s="4" t="s">
        <v>25</v>
      </c>
      <c r="C97" s="4" t="s">
        <v>26</v>
      </c>
      <c r="D97" s="4" t="s">
        <v>231</v>
      </c>
      <c r="E97" s="4" t="s">
        <v>180</v>
      </c>
      <c r="F97" s="5">
        <v>44434</v>
      </c>
      <c r="G97" s="5">
        <v>44435</v>
      </c>
      <c r="H97" s="4">
        <v>1</v>
      </c>
      <c r="I97" s="4">
        <v>1</v>
      </c>
      <c r="J97" s="4">
        <v>1</v>
      </c>
      <c r="K97" s="4" t="s">
        <v>29</v>
      </c>
      <c r="L97" s="4">
        <v>132.56</v>
      </c>
      <c r="M97" s="4">
        <v>132.56</v>
      </c>
      <c r="N97" s="4" t="s">
        <v>232</v>
      </c>
      <c r="O97" s="4" t="s">
        <v>198</v>
      </c>
      <c r="P97" s="4" t="s">
        <v>32</v>
      </c>
      <c r="Q97" s="4">
        <v>0</v>
      </c>
      <c r="R97" s="6">
        <v>44434</v>
      </c>
      <c r="S97" s="5">
        <v>44438</v>
      </c>
      <c r="T97" s="4" t="s">
        <v>33</v>
      </c>
      <c r="U97" s="4">
        <v>132.56</v>
      </c>
      <c r="V97" s="4">
        <v>0</v>
      </c>
      <c r="W97" s="4">
        <v>0</v>
      </c>
      <c r="X97" s="4">
        <v>2233198</v>
      </c>
    </row>
    <row r="98" s="4" customFormat="1" spans="1:24">
      <c r="A98" s="4">
        <v>16138302914</v>
      </c>
      <c r="B98" s="4" t="s">
        <v>25</v>
      </c>
      <c r="C98" s="4" t="s">
        <v>26</v>
      </c>
      <c r="D98" s="4" t="s">
        <v>229</v>
      </c>
      <c r="E98" s="4" t="s">
        <v>196</v>
      </c>
      <c r="F98" s="5">
        <v>44434</v>
      </c>
      <c r="G98" s="5">
        <v>44435</v>
      </c>
      <c r="H98" s="4">
        <v>1</v>
      </c>
      <c r="I98" s="4">
        <v>1</v>
      </c>
      <c r="J98" s="4">
        <v>1</v>
      </c>
      <c r="K98" s="4" t="s">
        <v>29</v>
      </c>
      <c r="L98" s="4">
        <v>238.86</v>
      </c>
      <c r="M98" s="4">
        <v>238.86</v>
      </c>
      <c r="N98" s="4" t="s">
        <v>233</v>
      </c>
      <c r="O98" s="4" t="s">
        <v>198</v>
      </c>
      <c r="P98" s="4" t="s">
        <v>32</v>
      </c>
      <c r="Q98" s="4">
        <v>0</v>
      </c>
      <c r="R98" s="6">
        <v>44434</v>
      </c>
      <c r="S98" s="5">
        <v>44438</v>
      </c>
      <c r="T98" s="4" t="s">
        <v>33</v>
      </c>
      <c r="U98" s="4">
        <v>238.86</v>
      </c>
      <c r="V98" s="4">
        <v>0</v>
      </c>
      <c r="W98" s="4">
        <v>0</v>
      </c>
      <c r="X98" s="4">
        <v>2233214</v>
      </c>
    </row>
    <row r="99" s="4" customFormat="1" spans="1:24">
      <c r="A99" s="4">
        <v>16138324335</v>
      </c>
      <c r="B99" s="4" t="s">
        <v>25</v>
      </c>
      <c r="C99" s="4" t="s">
        <v>26</v>
      </c>
      <c r="D99" s="4" t="s">
        <v>229</v>
      </c>
      <c r="E99" s="4" t="s">
        <v>196</v>
      </c>
      <c r="F99" s="5">
        <v>44434</v>
      </c>
      <c r="G99" s="5">
        <v>44435</v>
      </c>
      <c r="H99" s="4">
        <v>1</v>
      </c>
      <c r="I99" s="4">
        <v>1</v>
      </c>
      <c r="J99" s="4">
        <v>1</v>
      </c>
      <c r="K99" s="4" t="s">
        <v>29</v>
      </c>
      <c r="L99" s="4">
        <v>238.86</v>
      </c>
      <c r="M99" s="4">
        <v>238.86</v>
      </c>
      <c r="N99" s="4" t="s">
        <v>234</v>
      </c>
      <c r="O99" s="4" t="s">
        <v>198</v>
      </c>
      <c r="P99" s="4" t="s">
        <v>32</v>
      </c>
      <c r="Q99" s="4">
        <v>0</v>
      </c>
      <c r="R99" s="6">
        <v>44434</v>
      </c>
      <c r="S99" s="5">
        <v>44438</v>
      </c>
      <c r="T99" s="4" t="s">
        <v>33</v>
      </c>
      <c r="U99" s="4">
        <v>238.86</v>
      </c>
      <c r="V99" s="4">
        <v>0</v>
      </c>
      <c r="W99" s="4">
        <v>0</v>
      </c>
      <c r="X99" s="4">
        <v>2233223</v>
      </c>
    </row>
    <row r="100" s="4" customFormat="1" spans="1:24">
      <c r="A100" s="4">
        <v>16138446886</v>
      </c>
      <c r="B100" s="4" t="s">
        <v>25</v>
      </c>
      <c r="C100" s="4" t="s">
        <v>26</v>
      </c>
      <c r="D100" s="4" t="s">
        <v>235</v>
      </c>
      <c r="E100" s="4" t="s">
        <v>236</v>
      </c>
      <c r="F100" s="5">
        <v>44434</v>
      </c>
      <c r="G100" s="5">
        <v>44435</v>
      </c>
      <c r="H100" s="4">
        <v>1</v>
      </c>
      <c r="I100" s="4">
        <v>1</v>
      </c>
      <c r="J100" s="4">
        <v>1</v>
      </c>
      <c r="K100" s="4" t="s">
        <v>29</v>
      </c>
      <c r="L100" s="4">
        <v>4551.02</v>
      </c>
      <c r="M100" s="4">
        <v>4551.02</v>
      </c>
      <c r="N100" s="4" t="s">
        <v>237</v>
      </c>
      <c r="O100" s="4" t="s">
        <v>198</v>
      </c>
      <c r="P100" s="4" t="s">
        <v>32</v>
      </c>
      <c r="Q100" s="4">
        <v>0</v>
      </c>
      <c r="R100" s="6">
        <v>44434</v>
      </c>
      <c r="S100" s="5">
        <v>44438</v>
      </c>
      <c r="T100" s="4" t="s">
        <v>33</v>
      </c>
      <c r="U100" s="4">
        <v>4551.02</v>
      </c>
      <c r="V100" s="4">
        <v>0</v>
      </c>
      <c r="W100" s="4">
        <v>0</v>
      </c>
      <c r="X100" s="4">
        <v>2233257</v>
      </c>
    </row>
    <row r="101" s="4" customFormat="1" spans="1:24">
      <c r="A101" s="4">
        <v>16138692987</v>
      </c>
      <c r="B101" s="4" t="s">
        <v>25</v>
      </c>
      <c r="C101" s="4" t="s">
        <v>26</v>
      </c>
      <c r="D101" s="4" t="s">
        <v>238</v>
      </c>
      <c r="E101" s="4" t="s">
        <v>239</v>
      </c>
      <c r="F101" s="5">
        <v>44434</v>
      </c>
      <c r="G101" s="5">
        <v>44435</v>
      </c>
      <c r="H101" s="4">
        <v>1</v>
      </c>
      <c r="I101" s="4">
        <v>1</v>
      </c>
      <c r="J101" s="4">
        <v>1</v>
      </c>
      <c r="K101" s="4" t="s">
        <v>29</v>
      </c>
      <c r="L101" s="4">
        <v>145.15</v>
      </c>
      <c r="M101" s="4">
        <v>145.15</v>
      </c>
      <c r="N101" s="4" t="s">
        <v>240</v>
      </c>
      <c r="O101" s="4" t="s">
        <v>198</v>
      </c>
      <c r="P101" s="4" t="s">
        <v>32</v>
      </c>
      <c r="Q101" s="4">
        <v>0</v>
      </c>
      <c r="R101" s="6">
        <v>44434</v>
      </c>
      <c r="S101" s="5">
        <v>44438</v>
      </c>
      <c r="T101" s="4" t="s">
        <v>33</v>
      </c>
      <c r="U101" s="4">
        <v>145.15</v>
      </c>
      <c r="V101" s="4">
        <v>0</v>
      </c>
      <c r="W101" s="4">
        <v>0</v>
      </c>
      <c r="X101" s="4">
        <v>2233323</v>
      </c>
    </row>
    <row r="102" s="4" customFormat="1" spans="1:24">
      <c r="A102" s="4">
        <v>16138699124</v>
      </c>
      <c r="B102" s="4" t="s">
        <v>25</v>
      </c>
      <c r="C102" s="4" t="s">
        <v>26</v>
      </c>
      <c r="D102" s="4" t="s">
        <v>241</v>
      </c>
      <c r="E102" s="4" t="s">
        <v>56</v>
      </c>
      <c r="F102" s="5">
        <v>44434</v>
      </c>
      <c r="G102" s="5">
        <v>44435</v>
      </c>
      <c r="H102" s="4">
        <v>2</v>
      </c>
      <c r="I102" s="4">
        <v>1</v>
      </c>
      <c r="J102" s="4">
        <v>2</v>
      </c>
      <c r="K102" s="4" t="s">
        <v>29</v>
      </c>
      <c r="L102" s="4">
        <v>1002.04</v>
      </c>
      <c r="M102" s="4">
        <v>1002.04</v>
      </c>
      <c r="N102" s="4" t="s">
        <v>242</v>
      </c>
      <c r="O102" s="4" t="s">
        <v>198</v>
      </c>
      <c r="P102" s="4" t="s">
        <v>32</v>
      </c>
      <c r="Q102" s="4">
        <v>0</v>
      </c>
      <c r="R102" s="6">
        <v>44434</v>
      </c>
      <c r="S102" s="5">
        <v>44438</v>
      </c>
      <c r="T102" s="4" t="s">
        <v>33</v>
      </c>
      <c r="U102" s="4">
        <v>1002.04</v>
      </c>
      <c r="V102" s="4">
        <v>0</v>
      </c>
      <c r="W102" s="4">
        <v>0</v>
      </c>
      <c r="X102" s="4">
        <v>2233330</v>
      </c>
    </row>
    <row r="103" s="4" customFormat="1" spans="1:24">
      <c r="A103" s="4">
        <v>16138704788</v>
      </c>
      <c r="B103" s="4" t="s">
        <v>25</v>
      </c>
      <c r="C103" s="4" t="s">
        <v>26</v>
      </c>
      <c r="D103" s="4" t="s">
        <v>241</v>
      </c>
      <c r="E103" s="4" t="s">
        <v>56</v>
      </c>
      <c r="F103" s="5">
        <v>44434</v>
      </c>
      <c r="G103" s="5">
        <v>44435</v>
      </c>
      <c r="H103" s="4">
        <v>1</v>
      </c>
      <c r="I103" s="4">
        <v>1</v>
      </c>
      <c r="J103" s="4">
        <v>1</v>
      </c>
      <c r="K103" s="4" t="s">
        <v>29</v>
      </c>
      <c r="L103" s="4">
        <v>501.02</v>
      </c>
      <c r="M103" s="4">
        <v>501.02</v>
      </c>
      <c r="N103" s="4" t="s">
        <v>243</v>
      </c>
      <c r="O103" s="4" t="s">
        <v>198</v>
      </c>
      <c r="P103" s="4" t="s">
        <v>32</v>
      </c>
      <c r="Q103" s="4">
        <v>0</v>
      </c>
      <c r="R103" s="6">
        <v>44434</v>
      </c>
      <c r="S103" s="5">
        <v>44438</v>
      </c>
      <c r="T103" s="4" t="s">
        <v>33</v>
      </c>
      <c r="U103" s="4">
        <v>501.02</v>
      </c>
      <c r="V103" s="4">
        <v>0</v>
      </c>
      <c r="W103" s="4">
        <v>0</v>
      </c>
      <c r="X103" s="4">
        <v>2233333</v>
      </c>
    </row>
    <row r="104" s="4" customFormat="1" spans="1:24">
      <c r="A104" s="4">
        <v>16138704441</v>
      </c>
      <c r="B104" s="4" t="s">
        <v>25</v>
      </c>
      <c r="C104" s="4" t="s">
        <v>26</v>
      </c>
      <c r="D104" s="4" t="s">
        <v>27</v>
      </c>
      <c r="E104" s="4" t="s">
        <v>28</v>
      </c>
      <c r="F104" s="5">
        <v>44434</v>
      </c>
      <c r="G104" s="5">
        <v>44435</v>
      </c>
      <c r="H104" s="4">
        <v>1</v>
      </c>
      <c r="I104" s="4">
        <v>1</v>
      </c>
      <c r="J104" s="4">
        <v>1</v>
      </c>
      <c r="K104" s="4" t="s">
        <v>29</v>
      </c>
      <c r="L104" s="4">
        <v>350.42</v>
      </c>
      <c r="M104" s="4">
        <v>350.42</v>
      </c>
      <c r="N104" s="4" t="s">
        <v>244</v>
      </c>
      <c r="O104" s="4" t="s">
        <v>198</v>
      </c>
      <c r="P104" s="4" t="s">
        <v>32</v>
      </c>
      <c r="Q104" s="4">
        <v>0</v>
      </c>
      <c r="R104" s="6">
        <v>44434</v>
      </c>
      <c r="S104" s="5">
        <v>44438</v>
      </c>
      <c r="T104" s="4" t="s">
        <v>33</v>
      </c>
      <c r="U104" s="4">
        <v>350.42</v>
      </c>
      <c r="V104" s="4">
        <v>0</v>
      </c>
      <c r="W104" s="4">
        <v>0</v>
      </c>
      <c r="X104" s="4">
        <v>2233334</v>
      </c>
    </row>
    <row r="105" s="4" customFormat="1" spans="1:24">
      <c r="A105" s="4">
        <v>16138795937</v>
      </c>
      <c r="B105" s="4" t="s">
        <v>25</v>
      </c>
      <c r="C105" s="4" t="s">
        <v>26</v>
      </c>
      <c r="D105" s="4" t="s">
        <v>245</v>
      </c>
      <c r="E105" s="4" t="s">
        <v>246</v>
      </c>
      <c r="F105" s="5">
        <v>44434</v>
      </c>
      <c r="G105" s="5">
        <v>44435</v>
      </c>
      <c r="H105" s="4">
        <v>1</v>
      </c>
      <c r="I105" s="4">
        <v>1</v>
      </c>
      <c r="J105" s="4">
        <v>1</v>
      </c>
      <c r="K105" s="4" t="s">
        <v>29</v>
      </c>
      <c r="L105" s="4">
        <v>182.65</v>
      </c>
      <c r="M105" s="4">
        <v>182.65</v>
      </c>
      <c r="N105" s="4" t="s">
        <v>247</v>
      </c>
      <c r="O105" s="4" t="s">
        <v>198</v>
      </c>
      <c r="P105" s="4" t="s">
        <v>32</v>
      </c>
      <c r="Q105" s="4">
        <v>0</v>
      </c>
      <c r="R105" s="6">
        <v>44434</v>
      </c>
      <c r="S105" s="5">
        <v>44438</v>
      </c>
      <c r="T105" s="4" t="s">
        <v>33</v>
      </c>
      <c r="U105" s="4">
        <v>182.65</v>
      </c>
      <c r="V105" s="4">
        <v>0</v>
      </c>
      <c r="W105" s="4">
        <v>0</v>
      </c>
      <c r="X105" s="4">
        <v>2233356</v>
      </c>
    </row>
    <row r="106" s="4" customFormat="1" spans="1:24">
      <c r="A106" s="4">
        <v>16138795937</v>
      </c>
      <c r="B106" s="4" t="s">
        <v>25</v>
      </c>
      <c r="C106" s="4" t="s">
        <v>81</v>
      </c>
      <c r="D106" s="4" t="s">
        <v>245</v>
      </c>
      <c r="E106" s="4" t="s">
        <v>246</v>
      </c>
      <c r="F106" s="5">
        <v>44434</v>
      </c>
      <c r="G106" s="5">
        <v>44435</v>
      </c>
      <c r="H106" s="4">
        <v>1</v>
      </c>
      <c r="I106" s="4">
        <v>1</v>
      </c>
      <c r="J106" s="4">
        <v>1</v>
      </c>
      <c r="K106" s="4" t="s">
        <v>29</v>
      </c>
      <c r="L106" s="4">
        <v>-182.65</v>
      </c>
      <c r="M106" s="4">
        <v>-182.65</v>
      </c>
      <c r="N106" s="4" t="s">
        <v>247</v>
      </c>
      <c r="O106" s="4" t="s">
        <v>198</v>
      </c>
      <c r="P106" s="4" t="s">
        <v>32</v>
      </c>
      <c r="Q106" s="4">
        <v>0</v>
      </c>
      <c r="R106" s="6">
        <v>44434</v>
      </c>
      <c r="S106" s="5">
        <v>44438</v>
      </c>
      <c r="T106" s="4" t="s">
        <v>33</v>
      </c>
      <c r="U106" s="4">
        <v>-182.65</v>
      </c>
      <c r="V106" s="4">
        <v>0</v>
      </c>
      <c r="W106" s="4">
        <v>0</v>
      </c>
      <c r="X106" s="4">
        <v>2233356</v>
      </c>
    </row>
    <row r="107" s="4" customFormat="1" spans="1:24">
      <c r="A107" s="4">
        <v>16138941742</v>
      </c>
      <c r="B107" s="4" t="s">
        <v>25</v>
      </c>
      <c r="C107" s="4" t="s">
        <v>26</v>
      </c>
      <c r="D107" s="4" t="s">
        <v>248</v>
      </c>
      <c r="E107" s="4" t="s">
        <v>249</v>
      </c>
      <c r="F107" s="5">
        <v>44434</v>
      </c>
      <c r="G107" s="5">
        <v>44435</v>
      </c>
      <c r="H107" s="4">
        <v>1</v>
      </c>
      <c r="I107" s="4">
        <v>1</v>
      </c>
      <c r="J107" s="4">
        <v>1</v>
      </c>
      <c r="K107" s="4" t="s">
        <v>29</v>
      </c>
      <c r="L107" s="4">
        <v>229.78</v>
      </c>
      <c r="M107" s="4">
        <v>229.78</v>
      </c>
      <c r="N107" s="4" t="s">
        <v>250</v>
      </c>
      <c r="O107" s="4" t="s">
        <v>198</v>
      </c>
      <c r="P107" s="4" t="s">
        <v>32</v>
      </c>
      <c r="Q107" s="4">
        <v>0</v>
      </c>
      <c r="R107" s="6">
        <v>44434</v>
      </c>
      <c r="S107" s="5">
        <v>44438</v>
      </c>
      <c r="T107" s="4" t="s">
        <v>33</v>
      </c>
      <c r="U107" s="4">
        <v>229.78</v>
      </c>
      <c r="V107" s="4">
        <v>0</v>
      </c>
      <c r="W107" s="4">
        <v>0</v>
      </c>
      <c r="X107" s="4">
        <v>2233403</v>
      </c>
    </row>
    <row r="108" s="4" customFormat="1" spans="1:24">
      <c r="A108" s="4">
        <v>16138980870</v>
      </c>
      <c r="B108" s="4" t="s">
        <v>25</v>
      </c>
      <c r="C108" s="4" t="s">
        <v>26</v>
      </c>
      <c r="D108" s="4" t="s">
        <v>251</v>
      </c>
      <c r="E108" s="4" t="s">
        <v>50</v>
      </c>
      <c r="F108" s="5">
        <v>44434</v>
      </c>
      <c r="G108" s="5">
        <v>44435</v>
      </c>
      <c r="H108" s="4">
        <v>1</v>
      </c>
      <c r="I108" s="4">
        <v>1</v>
      </c>
      <c r="J108" s="4">
        <v>1</v>
      </c>
      <c r="K108" s="4" t="s">
        <v>29</v>
      </c>
      <c r="L108" s="4">
        <v>180.66</v>
      </c>
      <c r="M108" s="4">
        <v>180.66</v>
      </c>
      <c r="N108" s="4" t="s">
        <v>252</v>
      </c>
      <c r="O108" s="4" t="s">
        <v>198</v>
      </c>
      <c r="P108" s="4" t="s">
        <v>32</v>
      </c>
      <c r="Q108" s="4">
        <v>0</v>
      </c>
      <c r="R108" s="6">
        <v>44434</v>
      </c>
      <c r="S108" s="5">
        <v>44438</v>
      </c>
      <c r="T108" s="4" t="s">
        <v>33</v>
      </c>
      <c r="U108" s="4">
        <v>180.66</v>
      </c>
      <c r="V108" s="4">
        <v>0</v>
      </c>
      <c r="W108" s="4">
        <v>0</v>
      </c>
      <c r="X108" s="4">
        <v>2233417</v>
      </c>
    </row>
    <row r="109" s="4" customFormat="1" spans="1:24">
      <c r="A109" s="4">
        <v>16139362049</v>
      </c>
      <c r="B109" s="4" t="s">
        <v>25</v>
      </c>
      <c r="C109" s="4" t="s">
        <v>26</v>
      </c>
      <c r="D109" s="4" t="s">
        <v>253</v>
      </c>
      <c r="E109" s="4" t="s">
        <v>254</v>
      </c>
      <c r="F109" s="5">
        <v>44434</v>
      </c>
      <c r="G109" s="5">
        <v>44435</v>
      </c>
      <c r="H109" s="4">
        <v>1</v>
      </c>
      <c r="I109" s="4">
        <v>1</v>
      </c>
      <c r="J109" s="4">
        <v>1</v>
      </c>
      <c r="K109" s="4" t="s">
        <v>29</v>
      </c>
      <c r="L109" s="4">
        <v>156.77</v>
      </c>
      <c r="M109" s="4">
        <v>156.77</v>
      </c>
      <c r="N109" s="4" t="s">
        <v>255</v>
      </c>
      <c r="O109" s="4" t="s">
        <v>198</v>
      </c>
      <c r="P109" s="4" t="s">
        <v>32</v>
      </c>
      <c r="Q109" s="4">
        <v>0</v>
      </c>
      <c r="R109" s="6">
        <v>44434</v>
      </c>
      <c r="S109" s="5">
        <v>44438</v>
      </c>
      <c r="T109" s="4" t="s">
        <v>33</v>
      </c>
      <c r="U109" s="4">
        <v>156.77</v>
      </c>
      <c r="V109" s="4">
        <v>0</v>
      </c>
      <c r="W109" s="4">
        <v>0</v>
      </c>
      <c r="X109" s="4">
        <v>2233523</v>
      </c>
    </row>
    <row r="110" s="4" customFormat="1" spans="1:24">
      <c r="A110" s="4">
        <v>16138704788</v>
      </c>
      <c r="B110" s="4" t="s">
        <v>25</v>
      </c>
      <c r="C110" s="4" t="s">
        <v>81</v>
      </c>
      <c r="D110" s="4" t="s">
        <v>241</v>
      </c>
      <c r="E110" s="4" t="s">
        <v>56</v>
      </c>
      <c r="F110" s="5">
        <v>44434</v>
      </c>
      <c r="G110" s="5">
        <v>44435</v>
      </c>
      <c r="H110" s="4">
        <v>1</v>
      </c>
      <c r="I110" s="4">
        <v>1</v>
      </c>
      <c r="J110" s="4">
        <v>1</v>
      </c>
      <c r="K110" s="4" t="s">
        <v>29</v>
      </c>
      <c r="L110" s="4">
        <v>-501.02</v>
      </c>
      <c r="M110" s="4">
        <v>-501.02</v>
      </c>
      <c r="N110" s="4" t="s">
        <v>243</v>
      </c>
      <c r="O110" s="4" t="s">
        <v>198</v>
      </c>
      <c r="P110" s="4" t="s">
        <v>32</v>
      </c>
      <c r="Q110" s="4">
        <v>0</v>
      </c>
      <c r="R110" s="6">
        <v>44434</v>
      </c>
      <c r="S110" s="5">
        <v>44438</v>
      </c>
      <c r="T110" s="4" t="s">
        <v>33</v>
      </c>
      <c r="U110" s="4">
        <v>-501.02</v>
      </c>
      <c r="V110" s="4">
        <v>0</v>
      </c>
      <c r="W110" s="4">
        <v>0</v>
      </c>
      <c r="X110" s="4">
        <v>2233333</v>
      </c>
    </row>
    <row r="111" s="4" customFormat="1" spans="1:24">
      <c r="A111" s="4">
        <v>16139405551</v>
      </c>
      <c r="B111" s="4" t="s">
        <v>25</v>
      </c>
      <c r="C111" s="4" t="s">
        <v>26</v>
      </c>
      <c r="D111" s="4" t="s">
        <v>256</v>
      </c>
      <c r="E111" s="4" t="s">
        <v>257</v>
      </c>
      <c r="F111" s="5">
        <v>44434</v>
      </c>
      <c r="G111" s="5">
        <v>44435</v>
      </c>
      <c r="H111" s="4">
        <v>1</v>
      </c>
      <c r="I111" s="4">
        <v>1</v>
      </c>
      <c r="J111" s="4">
        <v>1</v>
      </c>
      <c r="K111" s="4" t="s">
        <v>29</v>
      </c>
      <c r="L111" s="4">
        <v>171.92</v>
      </c>
      <c r="M111" s="4">
        <v>171.92</v>
      </c>
      <c r="N111" s="4" t="s">
        <v>258</v>
      </c>
      <c r="O111" s="4" t="s">
        <v>198</v>
      </c>
      <c r="P111" s="4" t="s">
        <v>32</v>
      </c>
      <c r="Q111" s="4">
        <v>0</v>
      </c>
      <c r="R111" s="6">
        <v>44434</v>
      </c>
      <c r="S111" s="5">
        <v>44438</v>
      </c>
      <c r="T111" s="4" t="s">
        <v>33</v>
      </c>
      <c r="U111" s="4">
        <v>171.92</v>
      </c>
      <c r="V111" s="4">
        <v>0</v>
      </c>
      <c r="W111" s="4">
        <v>0</v>
      </c>
      <c r="X111" s="4">
        <v>2233533</v>
      </c>
    </row>
    <row r="112" s="4" customFormat="1" spans="1:24">
      <c r="A112" s="4">
        <v>16139456505</v>
      </c>
      <c r="B112" s="4" t="s">
        <v>25</v>
      </c>
      <c r="C112" s="4" t="s">
        <v>26</v>
      </c>
      <c r="D112" s="4" t="s">
        <v>192</v>
      </c>
      <c r="E112" s="4" t="s">
        <v>249</v>
      </c>
      <c r="F112" s="5">
        <v>44434</v>
      </c>
      <c r="G112" s="5">
        <v>44435</v>
      </c>
      <c r="H112" s="4">
        <v>1</v>
      </c>
      <c r="I112" s="4">
        <v>1</v>
      </c>
      <c r="J112" s="4">
        <v>1</v>
      </c>
      <c r="K112" s="4" t="s">
        <v>29</v>
      </c>
      <c r="L112" s="4">
        <v>237.13</v>
      </c>
      <c r="M112" s="4">
        <v>237.13</v>
      </c>
      <c r="N112" s="4" t="s">
        <v>259</v>
      </c>
      <c r="O112" s="4" t="s">
        <v>198</v>
      </c>
      <c r="P112" s="4" t="s">
        <v>32</v>
      </c>
      <c r="Q112" s="4">
        <v>0</v>
      </c>
      <c r="R112" s="6">
        <v>44434</v>
      </c>
      <c r="S112" s="5">
        <v>44438</v>
      </c>
      <c r="T112" s="4" t="s">
        <v>33</v>
      </c>
      <c r="U112" s="4">
        <v>237.13</v>
      </c>
      <c r="V112" s="4">
        <v>0</v>
      </c>
      <c r="W112" s="4">
        <v>0</v>
      </c>
      <c r="X112" s="4">
        <v>2233541</v>
      </c>
    </row>
    <row r="113" s="4" customFormat="1" spans="1:24">
      <c r="A113" s="4">
        <v>16139495166</v>
      </c>
      <c r="B113" s="4" t="s">
        <v>25</v>
      </c>
      <c r="C113" s="4" t="s">
        <v>26</v>
      </c>
      <c r="D113" s="4" t="s">
        <v>260</v>
      </c>
      <c r="E113" s="4" t="s">
        <v>131</v>
      </c>
      <c r="F113" s="5">
        <v>44434</v>
      </c>
      <c r="G113" s="5">
        <v>44435</v>
      </c>
      <c r="H113" s="4">
        <v>1</v>
      </c>
      <c r="I113" s="4">
        <v>1</v>
      </c>
      <c r="J113" s="4">
        <v>1</v>
      </c>
      <c r="K113" s="4" t="s">
        <v>29</v>
      </c>
      <c r="L113" s="4">
        <v>863.05</v>
      </c>
      <c r="M113" s="4">
        <v>863.05</v>
      </c>
      <c r="N113" s="4" t="s">
        <v>261</v>
      </c>
      <c r="O113" s="4" t="s">
        <v>198</v>
      </c>
      <c r="P113" s="4" t="s">
        <v>32</v>
      </c>
      <c r="Q113" s="4">
        <v>0</v>
      </c>
      <c r="R113" s="6">
        <v>44434</v>
      </c>
      <c r="S113" s="5">
        <v>44438</v>
      </c>
      <c r="T113" s="4" t="s">
        <v>33</v>
      </c>
      <c r="U113" s="4">
        <v>863.05</v>
      </c>
      <c r="V113" s="4">
        <v>0</v>
      </c>
      <c r="W113" s="4">
        <v>0</v>
      </c>
      <c r="X113" s="4">
        <v>2233550</v>
      </c>
    </row>
    <row r="114" s="4" customFormat="1" spans="1:24">
      <c r="A114" s="4">
        <v>16139798813</v>
      </c>
      <c r="B114" s="4" t="s">
        <v>25</v>
      </c>
      <c r="C114" s="4" t="s">
        <v>26</v>
      </c>
      <c r="D114" s="4" t="s">
        <v>262</v>
      </c>
      <c r="E114" s="4" t="s">
        <v>180</v>
      </c>
      <c r="F114" s="5">
        <v>44434</v>
      </c>
      <c r="G114" s="5">
        <v>44435</v>
      </c>
      <c r="H114" s="4">
        <v>1</v>
      </c>
      <c r="I114" s="4">
        <v>1</v>
      </c>
      <c r="J114" s="4">
        <v>1</v>
      </c>
      <c r="K114" s="4" t="s">
        <v>29</v>
      </c>
      <c r="L114" s="4">
        <v>133.6</v>
      </c>
      <c r="M114" s="4">
        <v>133.6</v>
      </c>
      <c r="N114" s="4" t="s">
        <v>263</v>
      </c>
      <c r="O114" s="4" t="s">
        <v>198</v>
      </c>
      <c r="P114" s="4" t="s">
        <v>32</v>
      </c>
      <c r="Q114" s="4">
        <v>0</v>
      </c>
      <c r="R114" s="6">
        <v>44434</v>
      </c>
      <c r="S114" s="5">
        <v>44438</v>
      </c>
      <c r="T114" s="4" t="s">
        <v>33</v>
      </c>
      <c r="U114" s="4">
        <v>133.6</v>
      </c>
      <c r="V114" s="4">
        <v>0</v>
      </c>
      <c r="W114" s="4">
        <v>0</v>
      </c>
      <c r="X114" s="4">
        <v>2233608</v>
      </c>
    </row>
    <row r="115" s="4" customFormat="1" spans="1:24">
      <c r="A115" s="4">
        <v>16139814330</v>
      </c>
      <c r="B115" s="4" t="s">
        <v>25</v>
      </c>
      <c r="C115" s="4" t="s">
        <v>26</v>
      </c>
      <c r="D115" s="4" t="s">
        <v>37</v>
      </c>
      <c r="E115" s="4" t="s">
        <v>264</v>
      </c>
      <c r="F115" s="5">
        <v>44434</v>
      </c>
      <c r="G115" s="5">
        <v>44435</v>
      </c>
      <c r="H115" s="4">
        <v>1</v>
      </c>
      <c r="I115" s="4">
        <v>1</v>
      </c>
      <c r="J115" s="4">
        <v>1</v>
      </c>
      <c r="K115" s="4" t="s">
        <v>29</v>
      </c>
      <c r="L115" s="4">
        <v>320.32</v>
      </c>
      <c r="M115" s="4">
        <v>320.32</v>
      </c>
      <c r="N115" s="4" t="s">
        <v>265</v>
      </c>
      <c r="O115" s="4" t="s">
        <v>198</v>
      </c>
      <c r="P115" s="4" t="s">
        <v>32</v>
      </c>
      <c r="Q115" s="4">
        <v>0</v>
      </c>
      <c r="R115" s="6">
        <v>44434</v>
      </c>
      <c r="S115" s="5">
        <v>44438</v>
      </c>
      <c r="T115" s="4" t="s">
        <v>33</v>
      </c>
      <c r="U115" s="4">
        <v>320.32</v>
      </c>
      <c r="V115" s="4">
        <v>0</v>
      </c>
      <c r="W115" s="4">
        <v>0</v>
      </c>
      <c r="X115" s="4">
        <v>2233610</v>
      </c>
    </row>
    <row r="116" s="4" customFormat="1" spans="1:24">
      <c r="A116" s="4">
        <v>16140250472</v>
      </c>
      <c r="B116" s="4" t="s">
        <v>25</v>
      </c>
      <c r="C116" s="4" t="s">
        <v>26</v>
      </c>
      <c r="D116" s="4" t="s">
        <v>266</v>
      </c>
      <c r="E116" s="4" t="s">
        <v>47</v>
      </c>
      <c r="F116" s="5">
        <v>44434</v>
      </c>
      <c r="G116" s="5">
        <v>44435</v>
      </c>
      <c r="H116" s="4">
        <v>1</v>
      </c>
      <c r="I116" s="4">
        <v>1</v>
      </c>
      <c r="J116" s="4">
        <v>1</v>
      </c>
      <c r="K116" s="4" t="s">
        <v>29</v>
      </c>
      <c r="L116" s="4">
        <v>291.81</v>
      </c>
      <c r="M116" s="4">
        <v>291.81</v>
      </c>
      <c r="N116" s="4" t="s">
        <v>267</v>
      </c>
      <c r="O116" s="4" t="s">
        <v>198</v>
      </c>
      <c r="P116" s="4" t="s">
        <v>32</v>
      </c>
      <c r="Q116" s="4">
        <v>0</v>
      </c>
      <c r="R116" s="6">
        <v>44434</v>
      </c>
      <c r="S116" s="5">
        <v>44438</v>
      </c>
      <c r="T116" s="4" t="s">
        <v>33</v>
      </c>
      <c r="U116" s="4">
        <v>291.81</v>
      </c>
      <c r="V116" s="4">
        <v>0</v>
      </c>
      <c r="W116" s="4">
        <v>0</v>
      </c>
      <c r="X116" s="4">
        <v>2233715</v>
      </c>
    </row>
    <row r="117" s="4" customFormat="1" spans="1:24">
      <c r="A117" s="4">
        <v>16140320296</v>
      </c>
      <c r="B117" s="4" t="s">
        <v>25</v>
      </c>
      <c r="C117" s="4" t="s">
        <v>26</v>
      </c>
      <c r="D117" s="4" t="s">
        <v>64</v>
      </c>
      <c r="E117" s="4" t="s">
        <v>65</v>
      </c>
      <c r="F117" s="5">
        <v>44434</v>
      </c>
      <c r="G117" s="5">
        <v>44435</v>
      </c>
      <c r="H117" s="4">
        <v>1</v>
      </c>
      <c r="I117" s="4">
        <v>1</v>
      </c>
      <c r="J117" s="4">
        <v>1</v>
      </c>
      <c r="K117" s="4" t="s">
        <v>29</v>
      </c>
      <c r="L117" s="4">
        <v>195.42</v>
      </c>
      <c r="M117" s="4">
        <v>195.42</v>
      </c>
      <c r="N117" s="4" t="s">
        <v>268</v>
      </c>
      <c r="O117" s="4" t="s">
        <v>198</v>
      </c>
      <c r="P117" s="4" t="s">
        <v>32</v>
      </c>
      <c r="Q117" s="4">
        <v>0</v>
      </c>
      <c r="R117" s="6">
        <v>44434</v>
      </c>
      <c r="S117" s="5">
        <v>44438</v>
      </c>
      <c r="T117" s="4" t="s">
        <v>33</v>
      </c>
      <c r="U117" s="4">
        <v>195.42</v>
      </c>
      <c r="V117" s="4">
        <v>0</v>
      </c>
      <c r="W117" s="4">
        <v>0</v>
      </c>
      <c r="X117" s="4">
        <v>2233732</v>
      </c>
    </row>
    <row r="118" s="4" customFormat="1" spans="1:24">
      <c r="A118" s="4">
        <v>16140320296</v>
      </c>
      <c r="B118" s="4" t="s">
        <v>25</v>
      </c>
      <c r="C118" s="4" t="s">
        <v>81</v>
      </c>
      <c r="D118" s="4" t="s">
        <v>64</v>
      </c>
      <c r="E118" s="4" t="s">
        <v>65</v>
      </c>
      <c r="F118" s="5">
        <v>44434</v>
      </c>
      <c r="G118" s="5">
        <v>44435</v>
      </c>
      <c r="H118" s="4">
        <v>1</v>
      </c>
      <c r="I118" s="4">
        <v>1</v>
      </c>
      <c r="J118" s="4">
        <v>1</v>
      </c>
      <c r="K118" s="4" t="s">
        <v>29</v>
      </c>
      <c r="L118" s="4">
        <v>-195.42</v>
      </c>
      <c r="M118" s="4">
        <v>-195.42</v>
      </c>
      <c r="N118" s="4" t="s">
        <v>268</v>
      </c>
      <c r="O118" s="4" t="s">
        <v>198</v>
      </c>
      <c r="P118" s="4" t="s">
        <v>32</v>
      </c>
      <c r="Q118" s="4">
        <v>0</v>
      </c>
      <c r="R118" s="6">
        <v>44434</v>
      </c>
      <c r="S118" s="5">
        <v>44438</v>
      </c>
      <c r="T118" s="4" t="s">
        <v>33</v>
      </c>
      <c r="U118" s="4">
        <v>-195.42</v>
      </c>
      <c r="V118" s="4">
        <v>0</v>
      </c>
      <c r="W118" s="4">
        <v>0</v>
      </c>
      <c r="X118" s="4">
        <v>2233732</v>
      </c>
    </row>
    <row r="119" s="4" customFormat="1" spans="1:24">
      <c r="A119" s="4">
        <v>16140386314</v>
      </c>
      <c r="B119" s="4" t="s">
        <v>25</v>
      </c>
      <c r="C119" s="4" t="s">
        <v>26</v>
      </c>
      <c r="D119" s="4" t="s">
        <v>269</v>
      </c>
      <c r="E119" s="4" t="s">
        <v>270</v>
      </c>
      <c r="F119" s="5">
        <v>44434</v>
      </c>
      <c r="G119" s="5">
        <v>44435</v>
      </c>
      <c r="H119" s="4">
        <v>1</v>
      </c>
      <c r="I119" s="4">
        <v>1</v>
      </c>
      <c r="J119" s="4">
        <v>1</v>
      </c>
      <c r="K119" s="4" t="s">
        <v>29</v>
      </c>
      <c r="L119" s="4">
        <v>184.73</v>
      </c>
      <c r="M119" s="4">
        <v>184.73</v>
      </c>
      <c r="N119" s="4" t="s">
        <v>271</v>
      </c>
      <c r="O119" s="4" t="s">
        <v>198</v>
      </c>
      <c r="P119" s="4" t="s">
        <v>32</v>
      </c>
      <c r="Q119" s="4">
        <v>0</v>
      </c>
      <c r="R119" s="6">
        <v>44434</v>
      </c>
      <c r="S119" s="5">
        <v>44438</v>
      </c>
      <c r="T119" s="4" t="s">
        <v>33</v>
      </c>
      <c r="U119" s="4">
        <v>184.73</v>
      </c>
      <c r="V119" s="4">
        <v>0</v>
      </c>
      <c r="W119" s="4">
        <v>0</v>
      </c>
      <c r="X119" s="4">
        <v>2233744</v>
      </c>
    </row>
    <row r="120" s="4" customFormat="1" spans="1:24">
      <c r="A120" s="4">
        <v>16140518681</v>
      </c>
      <c r="B120" s="4" t="s">
        <v>25</v>
      </c>
      <c r="C120" s="4" t="s">
        <v>26</v>
      </c>
      <c r="D120" s="4" t="s">
        <v>272</v>
      </c>
      <c r="E120" s="4" t="s">
        <v>47</v>
      </c>
      <c r="F120" s="5">
        <v>44434</v>
      </c>
      <c r="G120" s="5">
        <v>44435</v>
      </c>
      <c r="H120" s="4">
        <v>1</v>
      </c>
      <c r="I120" s="4">
        <v>1</v>
      </c>
      <c r="J120" s="4">
        <v>1</v>
      </c>
      <c r="K120" s="4" t="s">
        <v>29</v>
      </c>
      <c r="L120" s="4">
        <v>121.8</v>
      </c>
      <c r="M120" s="4">
        <v>121.8</v>
      </c>
      <c r="N120" s="4" t="s">
        <v>273</v>
      </c>
      <c r="O120" s="4" t="s">
        <v>198</v>
      </c>
      <c r="P120" s="4" t="s">
        <v>32</v>
      </c>
      <c r="Q120" s="4">
        <v>0</v>
      </c>
      <c r="R120" s="6">
        <v>44434</v>
      </c>
      <c r="S120" s="5">
        <v>44438</v>
      </c>
      <c r="T120" s="4" t="s">
        <v>33</v>
      </c>
      <c r="U120" s="4">
        <v>121.8</v>
      </c>
      <c r="V120" s="4">
        <v>0</v>
      </c>
      <c r="W120" s="4">
        <v>0</v>
      </c>
      <c r="X120" s="4">
        <v>2233776</v>
      </c>
    </row>
    <row r="121" s="4" customFormat="1" spans="1:24">
      <c r="A121" s="4">
        <v>16140518681</v>
      </c>
      <c r="B121" s="4" t="s">
        <v>25</v>
      </c>
      <c r="C121" s="4" t="s">
        <v>81</v>
      </c>
      <c r="D121" s="4" t="s">
        <v>272</v>
      </c>
      <c r="E121" s="4" t="s">
        <v>47</v>
      </c>
      <c r="F121" s="5">
        <v>44434</v>
      </c>
      <c r="G121" s="5">
        <v>44435</v>
      </c>
      <c r="H121" s="4">
        <v>1</v>
      </c>
      <c r="I121" s="4">
        <v>1</v>
      </c>
      <c r="J121" s="4">
        <v>1</v>
      </c>
      <c r="K121" s="4" t="s">
        <v>29</v>
      </c>
      <c r="L121" s="4">
        <v>-121.8</v>
      </c>
      <c r="M121" s="4">
        <v>-121.8</v>
      </c>
      <c r="N121" s="4" t="s">
        <v>273</v>
      </c>
      <c r="O121" s="4" t="s">
        <v>198</v>
      </c>
      <c r="P121" s="4" t="s">
        <v>32</v>
      </c>
      <c r="Q121" s="4">
        <v>0</v>
      </c>
      <c r="R121" s="6">
        <v>44434</v>
      </c>
      <c r="S121" s="5">
        <v>44438</v>
      </c>
      <c r="T121" s="4" t="s">
        <v>33</v>
      </c>
      <c r="U121" s="4">
        <v>-121.8</v>
      </c>
      <c r="V121" s="4">
        <v>0</v>
      </c>
      <c r="W121" s="4">
        <v>0</v>
      </c>
      <c r="X121" s="4">
        <v>2233776</v>
      </c>
    </row>
    <row r="122" s="4" customFormat="1" spans="1:24">
      <c r="A122" s="4">
        <v>16140608096</v>
      </c>
      <c r="B122" s="4" t="s">
        <v>25</v>
      </c>
      <c r="C122" s="4" t="s">
        <v>26</v>
      </c>
      <c r="D122" s="4" t="s">
        <v>274</v>
      </c>
      <c r="E122" s="4" t="s">
        <v>59</v>
      </c>
      <c r="F122" s="5">
        <v>44434</v>
      </c>
      <c r="G122" s="5">
        <v>44435</v>
      </c>
      <c r="H122" s="4">
        <v>3</v>
      </c>
      <c r="I122" s="4">
        <v>1</v>
      </c>
      <c r="J122" s="4">
        <v>3</v>
      </c>
      <c r="K122" s="4" t="s">
        <v>29</v>
      </c>
      <c r="L122" s="4">
        <v>760.83</v>
      </c>
      <c r="M122" s="4">
        <v>760.83</v>
      </c>
      <c r="N122" s="4" t="s">
        <v>275</v>
      </c>
      <c r="O122" s="4" t="s">
        <v>198</v>
      </c>
      <c r="P122" s="4" t="s">
        <v>32</v>
      </c>
      <c r="Q122" s="4">
        <v>0</v>
      </c>
      <c r="R122" s="6">
        <v>44434</v>
      </c>
      <c r="S122" s="5">
        <v>44438</v>
      </c>
      <c r="T122" s="4" t="s">
        <v>33</v>
      </c>
      <c r="U122" s="4">
        <v>760.83</v>
      </c>
      <c r="V122" s="4">
        <v>0</v>
      </c>
      <c r="W122" s="4">
        <v>0</v>
      </c>
      <c r="X122" s="4">
        <v>2233800</v>
      </c>
    </row>
    <row r="123" s="4" customFormat="1" spans="1:24">
      <c r="A123" s="4">
        <v>16140660968</v>
      </c>
      <c r="B123" s="4" t="s">
        <v>25</v>
      </c>
      <c r="C123" s="4" t="s">
        <v>26</v>
      </c>
      <c r="D123" s="4" t="s">
        <v>185</v>
      </c>
      <c r="E123" s="4" t="s">
        <v>65</v>
      </c>
      <c r="F123" s="5">
        <v>44434</v>
      </c>
      <c r="G123" s="5">
        <v>44435</v>
      </c>
      <c r="H123" s="4">
        <v>1</v>
      </c>
      <c r="I123" s="4">
        <v>1</v>
      </c>
      <c r="J123" s="4">
        <v>1</v>
      </c>
      <c r="K123" s="4" t="s">
        <v>29</v>
      </c>
      <c r="L123" s="4">
        <v>110.64</v>
      </c>
      <c r="M123" s="4">
        <v>110.64</v>
      </c>
      <c r="N123" s="4" t="s">
        <v>276</v>
      </c>
      <c r="O123" s="4" t="s">
        <v>198</v>
      </c>
      <c r="P123" s="4" t="s">
        <v>32</v>
      </c>
      <c r="Q123" s="4">
        <v>0</v>
      </c>
      <c r="R123" s="6">
        <v>44434</v>
      </c>
      <c r="S123" s="5">
        <v>44438</v>
      </c>
      <c r="T123" s="4" t="s">
        <v>33</v>
      </c>
      <c r="U123" s="4">
        <v>110.64</v>
      </c>
      <c r="V123" s="4">
        <v>0</v>
      </c>
      <c r="W123" s="4">
        <v>0</v>
      </c>
      <c r="X123" s="4">
        <v>2233810</v>
      </c>
    </row>
    <row r="124" s="4" customFormat="1" spans="1:24">
      <c r="A124" s="4">
        <v>16140889151</v>
      </c>
      <c r="B124" s="4" t="s">
        <v>25</v>
      </c>
      <c r="C124" s="4" t="s">
        <v>26</v>
      </c>
      <c r="D124" s="4" t="s">
        <v>277</v>
      </c>
      <c r="E124" s="4" t="s">
        <v>278</v>
      </c>
      <c r="F124" s="5">
        <v>44434</v>
      </c>
      <c r="G124" s="5">
        <v>44435</v>
      </c>
      <c r="H124" s="4">
        <v>1</v>
      </c>
      <c r="I124" s="4">
        <v>1</v>
      </c>
      <c r="J124" s="4">
        <v>1</v>
      </c>
      <c r="K124" s="4" t="s">
        <v>29</v>
      </c>
      <c r="L124" s="4">
        <v>94.27</v>
      </c>
      <c r="M124" s="4">
        <v>94.27</v>
      </c>
      <c r="N124" s="4" t="s">
        <v>279</v>
      </c>
      <c r="O124" s="4" t="s">
        <v>198</v>
      </c>
      <c r="P124" s="4" t="s">
        <v>32</v>
      </c>
      <c r="Q124" s="4">
        <v>0</v>
      </c>
      <c r="R124" s="6">
        <v>44434</v>
      </c>
      <c r="S124" s="5">
        <v>44438</v>
      </c>
      <c r="T124" s="4" t="s">
        <v>33</v>
      </c>
      <c r="U124" s="4">
        <v>94.27</v>
      </c>
      <c r="V124" s="4">
        <v>0</v>
      </c>
      <c r="W124" s="4">
        <v>0</v>
      </c>
      <c r="X124" s="4">
        <v>2233861</v>
      </c>
    </row>
    <row r="125" s="4" customFormat="1" spans="1:24">
      <c r="A125" s="4">
        <v>16141166601</v>
      </c>
      <c r="B125" s="4" t="s">
        <v>25</v>
      </c>
      <c r="C125" s="4" t="s">
        <v>26</v>
      </c>
      <c r="D125" s="4" t="s">
        <v>110</v>
      </c>
      <c r="E125" s="4" t="s">
        <v>111</v>
      </c>
      <c r="F125" s="5">
        <v>44434</v>
      </c>
      <c r="G125" s="5">
        <v>44435</v>
      </c>
      <c r="H125" s="4">
        <v>1</v>
      </c>
      <c r="I125" s="4">
        <v>1</v>
      </c>
      <c r="J125" s="4">
        <v>1</v>
      </c>
      <c r="K125" s="4" t="s">
        <v>29</v>
      </c>
      <c r="L125" s="4">
        <v>171.39</v>
      </c>
      <c r="M125" s="4">
        <v>171.39</v>
      </c>
      <c r="N125" s="4" t="s">
        <v>280</v>
      </c>
      <c r="O125" s="4" t="s">
        <v>198</v>
      </c>
      <c r="P125" s="4" t="s">
        <v>32</v>
      </c>
      <c r="Q125" s="4">
        <v>0</v>
      </c>
      <c r="R125" s="6">
        <v>44434</v>
      </c>
      <c r="S125" s="5">
        <v>44438</v>
      </c>
      <c r="T125" s="4" t="s">
        <v>33</v>
      </c>
      <c r="U125" s="4">
        <v>171.39</v>
      </c>
      <c r="V125" s="4">
        <v>0</v>
      </c>
      <c r="W125" s="4">
        <v>0</v>
      </c>
      <c r="X125" s="4">
        <v>2233918</v>
      </c>
    </row>
    <row r="126" s="4" customFormat="1" spans="1:23">
      <c r="A126" s="4">
        <v>16141291633</v>
      </c>
      <c r="B126" s="4" t="s">
        <v>25</v>
      </c>
      <c r="C126" s="4" t="s">
        <v>26</v>
      </c>
      <c r="D126" s="4" t="s">
        <v>281</v>
      </c>
      <c r="E126" s="4" t="s">
        <v>282</v>
      </c>
      <c r="F126" s="5">
        <v>44434</v>
      </c>
      <c r="G126" s="5">
        <v>44435</v>
      </c>
      <c r="H126" s="4">
        <v>1</v>
      </c>
      <c r="I126" s="4">
        <v>1</v>
      </c>
      <c r="J126" s="4">
        <v>1</v>
      </c>
      <c r="K126" s="4" t="s">
        <v>29</v>
      </c>
      <c r="L126" s="4">
        <v>80.81</v>
      </c>
      <c r="M126" s="4">
        <v>80.81</v>
      </c>
      <c r="N126" s="4" t="s">
        <v>283</v>
      </c>
      <c r="O126" s="4" t="s">
        <v>198</v>
      </c>
      <c r="P126" s="4" t="s">
        <v>32</v>
      </c>
      <c r="Q126" s="4">
        <v>0</v>
      </c>
      <c r="R126" s="6">
        <v>44434</v>
      </c>
      <c r="S126" s="5">
        <v>44438</v>
      </c>
      <c r="T126" s="4" t="s">
        <v>33</v>
      </c>
      <c r="U126" s="4">
        <v>80.81</v>
      </c>
      <c r="V126" s="4">
        <v>0</v>
      </c>
      <c r="W126" s="4">
        <v>0</v>
      </c>
    </row>
    <row r="127" s="4" customFormat="1" spans="1:24">
      <c r="A127" s="4">
        <v>16141356894</v>
      </c>
      <c r="B127" s="4" t="s">
        <v>25</v>
      </c>
      <c r="C127" s="4" t="s">
        <v>26</v>
      </c>
      <c r="D127" s="4" t="s">
        <v>284</v>
      </c>
      <c r="E127" s="4" t="s">
        <v>50</v>
      </c>
      <c r="F127" s="5">
        <v>44434</v>
      </c>
      <c r="G127" s="5">
        <v>44435</v>
      </c>
      <c r="H127" s="4">
        <v>1</v>
      </c>
      <c r="I127" s="4">
        <v>1</v>
      </c>
      <c r="J127" s="4">
        <v>1</v>
      </c>
      <c r="K127" s="4" t="s">
        <v>29</v>
      </c>
      <c r="L127" s="4">
        <v>141.27</v>
      </c>
      <c r="M127" s="4">
        <v>141.27</v>
      </c>
      <c r="N127" s="4" t="s">
        <v>285</v>
      </c>
      <c r="O127" s="4" t="s">
        <v>198</v>
      </c>
      <c r="P127" s="4" t="s">
        <v>32</v>
      </c>
      <c r="Q127" s="4">
        <v>0</v>
      </c>
      <c r="R127" s="6">
        <v>44434</v>
      </c>
      <c r="S127" s="5">
        <v>44438</v>
      </c>
      <c r="T127" s="4" t="s">
        <v>33</v>
      </c>
      <c r="U127" s="4">
        <v>141.27</v>
      </c>
      <c r="V127" s="4">
        <v>0</v>
      </c>
      <c r="W127" s="4">
        <v>0</v>
      </c>
      <c r="X127" s="4">
        <v>2233961</v>
      </c>
    </row>
    <row r="128" s="4" customFormat="1" spans="1:24">
      <c r="A128" s="4">
        <v>16141468348</v>
      </c>
      <c r="B128" s="4" t="s">
        <v>25</v>
      </c>
      <c r="C128" s="4" t="s">
        <v>26</v>
      </c>
      <c r="D128" s="4" t="s">
        <v>286</v>
      </c>
      <c r="E128" s="4" t="s">
        <v>287</v>
      </c>
      <c r="F128" s="5">
        <v>44434</v>
      </c>
      <c r="G128" s="5">
        <v>44435</v>
      </c>
      <c r="H128" s="4">
        <v>1</v>
      </c>
      <c r="I128" s="4">
        <v>1</v>
      </c>
      <c r="J128" s="4">
        <v>1</v>
      </c>
      <c r="K128" s="4" t="s">
        <v>29</v>
      </c>
      <c r="L128" s="4">
        <v>172.06</v>
      </c>
      <c r="M128" s="4">
        <v>172.06</v>
      </c>
      <c r="N128" s="4" t="s">
        <v>288</v>
      </c>
      <c r="O128" s="4" t="s">
        <v>198</v>
      </c>
      <c r="P128" s="4" t="s">
        <v>32</v>
      </c>
      <c r="Q128" s="4">
        <v>0</v>
      </c>
      <c r="R128" s="6">
        <v>44434</v>
      </c>
      <c r="S128" s="5">
        <v>44438</v>
      </c>
      <c r="T128" s="4" t="s">
        <v>33</v>
      </c>
      <c r="U128" s="4">
        <v>172.06</v>
      </c>
      <c r="V128" s="4">
        <v>0</v>
      </c>
      <c r="W128" s="4">
        <v>0</v>
      </c>
      <c r="X128" s="4">
        <v>2233989</v>
      </c>
    </row>
    <row r="129" s="4" customFormat="1" spans="1:24">
      <c r="A129" s="4">
        <v>16141468348</v>
      </c>
      <c r="B129" s="4" t="s">
        <v>25</v>
      </c>
      <c r="C129" s="4" t="s">
        <v>81</v>
      </c>
      <c r="D129" s="4" t="s">
        <v>286</v>
      </c>
      <c r="E129" s="4" t="s">
        <v>287</v>
      </c>
      <c r="F129" s="5">
        <v>44434</v>
      </c>
      <c r="G129" s="5">
        <v>44435</v>
      </c>
      <c r="H129" s="4">
        <v>1</v>
      </c>
      <c r="I129" s="4">
        <v>1</v>
      </c>
      <c r="J129" s="4">
        <v>1</v>
      </c>
      <c r="K129" s="4" t="s">
        <v>29</v>
      </c>
      <c r="L129" s="4">
        <v>-172.06</v>
      </c>
      <c r="M129" s="4">
        <v>-172.06</v>
      </c>
      <c r="N129" s="4" t="s">
        <v>288</v>
      </c>
      <c r="O129" s="4" t="s">
        <v>198</v>
      </c>
      <c r="P129" s="4" t="s">
        <v>32</v>
      </c>
      <c r="Q129" s="4">
        <v>0</v>
      </c>
      <c r="R129" s="6">
        <v>44434</v>
      </c>
      <c r="S129" s="5">
        <v>44438</v>
      </c>
      <c r="T129" s="4" t="s">
        <v>33</v>
      </c>
      <c r="U129" s="4">
        <v>-172.06</v>
      </c>
      <c r="V129" s="4">
        <v>0</v>
      </c>
      <c r="W129" s="4">
        <v>0</v>
      </c>
      <c r="X129" s="4">
        <v>2233989</v>
      </c>
    </row>
    <row r="130" s="4" customFormat="1" spans="1:24">
      <c r="A130" s="4">
        <v>16141810008</v>
      </c>
      <c r="B130" s="4" t="s">
        <v>25</v>
      </c>
      <c r="C130" s="4" t="s">
        <v>26</v>
      </c>
      <c r="D130" s="4" t="s">
        <v>289</v>
      </c>
      <c r="E130" s="4" t="s">
        <v>59</v>
      </c>
      <c r="F130" s="5">
        <v>44434</v>
      </c>
      <c r="G130" s="5">
        <v>44435</v>
      </c>
      <c r="H130" s="4">
        <v>1</v>
      </c>
      <c r="I130" s="4">
        <v>1</v>
      </c>
      <c r="J130" s="4">
        <v>1</v>
      </c>
      <c r="K130" s="4" t="s">
        <v>29</v>
      </c>
      <c r="L130" s="4">
        <v>237.13</v>
      </c>
      <c r="M130" s="4">
        <v>237.13</v>
      </c>
      <c r="N130" s="4" t="s">
        <v>290</v>
      </c>
      <c r="O130" s="4" t="s">
        <v>198</v>
      </c>
      <c r="P130" s="4" t="s">
        <v>32</v>
      </c>
      <c r="Q130" s="4">
        <v>0</v>
      </c>
      <c r="R130" s="6">
        <v>44434</v>
      </c>
      <c r="S130" s="5">
        <v>44438</v>
      </c>
      <c r="T130" s="4" t="s">
        <v>33</v>
      </c>
      <c r="U130" s="4">
        <v>237.13</v>
      </c>
      <c r="V130" s="4">
        <v>0</v>
      </c>
      <c r="W130" s="4">
        <v>0</v>
      </c>
      <c r="X130" s="4">
        <v>2234076</v>
      </c>
    </row>
    <row r="131" s="4" customFormat="1" spans="1:24">
      <c r="A131" s="4">
        <v>16141832258</v>
      </c>
      <c r="B131" s="4" t="s">
        <v>25</v>
      </c>
      <c r="C131" s="4" t="s">
        <v>26</v>
      </c>
      <c r="D131" s="4" t="s">
        <v>58</v>
      </c>
      <c r="E131" s="4" t="s">
        <v>59</v>
      </c>
      <c r="F131" s="5">
        <v>44434</v>
      </c>
      <c r="G131" s="5">
        <v>44435</v>
      </c>
      <c r="H131" s="4">
        <v>1</v>
      </c>
      <c r="I131" s="4">
        <v>1</v>
      </c>
      <c r="J131" s="4">
        <v>1</v>
      </c>
      <c r="K131" s="4" t="s">
        <v>29</v>
      </c>
      <c r="L131" s="4">
        <v>253.61</v>
      </c>
      <c r="M131" s="4">
        <v>253.61</v>
      </c>
      <c r="N131" s="4" t="s">
        <v>291</v>
      </c>
      <c r="O131" s="4" t="s">
        <v>198</v>
      </c>
      <c r="P131" s="4" t="s">
        <v>32</v>
      </c>
      <c r="Q131" s="4">
        <v>0</v>
      </c>
      <c r="R131" s="6">
        <v>44434</v>
      </c>
      <c r="S131" s="5">
        <v>44438</v>
      </c>
      <c r="T131" s="4" t="s">
        <v>33</v>
      </c>
      <c r="U131" s="4">
        <v>253.61</v>
      </c>
      <c r="V131" s="4">
        <v>0</v>
      </c>
      <c r="W131" s="4">
        <v>0</v>
      </c>
      <c r="X131" s="4">
        <v>2234085</v>
      </c>
    </row>
    <row r="132" s="4" customFormat="1" spans="1:24">
      <c r="A132" s="4">
        <v>16142008577</v>
      </c>
      <c r="B132" s="4" t="s">
        <v>25</v>
      </c>
      <c r="C132" s="4" t="s">
        <v>26</v>
      </c>
      <c r="D132" s="4" t="s">
        <v>292</v>
      </c>
      <c r="E132" s="4" t="s">
        <v>293</v>
      </c>
      <c r="F132" s="5">
        <v>44434</v>
      </c>
      <c r="G132" s="5">
        <v>44435</v>
      </c>
      <c r="H132" s="4">
        <v>1</v>
      </c>
      <c r="I132" s="4">
        <v>1</v>
      </c>
      <c r="J132" s="4">
        <v>1</v>
      </c>
      <c r="K132" s="4" t="s">
        <v>29</v>
      </c>
      <c r="L132" s="4">
        <v>326.64</v>
      </c>
      <c r="M132" s="4">
        <v>326.64</v>
      </c>
      <c r="N132" s="4" t="s">
        <v>294</v>
      </c>
      <c r="O132" s="4" t="s">
        <v>198</v>
      </c>
      <c r="P132" s="4" t="s">
        <v>32</v>
      </c>
      <c r="Q132" s="4">
        <v>0</v>
      </c>
      <c r="R132" s="6">
        <v>44434</v>
      </c>
      <c r="S132" s="5">
        <v>44438</v>
      </c>
      <c r="T132" s="4" t="s">
        <v>33</v>
      </c>
      <c r="U132" s="4">
        <v>326.64</v>
      </c>
      <c r="V132" s="4">
        <v>0</v>
      </c>
      <c r="W132" s="4">
        <v>0</v>
      </c>
      <c r="X132" s="4">
        <v>2234129</v>
      </c>
    </row>
    <row r="133" s="4" customFormat="1" spans="1:24">
      <c r="A133" s="4">
        <v>16142029609</v>
      </c>
      <c r="B133" s="4" t="s">
        <v>25</v>
      </c>
      <c r="C133" s="4" t="s">
        <v>26</v>
      </c>
      <c r="D133" s="4" t="s">
        <v>94</v>
      </c>
      <c r="E133" s="4" t="s">
        <v>196</v>
      </c>
      <c r="F133" s="5">
        <v>44434</v>
      </c>
      <c r="G133" s="5">
        <v>44435</v>
      </c>
      <c r="H133" s="4">
        <v>1</v>
      </c>
      <c r="I133" s="4">
        <v>1</v>
      </c>
      <c r="J133" s="4">
        <v>1</v>
      </c>
      <c r="K133" s="4" t="s">
        <v>29</v>
      </c>
      <c r="L133" s="4">
        <v>144.14</v>
      </c>
      <c r="M133" s="4">
        <v>144.14</v>
      </c>
      <c r="N133" s="4" t="s">
        <v>96</v>
      </c>
      <c r="O133" s="4" t="s">
        <v>198</v>
      </c>
      <c r="P133" s="4" t="s">
        <v>32</v>
      </c>
      <c r="Q133" s="4">
        <v>0</v>
      </c>
      <c r="R133" s="6">
        <v>44434</v>
      </c>
      <c r="S133" s="5">
        <v>44438</v>
      </c>
      <c r="T133" s="4" t="s">
        <v>33</v>
      </c>
      <c r="U133" s="4">
        <v>144.14</v>
      </c>
      <c r="V133" s="4">
        <v>0</v>
      </c>
      <c r="W133" s="4">
        <v>0</v>
      </c>
      <c r="X133" s="4">
        <v>2234136</v>
      </c>
    </row>
    <row r="134" s="4" customFormat="1" spans="1:24">
      <c r="A134" s="4">
        <v>16142055951</v>
      </c>
      <c r="B134" s="4" t="s">
        <v>25</v>
      </c>
      <c r="C134" s="4" t="s">
        <v>26</v>
      </c>
      <c r="D134" s="4" t="s">
        <v>295</v>
      </c>
      <c r="E134" s="4" t="s">
        <v>296</v>
      </c>
      <c r="F134" s="5">
        <v>44434</v>
      </c>
      <c r="G134" s="5">
        <v>44435</v>
      </c>
      <c r="H134" s="4">
        <v>1</v>
      </c>
      <c r="I134" s="4">
        <v>1</v>
      </c>
      <c r="J134" s="4">
        <v>1</v>
      </c>
      <c r="K134" s="4" t="s">
        <v>29</v>
      </c>
      <c r="L134" s="4">
        <v>162.45</v>
      </c>
      <c r="M134" s="4">
        <v>162.45</v>
      </c>
      <c r="N134" s="4" t="s">
        <v>297</v>
      </c>
      <c r="O134" s="4" t="s">
        <v>198</v>
      </c>
      <c r="P134" s="4" t="s">
        <v>32</v>
      </c>
      <c r="Q134" s="4">
        <v>0</v>
      </c>
      <c r="R134" s="6">
        <v>44434</v>
      </c>
      <c r="S134" s="5">
        <v>44438</v>
      </c>
      <c r="T134" s="4" t="s">
        <v>33</v>
      </c>
      <c r="U134" s="4">
        <v>162.45</v>
      </c>
      <c r="V134" s="4">
        <v>0</v>
      </c>
      <c r="W134" s="4">
        <v>0</v>
      </c>
      <c r="X134" s="4">
        <v>2234141</v>
      </c>
    </row>
    <row r="135" s="4" customFormat="1" spans="1:24">
      <c r="A135" s="4">
        <v>16142055951</v>
      </c>
      <c r="B135" s="4" t="s">
        <v>25</v>
      </c>
      <c r="C135" s="4" t="s">
        <v>81</v>
      </c>
      <c r="D135" s="4" t="s">
        <v>295</v>
      </c>
      <c r="E135" s="4" t="s">
        <v>296</v>
      </c>
      <c r="F135" s="5">
        <v>44434</v>
      </c>
      <c r="G135" s="5">
        <v>44435</v>
      </c>
      <c r="H135" s="4">
        <v>1</v>
      </c>
      <c r="I135" s="4">
        <v>1</v>
      </c>
      <c r="J135" s="4">
        <v>1</v>
      </c>
      <c r="K135" s="4" t="s">
        <v>29</v>
      </c>
      <c r="L135" s="4">
        <v>-162.45</v>
      </c>
      <c r="M135" s="4">
        <v>-162.45</v>
      </c>
      <c r="N135" s="4" t="s">
        <v>297</v>
      </c>
      <c r="O135" s="4" t="s">
        <v>198</v>
      </c>
      <c r="P135" s="4" t="s">
        <v>32</v>
      </c>
      <c r="Q135" s="4">
        <v>0</v>
      </c>
      <c r="R135" s="6">
        <v>44434</v>
      </c>
      <c r="S135" s="5">
        <v>44438</v>
      </c>
      <c r="T135" s="4" t="s">
        <v>33</v>
      </c>
      <c r="U135" s="4">
        <v>-162.45</v>
      </c>
      <c r="V135" s="4">
        <v>0</v>
      </c>
      <c r="W135" s="4">
        <v>0</v>
      </c>
      <c r="X135" s="4">
        <v>2234141</v>
      </c>
    </row>
    <row r="136" s="4" customFormat="1" spans="1:24">
      <c r="A136" s="4">
        <v>16142108220</v>
      </c>
      <c r="B136" s="4" t="s">
        <v>25</v>
      </c>
      <c r="C136" s="4" t="s">
        <v>26</v>
      </c>
      <c r="D136" s="4" t="s">
        <v>298</v>
      </c>
      <c r="E136" s="4" t="s">
        <v>50</v>
      </c>
      <c r="F136" s="5">
        <v>44434</v>
      </c>
      <c r="G136" s="5">
        <v>44435</v>
      </c>
      <c r="H136" s="4">
        <v>1</v>
      </c>
      <c r="I136" s="4">
        <v>1</v>
      </c>
      <c r="J136" s="4">
        <v>1</v>
      </c>
      <c r="K136" s="4" t="s">
        <v>29</v>
      </c>
      <c r="L136" s="4">
        <v>200.65</v>
      </c>
      <c r="M136" s="4">
        <v>200.65</v>
      </c>
      <c r="N136" s="4" t="s">
        <v>299</v>
      </c>
      <c r="O136" s="4" t="s">
        <v>198</v>
      </c>
      <c r="P136" s="4" t="s">
        <v>32</v>
      </c>
      <c r="Q136" s="4">
        <v>0</v>
      </c>
      <c r="R136" s="6">
        <v>44434</v>
      </c>
      <c r="S136" s="5">
        <v>44438</v>
      </c>
      <c r="T136" s="4" t="s">
        <v>33</v>
      </c>
      <c r="U136" s="4">
        <v>200.65</v>
      </c>
      <c r="V136" s="4">
        <v>0</v>
      </c>
      <c r="W136" s="4">
        <v>0</v>
      </c>
      <c r="X136" s="4">
        <v>2234160</v>
      </c>
    </row>
    <row r="137" s="4" customFormat="1" spans="1:24">
      <c r="A137" s="4">
        <v>16142120382</v>
      </c>
      <c r="B137" s="4" t="s">
        <v>25</v>
      </c>
      <c r="C137" s="4" t="s">
        <v>26</v>
      </c>
      <c r="D137" s="4" t="s">
        <v>300</v>
      </c>
      <c r="E137" s="4" t="s">
        <v>301</v>
      </c>
      <c r="F137" s="5">
        <v>44434</v>
      </c>
      <c r="G137" s="5">
        <v>44435</v>
      </c>
      <c r="H137" s="4">
        <v>1</v>
      </c>
      <c r="I137" s="4">
        <v>1</v>
      </c>
      <c r="J137" s="4">
        <v>1</v>
      </c>
      <c r="K137" s="4" t="s">
        <v>29</v>
      </c>
      <c r="L137" s="4">
        <v>274.41</v>
      </c>
      <c r="M137" s="4">
        <v>274.41</v>
      </c>
      <c r="N137" s="4" t="s">
        <v>302</v>
      </c>
      <c r="O137" s="4" t="s">
        <v>198</v>
      </c>
      <c r="P137" s="4" t="s">
        <v>32</v>
      </c>
      <c r="Q137" s="4">
        <v>0</v>
      </c>
      <c r="R137" s="6">
        <v>44434</v>
      </c>
      <c r="S137" s="5">
        <v>44438</v>
      </c>
      <c r="T137" s="4" t="s">
        <v>33</v>
      </c>
      <c r="U137" s="4">
        <v>274.41</v>
      </c>
      <c r="V137" s="4">
        <v>0</v>
      </c>
      <c r="W137" s="4">
        <v>0</v>
      </c>
      <c r="X137" s="4">
        <v>2234165</v>
      </c>
    </row>
    <row r="138" s="4" customFormat="1" spans="1:24">
      <c r="A138" s="4">
        <v>16138302914</v>
      </c>
      <c r="B138" s="4" t="s">
        <v>25</v>
      </c>
      <c r="C138" s="4" t="s">
        <v>82</v>
      </c>
      <c r="D138" s="4" t="s">
        <v>229</v>
      </c>
      <c r="E138" s="4" t="s">
        <v>196</v>
      </c>
      <c r="F138" s="5">
        <v>44434</v>
      </c>
      <c r="G138" s="5">
        <v>44435</v>
      </c>
      <c r="H138" s="4">
        <v>1</v>
      </c>
      <c r="I138" s="4">
        <v>1</v>
      </c>
      <c r="J138" s="4">
        <v>1</v>
      </c>
      <c r="K138" s="4" t="s">
        <v>29</v>
      </c>
      <c r="L138" s="4">
        <v>-238.86</v>
      </c>
      <c r="M138" s="4">
        <v>-238.86</v>
      </c>
      <c r="N138" s="4" t="s">
        <v>233</v>
      </c>
      <c r="O138" s="4" t="s">
        <v>198</v>
      </c>
      <c r="P138" s="4" t="s">
        <v>32</v>
      </c>
      <c r="Q138" s="4">
        <v>0</v>
      </c>
      <c r="R138" s="6">
        <v>44434</v>
      </c>
      <c r="S138" s="5">
        <v>44438</v>
      </c>
      <c r="T138" s="4" t="s">
        <v>33</v>
      </c>
      <c r="U138" s="4">
        <v>-238.86</v>
      </c>
      <c r="V138" s="4">
        <v>0</v>
      </c>
      <c r="W138" s="4">
        <v>0</v>
      </c>
      <c r="X138" s="4">
        <v>2233214</v>
      </c>
    </row>
    <row r="139" s="4" customFormat="1" spans="1:24">
      <c r="A139" s="4">
        <v>15840099779</v>
      </c>
      <c r="B139" s="4" t="s">
        <v>25</v>
      </c>
      <c r="C139" s="4" t="s">
        <v>303</v>
      </c>
      <c r="D139" s="4" t="s">
        <v>304</v>
      </c>
      <c r="E139" s="4" t="s">
        <v>305</v>
      </c>
      <c r="F139" s="5">
        <v>44403</v>
      </c>
      <c r="G139" s="5">
        <v>44404</v>
      </c>
      <c r="H139" s="4">
        <v>1</v>
      </c>
      <c r="I139" s="4">
        <v>1</v>
      </c>
      <c r="J139" s="4">
        <v>1</v>
      </c>
      <c r="K139" s="4" t="s">
        <v>29</v>
      </c>
      <c r="L139" s="4">
        <v>4.49</v>
      </c>
      <c r="M139" s="4">
        <v>4.49</v>
      </c>
      <c r="N139" s="4" t="s">
        <v>306</v>
      </c>
      <c r="O139" s="4" t="s">
        <v>198</v>
      </c>
      <c r="P139" s="4" t="s">
        <v>32</v>
      </c>
      <c r="Q139" s="4">
        <v>0</v>
      </c>
      <c r="R139" s="6">
        <v>44394</v>
      </c>
      <c r="S139" s="5">
        <v>44438</v>
      </c>
      <c r="T139" s="4" t="s">
        <v>33</v>
      </c>
      <c r="U139" s="4">
        <v>4.49</v>
      </c>
      <c r="V139" s="4">
        <v>0</v>
      </c>
      <c r="W139" s="4">
        <v>0</v>
      </c>
      <c r="X139" s="4">
        <v>2200640</v>
      </c>
    </row>
    <row r="140" s="4" customFormat="1" spans="1:24">
      <c r="A140" s="4">
        <v>15328232834</v>
      </c>
      <c r="B140" s="4" t="s">
        <v>25</v>
      </c>
      <c r="C140" s="4" t="s">
        <v>307</v>
      </c>
      <c r="D140" s="4" t="s">
        <v>308</v>
      </c>
      <c r="E140" s="4" t="s">
        <v>131</v>
      </c>
      <c r="F140" s="5">
        <v>44344</v>
      </c>
      <c r="G140" s="5">
        <v>44345</v>
      </c>
      <c r="H140" s="4">
        <v>1</v>
      </c>
      <c r="I140" s="4">
        <v>1</v>
      </c>
      <c r="J140" s="4">
        <v>1</v>
      </c>
      <c r="K140" s="4" t="s">
        <v>29</v>
      </c>
      <c r="L140" s="4">
        <v>217.75</v>
      </c>
      <c r="M140" s="4">
        <v>217.75</v>
      </c>
      <c r="N140" s="4" t="s">
        <v>309</v>
      </c>
      <c r="O140" s="4" t="s">
        <v>198</v>
      </c>
      <c r="P140" s="4" t="s">
        <v>32</v>
      </c>
      <c r="Q140" s="4">
        <v>0</v>
      </c>
      <c r="R140" s="6">
        <v>44344</v>
      </c>
      <c r="S140" s="5">
        <v>44438</v>
      </c>
      <c r="T140" s="4" t="s">
        <v>33</v>
      </c>
      <c r="U140" s="4">
        <v>217.75</v>
      </c>
      <c r="V140" s="4">
        <v>0</v>
      </c>
      <c r="W140" s="4">
        <v>0</v>
      </c>
      <c r="X140" s="4">
        <v>2135881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32"/>
  <sheetViews>
    <sheetView tabSelected="1" topLeftCell="A109" workbookViewId="0">
      <selection activeCell="C140" sqref="C139:C140"/>
    </sheetView>
  </sheetViews>
  <sheetFormatPr defaultColWidth="9" defaultRowHeight="13.5"/>
  <cols>
    <col min="1" max="1" width="12.5" style="4" customWidth="1"/>
    <col min="2" max="3" width="10.375" style="4"/>
    <col min="4" max="4" width="9.375" style="4"/>
    <col min="5" max="16363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310</v>
      </c>
    </row>
    <row r="2" s="4" customFormat="1" spans="1:9">
      <c r="A2" s="4">
        <v>16065342229</v>
      </c>
      <c r="B2" s="5">
        <v>44426</v>
      </c>
      <c r="C2" s="5">
        <v>44433</v>
      </c>
      <c r="D2" s="4">
        <v>2817.88</v>
      </c>
      <c r="E2" s="4" t="str">
        <f>VLOOKUP(A2,HOP!A:L,12,0)</f>
        <v>2817.88</v>
      </c>
      <c r="F2" s="4" t="str">
        <f>VLOOKUP(A2,HOP!A:C,3,0)</f>
        <v>2222950</v>
      </c>
      <c r="G2" s="4">
        <f>D2-E2</f>
        <v>0</v>
      </c>
      <c r="H2" s="4" t="str">
        <f>$H$1&amp;F2</f>
        <v>，2222950</v>
      </c>
      <c r="I2" s="4" t="str">
        <f>VLOOKUP(A2,HOP!A:T,20,0)</f>
        <v>直连</v>
      </c>
    </row>
    <row r="3" s="4" customFormat="1" spans="1:9">
      <c r="A3" s="4">
        <v>16077711670</v>
      </c>
      <c r="B3" s="5">
        <v>44431</v>
      </c>
      <c r="C3" s="5">
        <v>44433</v>
      </c>
      <c r="D3" s="4">
        <v>478.83</v>
      </c>
      <c r="E3" s="4" t="str">
        <f>VLOOKUP(A3,HOP!A:L,12,0)</f>
        <v>478.83</v>
      </c>
      <c r="F3" s="4" t="str">
        <f>VLOOKUP(A3,HOP!A:C,3,0)</f>
        <v>2224981</v>
      </c>
      <c r="G3" s="4">
        <f t="shared" ref="G3:G34" si="0">D3-E3</f>
        <v>0</v>
      </c>
      <c r="H3" s="4" t="str">
        <f t="shared" ref="H3:H34" si="1">$H$1&amp;F3</f>
        <v>，2224981</v>
      </c>
      <c r="I3" s="4" t="str">
        <f>VLOOKUP(A3,HOP!A:T,20,0)</f>
        <v>直连</v>
      </c>
    </row>
    <row r="4" s="4" customFormat="1" spans="1:9">
      <c r="A4" s="4">
        <v>16108777910</v>
      </c>
      <c r="B4" s="5">
        <v>44431</v>
      </c>
      <c r="C4" s="5">
        <v>44433</v>
      </c>
      <c r="D4" s="4">
        <v>623.21</v>
      </c>
      <c r="E4" s="4" t="str">
        <f>VLOOKUP(A4,HOP!A:L,12,0)</f>
        <v>623.21</v>
      </c>
      <c r="F4" s="4" t="str">
        <f>VLOOKUP(A4,HOP!A:C,3,0)</f>
        <v>2228781</v>
      </c>
      <c r="G4" s="4">
        <f t="shared" si="0"/>
        <v>0</v>
      </c>
      <c r="H4" s="4" t="str">
        <f t="shared" si="1"/>
        <v>，2228781</v>
      </c>
      <c r="I4" s="4" t="str">
        <f>VLOOKUP(A4,HOP!A:T,20,0)</f>
        <v>直连</v>
      </c>
    </row>
    <row r="5" s="4" customFormat="1" spans="1:9">
      <c r="A5" s="4">
        <v>16109479057</v>
      </c>
      <c r="B5" s="5">
        <v>44432</v>
      </c>
      <c r="C5" s="5">
        <v>44433</v>
      </c>
      <c r="D5" s="4">
        <v>153.77</v>
      </c>
      <c r="E5" s="4" t="str">
        <f>VLOOKUP(A5,HOP!A:L,12,0)</f>
        <v>153.77</v>
      </c>
      <c r="F5" s="4" t="str">
        <f>VLOOKUP(A5,HOP!A:C,3,0)</f>
        <v>2228929</v>
      </c>
      <c r="G5" s="4">
        <f t="shared" si="0"/>
        <v>0</v>
      </c>
      <c r="H5" s="4" t="str">
        <f t="shared" si="1"/>
        <v>，2228929</v>
      </c>
      <c r="I5" s="4" t="str">
        <f>VLOOKUP(A5,HOP!A:T,20,0)</f>
        <v>直连</v>
      </c>
    </row>
    <row r="6" s="4" customFormat="1" spans="1:9">
      <c r="A6" s="4">
        <v>16112581369</v>
      </c>
      <c r="B6" s="5">
        <v>44430</v>
      </c>
      <c r="C6" s="5">
        <v>44433</v>
      </c>
      <c r="D6" s="4">
        <v>248.22</v>
      </c>
      <c r="E6" s="4" t="str">
        <f>VLOOKUP(A6,HOP!A:L,12,0)</f>
        <v>248.22</v>
      </c>
      <c r="F6" s="4" t="str">
        <f>VLOOKUP(A6,HOP!A:C,3,0)</f>
        <v>2229581</v>
      </c>
      <c r="G6" s="4">
        <f t="shared" si="0"/>
        <v>0</v>
      </c>
      <c r="H6" s="4" t="str">
        <f t="shared" si="1"/>
        <v>，2229581</v>
      </c>
      <c r="I6" s="4" t="str">
        <f>VLOOKUP(A6,HOP!A:T,20,0)</f>
        <v>直连</v>
      </c>
    </row>
    <row r="7" s="4" customFormat="1" spans="1:9">
      <c r="A7" s="4">
        <v>16112852392</v>
      </c>
      <c r="B7" s="5">
        <v>44432</v>
      </c>
      <c r="C7" s="5">
        <v>44433</v>
      </c>
      <c r="D7" s="4">
        <v>447.46</v>
      </c>
      <c r="E7" s="4" t="str">
        <f>VLOOKUP(A7,HOP!A:L,12,0)</f>
        <v>447.46</v>
      </c>
      <c r="F7" s="4" t="str">
        <f>VLOOKUP(A7,HOP!A:C,3,0)</f>
        <v>2229655</v>
      </c>
      <c r="G7" s="4">
        <f t="shared" si="0"/>
        <v>0</v>
      </c>
      <c r="H7" s="4" t="str">
        <f t="shared" si="1"/>
        <v>，2229655</v>
      </c>
      <c r="I7" s="4" t="str">
        <f>VLOOKUP(A7,HOP!A:T,20,0)</f>
        <v>直连</v>
      </c>
    </row>
    <row r="8" s="4" customFormat="1" spans="1:9">
      <c r="A8" s="4">
        <v>16119451397</v>
      </c>
      <c r="B8" s="5">
        <v>44432</v>
      </c>
      <c r="C8" s="5">
        <v>44433</v>
      </c>
      <c r="D8" s="4">
        <v>350.93</v>
      </c>
      <c r="E8" s="4" t="str">
        <f>VLOOKUP(A8,HOP!A:L,12,0)</f>
        <v>350.93</v>
      </c>
      <c r="F8" s="4" t="str">
        <f>VLOOKUP(A8,HOP!A:C,3,0)</f>
        <v>2230422</v>
      </c>
      <c r="G8" s="4">
        <f t="shared" si="0"/>
        <v>0</v>
      </c>
      <c r="H8" s="4" t="str">
        <f t="shared" si="1"/>
        <v>，2230422</v>
      </c>
      <c r="I8" s="4" t="str">
        <f>VLOOKUP(A8,HOP!A:T,20,0)</f>
        <v>直连</v>
      </c>
    </row>
    <row r="9" s="4" customFormat="1" spans="1:9">
      <c r="A9" s="4">
        <v>16119833243</v>
      </c>
      <c r="B9" s="5">
        <v>44432</v>
      </c>
      <c r="C9" s="5">
        <v>44433</v>
      </c>
      <c r="D9" s="4">
        <v>968.61</v>
      </c>
      <c r="E9" s="4" t="str">
        <f>VLOOKUP(A9,HOP!A:L,12,0)</f>
        <v>968.61</v>
      </c>
      <c r="F9" s="4" t="str">
        <f>VLOOKUP(A9,HOP!A:C,3,0)</f>
        <v>2230490</v>
      </c>
      <c r="G9" s="4">
        <f t="shared" si="0"/>
        <v>0</v>
      </c>
      <c r="H9" s="4" t="str">
        <f t="shared" si="1"/>
        <v>，2230490</v>
      </c>
      <c r="I9" s="4" t="str">
        <f>VLOOKUP(A9,HOP!A:T,20,0)</f>
        <v>直连</v>
      </c>
    </row>
    <row r="10" s="4" customFormat="1" spans="1:9">
      <c r="A10" s="4">
        <v>16121349116</v>
      </c>
      <c r="B10" s="5">
        <v>44431</v>
      </c>
      <c r="C10" s="5">
        <v>44433</v>
      </c>
      <c r="D10" s="4">
        <v>277.9</v>
      </c>
      <c r="E10" s="4" t="str">
        <f>VLOOKUP(A10,HOP!A:L,12,0)</f>
        <v>277.90</v>
      </c>
      <c r="F10" s="4" t="str">
        <f>VLOOKUP(A10,HOP!A:C,3,0)</f>
        <v>2230883</v>
      </c>
      <c r="G10" s="4">
        <f t="shared" si="0"/>
        <v>0</v>
      </c>
      <c r="H10" s="4" t="str">
        <f t="shared" si="1"/>
        <v>，2230883</v>
      </c>
      <c r="I10" s="4" t="str">
        <f>VLOOKUP(A10,HOP!A:T,20,0)</f>
        <v>直连</v>
      </c>
    </row>
    <row r="11" s="4" customFormat="1" spans="1:9">
      <c r="A11" s="4">
        <v>16122142958</v>
      </c>
      <c r="B11" s="5">
        <v>44432</v>
      </c>
      <c r="C11" s="5">
        <v>44433</v>
      </c>
      <c r="D11" s="4">
        <v>253.69</v>
      </c>
      <c r="E11" s="4" t="str">
        <f>VLOOKUP(A11,HOP!A:L,12,0)</f>
        <v>253.69</v>
      </c>
      <c r="F11" s="4" t="str">
        <f>VLOOKUP(A11,HOP!A:C,3,0)</f>
        <v>2231052</v>
      </c>
      <c r="G11" s="4">
        <f t="shared" si="0"/>
        <v>0</v>
      </c>
      <c r="H11" s="4" t="str">
        <f t="shared" si="1"/>
        <v>，2231052</v>
      </c>
      <c r="I11" s="4" t="str">
        <f>VLOOKUP(A11,HOP!A:T,20,0)</f>
        <v>直连</v>
      </c>
    </row>
    <row r="12" s="4" customFormat="1" spans="1:9">
      <c r="A12" s="4">
        <v>16122207653</v>
      </c>
      <c r="B12" s="5">
        <v>44432</v>
      </c>
      <c r="C12" s="5">
        <v>44433</v>
      </c>
      <c r="D12" s="4">
        <v>142.27</v>
      </c>
      <c r="E12" s="4" t="str">
        <f>VLOOKUP(A12,HOP!A:L,12,0)</f>
        <v>142.27</v>
      </c>
      <c r="F12" s="4" t="str">
        <f>VLOOKUP(A12,HOP!A:C,3,0)</f>
        <v>2231092</v>
      </c>
      <c r="G12" s="4">
        <f t="shared" si="0"/>
        <v>0</v>
      </c>
      <c r="H12" s="4" t="str">
        <f t="shared" si="1"/>
        <v>，2231092</v>
      </c>
      <c r="I12" s="4" t="str">
        <f>VLOOKUP(A12,HOP!A:T,20,0)</f>
        <v>直连</v>
      </c>
    </row>
    <row r="13" s="4" customFormat="1" spans="1:9">
      <c r="A13" s="4">
        <v>16122453431</v>
      </c>
      <c r="B13" s="5">
        <v>44432</v>
      </c>
      <c r="C13" s="5">
        <v>44433</v>
      </c>
      <c r="D13" s="4">
        <v>195.5</v>
      </c>
      <c r="E13" s="4" t="str">
        <f>VLOOKUP(A13,HOP!A:L,12,0)</f>
        <v>195.50</v>
      </c>
      <c r="F13" s="4" t="str">
        <f>VLOOKUP(A13,HOP!A:C,3,0)</f>
        <v>2231161</v>
      </c>
      <c r="G13" s="4">
        <f t="shared" si="0"/>
        <v>0</v>
      </c>
      <c r="H13" s="4" t="str">
        <f t="shared" si="1"/>
        <v>，2231161</v>
      </c>
      <c r="I13" s="4" t="str">
        <f>VLOOKUP(A13,HOP!A:T,20,0)</f>
        <v>直连</v>
      </c>
    </row>
    <row r="14" s="4" customFormat="1" spans="1:9">
      <c r="A14" s="4">
        <v>16122800931</v>
      </c>
      <c r="B14" s="5">
        <v>44432</v>
      </c>
      <c r="C14" s="5">
        <v>44433</v>
      </c>
      <c r="D14" s="4">
        <v>137.03</v>
      </c>
      <c r="E14" s="4" t="str">
        <f>VLOOKUP(A14,HOP!A:L,12,0)</f>
        <v>137.03</v>
      </c>
      <c r="F14" s="4" t="str">
        <f>VLOOKUP(A14,HOP!A:C,3,0)</f>
        <v>2231247</v>
      </c>
      <c r="G14" s="4">
        <f t="shared" si="0"/>
        <v>0</v>
      </c>
      <c r="H14" s="4" t="str">
        <f t="shared" si="1"/>
        <v>，2231247</v>
      </c>
      <c r="I14" s="4" t="str">
        <f>VLOOKUP(A14,HOP!A:T,20,0)</f>
        <v>直连</v>
      </c>
    </row>
    <row r="15" s="4" customFormat="1" spans="1:9">
      <c r="A15" s="4">
        <v>16125547236</v>
      </c>
      <c r="B15" s="5">
        <v>44432</v>
      </c>
      <c r="C15" s="5">
        <v>44433</v>
      </c>
      <c r="D15" s="4">
        <v>195.5</v>
      </c>
      <c r="E15" s="4" t="str">
        <f>VLOOKUP(A15,HOP!A:L,12,0)</f>
        <v>195.50</v>
      </c>
      <c r="F15" s="4" t="str">
        <f>VLOOKUP(A15,HOP!A:C,3,0)</f>
        <v>2231259</v>
      </c>
      <c r="G15" s="4">
        <f t="shared" si="0"/>
        <v>0</v>
      </c>
      <c r="H15" s="4" t="str">
        <f t="shared" si="1"/>
        <v>，2231259</v>
      </c>
      <c r="I15" s="4" t="str">
        <f>VLOOKUP(A15,HOP!A:T,20,0)</f>
        <v>直连</v>
      </c>
    </row>
    <row r="16" s="4" customFormat="1" spans="1:9">
      <c r="A16" s="4">
        <v>16125632614</v>
      </c>
      <c r="B16" s="5">
        <v>44432</v>
      </c>
      <c r="C16" s="5">
        <v>44433</v>
      </c>
      <c r="D16" s="4">
        <v>210.01</v>
      </c>
      <c r="E16" s="4" t="str">
        <f>VLOOKUP(A16,HOP!A:L,12,0)</f>
        <v>210.01</v>
      </c>
      <c r="F16" s="4" t="str">
        <f>VLOOKUP(A16,HOP!A:C,3,0)</f>
        <v>2231263</v>
      </c>
      <c r="G16" s="4">
        <f t="shared" si="0"/>
        <v>0</v>
      </c>
      <c r="H16" s="4" t="str">
        <f t="shared" si="1"/>
        <v>，2231263</v>
      </c>
      <c r="I16" s="4" t="str">
        <f>VLOOKUP(A16,HOP!A:T,20,0)</f>
        <v>直连</v>
      </c>
    </row>
    <row r="17" s="4" customFormat="1" spans="1:9">
      <c r="A17" s="4">
        <v>16125757418</v>
      </c>
      <c r="B17" s="5">
        <v>44432</v>
      </c>
      <c r="C17" s="5">
        <v>44433</v>
      </c>
      <c r="D17" s="4">
        <v>175.6</v>
      </c>
      <c r="E17" s="4" t="str">
        <f>VLOOKUP(A17,HOP!A:L,12,0)</f>
        <v>175.60</v>
      </c>
      <c r="F17" s="4" t="str">
        <f>VLOOKUP(A17,HOP!A:C,3,0)</f>
        <v>2231269</v>
      </c>
      <c r="G17" s="4">
        <f t="shared" si="0"/>
        <v>0</v>
      </c>
      <c r="H17" s="4" t="str">
        <f t="shared" si="1"/>
        <v>，2231269</v>
      </c>
      <c r="I17" s="4" t="str">
        <f>VLOOKUP(A17,HOP!A:T,20,0)</f>
        <v>直连</v>
      </c>
    </row>
    <row r="18" s="4" customFormat="1" spans="1:9">
      <c r="A18" s="4">
        <v>16126063357</v>
      </c>
      <c r="B18" s="5">
        <v>44432</v>
      </c>
      <c r="C18" s="5">
        <v>44433</v>
      </c>
      <c r="D18" s="4">
        <v>262.65</v>
      </c>
      <c r="E18" s="4" t="str">
        <f>VLOOKUP(A18,HOP!A:L,12,0)</f>
        <v>262.65</v>
      </c>
      <c r="F18" s="4" t="str">
        <f>VLOOKUP(A18,HOP!A:C,3,0)</f>
        <v>2231301</v>
      </c>
      <c r="G18" s="4">
        <f t="shared" si="0"/>
        <v>0</v>
      </c>
      <c r="H18" s="4" t="str">
        <f t="shared" si="1"/>
        <v>，2231301</v>
      </c>
      <c r="I18" s="4" t="str">
        <f>VLOOKUP(A18,HOP!A:T,20,0)</f>
        <v>直连</v>
      </c>
    </row>
    <row r="19" s="4" customFormat="1" hidden="1" spans="1:9">
      <c r="A19" s="4">
        <v>16126519069</v>
      </c>
      <c r="B19" s="5">
        <v>44432</v>
      </c>
      <c r="C19" s="5">
        <v>44433</v>
      </c>
      <c r="D19" s="4">
        <v>0</v>
      </c>
      <c r="E19" s="4" t="e">
        <f>VLOOKUP(A19,HOP!A:L,12,0)</f>
        <v>#N/A</v>
      </c>
      <c r="F19" s="4" t="e">
        <f>VLOOKUP(A19,HOP!A:C,3,0)</f>
        <v>#N/A</v>
      </c>
      <c r="G19" s="4" t="e">
        <f t="shared" si="0"/>
        <v>#N/A</v>
      </c>
      <c r="H19" s="4" t="e">
        <f t="shared" si="1"/>
        <v>#N/A</v>
      </c>
      <c r="I19" s="4" t="e">
        <f>VLOOKUP(A19,HOP!A:T,20,0)</f>
        <v>#N/A</v>
      </c>
    </row>
    <row r="20" s="4" customFormat="1" spans="1:9">
      <c r="A20" s="4">
        <v>16127162025</v>
      </c>
      <c r="B20" s="5">
        <v>44432</v>
      </c>
      <c r="C20" s="5">
        <v>44433</v>
      </c>
      <c r="D20" s="4">
        <v>154.01</v>
      </c>
      <c r="E20" s="4" t="str">
        <f>VLOOKUP(A20,HOP!A:L,12,0)</f>
        <v>154.01</v>
      </c>
      <c r="F20" s="4" t="str">
        <f>VLOOKUP(A20,HOP!A:C,3,0)</f>
        <v>2231416</v>
      </c>
      <c r="G20" s="4">
        <f>D20-E20</f>
        <v>0</v>
      </c>
      <c r="H20" s="4" t="str">
        <f>$H$1&amp;F20</f>
        <v>，2231416</v>
      </c>
      <c r="I20" s="4" t="str">
        <f>VLOOKUP(A20,HOP!A:T,20,0)</f>
        <v>直连</v>
      </c>
    </row>
    <row r="21" s="4" customFormat="1" spans="1:9">
      <c r="A21" s="4">
        <v>16127211525</v>
      </c>
      <c r="B21" s="5">
        <v>44432</v>
      </c>
      <c r="C21" s="5">
        <v>44433</v>
      </c>
      <c r="D21" s="4">
        <v>133.98</v>
      </c>
      <c r="E21" s="4" t="str">
        <f>VLOOKUP(A21,HOP!A:L,12,0)</f>
        <v>133.98</v>
      </c>
      <c r="F21" s="4" t="str">
        <f>VLOOKUP(A21,HOP!A:C,3,0)</f>
        <v>2231425</v>
      </c>
      <c r="G21" s="4">
        <f>D21-E21</f>
        <v>0</v>
      </c>
      <c r="H21" s="4" t="str">
        <f>$H$1&amp;F21</f>
        <v>，2231425</v>
      </c>
      <c r="I21" s="4" t="str">
        <f>VLOOKUP(A21,HOP!A:T,20,0)</f>
        <v>直连</v>
      </c>
    </row>
    <row r="22" s="4" customFormat="1" hidden="1" spans="1:9">
      <c r="A22" s="4">
        <v>16127272126</v>
      </c>
      <c r="B22" s="5">
        <v>44432</v>
      </c>
      <c r="C22" s="5">
        <v>44433</v>
      </c>
      <c r="D22" s="4">
        <v>0</v>
      </c>
      <c r="E22" s="4" t="e">
        <f>VLOOKUP(A22,HOP!A:L,12,0)</f>
        <v>#N/A</v>
      </c>
      <c r="F22" s="4" t="e">
        <f>VLOOKUP(A22,HOP!A:C,3,0)</f>
        <v>#N/A</v>
      </c>
      <c r="G22" s="4" t="e">
        <f>D22-E22</f>
        <v>#N/A</v>
      </c>
      <c r="H22" s="4" t="e">
        <f>$H$1&amp;F22</f>
        <v>#N/A</v>
      </c>
      <c r="I22" s="4" t="e">
        <f>VLOOKUP(A22,HOP!A:T,20,0)</f>
        <v>#N/A</v>
      </c>
    </row>
    <row r="23" s="4" customFormat="1" spans="1:9">
      <c r="A23" s="4">
        <v>16127338180</v>
      </c>
      <c r="B23" s="5">
        <v>44432</v>
      </c>
      <c r="C23" s="5">
        <v>44433</v>
      </c>
      <c r="D23" s="4">
        <v>328.44</v>
      </c>
      <c r="E23" s="4" t="str">
        <f>VLOOKUP(A23,HOP!A:L,12,0)</f>
        <v>328.44</v>
      </c>
      <c r="F23" s="4" t="str">
        <f>VLOOKUP(A23,HOP!A:C,3,0)</f>
        <v>2231446</v>
      </c>
      <c r="G23" s="4">
        <f>D23-E23</f>
        <v>0</v>
      </c>
      <c r="H23" s="4" t="str">
        <f>$H$1&amp;F23</f>
        <v>，2231446</v>
      </c>
      <c r="I23" s="4" t="str">
        <f>VLOOKUP(A23,HOP!A:T,20,0)</f>
        <v>直连</v>
      </c>
    </row>
    <row r="24" s="4" customFormat="1" spans="1:9">
      <c r="A24" s="4">
        <v>16127366644</v>
      </c>
      <c r="B24" s="5">
        <v>44432</v>
      </c>
      <c r="C24" s="5">
        <v>44433</v>
      </c>
      <c r="D24" s="4">
        <v>162.41</v>
      </c>
      <c r="E24" s="4" t="str">
        <f>VLOOKUP(A24,HOP!A:L,12,0)</f>
        <v>162.41</v>
      </c>
      <c r="F24" s="4" t="str">
        <f>VLOOKUP(A24,HOP!A:C,3,0)</f>
        <v>2231452</v>
      </c>
      <c r="G24" s="4">
        <f>D24-E24</f>
        <v>0</v>
      </c>
      <c r="H24" s="4" t="str">
        <f>$H$1&amp;F24</f>
        <v>，2231452</v>
      </c>
      <c r="I24" s="4" t="str">
        <f>VLOOKUP(A24,HOP!A:T,20,0)</f>
        <v>直连</v>
      </c>
    </row>
    <row r="25" s="4" customFormat="1" spans="1:9">
      <c r="A25" s="4">
        <v>16127631971</v>
      </c>
      <c r="B25" s="5">
        <v>44432</v>
      </c>
      <c r="C25" s="5">
        <v>44433</v>
      </c>
      <c r="D25" s="4">
        <v>187.78</v>
      </c>
      <c r="E25" s="4" t="str">
        <f>VLOOKUP(A25,HOP!A:L,12,0)</f>
        <v>187.78</v>
      </c>
      <c r="F25" s="4" t="str">
        <f>VLOOKUP(A25,HOP!A:C,3,0)</f>
        <v>2231511</v>
      </c>
      <c r="G25" s="4">
        <f>D25-E25</f>
        <v>0</v>
      </c>
      <c r="H25" s="4" t="str">
        <f>$H$1&amp;F25</f>
        <v>，2231511</v>
      </c>
      <c r="I25" s="4" t="str">
        <f>VLOOKUP(A25,HOP!A:T,20,0)</f>
        <v>直连</v>
      </c>
    </row>
    <row r="26" s="4" customFormat="1" spans="1:9">
      <c r="A26" s="4">
        <v>16127733770</v>
      </c>
      <c r="B26" s="5">
        <v>44432</v>
      </c>
      <c r="C26" s="5">
        <v>44433</v>
      </c>
      <c r="D26" s="4">
        <v>124.85</v>
      </c>
      <c r="E26" s="4" t="str">
        <f>VLOOKUP(A26,HOP!A:L,12,0)</f>
        <v>124.85</v>
      </c>
      <c r="F26" s="4" t="str">
        <f>VLOOKUP(A26,HOP!A:C,3,0)</f>
        <v>2231532</v>
      </c>
      <c r="G26" s="4">
        <f>D26-E26</f>
        <v>0</v>
      </c>
      <c r="H26" s="4" t="str">
        <f>$H$1&amp;F26</f>
        <v>，2231532</v>
      </c>
      <c r="I26" s="4" t="str">
        <f>VLOOKUP(A26,HOP!A:T,20,0)</f>
        <v>直连</v>
      </c>
    </row>
    <row r="27" s="4" customFormat="1" spans="1:9">
      <c r="A27" s="4">
        <v>16127844178</v>
      </c>
      <c r="B27" s="5">
        <v>44432</v>
      </c>
      <c r="C27" s="5">
        <v>44433</v>
      </c>
      <c r="D27" s="4">
        <v>262.65</v>
      </c>
      <c r="E27" s="4" t="str">
        <f>VLOOKUP(A27,HOP!A:L,12,0)</f>
        <v>262.65</v>
      </c>
      <c r="F27" s="4" t="str">
        <f>VLOOKUP(A27,HOP!A:C,3,0)</f>
        <v>2231561</v>
      </c>
      <c r="G27" s="4">
        <f>D27-E27</f>
        <v>0</v>
      </c>
      <c r="H27" s="4" t="str">
        <f>$H$1&amp;F27</f>
        <v>，2231561</v>
      </c>
      <c r="I27" s="4" t="str">
        <f>VLOOKUP(A27,HOP!A:T,20,0)</f>
        <v>直连</v>
      </c>
    </row>
    <row r="28" s="4" customFormat="1" spans="1:9">
      <c r="A28" s="4">
        <v>16128043523</v>
      </c>
      <c r="B28" s="5">
        <v>44432</v>
      </c>
      <c r="C28" s="5">
        <v>44433</v>
      </c>
      <c r="D28" s="4">
        <v>352.83</v>
      </c>
      <c r="E28" s="4" t="str">
        <f>VLOOKUP(A28,HOP!A:L,12,0)</f>
        <v>352.83</v>
      </c>
      <c r="F28" s="4" t="str">
        <f>VLOOKUP(A28,HOP!A:C,3,0)</f>
        <v>2231610</v>
      </c>
      <c r="G28" s="4">
        <f>D28-E28</f>
        <v>0</v>
      </c>
      <c r="H28" s="4" t="str">
        <f>$H$1&amp;F28</f>
        <v>，2231610</v>
      </c>
      <c r="I28" s="4" t="str">
        <f>VLOOKUP(A28,HOP!A:T,20,0)</f>
        <v>直连</v>
      </c>
    </row>
    <row r="29" s="4" customFormat="1" spans="1:9">
      <c r="A29" s="4">
        <v>16128907317</v>
      </c>
      <c r="B29" s="5">
        <v>44432</v>
      </c>
      <c r="C29" s="5">
        <v>44433</v>
      </c>
      <c r="D29" s="4">
        <v>195.5</v>
      </c>
      <c r="E29" s="4" t="str">
        <f>VLOOKUP(A29,HOP!A:L,12,0)</f>
        <v>195.50</v>
      </c>
      <c r="F29" s="4" t="str">
        <f>VLOOKUP(A29,HOP!A:C,3,0)</f>
        <v>2231864</v>
      </c>
      <c r="G29" s="4">
        <f>D29-E29</f>
        <v>0</v>
      </c>
      <c r="H29" s="4" t="str">
        <f>$H$1&amp;F29</f>
        <v>，2231864</v>
      </c>
      <c r="I29" s="4" t="str">
        <f>VLOOKUP(A29,HOP!A:T,20,0)</f>
        <v>直连</v>
      </c>
    </row>
    <row r="30" s="4" customFormat="1" spans="1:9">
      <c r="A30" s="4">
        <v>16129014112</v>
      </c>
      <c r="B30" s="5">
        <v>44432</v>
      </c>
      <c r="C30" s="5">
        <v>44433</v>
      </c>
      <c r="D30" s="4">
        <v>171.38</v>
      </c>
      <c r="E30" s="4" t="str">
        <f>VLOOKUP(A30,HOP!A:L,12,0)</f>
        <v>171.38</v>
      </c>
      <c r="F30" s="4" t="str">
        <f>VLOOKUP(A30,HOP!A:C,3,0)</f>
        <v>2231893</v>
      </c>
      <c r="G30" s="4">
        <f>D30-E30</f>
        <v>0</v>
      </c>
      <c r="H30" s="4" t="str">
        <f>$H$1&amp;F30</f>
        <v>，2231893</v>
      </c>
      <c r="I30" s="4" t="str">
        <f>VLOOKUP(A30,HOP!A:T,20,0)</f>
        <v>直连</v>
      </c>
    </row>
    <row r="31" s="4" customFormat="1" spans="1:9">
      <c r="A31" s="4">
        <v>16129017962</v>
      </c>
      <c r="B31" s="5">
        <v>44432</v>
      </c>
      <c r="C31" s="5">
        <v>44433</v>
      </c>
      <c r="D31" s="4">
        <v>507.38</v>
      </c>
      <c r="E31" s="4" t="str">
        <f>VLOOKUP(A31,HOP!A:L,12,0)</f>
        <v>507.38</v>
      </c>
      <c r="F31" s="4" t="str">
        <f>VLOOKUP(A31,HOP!A:C,3,0)</f>
        <v>2231894</v>
      </c>
      <c r="G31" s="4">
        <f>D31-E31</f>
        <v>0</v>
      </c>
      <c r="H31" s="4" t="str">
        <f>$H$1&amp;F31</f>
        <v>，2231894</v>
      </c>
      <c r="I31" s="4" t="str">
        <f>VLOOKUP(A31,HOP!A:T,20,0)</f>
        <v>直连</v>
      </c>
    </row>
    <row r="32" s="4" customFormat="1" spans="1:9">
      <c r="A32" s="4">
        <v>16129179432</v>
      </c>
      <c r="B32" s="5">
        <v>44432</v>
      </c>
      <c r="C32" s="5">
        <v>44433</v>
      </c>
      <c r="D32" s="4">
        <v>171.38</v>
      </c>
      <c r="E32" s="4" t="str">
        <f>VLOOKUP(A32,HOP!A:L,12,0)</f>
        <v>171.38</v>
      </c>
      <c r="F32" s="4" t="str">
        <f>VLOOKUP(A32,HOP!A:C,3,0)</f>
        <v>2231932</v>
      </c>
      <c r="G32" s="4">
        <f t="shared" ref="G32:G63" si="2">D32-E32</f>
        <v>0</v>
      </c>
      <c r="H32" s="4" t="str">
        <f t="shared" ref="H32:H63" si="3">$H$1&amp;F32</f>
        <v>，2231932</v>
      </c>
      <c r="I32" s="4" t="str">
        <f>VLOOKUP(A32,HOP!A:T,20,0)</f>
        <v>直连</v>
      </c>
    </row>
    <row r="33" s="4" customFormat="1" spans="1:9">
      <c r="A33" s="4">
        <v>16129427565</v>
      </c>
      <c r="B33" s="5">
        <v>44432</v>
      </c>
      <c r="C33" s="5">
        <v>44433</v>
      </c>
      <c r="D33" s="4">
        <v>326.32</v>
      </c>
      <c r="E33" s="4" t="str">
        <f>VLOOKUP(A33,HOP!A:L,12,0)</f>
        <v>326.32</v>
      </c>
      <c r="F33" s="4" t="str">
        <f>VLOOKUP(A33,HOP!A:C,3,0)</f>
        <v>2231980</v>
      </c>
      <c r="G33" s="4">
        <f t="shared" si="2"/>
        <v>0</v>
      </c>
      <c r="H33" s="4" t="str">
        <f t="shared" si="3"/>
        <v>，2231980</v>
      </c>
      <c r="I33" s="4" t="str">
        <f>VLOOKUP(A33,HOP!A:T,20,0)</f>
        <v>直连</v>
      </c>
    </row>
    <row r="34" s="4" customFormat="1" spans="1:9">
      <c r="A34" s="4">
        <v>16079745688</v>
      </c>
      <c r="B34" s="5">
        <v>44431</v>
      </c>
      <c r="C34" s="5">
        <v>44434</v>
      </c>
      <c r="D34" s="4">
        <v>1184.7</v>
      </c>
      <c r="E34" s="4" t="str">
        <f>VLOOKUP(A34,HOP!A:L,12,0)</f>
        <v>1184.70</v>
      </c>
      <c r="F34" s="4" t="str">
        <f>VLOOKUP(A34,HOP!A:C,3,0)</f>
        <v>2225289</v>
      </c>
      <c r="G34" s="4">
        <f t="shared" si="2"/>
        <v>0</v>
      </c>
      <c r="H34" s="4" t="str">
        <f t="shared" si="3"/>
        <v>，2225289</v>
      </c>
      <c r="I34" s="4" t="str">
        <f>VLOOKUP(A34,HOP!A:T,20,0)</f>
        <v>直连</v>
      </c>
    </row>
    <row r="35" s="4" customFormat="1" spans="1:9">
      <c r="A35" s="4">
        <v>16119994933</v>
      </c>
      <c r="B35" s="5">
        <v>44432</v>
      </c>
      <c r="C35" s="5">
        <v>44434</v>
      </c>
      <c r="D35" s="4">
        <v>744.64</v>
      </c>
      <c r="E35" s="4" t="str">
        <f>VLOOKUP(A35,HOP!A:L,12,0)</f>
        <v>744.64</v>
      </c>
      <c r="F35" s="4" t="str">
        <f>VLOOKUP(A35,HOP!A:C,3,0)</f>
        <v>2230520</v>
      </c>
      <c r="G35" s="4">
        <f t="shared" si="2"/>
        <v>0</v>
      </c>
      <c r="H35" s="4" t="str">
        <f t="shared" si="3"/>
        <v>，2230520</v>
      </c>
      <c r="I35" s="4" t="str">
        <f>VLOOKUP(A35,HOP!A:T,20,0)</f>
        <v>直连</v>
      </c>
    </row>
    <row r="36" s="4" customFormat="1" hidden="1" spans="1:9">
      <c r="A36" s="4">
        <v>16128150117</v>
      </c>
      <c r="B36" s="5">
        <v>44433</v>
      </c>
      <c r="C36" s="5">
        <v>44434</v>
      </c>
      <c r="D36" s="4">
        <v>0</v>
      </c>
      <c r="E36" s="4" t="e">
        <f>VLOOKUP(A36,HOP!A:L,12,0)</f>
        <v>#N/A</v>
      </c>
      <c r="F36" s="4" t="e">
        <f>VLOOKUP(A36,HOP!A:C,3,0)</f>
        <v>#N/A</v>
      </c>
      <c r="G36" s="4" t="e">
        <f t="shared" si="2"/>
        <v>#N/A</v>
      </c>
      <c r="H36" s="4" t="e">
        <f t="shared" si="3"/>
        <v>#N/A</v>
      </c>
      <c r="I36" s="4" t="e">
        <f>VLOOKUP(A36,HOP!A:T,20,0)</f>
        <v>#N/A</v>
      </c>
    </row>
    <row r="37" s="4" customFormat="1" spans="1:9">
      <c r="A37" s="4">
        <v>16128465020</v>
      </c>
      <c r="B37" s="5">
        <v>44432</v>
      </c>
      <c r="C37" s="5">
        <v>44434</v>
      </c>
      <c r="D37" s="4">
        <v>922.66</v>
      </c>
      <c r="E37" s="4" t="str">
        <f>VLOOKUP(A37,HOP!A:L,12,0)</f>
        <v>922.66</v>
      </c>
      <c r="F37" s="4" t="str">
        <f>VLOOKUP(A37,HOP!A:C,3,0)</f>
        <v>2231730</v>
      </c>
      <c r="G37" s="4">
        <f t="shared" si="2"/>
        <v>0</v>
      </c>
      <c r="H37" s="4" t="str">
        <f t="shared" si="3"/>
        <v>，2231730</v>
      </c>
      <c r="I37" s="4" t="str">
        <f>VLOOKUP(A37,HOP!A:T,20,0)</f>
        <v>直连</v>
      </c>
    </row>
    <row r="38" s="4" customFormat="1" spans="1:9">
      <c r="A38" s="4">
        <v>16128737461</v>
      </c>
      <c r="B38" s="5">
        <v>44432</v>
      </c>
      <c r="C38" s="5">
        <v>44434</v>
      </c>
      <c r="D38" s="4">
        <v>257.61</v>
      </c>
      <c r="E38" s="4" t="str">
        <f>VLOOKUP(A38,HOP!A:L,12,0)</f>
        <v>257.61</v>
      </c>
      <c r="F38" s="4" t="str">
        <f>VLOOKUP(A38,HOP!A:C,3,0)</f>
        <v>2231821</v>
      </c>
      <c r="G38" s="4">
        <f t="shared" si="2"/>
        <v>0</v>
      </c>
      <c r="H38" s="4" t="str">
        <f t="shared" si="3"/>
        <v>，2231821</v>
      </c>
      <c r="I38" s="4" t="str">
        <f>VLOOKUP(A38,HOP!A:T,20,0)</f>
        <v>直连</v>
      </c>
    </row>
    <row r="39" s="4" customFormat="1" spans="1:9">
      <c r="A39" s="4">
        <v>16129063591</v>
      </c>
      <c r="B39" s="5">
        <v>44433</v>
      </c>
      <c r="C39" s="5">
        <v>44434</v>
      </c>
      <c r="D39" s="4">
        <v>355.25</v>
      </c>
      <c r="E39" s="4" t="str">
        <f>VLOOKUP(A39,HOP!A:L,12,0)</f>
        <v>355.25</v>
      </c>
      <c r="F39" s="4" t="str">
        <f>VLOOKUP(A39,HOP!A:C,3,0)</f>
        <v>2231903</v>
      </c>
      <c r="G39" s="4">
        <f t="shared" si="2"/>
        <v>0</v>
      </c>
      <c r="H39" s="4" t="str">
        <f t="shared" si="3"/>
        <v>，2231903</v>
      </c>
      <c r="I39" s="4" t="str">
        <f>VLOOKUP(A39,HOP!A:T,20,0)</f>
        <v>直连</v>
      </c>
    </row>
    <row r="40" s="4" customFormat="1" spans="1:9">
      <c r="A40" s="4">
        <v>16129120474</v>
      </c>
      <c r="B40" s="5">
        <v>44433</v>
      </c>
      <c r="C40" s="5">
        <v>44434</v>
      </c>
      <c r="D40" s="4">
        <v>355.25</v>
      </c>
      <c r="E40" s="4" t="str">
        <f>VLOOKUP(A40,HOP!A:L,12,0)</f>
        <v>355.25</v>
      </c>
      <c r="F40" s="4" t="str">
        <f>VLOOKUP(A40,HOP!A:C,3,0)</f>
        <v>2231917</v>
      </c>
      <c r="G40" s="4">
        <f t="shared" si="2"/>
        <v>0</v>
      </c>
      <c r="H40" s="4" t="str">
        <f t="shared" si="3"/>
        <v>，2231917</v>
      </c>
      <c r="I40" s="4" t="str">
        <f>VLOOKUP(A40,HOP!A:T,20,0)</f>
        <v>直连</v>
      </c>
    </row>
    <row r="41" s="4" customFormat="1" spans="1:9">
      <c r="A41" s="4">
        <v>16129300813</v>
      </c>
      <c r="B41" s="5">
        <v>44433</v>
      </c>
      <c r="C41" s="5">
        <v>44434</v>
      </c>
      <c r="D41" s="4">
        <v>305.18</v>
      </c>
      <c r="E41" s="4" t="str">
        <f>VLOOKUP(A41,HOP!A:L,12,0)</f>
        <v>305.18</v>
      </c>
      <c r="F41" s="4" t="str">
        <f>VLOOKUP(A41,HOP!A:C,3,0)</f>
        <v>2231959</v>
      </c>
      <c r="G41" s="4">
        <f t="shared" si="2"/>
        <v>0</v>
      </c>
      <c r="H41" s="4" t="str">
        <f t="shared" si="3"/>
        <v>，2231959</v>
      </c>
      <c r="I41" s="4" t="str">
        <f>VLOOKUP(A41,HOP!A:T,20,0)</f>
        <v>直连</v>
      </c>
    </row>
    <row r="42" s="4" customFormat="1" spans="1:9">
      <c r="A42" s="4">
        <v>16129700861</v>
      </c>
      <c r="B42" s="5">
        <v>44433</v>
      </c>
      <c r="C42" s="5">
        <v>44434</v>
      </c>
      <c r="D42" s="4">
        <v>194.57</v>
      </c>
      <c r="E42" s="4" t="str">
        <f>VLOOKUP(A42,HOP!A:L,12,0)</f>
        <v>194.57</v>
      </c>
      <c r="F42" s="4" t="str">
        <f>VLOOKUP(A42,HOP!A:C,3,0)</f>
        <v>2232037</v>
      </c>
      <c r="G42" s="4">
        <f t="shared" si="2"/>
        <v>0</v>
      </c>
      <c r="H42" s="4" t="str">
        <f t="shared" si="3"/>
        <v>，2232037</v>
      </c>
      <c r="I42" s="4" t="str">
        <f>VLOOKUP(A42,HOP!A:T,20,0)</f>
        <v>直连</v>
      </c>
    </row>
    <row r="43" s="4" customFormat="1" spans="1:9">
      <c r="A43" s="4">
        <v>16129994594</v>
      </c>
      <c r="B43" s="5">
        <v>44433</v>
      </c>
      <c r="C43" s="5">
        <v>44434</v>
      </c>
      <c r="D43" s="4">
        <v>421.2</v>
      </c>
      <c r="E43" s="4" t="str">
        <f>VLOOKUP(A43,HOP!A:L,12,0)</f>
        <v>421.20</v>
      </c>
      <c r="F43" s="4" t="str">
        <f>VLOOKUP(A43,HOP!A:C,3,0)</f>
        <v>2232127</v>
      </c>
      <c r="G43" s="4">
        <f t="shared" si="2"/>
        <v>0</v>
      </c>
      <c r="H43" s="4" t="str">
        <f t="shared" si="3"/>
        <v>，2232127</v>
      </c>
      <c r="I43" s="4" t="str">
        <f>VLOOKUP(A43,HOP!A:T,20,0)</f>
        <v>直连</v>
      </c>
    </row>
    <row r="44" s="4" customFormat="1" hidden="1" spans="1:9">
      <c r="A44" s="4">
        <v>16130187905</v>
      </c>
      <c r="B44" s="5">
        <v>44433</v>
      </c>
      <c r="C44" s="5">
        <v>44434</v>
      </c>
      <c r="D44" s="4">
        <v>0</v>
      </c>
      <c r="E44" s="4" t="e">
        <f>VLOOKUP(A44,HOP!A:L,12,0)</f>
        <v>#N/A</v>
      </c>
      <c r="F44" s="4" t="e">
        <f>VLOOKUP(A44,HOP!A:C,3,0)</f>
        <v>#N/A</v>
      </c>
      <c r="G44" s="4" t="e">
        <f t="shared" si="2"/>
        <v>#N/A</v>
      </c>
      <c r="H44" s="4" t="e">
        <f t="shared" si="3"/>
        <v>#N/A</v>
      </c>
      <c r="I44" s="4" t="e">
        <f>VLOOKUP(A44,HOP!A:T,20,0)</f>
        <v>#N/A</v>
      </c>
    </row>
    <row r="45" s="4" customFormat="1" spans="1:9">
      <c r="A45" s="4">
        <v>16130188781</v>
      </c>
      <c r="B45" s="5">
        <v>44433</v>
      </c>
      <c r="C45" s="5">
        <v>44434</v>
      </c>
      <c r="D45" s="4">
        <v>305.11</v>
      </c>
      <c r="E45" s="4" t="str">
        <f>VLOOKUP(A45,HOP!A:L,12,0)</f>
        <v>305.11</v>
      </c>
      <c r="F45" s="4" t="str">
        <f>VLOOKUP(A45,HOP!A:C,3,0)</f>
        <v>2232199</v>
      </c>
      <c r="G45" s="4">
        <f t="shared" si="2"/>
        <v>0</v>
      </c>
      <c r="H45" s="4" t="str">
        <f t="shared" si="3"/>
        <v>，2232199</v>
      </c>
      <c r="I45" s="4" t="str">
        <f>VLOOKUP(A45,HOP!A:T,20,0)</f>
        <v>直连</v>
      </c>
    </row>
    <row r="46" s="4" customFormat="1" hidden="1" spans="1:9">
      <c r="A46" s="4">
        <v>16130368200</v>
      </c>
      <c r="B46" s="5">
        <v>44433</v>
      </c>
      <c r="C46" s="5">
        <v>44434</v>
      </c>
      <c r="D46" s="4">
        <v>0</v>
      </c>
      <c r="E46" s="4" t="e">
        <f>VLOOKUP(A46,HOP!A:L,12,0)</f>
        <v>#N/A</v>
      </c>
      <c r="F46" s="4" t="e">
        <f>VLOOKUP(A46,HOP!A:C,3,0)</f>
        <v>#N/A</v>
      </c>
      <c r="G46" s="4" t="e">
        <f t="shared" si="2"/>
        <v>#N/A</v>
      </c>
      <c r="H46" s="4" t="e">
        <f t="shared" si="3"/>
        <v>#N/A</v>
      </c>
      <c r="I46" s="4" t="e">
        <f>VLOOKUP(A46,HOP!A:T,20,0)</f>
        <v>#N/A</v>
      </c>
    </row>
    <row r="47" s="4" customFormat="1" spans="1:9">
      <c r="A47" s="4">
        <v>16130431989</v>
      </c>
      <c r="B47" s="5">
        <v>44433</v>
      </c>
      <c r="C47" s="5">
        <v>44434</v>
      </c>
      <c r="D47" s="4">
        <v>364.51</v>
      </c>
      <c r="E47" s="4" t="str">
        <f>VLOOKUP(A47,HOP!A:L,12,0)</f>
        <v>364.51</v>
      </c>
      <c r="F47" s="4" t="str">
        <f>VLOOKUP(A47,HOP!A:C,3,0)</f>
        <v>2232261</v>
      </c>
      <c r="G47" s="4">
        <f t="shared" si="2"/>
        <v>0</v>
      </c>
      <c r="H47" s="4" t="str">
        <f t="shared" si="3"/>
        <v>，2232261</v>
      </c>
      <c r="I47" s="4" t="str">
        <f>VLOOKUP(A47,HOP!A:T,20,0)</f>
        <v>直连</v>
      </c>
    </row>
    <row r="48" s="4" customFormat="1" spans="1:9">
      <c r="A48" s="4">
        <v>16130531760</v>
      </c>
      <c r="B48" s="5">
        <v>44433</v>
      </c>
      <c r="C48" s="5">
        <v>44434</v>
      </c>
      <c r="D48" s="4">
        <v>146.16</v>
      </c>
      <c r="E48" s="4" t="str">
        <f>VLOOKUP(A48,HOP!A:L,12,0)</f>
        <v>146.16</v>
      </c>
      <c r="F48" s="4" t="str">
        <f>VLOOKUP(A48,HOP!A:C,3,0)</f>
        <v>2232293</v>
      </c>
      <c r="G48" s="4">
        <f>D48-E48</f>
        <v>0</v>
      </c>
      <c r="H48" s="4" t="str">
        <f>$H$1&amp;F48</f>
        <v>，2232293</v>
      </c>
      <c r="I48" s="4" t="str">
        <f>VLOOKUP(A48,HOP!A:T,20,0)</f>
        <v>直连</v>
      </c>
    </row>
    <row r="49" s="4" customFormat="1" spans="1:9">
      <c r="A49" s="4">
        <v>16130860751</v>
      </c>
      <c r="B49" s="5">
        <v>44433</v>
      </c>
      <c r="C49" s="5">
        <v>44434</v>
      </c>
      <c r="D49" s="4">
        <v>125.86</v>
      </c>
      <c r="E49" s="4" t="str">
        <f>VLOOKUP(A49,HOP!A:L,12,0)</f>
        <v>125.86</v>
      </c>
      <c r="F49" s="4" t="str">
        <f>VLOOKUP(A49,HOP!A:C,3,0)</f>
        <v>2232373</v>
      </c>
      <c r="G49" s="4">
        <f>D49-E49</f>
        <v>0</v>
      </c>
      <c r="H49" s="4" t="str">
        <f>$H$1&amp;F49</f>
        <v>，2232373</v>
      </c>
      <c r="I49" s="4" t="str">
        <f>VLOOKUP(A49,HOP!A:T,20,0)</f>
        <v>直连</v>
      </c>
    </row>
    <row r="50" s="4" customFormat="1" spans="1:9">
      <c r="A50" s="4">
        <v>16130860471</v>
      </c>
      <c r="B50" s="5">
        <v>44433</v>
      </c>
      <c r="C50" s="5">
        <v>44434</v>
      </c>
      <c r="D50" s="4">
        <v>125.86</v>
      </c>
      <c r="E50" s="4" t="str">
        <f>VLOOKUP(A50,HOP!A:L,12,0)</f>
        <v>125.86</v>
      </c>
      <c r="F50" s="4" t="str">
        <f>VLOOKUP(A50,HOP!A:C,3,0)</f>
        <v>2232374</v>
      </c>
      <c r="G50" s="4">
        <f>D50-E50</f>
        <v>0</v>
      </c>
      <c r="H50" s="4" t="str">
        <f>$H$1&amp;F50</f>
        <v>，2232374</v>
      </c>
      <c r="I50" s="4" t="str">
        <f>VLOOKUP(A50,HOP!A:T,20,0)</f>
        <v>直连</v>
      </c>
    </row>
    <row r="51" s="4" customFormat="1" spans="1:9">
      <c r="A51" s="4">
        <v>16130877367</v>
      </c>
      <c r="B51" s="5">
        <v>44433</v>
      </c>
      <c r="C51" s="5">
        <v>44434</v>
      </c>
      <c r="D51" s="4">
        <v>489.9</v>
      </c>
      <c r="E51" s="4" t="str">
        <f>VLOOKUP(A51,HOP!A:L,12,0)</f>
        <v>489.90</v>
      </c>
      <c r="F51" s="4" t="str">
        <f>VLOOKUP(A51,HOP!A:C,3,0)</f>
        <v>2232376</v>
      </c>
      <c r="G51" s="4">
        <f>D51-E51</f>
        <v>0</v>
      </c>
      <c r="H51" s="4" t="str">
        <f>$H$1&amp;F51</f>
        <v>，2232376</v>
      </c>
      <c r="I51" s="4" t="str">
        <f>VLOOKUP(A51,HOP!A:T,20,0)</f>
        <v>直连</v>
      </c>
    </row>
    <row r="52" s="4" customFormat="1" spans="1:9">
      <c r="A52" s="4">
        <v>16131041091</v>
      </c>
      <c r="B52" s="5">
        <v>44433</v>
      </c>
      <c r="C52" s="5">
        <v>44434</v>
      </c>
      <c r="D52" s="4">
        <v>293.12</v>
      </c>
      <c r="E52" s="4" t="str">
        <f>VLOOKUP(A52,HOP!A:L,12,0)</f>
        <v>293.12</v>
      </c>
      <c r="F52" s="4" t="str">
        <f>VLOOKUP(A52,HOP!A:C,3,0)</f>
        <v>2232413</v>
      </c>
      <c r="G52" s="4">
        <f>D52-E52</f>
        <v>0</v>
      </c>
      <c r="H52" s="4" t="str">
        <f>$H$1&amp;F52</f>
        <v>，2232413</v>
      </c>
      <c r="I52" s="4" t="str">
        <f>VLOOKUP(A52,HOP!A:T,20,0)</f>
        <v>直连</v>
      </c>
    </row>
    <row r="53" s="4" customFormat="1" spans="1:9">
      <c r="A53" s="4">
        <v>16131047017</v>
      </c>
      <c r="B53" s="5">
        <v>44433</v>
      </c>
      <c r="C53" s="5">
        <v>44434</v>
      </c>
      <c r="D53" s="4">
        <v>217.96</v>
      </c>
      <c r="E53" s="4" t="str">
        <f>VLOOKUP(A53,HOP!A:L,12,0)</f>
        <v>217.96</v>
      </c>
      <c r="F53" s="4" t="str">
        <f>VLOOKUP(A53,HOP!A:C,3,0)</f>
        <v>2232419</v>
      </c>
      <c r="G53" s="4">
        <f>D53-E53</f>
        <v>0</v>
      </c>
      <c r="H53" s="4" t="str">
        <f>$H$1&amp;F53</f>
        <v>，2232419</v>
      </c>
      <c r="I53" s="4" t="str">
        <f>VLOOKUP(A53,HOP!A:T,20,0)</f>
        <v>直连</v>
      </c>
    </row>
    <row r="54" s="4" customFormat="1" spans="1:9">
      <c r="A54" s="4">
        <v>16131137995</v>
      </c>
      <c r="B54" s="5">
        <v>44433</v>
      </c>
      <c r="C54" s="5">
        <v>44434</v>
      </c>
      <c r="D54" s="4">
        <v>215.45</v>
      </c>
      <c r="E54" s="4" t="str">
        <f>VLOOKUP(A54,HOP!A:L,12,0)</f>
        <v>215.45</v>
      </c>
      <c r="F54" s="4" t="str">
        <f>VLOOKUP(A54,HOP!A:C,3,0)</f>
        <v>2232440</v>
      </c>
      <c r="G54" s="4">
        <f>D54-E54</f>
        <v>0</v>
      </c>
      <c r="H54" s="4" t="str">
        <f>$H$1&amp;F54</f>
        <v>，2232440</v>
      </c>
      <c r="I54" s="4" t="str">
        <f>VLOOKUP(A54,HOP!A:T,20,0)</f>
        <v>直连</v>
      </c>
    </row>
    <row r="55" s="4" customFormat="1" spans="1:9">
      <c r="A55" s="4">
        <v>16131479160</v>
      </c>
      <c r="B55" s="5">
        <v>44433</v>
      </c>
      <c r="C55" s="5">
        <v>44434</v>
      </c>
      <c r="D55" s="4">
        <v>514.5</v>
      </c>
      <c r="E55" s="4" t="str">
        <f>VLOOKUP(A55,HOP!A:L,12,0)</f>
        <v>514.50</v>
      </c>
      <c r="F55" s="4" t="str">
        <f>VLOOKUP(A55,HOP!A:C,3,0)</f>
        <v>2232513</v>
      </c>
      <c r="G55" s="4">
        <f>D55-E55</f>
        <v>0</v>
      </c>
      <c r="H55" s="4" t="str">
        <f>$H$1&amp;F55</f>
        <v>，2232513</v>
      </c>
      <c r="I55" s="4" t="str">
        <f>VLOOKUP(A55,HOP!A:T,20,0)</f>
        <v>直连</v>
      </c>
    </row>
    <row r="56" s="4" customFormat="1" spans="1:9">
      <c r="A56" s="4">
        <v>16131479281</v>
      </c>
      <c r="B56" s="5">
        <v>44433</v>
      </c>
      <c r="C56" s="5">
        <v>44434</v>
      </c>
      <c r="D56" s="4">
        <v>175.6</v>
      </c>
      <c r="E56" s="4" t="str">
        <f>VLOOKUP(A56,HOP!A:L,12,0)</f>
        <v>175.60</v>
      </c>
      <c r="F56" s="4" t="str">
        <f>VLOOKUP(A56,HOP!A:C,3,0)</f>
        <v>2232516</v>
      </c>
      <c r="G56" s="4">
        <f>D56-E56</f>
        <v>0</v>
      </c>
      <c r="H56" s="4" t="str">
        <f>$H$1&amp;F56</f>
        <v>，2232516</v>
      </c>
      <c r="I56" s="4" t="str">
        <f>VLOOKUP(A56,HOP!A:T,20,0)</f>
        <v>直连</v>
      </c>
    </row>
    <row r="57" s="4" customFormat="1" spans="1:9">
      <c r="A57" s="4">
        <v>16131539715</v>
      </c>
      <c r="B57" s="5">
        <v>44433</v>
      </c>
      <c r="C57" s="5">
        <v>44434</v>
      </c>
      <c r="D57" s="4">
        <v>224.58</v>
      </c>
      <c r="E57" s="4" t="str">
        <f>VLOOKUP(A57,HOP!A:L,12,0)</f>
        <v>224.58</v>
      </c>
      <c r="F57" s="4" t="str">
        <f>VLOOKUP(A57,HOP!A:C,3,0)</f>
        <v>2232525</v>
      </c>
      <c r="G57" s="4">
        <f>D57-E57</f>
        <v>0</v>
      </c>
      <c r="H57" s="4" t="str">
        <f>$H$1&amp;F57</f>
        <v>，2232525</v>
      </c>
      <c r="I57" s="4" t="str">
        <f>VLOOKUP(A57,HOP!A:T,20,0)</f>
        <v>直连</v>
      </c>
    </row>
    <row r="58" s="4" customFormat="1" spans="1:9">
      <c r="A58" s="4">
        <v>16131562755</v>
      </c>
      <c r="B58" s="5">
        <v>44433</v>
      </c>
      <c r="C58" s="5">
        <v>44434</v>
      </c>
      <c r="D58" s="4">
        <v>179.99</v>
      </c>
      <c r="E58" s="4" t="str">
        <f>VLOOKUP(A58,HOP!A:L,12,0)</f>
        <v>179.99</v>
      </c>
      <c r="F58" s="4" t="str">
        <f>VLOOKUP(A58,HOP!A:C,3,0)</f>
        <v>2232528</v>
      </c>
      <c r="G58" s="4">
        <f>D58-E58</f>
        <v>0</v>
      </c>
      <c r="H58" s="4" t="str">
        <f>$H$1&amp;F58</f>
        <v>，2232528</v>
      </c>
      <c r="I58" s="4" t="str">
        <f>VLOOKUP(A58,HOP!A:T,20,0)</f>
        <v>直连</v>
      </c>
    </row>
    <row r="59" s="4" customFormat="1" spans="1:9">
      <c r="A59" s="4">
        <v>16131579457</v>
      </c>
      <c r="B59" s="5">
        <v>44433</v>
      </c>
      <c r="C59" s="5">
        <v>44434</v>
      </c>
      <c r="D59" s="4">
        <v>201.62</v>
      </c>
      <c r="E59" s="4" t="str">
        <f>VLOOKUP(A59,HOP!A:L,12,0)</f>
        <v>201.62</v>
      </c>
      <c r="F59" s="4" t="str">
        <f>VLOOKUP(A59,HOP!A:C,3,0)</f>
        <v>2232533</v>
      </c>
      <c r="G59" s="4">
        <f>D59-E59</f>
        <v>0</v>
      </c>
      <c r="H59" s="4" t="str">
        <f>$H$1&amp;F59</f>
        <v>，2232533</v>
      </c>
      <c r="I59" s="4" t="str">
        <f>VLOOKUP(A59,HOP!A:T,20,0)</f>
        <v>直连</v>
      </c>
    </row>
    <row r="60" s="4" customFormat="1" spans="1:9">
      <c r="A60" s="4">
        <v>16131842987</v>
      </c>
      <c r="B60" s="5">
        <v>44433</v>
      </c>
      <c r="C60" s="5">
        <v>44434</v>
      </c>
      <c r="D60" s="4">
        <v>224.58</v>
      </c>
      <c r="E60" s="4" t="str">
        <f>VLOOKUP(A60,HOP!A:L,12,0)</f>
        <v>224.58</v>
      </c>
      <c r="F60" s="4" t="str">
        <f>VLOOKUP(A60,HOP!A:C,3,0)</f>
        <v>2232585</v>
      </c>
      <c r="G60" s="4">
        <f>D60-E60</f>
        <v>0</v>
      </c>
      <c r="H60" s="4" t="str">
        <f>$H$1&amp;F60</f>
        <v>，2232585</v>
      </c>
      <c r="I60" s="4" t="str">
        <f>VLOOKUP(A60,HOP!A:T,20,0)</f>
        <v>直连</v>
      </c>
    </row>
    <row r="61" s="4" customFormat="1" spans="1:9">
      <c r="A61" s="4">
        <v>16131844721</v>
      </c>
      <c r="B61" s="5">
        <v>44433</v>
      </c>
      <c r="C61" s="5">
        <v>44434</v>
      </c>
      <c r="D61" s="4">
        <v>235.33</v>
      </c>
      <c r="E61" s="4" t="str">
        <f>VLOOKUP(A61,HOP!A:L,12,0)</f>
        <v>235.33</v>
      </c>
      <c r="F61" s="4" t="str">
        <f>VLOOKUP(A61,HOP!A:C,3,0)</f>
        <v>2232587</v>
      </c>
      <c r="G61" s="4">
        <f>D61-E61</f>
        <v>0</v>
      </c>
      <c r="H61" s="4" t="str">
        <f>$H$1&amp;F61</f>
        <v>，2232587</v>
      </c>
      <c r="I61" s="4" t="str">
        <f>VLOOKUP(A61,HOP!A:T,20,0)</f>
        <v>直连</v>
      </c>
    </row>
    <row r="62" s="4" customFormat="1" spans="1:9">
      <c r="A62" s="4">
        <v>16132033642</v>
      </c>
      <c r="B62" s="5">
        <v>44433</v>
      </c>
      <c r="C62" s="5">
        <v>44434</v>
      </c>
      <c r="D62" s="4">
        <v>173.31</v>
      </c>
      <c r="E62" s="4" t="str">
        <f>VLOOKUP(A62,HOP!A:L,12,0)</f>
        <v>173.31</v>
      </c>
      <c r="F62" s="4" t="str">
        <f>VLOOKUP(A62,HOP!A:C,3,0)</f>
        <v>2232634</v>
      </c>
      <c r="G62" s="4">
        <f>D62-E62</f>
        <v>0</v>
      </c>
      <c r="H62" s="4" t="str">
        <f>$H$1&amp;F62</f>
        <v>，2232634</v>
      </c>
      <c r="I62" s="4" t="str">
        <f>VLOOKUP(A62,HOP!A:T,20,0)</f>
        <v>直连</v>
      </c>
    </row>
    <row r="63" s="4" customFormat="1" spans="1:9">
      <c r="A63" s="4">
        <v>16132368842</v>
      </c>
      <c r="B63" s="5">
        <v>44433</v>
      </c>
      <c r="C63" s="5">
        <v>44434</v>
      </c>
      <c r="D63" s="4">
        <v>162.4</v>
      </c>
      <c r="E63" s="4" t="str">
        <f>VLOOKUP(A63,HOP!A:L,12,0)</f>
        <v>162.40</v>
      </c>
      <c r="F63" s="4" t="str">
        <f>VLOOKUP(A63,HOP!A:C,3,0)</f>
        <v>2232762</v>
      </c>
      <c r="G63" s="4">
        <f>D63-E63</f>
        <v>0</v>
      </c>
      <c r="H63" s="4" t="str">
        <f>$H$1&amp;F63</f>
        <v>，2232762</v>
      </c>
      <c r="I63" s="4" t="str">
        <f>VLOOKUP(A63,HOP!A:T,20,0)</f>
        <v>直连</v>
      </c>
    </row>
    <row r="64" s="4" customFormat="1" spans="1:9">
      <c r="A64" s="4">
        <v>16132401775</v>
      </c>
      <c r="B64" s="5">
        <v>44433</v>
      </c>
      <c r="C64" s="5">
        <v>44434</v>
      </c>
      <c r="D64" s="4">
        <v>358.79</v>
      </c>
      <c r="E64" s="4" t="str">
        <f>VLOOKUP(A64,HOP!A:L,12,0)</f>
        <v>358.79</v>
      </c>
      <c r="F64" s="4" t="str">
        <f>VLOOKUP(A64,HOP!A:C,3,0)</f>
        <v>2232774</v>
      </c>
      <c r="G64" s="4">
        <f>D64-E64</f>
        <v>0</v>
      </c>
      <c r="H64" s="4" t="str">
        <f>$H$1&amp;F64</f>
        <v>，2232774</v>
      </c>
      <c r="I64" s="4" t="str">
        <f>VLOOKUP(A64,HOP!A:T,20,0)</f>
        <v>直连</v>
      </c>
    </row>
    <row r="65" s="4" customFormat="1" hidden="1" spans="1:9">
      <c r="A65" s="4">
        <v>16132410349</v>
      </c>
      <c r="B65" s="5">
        <v>44433</v>
      </c>
      <c r="C65" s="5">
        <v>44434</v>
      </c>
      <c r="D65" s="4">
        <v>0</v>
      </c>
      <c r="E65" s="4" t="e">
        <f>VLOOKUP(A65,HOP!A:L,12,0)</f>
        <v>#N/A</v>
      </c>
      <c r="F65" s="4" t="e">
        <f>VLOOKUP(A65,HOP!A:C,3,0)</f>
        <v>#N/A</v>
      </c>
      <c r="G65" s="4" t="e">
        <f>D65-E65</f>
        <v>#N/A</v>
      </c>
      <c r="H65" s="4" t="e">
        <f>$H$1&amp;F65</f>
        <v>#N/A</v>
      </c>
      <c r="I65" s="4" t="e">
        <f>VLOOKUP(A65,HOP!A:T,20,0)</f>
        <v>#N/A</v>
      </c>
    </row>
    <row r="66" s="4" customFormat="1" spans="1:9">
      <c r="A66" s="4">
        <v>16135974599</v>
      </c>
      <c r="B66" s="5">
        <v>44433</v>
      </c>
      <c r="C66" s="5">
        <v>44434</v>
      </c>
      <c r="D66" s="4">
        <v>117.74</v>
      </c>
      <c r="E66" s="4" t="str">
        <f>VLOOKUP(A66,HOP!A:L,12,0)</f>
        <v>117.74</v>
      </c>
      <c r="F66" s="4" t="str">
        <f>VLOOKUP(A66,HOP!A:C,3,0)</f>
        <v>2232868</v>
      </c>
      <c r="G66" s="4">
        <f>D66-E66</f>
        <v>0</v>
      </c>
      <c r="H66" s="4" t="str">
        <f>$H$1&amp;F66</f>
        <v>，2232868</v>
      </c>
      <c r="I66" s="4" t="str">
        <f>VLOOKUP(A66,HOP!A:T,20,0)</f>
        <v>直连</v>
      </c>
    </row>
    <row r="67" s="4" customFormat="1" spans="1:9">
      <c r="A67" s="4">
        <v>16136472222</v>
      </c>
      <c r="B67" s="5">
        <v>44433</v>
      </c>
      <c r="C67" s="5">
        <v>44434</v>
      </c>
      <c r="D67" s="4">
        <v>175.6</v>
      </c>
      <c r="E67" s="4" t="str">
        <f>VLOOKUP(A67,HOP!A:L,12,0)</f>
        <v>175.60</v>
      </c>
      <c r="F67" s="4" t="str">
        <f>VLOOKUP(A67,HOP!A:C,3,0)</f>
        <v>2232908</v>
      </c>
      <c r="G67" s="4">
        <f>D67-E67</f>
        <v>0</v>
      </c>
      <c r="H67" s="4" t="str">
        <f>$H$1&amp;F67</f>
        <v>，2232908</v>
      </c>
      <c r="I67" s="4" t="str">
        <f>VLOOKUP(A67,HOP!A:T,20,0)</f>
        <v>直连</v>
      </c>
    </row>
    <row r="68" s="4" customFormat="1" spans="1:9">
      <c r="A68" s="4">
        <v>16136489082</v>
      </c>
      <c r="B68" s="5">
        <v>44433</v>
      </c>
      <c r="C68" s="5">
        <v>44434</v>
      </c>
      <c r="D68" s="4">
        <v>239.99</v>
      </c>
      <c r="E68" s="4" t="str">
        <f>VLOOKUP(A68,HOP!A:L,12,0)</f>
        <v>239.99</v>
      </c>
      <c r="F68" s="4" t="str">
        <f>VLOOKUP(A68,HOP!A:C,3,0)</f>
        <v>2232911</v>
      </c>
      <c r="G68" s="4">
        <f>D68-E68</f>
        <v>0</v>
      </c>
      <c r="H68" s="4" t="str">
        <f>$H$1&amp;F68</f>
        <v>，2232911</v>
      </c>
      <c r="I68" s="4" t="str">
        <f>VLOOKUP(A68,HOP!A:T,20,0)</f>
        <v>直连</v>
      </c>
    </row>
    <row r="69" s="4" customFormat="1" spans="1:9">
      <c r="A69" s="4">
        <v>16136510683</v>
      </c>
      <c r="B69" s="5">
        <v>44433</v>
      </c>
      <c r="C69" s="5">
        <v>44434</v>
      </c>
      <c r="D69" s="4">
        <v>210.11</v>
      </c>
      <c r="E69" s="4" t="str">
        <f>VLOOKUP(A69,HOP!A:L,12,0)</f>
        <v>210.11</v>
      </c>
      <c r="F69" s="4" t="str">
        <f>VLOOKUP(A69,HOP!A:C,3,0)</f>
        <v>2232915</v>
      </c>
      <c r="G69" s="4">
        <f>D69-E69</f>
        <v>0</v>
      </c>
      <c r="H69" s="4" t="str">
        <f>$H$1&amp;F69</f>
        <v>，2232915</v>
      </c>
      <c r="I69" s="4" t="str">
        <f>VLOOKUP(A69,HOP!A:T,20,0)</f>
        <v>直连</v>
      </c>
    </row>
    <row r="70" s="4" customFormat="1" spans="1:9">
      <c r="A70" s="4">
        <v>16137302594</v>
      </c>
      <c r="B70" s="5">
        <v>44433</v>
      </c>
      <c r="C70" s="5">
        <v>44434</v>
      </c>
      <c r="D70" s="4">
        <v>144.14</v>
      </c>
      <c r="E70" s="4" t="str">
        <f>VLOOKUP(A70,HOP!A:L,12,0)</f>
        <v>144.14</v>
      </c>
      <c r="F70" s="4" t="str">
        <f>VLOOKUP(A70,HOP!A:C,3,0)</f>
        <v>2232991</v>
      </c>
      <c r="G70" s="4">
        <f>D70-E70</f>
        <v>0</v>
      </c>
      <c r="H70" s="4" t="str">
        <f>$H$1&amp;F70</f>
        <v>，2232991</v>
      </c>
      <c r="I70" s="4" t="str">
        <f>VLOOKUP(A70,HOP!A:T,20,0)</f>
        <v>直连</v>
      </c>
    </row>
    <row r="71" s="4" customFormat="1" hidden="1" spans="1:9">
      <c r="A71" s="4">
        <v>16077715170</v>
      </c>
      <c r="B71" s="5">
        <v>44433</v>
      </c>
      <c r="C71" s="5">
        <v>44435</v>
      </c>
      <c r="D71" s="4">
        <v>0</v>
      </c>
      <c r="E71" s="4" t="e">
        <f>VLOOKUP(A71,HOP!A:L,12,0)</f>
        <v>#N/A</v>
      </c>
      <c r="F71" s="4" t="e">
        <f>VLOOKUP(A71,HOP!A:C,3,0)</f>
        <v>#N/A</v>
      </c>
      <c r="G71" s="4" t="e">
        <f>D71-E71</f>
        <v>#N/A</v>
      </c>
      <c r="H71" s="4" t="e">
        <f>$H$1&amp;F71</f>
        <v>#N/A</v>
      </c>
      <c r="I71" s="4" t="e">
        <f>VLOOKUP(A71,HOP!A:T,20,0)</f>
        <v>#N/A</v>
      </c>
    </row>
    <row r="72" s="4" customFormat="1" spans="1:9">
      <c r="A72" s="4">
        <v>16111961339</v>
      </c>
      <c r="B72" s="5">
        <v>44431</v>
      </c>
      <c r="C72" s="5">
        <v>44435</v>
      </c>
      <c r="D72" s="4">
        <v>1067.14</v>
      </c>
      <c r="E72" s="4" t="str">
        <f>VLOOKUP(A72,HOP!A:L,12,0)</f>
        <v>1067.14</v>
      </c>
      <c r="F72" s="4" t="str">
        <f>VLOOKUP(A72,HOP!A:C,3,0)</f>
        <v>2229440</v>
      </c>
      <c r="G72" s="4">
        <f>D72-E72</f>
        <v>0</v>
      </c>
      <c r="H72" s="4" t="str">
        <f>$H$1&amp;F72</f>
        <v>，2229440</v>
      </c>
      <c r="I72" s="4" t="str">
        <f>VLOOKUP(A72,HOP!A:T,20,0)</f>
        <v>直连</v>
      </c>
    </row>
    <row r="73" s="4" customFormat="1" spans="1:9">
      <c r="A73" s="4">
        <v>16119741950</v>
      </c>
      <c r="B73" s="5">
        <v>44431</v>
      </c>
      <c r="C73" s="5">
        <v>44435</v>
      </c>
      <c r="D73" s="4">
        <v>1761.98</v>
      </c>
      <c r="E73" s="4" t="str">
        <f>VLOOKUP(A73,HOP!A:L,12,0)</f>
        <v>1761.98</v>
      </c>
      <c r="F73" s="4" t="str">
        <f>VLOOKUP(A73,HOP!A:C,3,0)</f>
        <v>2230461</v>
      </c>
      <c r="G73" s="4">
        <f>D73-E73</f>
        <v>0</v>
      </c>
      <c r="H73" s="4" t="str">
        <f>$H$1&amp;F73</f>
        <v>，2230461</v>
      </c>
      <c r="I73" s="4" t="str">
        <f>VLOOKUP(A73,HOP!A:T,20,0)</f>
        <v>直连</v>
      </c>
    </row>
    <row r="74" s="4" customFormat="1" spans="1:9">
      <c r="A74" s="4">
        <v>16120005849</v>
      </c>
      <c r="B74" s="5">
        <v>44433</v>
      </c>
      <c r="C74" s="5">
        <v>44435</v>
      </c>
      <c r="D74" s="4">
        <v>892.77</v>
      </c>
      <c r="E74" s="4" t="str">
        <f>VLOOKUP(A74,HOP!A:L,12,0)</f>
        <v>892.77</v>
      </c>
      <c r="F74" s="4" t="str">
        <f>VLOOKUP(A74,HOP!A:C,3,0)</f>
        <v>2230522</v>
      </c>
      <c r="G74" s="4">
        <f>D74-E74</f>
        <v>0</v>
      </c>
      <c r="H74" s="4" t="str">
        <f>$H$1&amp;F74</f>
        <v>，2230522</v>
      </c>
      <c r="I74" s="4" t="str">
        <f>VLOOKUP(A74,HOP!A:T,20,0)</f>
        <v>直连</v>
      </c>
    </row>
    <row r="75" s="4" customFormat="1" spans="1:9">
      <c r="A75" s="4">
        <v>16121646068</v>
      </c>
      <c r="B75" s="5">
        <v>44434</v>
      </c>
      <c r="C75" s="5">
        <v>44435</v>
      </c>
      <c r="D75" s="4">
        <v>411.57</v>
      </c>
      <c r="E75" s="4" t="str">
        <f>VLOOKUP(A75,HOP!A:L,12,0)</f>
        <v>411.57</v>
      </c>
      <c r="F75" s="4" t="str">
        <f>VLOOKUP(A75,HOP!A:C,3,0)</f>
        <v>2230946</v>
      </c>
      <c r="G75" s="4">
        <f>D75-E75</f>
        <v>0</v>
      </c>
      <c r="H75" s="4" t="str">
        <f>$H$1&amp;F75</f>
        <v>，2230946</v>
      </c>
      <c r="I75" s="4" t="str">
        <f>VLOOKUP(A75,HOP!A:T,20,0)</f>
        <v>直连</v>
      </c>
    </row>
    <row r="76" s="4" customFormat="1" spans="1:9">
      <c r="A76" s="4">
        <v>16122619482</v>
      </c>
      <c r="B76" s="5">
        <v>44432</v>
      </c>
      <c r="C76" s="5">
        <v>44435</v>
      </c>
      <c r="D76" s="4">
        <v>844.03</v>
      </c>
      <c r="E76" s="4" t="str">
        <f>VLOOKUP(A76,HOP!A:L,12,0)</f>
        <v>844.03</v>
      </c>
      <c r="F76" s="4" t="str">
        <f>VLOOKUP(A76,HOP!A:C,3,0)</f>
        <v>2231254</v>
      </c>
      <c r="G76" s="4">
        <f>D76-E76</f>
        <v>0</v>
      </c>
      <c r="H76" s="4" t="str">
        <f>$H$1&amp;F76</f>
        <v>，2231254</v>
      </c>
      <c r="I76" s="4" t="str">
        <f>VLOOKUP(A76,HOP!A:T,20,0)</f>
        <v>直连</v>
      </c>
    </row>
    <row r="77" s="4" customFormat="1" spans="1:9">
      <c r="A77" s="4">
        <v>16127233268</v>
      </c>
      <c r="B77" s="5">
        <v>44433</v>
      </c>
      <c r="C77" s="5">
        <v>44435</v>
      </c>
      <c r="D77" s="4">
        <v>427.05</v>
      </c>
      <c r="E77" s="4" t="str">
        <f>VLOOKUP(A77,HOP!A:L,12,0)</f>
        <v>427.05</v>
      </c>
      <c r="F77" s="4" t="str">
        <f>VLOOKUP(A77,HOP!A:C,3,0)</f>
        <v>2231431</v>
      </c>
      <c r="G77" s="4">
        <f>D77-E77</f>
        <v>0</v>
      </c>
      <c r="H77" s="4" t="str">
        <f>$H$1&amp;F77</f>
        <v>，2231431</v>
      </c>
      <c r="I77" s="4" t="str">
        <f>VLOOKUP(A77,HOP!A:T,20,0)</f>
        <v>直连</v>
      </c>
    </row>
    <row r="78" s="4" customFormat="1" hidden="1" spans="1:9">
      <c r="A78" s="4">
        <v>16128760330</v>
      </c>
      <c r="B78" s="5">
        <v>44433</v>
      </c>
      <c r="C78" s="5">
        <v>44435</v>
      </c>
      <c r="D78" s="4">
        <v>0</v>
      </c>
      <c r="E78" s="4" t="e">
        <f>VLOOKUP(A78,HOP!A:L,12,0)</f>
        <v>#N/A</v>
      </c>
      <c r="F78" s="4" t="e">
        <f>VLOOKUP(A78,HOP!A:C,3,0)</f>
        <v>#N/A</v>
      </c>
      <c r="G78" s="4" t="e">
        <f>D78-E78</f>
        <v>#N/A</v>
      </c>
      <c r="H78" s="4" t="e">
        <f>$H$1&amp;F78</f>
        <v>#N/A</v>
      </c>
      <c r="I78" s="4" t="e">
        <f>VLOOKUP(A78,HOP!A:T,20,0)</f>
        <v>#N/A</v>
      </c>
    </row>
    <row r="79" s="4" customFormat="1" spans="1:9">
      <c r="A79" s="4">
        <v>16129956462</v>
      </c>
      <c r="B79" s="5">
        <v>44433</v>
      </c>
      <c r="C79" s="5">
        <v>44435</v>
      </c>
      <c r="D79" s="4">
        <v>390.07</v>
      </c>
      <c r="E79" s="4" t="str">
        <f>VLOOKUP(A79,HOP!A:L,12,0)</f>
        <v>390.07</v>
      </c>
      <c r="F79" s="4" t="str">
        <f>VLOOKUP(A79,HOP!A:C,3,0)</f>
        <v>2232111</v>
      </c>
      <c r="G79" s="4">
        <f t="shared" ref="G79:G89" si="4">D79-E79</f>
        <v>0</v>
      </c>
      <c r="H79" s="4" t="str">
        <f t="shared" ref="H79:H89" si="5">$H$1&amp;F79</f>
        <v>，2232111</v>
      </c>
      <c r="I79" s="4" t="str">
        <f>VLOOKUP(A79,HOP!A:T,20,0)</f>
        <v>直连</v>
      </c>
    </row>
    <row r="80" s="4" customFormat="1" spans="1:9">
      <c r="A80" s="4">
        <v>16132001218</v>
      </c>
      <c r="B80" s="5">
        <v>44433</v>
      </c>
      <c r="C80" s="5">
        <v>44435</v>
      </c>
      <c r="D80" s="4">
        <v>793.65</v>
      </c>
      <c r="E80" s="4" t="str">
        <f>VLOOKUP(A80,HOP!A:L,12,0)</f>
        <v>793.65</v>
      </c>
      <c r="F80" s="4" t="str">
        <f>VLOOKUP(A80,HOP!A:C,3,0)</f>
        <v>2232649</v>
      </c>
      <c r="G80" s="4">
        <f t="shared" si="4"/>
        <v>0</v>
      </c>
      <c r="H80" s="4" t="str">
        <f t="shared" si="5"/>
        <v>，2232649</v>
      </c>
      <c r="I80" s="4" t="str">
        <f>VLOOKUP(A80,HOP!A:T,20,0)</f>
        <v>直连</v>
      </c>
    </row>
    <row r="81" s="4" customFormat="1" spans="1:9">
      <c r="A81" s="4">
        <v>16137077036</v>
      </c>
      <c r="B81" s="5">
        <v>44433</v>
      </c>
      <c r="C81" s="5">
        <v>44435</v>
      </c>
      <c r="D81" s="4">
        <v>375.79</v>
      </c>
      <c r="E81" s="4" t="str">
        <f>VLOOKUP(A81,HOP!A:L,12,0)</f>
        <v>375.79</v>
      </c>
      <c r="F81" s="4" t="str">
        <f>VLOOKUP(A81,HOP!A:C,3,0)</f>
        <v>2232957</v>
      </c>
      <c r="G81" s="4">
        <f t="shared" si="4"/>
        <v>0</v>
      </c>
      <c r="H81" s="4" t="str">
        <f t="shared" si="5"/>
        <v>，2232957</v>
      </c>
      <c r="I81" s="4" t="str">
        <f>VLOOKUP(A81,HOP!A:T,20,0)</f>
        <v>直连</v>
      </c>
    </row>
    <row r="82" s="4" customFormat="1" spans="1:9">
      <c r="A82" s="4">
        <v>16137635506</v>
      </c>
      <c r="B82" s="5">
        <v>44434</v>
      </c>
      <c r="C82" s="5">
        <v>44435</v>
      </c>
      <c r="D82" s="4">
        <v>328.3</v>
      </c>
      <c r="E82" s="4" t="str">
        <f>VLOOKUP(A82,HOP!A:L,12,0)</f>
        <v>328.30</v>
      </c>
      <c r="F82" s="4" t="str">
        <f>VLOOKUP(A82,HOP!A:C,3,0)</f>
        <v>2233038</v>
      </c>
      <c r="G82" s="4">
        <f t="shared" si="4"/>
        <v>0</v>
      </c>
      <c r="H82" s="4" t="str">
        <f t="shared" si="5"/>
        <v>，2233038</v>
      </c>
      <c r="I82" s="4" t="str">
        <f>VLOOKUP(A82,HOP!A:T,20,0)</f>
        <v>直连</v>
      </c>
    </row>
    <row r="83" s="4" customFormat="1" spans="1:9">
      <c r="A83" s="4">
        <v>16137673781</v>
      </c>
      <c r="B83" s="5">
        <v>44434</v>
      </c>
      <c r="C83" s="5">
        <v>44435</v>
      </c>
      <c r="D83" s="4">
        <v>319.04</v>
      </c>
      <c r="E83" s="4" t="str">
        <f>VLOOKUP(A83,HOP!A:L,12,0)</f>
        <v>319.04</v>
      </c>
      <c r="F83" s="4" t="str">
        <f>VLOOKUP(A83,HOP!A:C,3,0)</f>
        <v>2233047</v>
      </c>
      <c r="G83" s="4">
        <f t="shared" si="4"/>
        <v>0</v>
      </c>
      <c r="H83" s="4" t="str">
        <f t="shared" si="5"/>
        <v>，2233047</v>
      </c>
      <c r="I83" s="4" t="str">
        <f>VLOOKUP(A83,HOP!A:T,20,0)</f>
        <v>直连</v>
      </c>
    </row>
    <row r="84" s="4" customFormat="1" spans="1:9">
      <c r="A84" s="4">
        <v>16138164904</v>
      </c>
      <c r="B84" s="5">
        <v>44434</v>
      </c>
      <c r="C84" s="5">
        <v>44435</v>
      </c>
      <c r="D84" s="4">
        <v>362.91</v>
      </c>
      <c r="E84" s="4" t="str">
        <f>VLOOKUP(A84,HOP!A:L,12,0)</f>
        <v>362.91</v>
      </c>
      <c r="F84" s="4" t="str">
        <f>VLOOKUP(A84,HOP!A:C,3,0)</f>
        <v>2233178</v>
      </c>
      <c r="G84" s="4">
        <f t="shared" si="4"/>
        <v>0</v>
      </c>
      <c r="H84" s="4" t="str">
        <f t="shared" si="5"/>
        <v>，2233178</v>
      </c>
      <c r="I84" s="4" t="str">
        <f>VLOOKUP(A84,HOP!A:T,20,0)</f>
        <v>直连</v>
      </c>
    </row>
    <row r="85" s="4" customFormat="1" hidden="1" spans="1:9">
      <c r="A85" s="4">
        <v>16138188070</v>
      </c>
      <c r="B85" s="5">
        <v>44434</v>
      </c>
      <c r="C85" s="5">
        <v>44435</v>
      </c>
      <c r="D85" s="4">
        <v>0</v>
      </c>
      <c r="E85" s="4" t="e">
        <f>VLOOKUP(A85,HOP!A:L,12,0)</f>
        <v>#N/A</v>
      </c>
      <c r="F85" s="4" t="e">
        <f>VLOOKUP(A85,HOP!A:C,3,0)</f>
        <v>#N/A</v>
      </c>
      <c r="G85" s="4" t="e">
        <f t="shared" si="4"/>
        <v>#N/A</v>
      </c>
      <c r="H85" s="4" t="e">
        <f t="shared" si="5"/>
        <v>#N/A</v>
      </c>
      <c r="I85" s="4" t="e">
        <f>VLOOKUP(A85,HOP!A:T,20,0)</f>
        <v>#N/A</v>
      </c>
    </row>
    <row r="86" s="4" customFormat="1" spans="1:9">
      <c r="A86" s="4">
        <v>16138193643</v>
      </c>
      <c r="B86" s="5">
        <v>44434</v>
      </c>
      <c r="C86" s="5">
        <v>44435</v>
      </c>
      <c r="D86" s="4">
        <v>238.86</v>
      </c>
      <c r="E86" s="4" t="str">
        <f>VLOOKUP(A86,HOP!A:L,12,0)</f>
        <v>238.86</v>
      </c>
      <c r="F86" s="4" t="str">
        <f>VLOOKUP(A86,HOP!A:C,3,0)</f>
        <v>2233187</v>
      </c>
      <c r="G86" s="4">
        <f>D86-E86</f>
        <v>0</v>
      </c>
      <c r="H86" s="4" t="str">
        <f>$H$1&amp;F86</f>
        <v>，2233187</v>
      </c>
      <c r="I86" s="4" t="str">
        <f>VLOOKUP(A86,HOP!A:T,20,0)</f>
        <v>直连</v>
      </c>
    </row>
    <row r="87" s="4" customFormat="1" spans="1:9">
      <c r="A87" s="4">
        <v>16138226013</v>
      </c>
      <c r="B87" s="5">
        <v>44434</v>
      </c>
      <c r="C87" s="5">
        <v>44435</v>
      </c>
      <c r="D87" s="4">
        <v>132.56</v>
      </c>
      <c r="E87" s="4" t="str">
        <f>VLOOKUP(A87,HOP!A:L,12,0)</f>
        <v>132.56</v>
      </c>
      <c r="F87" s="4" t="str">
        <f>VLOOKUP(A87,HOP!A:C,3,0)</f>
        <v>2233198</v>
      </c>
      <c r="G87" s="4">
        <f>D87-E87</f>
        <v>0</v>
      </c>
      <c r="H87" s="4" t="str">
        <f>$H$1&amp;F87</f>
        <v>，2233198</v>
      </c>
      <c r="I87" s="4" t="str">
        <f>VLOOKUP(A87,HOP!A:T,20,0)</f>
        <v>直连</v>
      </c>
    </row>
    <row r="88" s="4" customFormat="1" hidden="1" spans="1:9">
      <c r="A88" s="4">
        <v>16138302914</v>
      </c>
      <c r="B88" s="5">
        <v>44434</v>
      </c>
      <c r="C88" s="5">
        <v>44435</v>
      </c>
      <c r="D88" s="4">
        <v>0</v>
      </c>
      <c r="E88" s="4" t="str">
        <f>VLOOKUP(A88,HOP!A:L,12,0)</f>
        <v>238.86</v>
      </c>
      <c r="F88" s="4" t="str">
        <f>VLOOKUP(A88,HOP!A:C,3,0)</f>
        <v>2233214</v>
      </c>
      <c r="G88" s="4">
        <f>D88-E88</f>
        <v>-238.86</v>
      </c>
      <c r="H88" s="4" t="str">
        <f>$H$1&amp;F88</f>
        <v>，2233214</v>
      </c>
      <c r="I88" s="4" t="str">
        <f>VLOOKUP(A88,HOP!A:T,20,0)</f>
        <v>直连</v>
      </c>
    </row>
    <row r="89" s="4" customFormat="1" spans="1:9">
      <c r="A89" s="4">
        <v>16138324335</v>
      </c>
      <c r="B89" s="5">
        <v>44434</v>
      </c>
      <c r="C89" s="5">
        <v>44435</v>
      </c>
      <c r="D89" s="4">
        <v>238.86</v>
      </c>
      <c r="E89" s="4" t="str">
        <f>VLOOKUP(A89,HOP!A:L,12,0)</f>
        <v>238.86</v>
      </c>
      <c r="F89" s="4" t="str">
        <f>VLOOKUP(A89,HOP!A:C,3,0)</f>
        <v>2233223</v>
      </c>
      <c r="G89" s="4">
        <f>D89-E89</f>
        <v>0</v>
      </c>
      <c r="H89" s="4" t="str">
        <f>$H$1&amp;F89</f>
        <v>，2233223</v>
      </c>
      <c r="I89" s="4" t="str">
        <f>VLOOKUP(A89,HOP!A:T,20,0)</f>
        <v>直连</v>
      </c>
    </row>
    <row r="90" s="4" customFormat="1" spans="1:9">
      <c r="A90" s="4">
        <v>16138446886</v>
      </c>
      <c r="B90" s="5">
        <v>44434</v>
      </c>
      <c r="C90" s="5">
        <v>44435</v>
      </c>
      <c r="D90" s="4">
        <v>4551.02</v>
      </c>
      <c r="E90" s="4" t="str">
        <f>VLOOKUP(A90,HOP!A:L,12,0)</f>
        <v>4551.02</v>
      </c>
      <c r="F90" s="4" t="str">
        <f>VLOOKUP(A90,HOP!A:C,3,0)</f>
        <v>2233257</v>
      </c>
      <c r="G90" s="4">
        <f>D90-E90</f>
        <v>0</v>
      </c>
      <c r="H90" s="4" t="str">
        <f>$H$1&amp;F90</f>
        <v>，2233257</v>
      </c>
      <c r="I90" s="4" t="str">
        <f>VLOOKUP(A90,HOP!A:T,20,0)</f>
        <v>直连</v>
      </c>
    </row>
    <row r="91" s="4" customFormat="1" spans="1:9">
      <c r="A91" s="4">
        <v>16138692987</v>
      </c>
      <c r="B91" s="5">
        <v>44434</v>
      </c>
      <c r="C91" s="5">
        <v>44435</v>
      </c>
      <c r="D91" s="4">
        <v>145.15</v>
      </c>
      <c r="E91" s="4" t="str">
        <f>VLOOKUP(A91,HOP!A:L,12,0)</f>
        <v>145.15</v>
      </c>
      <c r="F91" s="4" t="str">
        <f>VLOOKUP(A91,HOP!A:C,3,0)</f>
        <v>2233323</v>
      </c>
      <c r="G91" s="4">
        <f>D91-E91</f>
        <v>0</v>
      </c>
      <c r="H91" s="4" t="str">
        <f>$H$1&amp;F91</f>
        <v>，2233323</v>
      </c>
      <c r="I91" s="4" t="str">
        <f>VLOOKUP(A91,HOP!A:T,20,0)</f>
        <v>直连</v>
      </c>
    </row>
    <row r="92" s="4" customFormat="1" spans="1:9">
      <c r="A92" s="4">
        <v>16138699124</v>
      </c>
      <c r="B92" s="5">
        <v>44434</v>
      </c>
      <c r="C92" s="5">
        <v>44435</v>
      </c>
      <c r="D92" s="4">
        <v>1002.04</v>
      </c>
      <c r="E92" s="4" t="str">
        <f>VLOOKUP(A92,HOP!A:L,12,0)</f>
        <v>1002.04</v>
      </c>
      <c r="F92" s="4" t="str">
        <f>VLOOKUP(A92,HOP!A:C,3,0)</f>
        <v>2233330</v>
      </c>
      <c r="G92" s="4">
        <f>D92-E92</f>
        <v>0</v>
      </c>
      <c r="H92" s="4" t="str">
        <f>$H$1&amp;F92</f>
        <v>，2233330</v>
      </c>
      <c r="I92" s="4" t="str">
        <f>VLOOKUP(A92,HOP!A:T,20,0)</f>
        <v>直连</v>
      </c>
    </row>
    <row r="93" s="4" customFormat="1" hidden="1" spans="1:9">
      <c r="A93" s="4">
        <v>16138704788</v>
      </c>
      <c r="B93" s="5">
        <v>44434</v>
      </c>
      <c r="C93" s="5">
        <v>44435</v>
      </c>
      <c r="D93" s="4">
        <v>0</v>
      </c>
      <c r="E93" s="4" t="e">
        <f>VLOOKUP(A93,HOP!A:L,12,0)</f>
        <v>#N/A</v>
      </c>
      <c r="F93" s="4" t="e">
        <f>VLOOKUP(A93,HOP!A:C,3,0)</f>
        <v>#N/A</v>
      </c>
      <c r="G93" s="4" t="e">
        <f>D93-E93</f>
        <v>#N/A</v>
      </c>
      <c r="H93" s="4" t="e">
        <f>$H$1&amp;F93</f>
        <v>#N/A</v>
      </c>
      <c r="I93" s="4" t="e">
        <f>VLOOKUP(A93,HOP!A:T,20,0)</f>
        <v>#N/A</v>
      </c>
    </row>
    <row r="94" s="4" customFormat="1" spans="1:9">
      <c r="A94" s="4">
        <v>16138704441</v>
      </c>
      <c r="B94" s="5">
        <v>44434</v>
      </c>
      <c r="C94" s="5">
        <v>44435</v>
      </c>
      <c r="D94" s="4">
        <v>350.42</v>
      </c>
      <c r="E94" s="4" t="str">
        <f>VLOOKUP(A94,HOP!A:L,12,0)</f>
        <v>350.42</v>
      </c>
      <c r="F94" s="4" t="str">
        <f>VLOOKUP(A94,HOP!A:C,3,0)</f>
        <v>2233334</v>
      </c>
      <c r="G94" s="4">
        <f>D94-E94</f>
        <v>0</v>
      </c>
      <c r="H94" s="4" t="str">
        <f>$H$1&amp;F94</f>
        <v>，2233334</v>
      </c>
      <c r="I94" s="4" t="str">
        <f>VLOOKUP(A94,HOP!A:T,20,0)</f>
        <v>直连</v>
      </c>
    </row>
    <row r="95" s="4" customFormat="1" hidden="1" spans="1:9">
      <c r="A95" s="4">
        <v>16138795937</v>
      </c>
      <c r="B95" s="5">
        <v>44434</v>
      </c>
      <c r="C95" s="5">
        <v>44435</v>
      </c>
      <c r="D95" s="4">
        <v>0</v>
      </c>
      <c r="E95" s="4" t="e">
        <f>VLOOKUP(A95,HOP!A:L,12,0)</f>
        <v>#N/A</v>
      </c>
      <c r="F95" s="4" t="e">
        <f>VLOOKUP(A95,HOP!A:C,3,0)</f>
        <v>#N/A</v>
      </c>
      <c r="G95" s="4" t="e">
        <f>D95-E95</f>
        <v>#N/A</v>
      </c>
      <c r="H95" s="4" t="e">
        <f>$H$1&amp;F95</f>
        <v>#N/A</v>
      </c>
      <c r="I95" s="4" t="e">
        <f>VLOOKUP(A95,HOP!A:T,20,0)</f>
        <v>#N/A</v>
      </c>
    </row>
    <row r="96" s="4" customFormat="1" spans="1:9">
      <c r="A96" s="4">
        <v>16138941742</v>
      </c>
      <c r="B96" s="5">
        <v>44434</v>
      </c>
      <c r="C96" s="5">
        <v>44435</v>
      </c>
      <c r="D96" s="4">
        <v>229.78</v>
      </c>
      <c r="E96" s="4" t="str">
        <f>VLOOKUP(A96,HOP!A:L,12,0)</f>
        <v>229.78</v>
      </c>
      <c r="F96" s="4" t="str">
        <f>VLOOKUP(A96,HOP!A:C,3,0)</f>
        <v>2233403</v>
      </c>
      <c r="G96" s="4">
        <f>D96-E96</f>
        <v>0</v>
      </c>
      <c r="H96" s="4" t="str">
        <f>$H$1&amp;F96</f>
        <v>，2233403</v>
      </c>
      <c r="I96" s="4" t="str">
        <f>VLOOKUP(A96,HOP!A:T,20,0)</f>
        <v>直连</v>
      </c>
    </row>
    <row r="97" s="4" customFormat="1" spans="1:9">
      <c r="A97" s="4">
        <v>16138980870</v>
      </c>
      <c r="B97" s="5">
        <v>44434</v>
      </c>
      <c r="C97" s="5">
        <v>44435</v>
      </c>
      <c r="D97" s="4">
        <v>180.66</v>
      </c>
      <c r="E97" s="4" t="str">
        <f>VLOOKUP(A97,HOP!A:L,12,0)</f>
        <v>180.66</v>
      </c>
      <c r="F97" s="4" t="str">
        <f>VLOOKUP(A97,HOP!A:C,3,0)</f>
        <v>2233417</v>
      </c>
      <c r="G97" s="4">
        <f>D97-E97</f>
        <v>0</v>
      </c>
      <c r="H97" s="4" t="str">
        <f>$H$1&amp;F97</f>
        <v>，2233417</v>
      </c>
      <c r="I97" s="4" t="str">
        <f>VLOOKUP(A97,HOP!A:T,20,0)</f>
        <v>直连</v>
      </c>
    </row>
    <row r="98" s="4" customFormat="1" spans="1:9">
      <c r="A98" s="4">
        <v>16139362049</v>
      </c>
      <c r="B98" s="5">
        <v>44434</v>
      </c>
      <c r="C98" s="5">
        <v>44435</v>
      </c>
      <c r="D98" s="4">
        <v>156.77</v>
      </c>
      <c r="E98" s="4" t="str">
        <f>VLOOKUP(A98,HOP!A:L,12,0)</f>
        <v>156.77</v>
      </c>
      <c r="F98" s="4" t="str">
        <f>VLOOKUP(A98,HOP!A:C,3,0)</f>
        <v>2233523</v>
      </c>
      <c r="G98" s="4">
        <f>D98-E98</f>
        <v>0</v>
      </c>
      <c r="H98" s="4" t="str">
        <f>$H$1&amp;F98</f>
        <v>，2233523</v>
      </c>
      <c r="I98" s="4" t="str">
        <f>VLOOKUP(A98,HOP!A:T,20,0)</f>
        <v>直连</v>
      </c>
    </row>
    <row r="99" s="4" customFormat="1" spans="1:9">
      <c r="A99" s="4">
        <v>16139405551</v>
      </c>
      <c r="B99" s="5">
        <v>44434</v>
      </c>
      <c r="C99" s="5">
        <v>44435</v>
      </c>
      <c r="D99" s="4">
        <v>171.92</v>
      </c>
      <c r="E99" s="4" t="str">
        <f>VLOOKUP(A99,HOP!A:L,12,0)</f>
        <v>171.92</v>
      </c>
      <c r="F99" s="4" t="str">
        <f>VLOOKUP(A99,HOP!A:C,3,0)</f>
        <v>2233533</v>
      </c>
      <c r="G99" s="4">
        <f>D99-E99</f>
        <v>0</v>
      </c>
      <c r="H99" s="4" t="str">
        <f>$H$1&amp;F99</f>
        <v>，2233533</v>
      </c>
      <c r="I99" s="4" t="str">
        <f>VLOOKUP(A99,HOP!A:T,20,0)</f>
        <v>直连</v>
      </c>
    </row>
    <row r="100" s="4" customFormat="1" spans="1:9">
      <c r="A100" s="4">
        <v>16139456505</v>
      </c>
      <c r="B100" s="5">
        <v>44434</v>
      </c>
      <c r="C100" s="5">
        <v>44435</v>
      </c>
      <c r="D100" s="4">
        <v>237.13</v>
      </c>
      <c r="E100" s="4" t="str">
        <f>VLOOKUP(A100,HOP!A:L,12,0)</f>
        <v>237.13</v>
      </c>
      <c r="F100" s="4" t="str">
        <f>VLOOKUP(A100,HOP!A:C,3,0)</f>
        <v>2233541</v>
      </c>
      <c r="G100" s="4">
        <f>D100-E100</f>
        <v>0</v>
      </c>
      <c r="H100" s="4" t="str">
        <f>$H$1&amp;F100</f>
        <v>，2233541</v>
      </c>
      <c r="I100" s="4" t="str">
        <f>VLOOKUP(A100,HOP!A:T,20,0)</f>
        <v>直连</v>
      </c>
    </row>
    <row r="101" s="4" customFormat="1" spans="1:9">
      <c r="A101" s="4">
        <v>16139495166</v>
      </c>
      <c r="B101" s="5">
        <v>44434</v>
      </c>
      <c r="C101" s="5">
        <v>44435</v>
      </c>
      <c r="D101" s="4">
        <v>863.05</v>
      </c>
      <c r="E101" s="4" t="str">
        <f>VLOOKUP(A101,HOP!A:L,12,0)</f>
        <v>863.05</v>
      </c>
      <c r="F101" s="4" t="str">
        <f>VLOOKUP(A101,HOP!A:C,3,0)</f>
        <v>2233550</v>
      </c>
      <c r="G101" s="4">
        <f>D101-E101</f>
        <v>0</v>
      </c>
      <c r="H101" s="4" t="str">
        <f>$H$1&amp;F101</f>
        <v>，2233550</v>
      </c>
      <c r="I101" s="4" t="str">
        <f>VLOOKUP(A101,HOP!A:T,20,0)</f>
        <v>直连</v>
      </c>
    </row>
    <row r="102" s="4" customFormat="1" spans="1:9">
      <c r="A102" s="4">
        <v>16139798813</v>
      </c>
      <c r="B102" s="5">
        <v>44434</v>
      </c>
      <c r="C102" s="5">
        <v>44435</v>
      </c>
      <c r="D102" s="4">
        <v>133.6</v>
      </c>
      <c r="E102" s="4" t="str">
        <f>VLOOKUP(A102,HOP!A:L,12,0)</f>
        <v>133.60</v>
      </c>
      <c r="F102" s="4" t="str">
        <f>VLOOKUP(A102,HOP!A:C,3,0)</f>
        <v>2233608</v>
      </c>
      <c r="G102" s="4">
        <f>D102-E102</f>
        <v>0</v>
      </c>
      <c r="H102" s="4" t="str">
        <f>$H$1&amp;F102</f>
        <v>，2233608</v>
      </c>
      <c r="I102" s="4" t="str">
        <f>VLOOKUP(A102,HOP!A:T,20,0)</f>
        <v>直连</v>
      </c>
    </row>
    <row r="103" s="4" customFormat="1" spans="1:9">
      <c r="A103" s="4">
        <v>16139814330</v>
      </c>
      <c r="B103" s="5">
        <v>44434</v>
      </c>
      <c r="C103" s="5">
        <v>44435</v>
      </c>
      <c r="D103" s="4">
        <v>320.32</v>
      </c>
      <c r="E103" s="4" t="str">
        <f>VLOOKUP(A103,HOP!A:L,12,0)</f>
        <v>320.32</v>
      </c>
      <c r="F103" s="4" t="str">
        <f>VLOOKUP(A103,HOP!A:C,3,0)</f>
        <v>2233610</v>
      </c>
      <c r="G103" s="4">
        <f>D103-E103</f>
        <v>0</v>
      </c>
      <c r="H103" s="4" t="str">
        <f>$H$1&amp;F103</f>
        <v>，2233610</v>
      </c>
      <c r="I103" s="4" t="str">
        <f>VLOOKUP(A103,HOP!A:T,20,0)</f>
        <v>直连</v>
      </c>
    </row>
    <row r="104" s="4" customFormat="1" spans="1:9">
      <c r="A104" s="4">
        <v>16140250472</v>
      </c>
      <c r="B104" s="5">
        <v>44434</v>
      </c>
      <c r="C104" s="5">
        <v>44435</v>
      </c>
      <c r="D104" s="4">
        <v>291.81</v>
      </c>
      <c r="E104" s="4" t="str">
        <f>VLOOKUP(A104,HOP!A:L,12,0)</f>
        <v>291.81</v>
      </c>
      <c r="F104" s="4" t="str">
        <f>VLOOKUP(A104,HOP!A:C,3,0)</f>
        <v>2233715</v>
      </c>
      <c r="G104" s="4">
        <f>D104-E104</f>
        <v>0</v>
      </c>
      <c r="H104" s="4" t="str">
        <f>$H$1&amp;F104</f>
        <v>，2233715</v>
      </c>
      <c r="I104" s="4" t="str">
        <f>VLOOKUP(A104,HOP!A:T,20,0)</f>
        <v>直连</v>
      </c>
    </row>
    <row r="105" s="4" customFormat="1" hidden="1" spans="1:9">
      <c r="A105" s="4">
        <v>16140320296</v>
      </c>
      <c r="B105" s="5">
        <v>44434</v>
      </c>
      <c r="C105" s="5">
        <v>44435</v>
      </c>
      <c r="D105" s="4">
        <v>0</v>
      </c>
      <c r="E105" s="4" t="e">
        <f>VLOOKUP(A105,HOP!A:L,12,0)</f>
        <v>#N/A</v>
      </c>
      <c r="F105" s="4" t="e">
        <f>VLOOKUP(A105,HOP!A:C,3,0)</f>
        <v>#N/A</v>
      </c>
      <c r="G105" s="4" t="e">
        <f>D105-E105</f>
        <v>#N/A</v>
      </c>
      <c r="H105" s="4" t="e">
        <f>$H$1&amp;F105</f>
        <v>#N/A</v>
      </c>
      <c r="I105" s="4" t="e">
        <f>VLOOKUP(A105,HOP!A:T,20,0)</f>
        <v>#N/A</v>
      </c>
    </row>
    <row r="106" s="4" customFormat="1" spans="1:9">
      <c r="A106" s="4">
        <v>16140386314</v>
      </c>
      <c r="B106" s="5">
        <v>44434</v>
      </c>
      <c r="C106" s="5">
        <v>44435</v>
      </c>
      <c r="D106" s="4">
        <v>184.73</v>
      </c>
      <c r="E106" s="4" t="str">
        <f>VLOOKUP(A106,HOP!A:L,12,0)</f>
        <v>184.73</v>
      </c>
      <c r="F106" s="4" t="str">
        <f>VLOOKUP(A106,HOP!A:C,3,0)</f>
        <v>2233744</v>
      </c>
      <c r="G106" s="4">
        <f>D106-E106</f>
        <v>0</v>
      </c>
      <c r="H106" s="4" t="str">
        <f>$H$1&amp;F106</f>
        <v>，2233744</v>
      </c>
      <c r="I106" s="4" t="str">
        <f>VLOOKUP(A106,HOP!A:T,20,0)</f>
        <v>直连</v>
      </c>
    </row>
    <row r="107" s="4" customFormat="1" hidden="1" spans="1:9">
      <c r="A107" s="4">
        <v>16140518681</v>
      </c>
      <c r="B107" s="5">
        <v>44434</v>
      </c>
      <c r="C107" s="5">
        <v>44435</v>
      </c>
      <c r="D107" s="4">
        <v>0</v>
      </c>
      <c r="E107" s="4" t="e">
        <f>VLOOKUP(A107,HOP!A:L,12,0)</f>
        <v>#N/A</v>
      </c>
      <c r="F107" s="4" t="e">
        <f>VLOOKUP(A107,HOP!A:C,3,0)</f>
        <v>#N/A</v>
      </c>
      <c r="G107" s="4" t="e">
        <f>D107-E107</f>
        <v>#N/A</v>
      </c>
      <c r="H107" s="4" t="e">
        <f>$H$1&amp;F107</f>
        <v>#N/A</v>
      </c>
      <c r="I107" s="4" t="e">
        <f>VLOOKUP(A107,HOP!A:T,20,0)</f>
        <v>#N/A</v>
      </c>
    </row>
    <row r="108" s="4" customFormat="1" spans="1:9">
      <c r="A108" s="4">
        <v>16140608096</v>
      </c>
      <c r="B108" s="5">
        <v>44434</v>
      </c>
      <c r="C108" s="5">
        <v>44435</v>
      </c>
      <c r="D108" s="4">
        <v>760.83</v>
      </c>
      <c r="E108" s="4" t="str">
        <f>VLOOKUP(A108,HOP!A:L,12,0)</f>
        <v>760.83</v>
      </c>
      <c r="F108" s="4" t="str">
        <f>VLOOKUP(A108,HOP!A:C,3,0)</f>
        <v>2233800</v>
      </c>
      <c r="G108" s="4">
        <f t="shared" ref="G108:G116" si="6">D108-E108</f>
        <v>0</v>
      </c>
      <c r="H108" s="4" t="str">
        <f t="shared" ref="H108:H116" si="7">$H$1&amp;F108</f>
        <v>，2233800</v>
      </c>
      <c r="I108" s="4" t="str">
        <f>VLOOKUP(A108,HOP!A:T,20,0)</f>
        <v>直连</v>
      </c>
    </row>
    <row r="109" s="4" customFormat="1" spans="1:9">
      <c r="A109" s="4">
        <v>16140660968</v>
      </c>
      <c r="B109" s="5">
        <v>44434</v>
      </c>
      <c r="C109" s="5">
        <v>44435</v>
      </c>
      <c r="D109" s="4">
        <v>110.64</v>
      </c>
      <c r="E109" s="4" t="str">
        <f>VLOOKUP(A109,HOP!A:L,12,0)</f>
        <v>110.64</v>
      </c>
      <c r="F109" s="4" t="str">
        <f>VLOOKUP(A109,HOP!A:C,3,0)</f>
        <v>2233810</v>
      </c>
      <c r="G109" s="4">
        <f t="shared" si="6"/>
        <v>0</v>
      </c>
      <c r="H109" s="4" t="str">
        <f t="shared" si="7"/>
        <v>，2233810</v>
      </c>
      <c r="I109" s="4" t="str">
        <f>VLOOKUP(A109,HOP!A:T,20,0)</f>
        <v>直连</v>
      </c>
    </row>
    <row r="110" s="4" customFormat="1" spans="1:9">
      <c r="A110" s="4">
        <v>16140889151</v>
      </c>
      <c r="B110" s="5">
        <v>44434</v>
      </c>
      <c r="C110" s="5">
        <v>44435</v>
      </c>
      <c r="D110" s="4">
        <v>94.27</v>
      </c>
      <c r="E110" s="4" t="str">
        <f>VLOOKUP(A110,HOP!A:L,12,0)</f>
        <v>94.27</v>
      </c>
      <c r="F110" s="4" t="str">
        <f>VLOOKUP(A110,HOP!A:C,3,0)</f>
        <v>2233861</v>
      </c>
      <c r="G110" s="4">
        <f t="shared" si="6"/>
        <v>0</v>
      </c>
      <c r="H110" s="4" t="str">
        <f t="shared" si="7"/>
        <v>，2233861</v>
      </c>
      <c r="I110" s="4" t="str">
        <f>VLOOKUP(A110,HOP!A:T,20,0)</f>
        <v>直连</v>
      </c>
    </row>
    <row r="111" s="4" customFormat="1" spans="1:9">
      <c r="A111" s="4">
        <v>16141166601</v>
      </c>
      <c r="B111" s="5">
        <v>44434</v>
      </c>
      <c r="C111" s="5">
        <v>44435</v>
      </c>
      <c r="D111" s="4">
        <v>171.39</v>
      </c>
      <c r="E111" s="4" t="str">
        <f>VLOOKUP(A111,HOP!A:L,12,0)</f>
        <v>171.39</v>
      </c>
      <c r="F111" s="4" t="str">
        <f>VLOOKUP(A111,HOP!A:C,3,0)</f>
        <v>2233918</v>
      </c>
      <c r="G111" s="4">
        <f t="shared" si="6"/>
        <v>0</v>
      </c>
      <c r="H111" s="4" t="str">
        <f t="shared" si="7"/>
        <v>，2233918</v>
      </c>
      <c r="I111" s="4" t="str">
        <f>VLOOKUP(A111,HOP!A:T,20,0)</f>
        <v>直连</v>
      </c>
    </row>
    <row r="112" s="4" customFormat="1" spans="1:9">
      <c r="A112" s="4">
        <v>16141291633</v>
      </c>
      <c r="B112" s="5">
        <v>44434</v>
      </c>
      <c r="C112" s="5">
        <v>44435</v>
      </c>
      <c r="D112" s="4">
        <v>80.81</v>
      </c>
      <c r="E112" s="4" t="str">
        <f>VLOOKUP(A112,HOP!A:L,12,0)</f>
        <v>80.81</v>
      </c>
      <c r="F112" s="4" t="str">
        <f>VLOOKUP(A112,HOP!A:C,3,0)</f>
        <v>2233945</v>
      </c>
      <c r="G112" s="4">
        <f t="shared" si="6"/>
        <v>0</v>
      </c>
      <c r="H112" s="4" t="str">
        <f t="shared" si="7"/>
        <v>，2233945</v>
      </c>
      <c r="I112" s="4" t="str">
        <f>VLOOKUP(A112,HOP!A:T,20,0)</f>
        <v>直连</v>
      </c>
    </row>
    <row r="113" s="4" customFormat="1" spans="1:9">
      <c r="A113" s="4">
        <v>16141356894</v>
      </c>
      <c r="B113" s="5">
        <v>44434</v>
      </c>
      <c r="C113" s="5">
        <v>44435</v>
      </c>
      <c r="D113" s="4">
        <v>141.27</v>
      </c>
      <c r="E113" s="4" t="str">
        <f>VLOOKUP(A113,HOP!A:L,12,0)</f>
        <v>141.27</v>
      </c>
      <c r="F113" s="4" t="str">
        <f>VLOOKUP(A113,HOP!A:C,3,0)</f>
        <v>2233961</v>
      </c>
      <c r="G113" s="4">
        <f t="shared" si="6"/>
        <v>0</v>
      </c>
      <c r="H113" s="4" t="str">
        <f t="shared" si="7"/>
        <v>，2233961</v>
      </c>
      <c r="I113" s="4" t="str">
        <f>VLOOKUP(A113,HOP!A:T,20,0)</f>
        <v>直连</v>
      </c>
    </row>
    <row r="114" s="4" customFormat="1" hidden="1" spans="1:9">
      <c r="A114" s="4">
        <v>16141468348</v>
      </c>
      <c r="B114" s="5">
        <v>44434</v>
      </c>
      <c r="C114" s="5">
        <v>44435</v>
      </c>
      <c r="D114" s="4">
        <v>0</v>
      </c>
      <c r="E114" s="4" t="e">
        <f>VLOOKUP(A114,HOP!A:L,12,0)</f>
        <v>#N/A</v>
      </c>
      <c r="F114" s="4" t="e">
        <f>VLOOKUP(A114,HOP!A:C,3,0)</f>
        <v>#N/A</v>
      </c>
      <c r="G114" s="4" t="e">
        <f t="shared" si="6"/>
        <v>#N/A</v>
      </c>
      <c r="H114" s="4" t="e">
        <f t="shared" si="7"/>
        <v>#N/A</v>
      </c>
      <c r="I114" s="4" t="e">
        <f>VLOOKUP(A114,HOP!A:T,20,0)</f>
        <v>#N/A</v>
      </c>
    </row>
    <row r="115" s="4" customFormat="1" spans="1:9">
      <c r="A115" s="4">
        <v>16141810008</v>
      </c>
      <c r="B115" s="5">
        <v>44434</v>
      </c>
      <c r="C115" s="5">
        <v>44435</v>
      </c>
      <c r="D115" s="4">
        <v>237.13</v>
      </c>
      <c r="E115" s="4" t="str">
        <f>VLOOKUP(A115,HOP!A:L,12,0)</f>
        <v>237.13</v>
      </c>
      <c r="F115" s="4" t="str">
        <f>VLOOKUP(A115,HOP!A:C,3,0)</f>
        <v>2234076</v>
      </c>
      <c r="G115" s="4">
        <f>D115-E115</f>
        <v>0</v>
      </c>
      <c r="H115" s="4" t="str">
        <f>$H$1&amp;F115</f>
        <v>，2234076</v>
      </c>
      <c r="I115" s="4" t="str">
        <f>VLOOKUP(A115,HOP!A:T,20,0)</f>
        <v>直连</v>
      </c>
    </row>
    <row r="116" s="4" customFormat="1" spans="1:9">
      <c r="A116" s="4">
        <v>16141832258</v>
      </c>
      <c r="B116" s="5">
        <v>44434</v>
      </c>
      <c r="C116" s="5">
        <v>44435</v>
      </c>
      <c r="D116" s="4">
        <v>253.61</v>
      </c>
      <c r="E116" s="4" t="str">
        <f>VLOOKUP(A116,HOP!A:L,12,0)</f>
        <v>253.61</v>
      </c>
      <c r="F116" s="4" t="str">
        <f>VLOOKUP(A116,HOP!A:C,3,0)</f>
        <v>2234085</v>
      </c>
      <c r="G116" s="4">
        <f>D116-E116</f>
        <v>0</v>
      </c>
      <c r="H116" s="4" t="str">
        <f>$H$1&amp;F116</f>
        <v>，2234085</v>
      </c>
      <c r="I116" s="4" t="str">
        <f>VLOOKUP(A116,HOP!A:T,20,0)</f>
        <v>直连</v>
      </c>
    </row>
    <row r="117" s="4" customFormat="1" spans="1:9">
      <c r="A117" s="4">
        <v>16142008577</v>
      </c>
      <c r="B117" s="5">
        <v>44434</v>
      </c>
      <c r="C117" s="5">
        <v>44435</v>
      </c>
      <c r="D117" s="4">
        <v>326.64</v>
      </c>
      <c r="E117" s="4" t="str">
        <f>VLOOKUP(A117,HOP!A:L,12,0)</f>
        <v>326.64</v>
      </c>
      <c r="F117" s="4" t="str">
        <f>VLOOKUP(A117,HOP!A:C,3,0)</f>
        <v>2234129</v>
      </c>
      <c r="G117" s="4">
        <f>D117-E117</f>
        <v>0</v>
      </c>
      <c r="H117" s="4" t="str">
        <f>$H$1&amp;F117</f>
        <v>，2234129</v>
      </c>
      <c r="I117" s="4" t="str">
        <f>VLOOKUP(A117,HOP!A:T,20,0)</f>
        <v>直连</v>
      </c>
    </row>
    <row r="118" s="4" customFormat="1" spans="1:9">
      <c r="A118" s="4">
        <v>16142029609</v>
      </c>
      <c r="B118" s="5">
        <v>44434</v>
      </c>
      <c r="C118" s="5">
        <v>44435</v>
      </c>
      <c r="D118" s="4">
        <v>144.14</v>
      </c>
      <c r="E118" s="4" t="str">
        <f>VLOOKUP(A118,HOP!A:L,12,0)</f>
        <v>144.14</v>
      </c>
      <c r="F118" s="4" t="str">
        <f>VLOOKUP(A118,HOP!A:C,3,0)</f>
        <v>2234136</v>
      </c>
      <c r="G118" s="4">
        <f>D118-E118</f>
        <v>0</v>
      </c>
      <c r="H118" s="4" t="str">
        <f>$H$1&amp;F118</f>
        <v>，2234136</v>
      </c>
      <c r="I118" s="4" t="str">
        <f>VLOOKUP(A118,HOP!A:T,20,0)</f>
        <v>直连</v>
      </c>
    </row>
    <row r="119" s="4" customFormat="1" hidden="1" spans="1:9">
      <c r="A119" s="4">
        <v>16142055951</v>
      </c>
      <c r="B119" s="5">
        <v>44434</v>
      </c>
      <c r="C119" s="5">
        <v>44435</v>
      </c>
      <c r="D119" s="4">
        <v>0</v>
      </c>
      <c r="E119" s="4" t="e">
        <f>VLOOKUP(A119,HOP!A:L,12,0)</f>
        <v>#N/A</v>
      </c>
      <c r="F119" s="4" t="e">
        <f>VLOOKUP(A119,HOP!A:C,3,0)</f>
        <v>#N/A</v>
      </c>
      <c r="G119" s="4" t="e">
        <f>D119-E119</f>
        <v>#N/A</v>
      </c>
      <c r="H119" s="4" t="e">
        <f>$H$1&amp;F119</f>
        <v>#N/A</v>
      </c>
      <c r="I119" s="4" t="e">
        <f>VLOOKUP(A119,HOP!A:T,20,0)</f>
        <v>#N/A</v>
      </c>
    </row>
    <row r="120" s="4" customFormat="1" spans="1:9">
      <c r="A120" s="4">
        <v>16142108220</v>
      </c>
      <c r="B120" s="5">
        <v>44434</v>
      </c>
      <c r="C120" s="5">
        <v>44435</v>
      </c>
      <c r="D120" s="4">
        <v>200.65</v>
      </c>
      <c r="E120" s="4" t="str">
        <f>VLOOKUP(A120,HOP!A:L,12,0)</f>
        <v>200.65</v>
      </c>
      <c r="F120" s="4" t="str">
        <f>VLOOKUP(A120,HOP!A:C,3,0)</f>
        <v>2234160</v>
      </c>
      <c r="G120" s="4">
        <f>D120-E120</f>
        <v>0</v>
      </c>
      <c r="H120" s="4" t="str">
        <f>$H$1&amp;F120</f>
        <v>，2234160</v>
      </c>
      <c r="I120" s="4" t="str">
        <f>VLOOKUP(A120,HOP!A:T,20,0)</f>
        <v>直连</v>
      </c>
    </row>
    <row r="121" s="4" customFormat="1" spans="1:9">
      <c r="A121" s="4">
        <v>16142120382</v>
      </c>
      <c r="B121" s="5">
        <v>44434</v>
      </c>
      <c r="C121" s="5">
        <v>44435</v>
      </c>
      <c r="D121" s="4">
        <v>274.41</v>
      </c>
      <c r="E121" s="4" t="str">
        <f>VLOOKUP(A121,HOP!A:L,12,0)</f>
        <v>274.41</v>
      </c>
      <c r="F121" s="4" t="str">
        <f>VLOOKUP(A121,HOP!A:C,3,0)</f>
        <v>2234165</v>
      </c>
      <c r="G121" s="4">
        <f>D121-E121</f>
        <v>0</v>
      </c>
      <c r="H121" s="4" t="str">
        <f>$H$1&amp;F121</f>
        <v>，2234165</v>
      </c>
      <c r="I121" s="4" t="str">
        <f>VLOOKUP(A121,HOP!A:T,20,0)</f>
        <v>直连</v>
      </c>
    </row>
    <row r="122" s="4" customFormat="1" spans="1:10">
      <c r="A122" s="4">
        <v>15840099779</v>
      </c>
      <c r="B122" s="5">
        <v>44403</v>
      </c>
      <c r="C122" s="5">
        <v>44404</v>
      </c>
      <c r="D122" s="4">
        <v>4.49</v>
      </c>
      <c r="E122" s="4" t="e">
        <f>VLOOKUP(A122,HOP!A:L,12,0)</f>
        <v>#N/A</v>
      </c>
      <c r="F122" s="4">
        <v>2200640</v>
      </c>
      <c r="G122" s="4" t="e">
        <f>D122-E122</f>
        <v>#N/A</v>
      </c>
      <c r="H122" s="4" t="str">
        <f>$H$1&amp;F122</f>
        <v>，2200640</v>
      </c>
      <c r="I122" s="4" t="e">
        <f>VLOOKUP(A122,HOP!A:T,20,0)</f>
        <v>#N/A</v>
      </c>
      <c r="J122" s="4" t="s">
        <v>311</v>
      </c>
    </row>
    <row r="123" s="4" customFormat="1" spans="1:9">
      <c r="A123" s="4">
        <v>15328232834</v>
      </c>
      <c r="B123" s="5">
        <v>44344</v>
      </c>
      <c r="C123" s="5">
        <v>44345</v>
      </c>
      <c r="D123" s="4">
        <v>217.75</v>
      </c>
      <c r="E123" s="4">
        <v>217.75</v>
      </c>
      <c r="F123" s="4">
        <v>2135881</v>
      </c>
      <c r="G123" s="4">
        <f>D123-E123</f>
        <v>0</v>
      </c>
      <c r="H123" s="4" t="str">
        <f>$H$1&amp;F123</f>
        <v>，2135881</v>
      </c>
      <c r="I123" s="4" t="e">
        <f>VLOOKUP(A123,HOP!A:T,20,0)</f>
        <v>#N/A</v>
      </c>
    </row>
    <row r="125" spans="4:4">
      <c r="D125" s="4">
        <f>SUM(D2:D124)</f>
        <v>41802.25</v>
      </c>
    </row>
    <row r="130" spans="1:1">
      <c r="A130" s="4" t="s">
        <v>312</v>
      </c>
    </row>
    <row r="131" spans="1:1">
      <c r="A131" s="4" t="s">
        <v>313</v>
      </c>
    </row>
    <row r="132" spans="1:1">
      <c r="A132" s="4" t="s">
        <v>314</v>
      </c>
    </row>
  </sheetData>
  <autoFilter ref="A1:XFD125">
    <filterColumn colId="3">
      <filters blank="1">
        <filter val="4551.02"/>
        <filter val="1002.04"/>
        <filter val="421.2"/>
        <filter val="328.3"/>
        <filter val="162.4"/>
        <filter val="195.5"/>
        <filter val="514.5"/>
        <filter val="133.6"/>
        <filter val="175.6"/>
        <filter val="1184.7"/>
        <filter val="277.9"/>
        <filter val="489.9"/>
        <filter val="41802.25"/>
        <filter val="154.01"/>
        <filter val="210.01"/>
        <filter val="137.03"/>
        <filter val="844.03"/>
        <filter val="319.04"/>
        <filter val="427.05"/>
        <filter val="863.05"/>
        <filter val="390.07"/>
        <filter val="210.11"/>
        <filter val="305.11"/>
        <filter val="293.12"/>
        <filter val="237.13"/>
        <filter val="144.14"/>
        <filter val="145.15"/>
        <filter val="146.16"/>
        <filter val="305.18"/>
        <filter val="623.21"/>
        <filter val="248.22"/>
        <filter val="355.25"/>
        <filter val="94.27"/>
        <filter val="141.27"/>
        <filter val="142.27"/>
        <filter val="173.31"/>
        <filter val="320.32"/>
        <filter val="326.32"/>
        <filter val="235.33"/>
        <filter val="171.38"/>
        <filter val="507.38"/>
        <filter val="171.39"/>
        <filter val="162.41"/>
        <filter val="274.41"/>
        <filter val="350.42"/>
        <filter val="328.44"/>
        <filter val="1067.14"/>
        <filter val="215.45"/>
        <filter val="447.46"/>
        <filter val="4.49"/>
        <filter val="364.51"/>
        <filter val="132.56"/>
        <filter val="194.57"/>
        <filter val="411.57"/>
        <filter val="224.58"/>
        <filter val="2817.88"/>
        <filter val="253.61"/>
        <filter val="257.61"/>
        <filter val="968.61"/>
        <filter val="201.62"/>
        <filter val="110.64"/>
        <filter val="326.64"/>
        <filter val="744.64"/>
        <filter val="200.65"/>
        <filter val="262.65"/>
        <filter val="793.65"/>
        <filter val="180.66"/>
        <filter val="922.66"/>
        <filter val="253.69"/>
        <filter val="184.73"/>
        <filter val="117.74"/>
        <filter val="217.75"/>
        <filter val="153.77"/>
        <filter val="156.77"/>
        <filter val="892.77"/>
        <filter val="187.78"/>
        <filter val="229.78"/>
        <filter val="358.79"/>
        <filter val="375.79"/>
        <filter val="80.81"/>
        <filter val="291.81"/>
        <filter val="352.83"/>
        <filter val="478.83"/>
        <filter val="760.83"/>
        <filter val="124.85"/>
        <filter val="125.86"/>
        <filter val="238.86"/>
        <filter val="362.91"/>
        <filter val="171.92"/>
        <filter val="350.93"/>
        <filter val="217.96"/>
        <filter val="133.98"/>
        <filter val="179.99"/>
        <filter val="239.99"/>
        <filter val="1761.98"/>
      </filters>
    </filterColumn>
    <sortState ref="2:125">
      <sortCondition ref="A1" descending="1"/>
    </sortState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6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315</v>
      </c>
      <c r="B1" s="2" t="s">
        <v>316</v>
      </c>
      <c r="C1" s="2" t="s">
        <v>317</v>
      </c>
      <c r="D1" s="2" t="s">
        <v>318</v>
      </c>
      <c r="E1" s="2" t="s">
        <v>13</v>
      </c>
      <c r="F1" s="2" t="s">
        <v>5</v>
      </c>
      <c r="G1" s="2" t="s">
        <v>6</v>
      </c>
      <c r="H1" s="2" t="s">
        <v>319</v>
      </c>
      <c r="I1" s="2" t="s">
        <v>320</v>
      </c>
      <c r="J1" s="2" t="s">
        <v>321</v>
      </c>
      <c r="K1" s="2" t="s">
        <v>322</v>
      </c>
      <c r="L1" s="2" t="s">
        <v>323</v>
      </c>
      <c r="M1" s="2" t="s">
        <v>324</v>
      </c>
      <c r="N1" s="2" t="s">
        <v>325</v>
      </c>
      <c r="O1" s="2" t="s">
        <v>326</v>
      </c>
      <c r="P1" s="2" t="s">
        <v>327</v>
      </c>
      <c r="Q1" s="2" t="s">
        <v>328</v>
      </c>
      <c r="R1" s="2" t="s">
        <v>329</v>
      </c>
      <c r="S1" s="2" t="s">
        <v>330</v>
      </c>
      <c r="T1" s="2" t="s">
        <v>331</v>
      </c>
    </row>
    <row r="2" s="1" customFormat="1" spans="1:20">
      <c r="A2" s="3">
        <v>16142120382</v>
      </c>
      <c r="B2" s="1" t="s">
        <v>332</v>
      </c>
      <c r="C2" s="1" t="s">
        <v>333</v>
      </c>
      <c r="D2" s="1" t="s">
        <v>334</v>
      </c>
      <c r="E2" s="1" t="s">
        <v>302</v>
      </c>
      <c r="F2" s="1" t="s">
        <v>332</v>
      </c>
      <c r="G2" s="1" t="s">
        <v>335</v>
      </c>
      <c r="H2" s="1" t="s">
        <v>336</v>
      </c>
      <c r="I2" s="1" t="s">
        <v>337</v>
      </c>
      <c r="J2" s="1" t="s">
        <v>338</v>
      </c>
      <c r="K2" s="1" t="s">
        <v>337</v>
      </c>
      <c r="L2" s="1" t="s">
        <v>337</v>
      </c>
      <c r="M2" s="1" t="s">
        <v>339</v>
      </c>
      <c r="N2" s="1" t="s">
        <v>339</v>
      </c>
      <c r="O2" s="1" t="s">
        <v>340</v>
      </c>
      <c r="P2" s="1" t="s">
        <v>341</v>
      </c>
      <c r="Q2" s="1" t="s">
        <v>342</v>
      </c>
      <c r="R2" s="1" t="s">
        <v>343</v>
      </c>
      <c r="S2" s="1" t="s">
        <v>344</v>
      </c>
      <c r="T2" s="1" t="s">
        <v>345</v>
      </c>
    </row>
    <row r="3" s="1" customFormat="1" spans="1:20">
      <c r="A3" s="3">
        <v>16142108220</v>
      </c>
      <c r="B3" s="1" t="s">
        <v>332</v>
      </c>
      <c r="C3" s="1" t="s">
        <v>346</v>
      </c>
      <c r="D3" s="1" t="s">
        <v>347</v>
      </c>
      <c r="E3" s="1" t="s">
        <v>299</v>
      </c>
      <c r="F3" s="1" t="s">
        <v>332</v>
      </c>
      <c r="G3" s="1" t="s">
        <v>335</v>
      </c>
      <c r="H3" s="1" t="s">
        <v>336</v>
      </c>
      <c r="I3" s="1" t="s">
        <v>348</v>
      </c>
      <c r="J3" s="1" t="s">
        <v>338</v>
      </c>
      <c r="K3" s="1" t="s">
        <v>348</v>
      </c>
      <c r="L3" s="1" t="s">
        <v>348</v>
      </c>
      <c r="M3" s="1" t="s">
        <v>339</v>
      </c>
      <c r="N3" s="1" t="s">
        <v>339</v>
      </c>
      <c r="O3" s="1" t="s">
        <v>340</v>
      </c>
      <c r="P3" s="1" t="s">
        <v>341</v>
      </c>
      <c r="Q3" s="1" t="s">
        <v>349</v>
      </c>
      <c r="R3" s="1" t="s">
        <v>343</v>
      </c>
      <c r="S3" s="1" t="s">
        <v>344</v>
      </c>
      <c r="T3" s="1" t="s">
        <v>345</v>
      </c>
    </row>
    <row r="4" s="1" customFormat="1" spans="1:20">
      <c r="A4" s="3">
        <v>16142029609</v>
      </c>
      <c r="B4" s="1" t="s">
        <v>332</v>
      </c>
      <c r="C4" s="1" t="s">
        <v>350</v>
      </c>
      <c r="D4" s="1" t="s">
        <v>351</v>
      </c>
      <c r="E4" s="1" t="s">
        <v>96</v>
      </c>
      <c r="F4" s="1" t="s">
        <v>332</v>
      </c>
      <c r="G4" s="1" t="s">
        <v>335</v>
      </c>
      <c r="H4" s="1" t="s">
        <v>336</v>
      </c>
      <c r="I4" s="1" t="s">
        <v>352</v>
      </c>
      <c r="J4" s="1" t="s">
        <v>338</v>
      </c>
      <c r="K4" s="1" t="s">
        <v>352</v>
      </c>
      <c r="L4" s="1" t="s">
        <v>352</v>
      </c>
      <c r="M4" s="1" t="s">
        <v>339</v>
      </c>
      <c r="N4" s="1" t="s">
        <v>339</v>
      </c>
      <c r="O4" s="1" t="s">
        <v>340</v>
      </c>
      <c r="P4" s="1" t="s">
        <v>341</v>
      </c>
      <c r="Q4" s="1" t="s">
        <v>353</v>
      </c>
      <c r="R4" s="1" t="s">
        <v>343</v>
      </c>
      <c r="S4" s="1" t="s">
        <v>344</v>
      </c>
      <c r="T4" s="1" t="s">
        <v>345</v>
      </c>
    </row>
    <row r="5" s="1" customFormat="1" spans="1:20">
      <c r="A5" s="3">
        <v>16142008577</v>
      </c>
      <c r="B5" s="1" t="s">
        <v>332</v>
      </c>
      <c r="C5" s="1" t="s">
        <v>354</v>
      </c>
      <c r="D5" s="1" t="s">
        <v>355</v>
      </c>
      <c r="E5" s="1" t="s">
        <v>294</v>
      </c>
      <c r="F5" s="1" t="s">
        <v>332</v>
      </c>
      <c r="G5" s="1" t="s">
        <v>335</v>
      </c>
      <c r="H5" s="1" t="s">
        <v>336</v>
      </c>
      <c r="I5" s="1" t="s">
        <v>356</v>
      </c>
      <c r="J5" s="1" t="s">
        <v>338</v>
      </c>
      <c r="K5" s="1" t="s">
        <v>356</v>
      </c>
      <c r="L5" s="1" t="s">
        <v>356</v>
      </c>
      <c r="M5" s="1" t="s">
        <v>339</v>
      </c>
      <c r="N5" s="1" t="s">
        <v>339</v>
      </c>
      <c r="O5" s="1" t="s">
        <v>340</v>
      </c>
      <c r="P5" s="1" t="s">
        <v>341</v>
      </c>
      <c r="Q5" s="1" t="s">
        <v>357</v>
      </c>
      <c r="R5" s="1" t="s">
        <v>343</v>
      </c>
      <c r="S5" s="1" t="s">
        <v>344</v>
      </c>
      <c r="T5" s="1" t="s">
        <v>345</v>
      </c>
    </row>
    <row r="6" s="1" customFormat="1" spans="1:20">
      <c r="A6" s="3">
        <v>16141832258</v>
      </c>
      <c r="B6" s="1" t="s">
        <v>332</v>
      </c>
      <c r="C6" s="1" t="s">
        <v>358</v>
      </c>
      <c r="D6" s="1" t="s">
        <v>359</v>
      </c>
      <c r="E6" s="1" t="s">
        <v>291</v>
      </c>
      <c r="F6" s="1" t="s">
        <v>332</v>
      </c>
      <c r="G6" s="1" t="s">
        <v>335</v>
      </c>
      <c r="H6" s="1" t="s">
        <v>336</v>
      </c>
      <c r="I6" s="1" t="s">
        <v>360</v>
      </c>
      <c r="J6" s="1" t="s">
        <v>338</v>
      </c>
      <c r="K6" s="1" t="s">
        <v>360</v>
      </c>
      <c r="L6" s="1" t="s">
        <v>360</v>
      </c>
      <c r="M6" s="1" t="s">
        <v>339</v>
      </c>
      <c r="N6" s="1" t="s">
        <v>339</v>
      </c>
      <c r="O6" s="1" t="s">
        <v>340</v>
      </c>
      <c r="P6" s="1" t="s">
        <v>341</v>
      </c>
      <c r="Q6" s="1" t="s">
        <v>361</v>
      </c>
      <c r="R6" s="1" t="s">
        <v>343</v>
      </c>
      <c r="S6" s="1" t="s">
        <v>344</v>
      </c>
      <c r="T6" s="1" t="s">
        <v>345</v>
      </c>
    </row>
    <row r="7" s="1" customFormat="1" spans="1:20">
      <c r="A7" s="3">
        <v>16141810008</v>
      </c>
      <c r="B7" s="1" t="s">
        <v>332</v>
      </c>
      <c r="C7" s="1" t="s">
        <v>362</v>
      </c>
      <c r="D7" s="1" t="s">
        <v>363</v>
      </c>
      <c r="E7" s="1" t="s">
        <v>290</v>
      </c>
      <c r="F7" s="1" t="s">
        <v>332</v>
      </c>
      <c r="G7" s="1" t="s">
        <v>335</v>
      </c>
      <c r="H7" s="1" t="s">
        <v>336</v>
      </c>
      <c r="I7" s="1" t="s">
        <v>364</v>
      </c>
      <c r="J7" s="1" t="s">
        <v>338</v>
      </c>
      <c r="K7" s="1" t="s">
        <v>364</v>
      </c>
      <c r="L7" s="1" t="s">
        <v>364</v>
      </c>
      <c r="M7" s="1" t="s">
        <v>339</v>
      </c>
      <c r="N7" s="1" t="s">
        <v>339</v>
      </c>
      <c r="O7" s="1" t="s">
        <v>340</v>
      </c>
      <c r="P7" s="1" t="s">
        <v>341</v>
      </c>
      <c r="Q7" s="1" t="s">
        <v>365</v>
      </c>
      <c r="R7" s="1" t="s">
        <v>343</v>
      </c>
      <c r="S7" s="1" t="s">
        <v>344</v>
      </c>
      <c r="T7" s="1" t="s">
        <v>345</v>
      </c>
    </row>
    <row r="8" s="1" customFormat="1" spans="1:20">
      <c r="A8" s="3">
        <v>16141356894</v>
      </c>
      <c r="B8" s="1" t="s">
        <v>332</v>
      </c>
      <c r="C8" s="1" t="s">
        <v>366</v>
      </c>
      <c r="D8" s="1" t="s">
        <v>367</v>
      </c>
      <c r="E8" s="1" t="s">
        <v>285</v>
      </c>
      <c r="F8" s="1" t="s">
        <v>332</v>
      </c>
      <c r="G8" s="1" t="s">
        <v>335</v>
      </c>
      <c r="H8" s="1" t="s">
        <v>336</v>
      </c>
      <c r="I8" s="1" t="s">
        <v>368</v>
      </c>
      <c r="J8" s="1" t="s">
        <v>338</v>
      </c>
      <c r="K8" s="1" t="s">
        <v>368</v>
      </c>
      <c r="L8" s="1" t="s">
        <v>368</v>
      </c>
      <c r="M8" s="1" t="s">
        <v>339</v>
      </c>
      <c r="N8" s="1" t="s">
        <v>339</v>
      </c>
      <c r="O8" s="1" t="s">
        <v>340</v>
      </c>
      <c r="P8" s="1" t="s">
        <v>341</v>
      </c>
      <c r="Q8" s="1" t="s">
        <v>369</v>
      </c>
      <c r="R8" s="1" t="s">
        <v>343</v>
      </c>
      <c r="S8" s="1" t="s">
        <v>344</v>
      </c>
      <c r="T8" s="1" t="s">
        <v>345</v>
      </c>
    </row>
    <row r="9" s="1" customFormat="1" spans="1:20">
      <c r="A9" s="3">
        <v>16141291633</v>
      </c>
      <c r="B9" s="1" t="s">
        <v>332</v>
      </c>
      <c r="C9" s="1" t="s">
        <v>370</v>
      </c>
      <c r="D9" s="1" t="s">
        <v>371</v>
      </c>
      <c r="E9" s="1" t="s">
        <v>283</v>
      </c>
      <c r="F9" s="1" t="s">
        <v>332</v>
      </c>
      <c r="G9" s="1" t="s">
        <v>335</v>
      </c>
      <c r="H9" s="1" t="s">
        <v>336</v>
      </c>
      <c r="I9" s="1" t="s">
        <v>372</v>
      </c>
      <c r="J9" s="1" t="s">
        <v>338</v>
      </c>
      <c r="K9" s="1" t="s">
        <v>372</v>
      </c>
      <c r="L9" s="1" t="s">
        <v>372</v>
      </c>
      <c r="M9" s="1" t="s">
        <v>339</v>
      </c>
      <c r="N9" s="1" t="s">
        <v>339</v>
      </c>
      <c r="O9" s="1" t="s">
        <v>340</v>
      </c>
      <c r="P9" s="1" t="s">
        <v>341</v>
      </c>
      <c r="Q9" s="1" t="s">
        <v>373</v>
      </c>
      <c r="R9" s="1" t="s">
        <v>343</v>
      </c>
      <c r="S9" s="1" t="s">
        <v>344</v>
      </c>
      <c r="T9" s="1" t="s">
        <v>345</v>
      </c>
    </row>
    <row r="10" s="1" customFormat="1" spans="1:20">
      <c r="A10" s="3">
        <v>16141166601</v>
      </c>
      <c r="B10" s="1" t="s">
        <v>332</v>
      </c>
      <c r="C10" s="1" t="s">
        <v>374</v>
      </c>
      <c r="D10" s="1" t="s">
        <v>375</v>
      </c>
      <c r="E10" s="1" t="s">
        <v>280</v>
      </c>
      <c r="F10" s="1" t="s">
        <v>332</v>
      </c>
      <c r="G10" s="1" t="s">
        <v>335</v>
      </c>
      <c r="H10" s="1" t="s">
        <v>336</v>
      </c>
      <c r="I10" s="1" t="s">
        <v>376</v>
      </c>
      <c r="J10" s="1" t="s">
        <v>338</v>
      </c>
      <c r="K10" s="1" t="s">
        <v>376</v>
      </c>
      <c r="L10" s="1" t="s">
        <v>376</v>
      </c>
      <c r="M10" s="1" t="s">
        <v>339</v>
      </c>
      <c r="N10" s="1" t="s">
        <v>339</v>
      </c>
      <c r="O10" s="1" t="s">
        <v>340</v>
      </c>
      <c r="P10" s="1" t="s">
        <v>341</v>
      </c>
      <c r="Q10" s="1" t="s">
        <v>377</v>
      </c>
      <c r="R10" s="1" t="s">
        <v>343</v>
      </c>
      <c r="S10" s="1" t="s">
        <v>344</v>
      </c>
      <c r="T10" s="1" t="s">
        <v>345</v>
      </c>
    </row>
    <row r="11" s="1" customFormat="1" spans="1:20">
      <c r="A11" s="3">
        <v>16140889151</v>
      </c>
      <c r="B11" s="1" t="s">
        <v>332</v>
      </c>
      <c r="C11" s="1" t="s">
        <v>378</v>
      </c>
      <c r="D11" s="1" t="s">
        <v>379</v>
      </c>
      <c r="E11" s="1" t="s">
        <v>279</v>
      </c>
      <c r="F11" s="1" t="s">
        <v>332</v>
      </c>
      <c r="G11" s="1" t="s">
        <v>335</v>
      </c>
      <c r="H11" s="1" t="s">
        <v>336</v>
      </c>
      <c r="I11" s="1" t="s">
        <v>380</v>
      </c>
      <c r="J11" s="1" t="s">
        <v>338</v>
      </c>
      <c r="K11" s="1" t="s">
        <v>380</v>
      </c>
      <c r="L11" s="1" t="s">
        <v>380</v>
      </c>
      <c r="M11" s="1" t="s">
        <v>339</v>
      </c>
      <c r="N11" s="1" t="s">
        <v>339</v>
      </c>
      <c r="O11" s="1" t="s">
        <v>340</v>
      </c>
      <c r="P11" s="1" t="s">
        <v>341</v>
      </c>
      <c r="Q11" s="1" t="s">
        <v>381</v>
      </c>
      <c r="R11" s="1" t="s">
        <v>343</v>
      </c>
      <c r="S11" s="1" t="s">
        <v>344</v>
      </c>
      <c r="T11" s="1" t="s">
        <v>345</v>
      </c>
    </row>
    <row r="12" s="1" customFormat="1" spans="1:20">
      <c r="A12" s="3">
        <v>16140660968</v>
      </c>
      <c r="B12" s="1" t="s">
        <v>332</v>
      </c>
      <c r="C12" s="1" t="s">
        <v>382</v>
      </c>
      <c r="D12" s="1" t="s">
        <v>383</v>
      </c>
      <c r="E12" s="1" t="s">
        <v>276</v>
      </c>
      <c r="F12" s="1" t="s">
        <v>332</v>
      </c>
      <c r="G12" s="1" t="s">
        <v>335</v>
      </c>
      <c r="H12" s="1" t="s">
        <v>336</v>
      </c>
      <c r="I12" s="1" t="s">
        <v>384</v>
      </c>
      <c r="J12" s="1" t="s">
        <v>338</v>
      </c>
      <c r="K12" s="1" t="s">
        <v>384</v>
      </c>
      <c r="L12" s="1" t="s">
        <v>384</v>
      </c>
      <c r="M12" s="1" t="s">
        <v>339</v>
      </c>
      <c r="N12" s="1" t="s">
        <v>339</v>
      </c>
      <c r="O12" s="1" t="s">
        <v>340</v>
      </c>
      <c r="P12" s="1" t="s">
        <v>341</v>
      </c>
      <c r="Q12" s="1" t="s">
        <v>385</v>
      </c>
      <c r="R12" s="1" t="s">
        <v>343</v>
      </c>
      <c r="S12" s="1" t="s">
        <v>344</v>
      </c>
      <c r="T12" s="1" t="s">
        <v>345</v>
      </c>
    </row>
    <row r="13" s="1" customFormat="1" spans="1:20">
      <c r="A13" s="3">
        <v>16140608096</v>
      </c>
      <c r="B13" s="1" t="s">
        <v>332</v>
      </c>
      <c r="C13" s="1" t="s">
        <v>386</v>
      </c>
      <c r="D13" s="1" t="s">
        <v>387</v>
      </c>
      <c r="E13" s="1" t="s">
        <v>275</v>
      </c>
      <c r="F13" s="1" t="s">
        <v>332</v>
      </c>
      <c r="G13" s="1" t="s">
        <v>335</v>
      </c>
      <c r="H13" s="1" t="s">
        <v>336</v>
      </c>
      <c r="I13" s="1" t="s">
        <v>388</v>
      </c>
      <c r="J13" s="1" t="s">
        <v>338</v>
      </c>
      <c r="K13" s="1" t="s">
        <v>388</v>
      </c>
      <c r="L13" s="1" t="s">
        <v>388</v>
      </c>
      <c r="M13" s="1" t="s">
        <v>339</v>
      </c>
      <c r="N13" s="1" t="s">
        <v>339</v>
      </c>
      <c r="O13" s="1" t="s">
        <v>340</v>
      </c>
      <c r="P13" s="1" t="s">
        <v>341</v>
      </c>
      <c r="Q13" s="1" t="s">
        <v>389</v>
      </c>
      <c r="R13" s="1" t="s">
        <v>343</v>
      </c>
      <c r="S13" s="1" t="s">
        <v>344</v>
      </c>
      <c r="T13" s="1" t="s">
        <v>345</v>
      </c>
    </row>
    <row r="14" s="1" customFormat="1" spans="1:20">
      <c r="A14" s="3">
        <v>16140386314</v>
      </c>
      <c r="B14" s="1" t="s">
        <v>332</v>
      </c>
      <c r="C14" s="1" t="s">
        <v>390</v>
      </c>
      <c r="D14" s="1" t="s">
        <v>391</v>
      </c>
      <c r="E14" s="1" t="s">
        <v>271</v>
      </c>
      <c r="F14" s="1" t="s">
        <v>332</v>
      </c>
      <c r="G14" s="1" t="s">
        <v>335</v>
      </c>
      <c r="H14" s="1" t="s">
        <v>336</v>
      </c>
      <c r="I14" s="1" t="s">
        <v>392</v>
      </c>
      <c r="J14" s="1" t="s">
        <v>338</v>
      </c>
      <c r="K14" s="1" t="s">
        <v>392</v>
      </c>
      <c r="L14" s="1" t="s">
        <v>392</v>
      </c>
      <c r="M14" s="1" t="s">
        <v>339</v>
      </c>
      <c r="N14" s="1" t="s">
        <v>339</v>
      </c>
      <c r="O14" s="1" t="s">
        <v>340</v>
      </c>
      <c r="P14" s="1" t="s">
        <v>341</v>
      </c>
      <c r="Q14" s="1" t="s">
        <v>393</v>
      </c>
      <c r="R14" s="1" t="s">
        <v>343</v>
      </c>
      <c r="S14" s="1" t="s">
        <v>344</v>
      </c>
      <c r="T14" s="1" t="s">
        <v>345</v>
      </c>
    </row>
    <row r="15" s="1" customFormat="1" spans="1:20">
      <c r="A15" s="3">
        <v>16140250472</v>
      </c>
      <c r="B15" s="1" t="s">
        <v>332</v>
      </c>
      <c r="C15" s="1" t="s">
        <v>394</v>
      </c>
      <c r="D15" s="1" t="s">
        <v>395</v>
      </c>
      <c r="E15" s="1" t="s">
        <v>267</v>
      </c>
      <c r="F15" s="1" t="s">
        <v>332</v>
      </c>
      <c r="G15" s="1" t="s">
        <v>335</v>
      </c>
      <c r="H15" s="1" t="s">
        <v>336</v>
      </c>
      <c r="I15" s="1" t="s">
        <v>396</v>
      </c>
      <c r="J15" s="1" t="s">
        <v>338</v>
      </c>
      <c r="K15" s="1" t="s">
        <v>396</v>
      </c>
      <c r="L15" s="1" t="s">
        <v>396</v>
      </c>
      <c r="M15" s="1" t="s">
        <v>339</v>
      </c>
      <c r="N15" s="1" t="s">
        <v>339</v>
      </c>
      <c r="O15" s="1" t="s">
        <v>340</v>
      </c>
      <c r="P15" s="1" t="s">
        <v>341</v>
      </c>
      <c r="Q15" s="1" t="s">
        <v>397</v>
      </c>
      <c r="R15" s="1" t="s">
        <v>343</v>
      </c>
      <c r="S15" s="1" t="s">
        <v>344</v>
      </c>
      <c r="T15" s="1" t="s">
        <v>345</v>
      </c>
    </row>
    <row r="16" s="1" customFormat="1" spans="1:20">
      <c r="A16" s="3">
        <v>16139814330</v>
      </c>
      <c r="B16" s="1" t="s">
        <v>332</v>
      </c>
      <c r="C16" s="1" t="s">
        <v>398</v>
      </c>
      <c r="D16" s="1" t="s">
        <v>399</v>
      </c>
      <c r="E16" s="1" t="s">
        <v>265</v>
      </c>
      <c r="F16" s="1" t="s">
        <v>332</v>
      </c>
      <c r="G16" s="1" t="s">
        <v>335</v>
      </c>
      <c r="H16" s="1" t="s">
        <v>336</v>
      </c>
      <c r="I16" s="1" t="s">
        <v>400</v>
      </c>
      <c r="J16" s="1" t="s">
        <v>338</v>
      </c>
      <c r="K16" s="1" t="s">
        <v>400</v>
      </c>
      <c r="L16" s="1" t="s">
        <v>400</v>
      </c>
      <c r="M16" s="1" t="s">
        <v>339</v>
      </c>
      <c r="N16" s="1" t="s">
        <v>339</v>
      </c>
      <c r="O16" s="1" t="s">
        <v>340</v>
      </c>
      <c r="P16" s="1" t="s">
        <v>341</v>
      </c>
      <c r="Q16" s="1" t="s">
        <v>401</v>
      </c>
      <c r="R16" s="1" t="s">
        <v>343</v>
      </c>
      <c r="S16" s="1" t="s">
        <v>344</v>
      </c>
      <c r="T16" s="1" t="s">
        <v>345</v>
      </c>
    </row>
    <row r="17" s="1" customFormat="1" spans="1:20">
      <c r="A17" s="3">
        <v>16139798813</v>
      </c>
      <c r="B17" s="1" t="s">
        <v>332</v>
      </c>
      <c r="C17" s="1" t="s">
        <v>402</v>
      </c>
      <c r="D17" s="1" t="s">
        <v>403</v>
      </c>
      <c r="E17" s="1" t="s">
        <v>263</v>
      </c>
      <c r="F17" s="1" t="s">
        <v>332</v>
      </c>
      <c r="G17" s="1" t="s">
        <v>335</v>
      </c>
      <c r="H17" s="1" t="s">
        <v>336</v>
      </c>
      <c r="I17" s="1" t="s">
        <v>404</v>
      </c>
      <c r="J17" s="1" t="s">
        <v>338</v>
      </c>
      <c r="K17" s="1" t="s">
        <v>404</v>
      </c>
      <c r="L17" s="1" t="s">
        <v>404</v>
      </c>
      <c r="M17" s="1" t="s">
        <v>339</v>
      </c>
      <c r="N17" s="1" t="s">
        <v>339</v>
      </c>
      <c r="O17" s="1" t="s">
        <v>340</v>
      </c>
      <c r="P17" s="1" t="s">
        <v>341</v>
      </c>
      <c r="Q17" s="1" t="s">
        <v>405</v>
      </c>
      <c r="R17" s="1" t="s">
        <v>343</v>
      </c>
      <c r="S17" s="1" t="s">
        <v>344</v>
      </c>
      <c r="T17" s="1" t="s">
        <v>345</v>
      </c>
    </row>
    <row r="18" s="1" customFormat="1" spans="1:20">
      <c r="A18" s="3">
        <v>16139495166</v>
      </c>
      <c r="B18" s="1" t="s">
        <v>332</v>
      </c>
      <c r="C18" s="1" t="s">
        <v>406</v>
      </c>
      <c r="D18" s="1" t="s">
        <v>407</v>
      </c>
      <c r="E18" s="1" t="s">
        <v>261</v>
      </c>
      <c r="F18" s="1" t="s">
        <v>332</v>
      </c>
      <c r="G18" s="1" t="s">
        <v>335</v>
      </c>
      <c r="H18" s="1" t="s">
        <v>336</v>
      </c>
      <c r="I18" s="1" t="s">
        <v>408</v>
      </c>
      <c r="J18" s="1" t="s">
        <v>338</v>
      </c>
      <c r="K18" s="1" t="s">
        <v>408</v>
      </c>
      <c r="L18" s="1" t="s">
        <v>408</v>
      </c>
      <c r="M18" s="1" t="s">
        <v>339</v>
      </c>
      <c r="N18" s="1" t="s">
        <v>339</v>
      </c>
      <c r="O18" s="1" t="s">
        <v>340</v>
      </c>
      <c r="P18" s="1" t="s">
        <v>341</v>
      </c>
      <c r="Q18" s="1" t="s">
        <v>409</v>
      </c>
      <c r="R18" s="1" t="s">
        <v>343</v>
      </c>
      <c r="S18" s="1" t="s">
        <v>344</v>
      </c>
      <c r="T18" s="1" t="s">
        <v>345</v>
      </c>
    </row>
    <row r="19" s="1" customFormat="1" spans="1:20">
      <c r="A19" s="3">
        <v>16139456505</v>
      </c>
      <c r="B19" s="1" t="s">
        <v>332</v>
      </c>
      <c r="C19" s="1" t="s">
        <v>410</v>
      </c>
      <c r="D19" s="1" t="s">
        <v>411</v>
      </c>
      <c r="E19" s="1" t="s">
        <v>259</v>
      </c>
      <c r="F19" s="1" t="s">
        <v>332</v>
      </c>
      <c r="G19" s="1" t="s">
        <v>335</v>
      </c>
      <c r="H19" s="1" t="s">
        <v>336</v>
      </c>
      <c r="I19" s="1" t="s">
        <v>364</v>
      </c>
      <c r="J19" s="1" t="s">
        <v>338</v>
      </c>
      <c r="K19" s="1" t="s">
        <v>364</v>
      </c>
      <c r="L19" s="1" t="s">
        <v>364</v>
      </c>
      <c r="M19" s="1" t="s">
        <v>339</v>
      </c>
      <c r="N19" s="1" t="s">
        <v>339</v>
      </c>
      <c r="O19" s="1" t="s">
        <v>340</v>
      </c>
      <c r="P19" s="1" t="s">
        <v>341</v>
      </c>
      <c r="Q19" s="1" t="s">
        <v>412</v>
      </c>
      <c r="R19" s="1" t="s">
        <v>343</v>
      </c>
      <c r="S19" s="1" t="s">
        <v>344</v>
      </c>
      <c r="T19" s="1" t="s">
        <v>345</v>
      </c>
    </row>
    <row r="20" s="1" customFormat="1" spans="1:20">
      <c r="A20" s="3">
        <v>16139405551</v>
      </c>
      <c r="B20" s="1" t="s">
        <v>332</v>
      </c>
      <c r="C20" s="1" t="s">
        <v>413</v>
      </c>
      <c r="D20" s="1" t="s">
        <v>414</v>
      </c>
      <c r="E20" s="1" t="s">
        <v>258</v>
      </c>
      <c r="F20" s="1" t="s">
        <v>332</v>
      </c>
      <c r="G20" s="1" t="s">
        <v>335</v>
      </c>
      <c r="H20" s="1" t="s">
        <v>336</v>
      </c>
      <c r="I20" s="1" t="s">
        <v>415</v>
      </c>
      <c r="J20" s="1" t="s">
        <v>338</v>
      </c>
      <c r="K20" s="1" t="s">
        <v>415</v>
      </c>
      <c r="L20" s="1" t="s">
        <v>415</v>
      </c>
      <c r="M20" s="1" t="s">
        <v>339</v>
      </c>
      <c r="N20" s="1" t="s">
        <v>339</v>
      </c>
      <c r="O20" s="1" t="s">
        <v>340</v>
      </c>
      <c r="P20" s="1" t="s">
        <v>341</v>
      </c>
      <c r="Q20" s="1" t="s">
        <v>416</v>
      </c>
      <c r="R20" s="1" t="s">
        <v>343</v>
      </c>
      <c r="S20" s="1" t="s">
        <v>344</v>
      </c>
      <c r="T20" s="1" t="s">
        <v>345</v>
      </c>
    </row>
    <row r="21" s="1" customFormat="1" spans="1:20">
      <c r="A21" s="3">
        <v>16139362049</v>
      </c>
      <c r="B21" s="1" t="s">
        <v>332</v>
      </c>
      <c r="C21" s="1" t="s">
        <v>417</v>
      </c>
      <c r="D21" s="1" t="s">
        <v>418</v>
      </c>
      <c r="E21" s="1" t="s">
        <v>255</v>
      </c>
      <c r="F21" s="1" t="s">
        <v>332</v>
      </c>
      <c r="G21" s="1" t="s">
        <v>335</v>
      </c>
      <c r="H21" s="1" t="s">
        <v>336</v>
      </c>
      <c r="I21" s="1" t="s">
        <v>419</v>
      </c>
      <c r="J21" s="1" t="s">
        <v>338</v>
      </c>
      <c r="K21" s="1" t="s">
        <v>419</v>
      </c>
      <c r="L21" s="1" t="s">
        <v>419</v>
      </c>
      <c r="M21" s="1" t="s">
        <v>339</v>
      </c>
      <c r="N21" s="1" t="s">
        <v>339</v>
      </c>
      <c r="O21" s="1" t="s">
        <v>340</v>
      </c>
      <c r="P21" s="1" t="s">
        <v>341</v>
      </c>
      <c r="Q21" s="1" t="s">
        <v>420</v>
      </c>
      <c r="R21" s="1" t="s">
        <v>343</v>
      </c>
      <c r="S21" s="1" t="s">
        <v>344</v>
      </c>
      <c r="T21" s="1" t="s">
        <v>345</v>
      </c>
    </row>
    <row r="22" s="1" customFormat="1" spans="1:20">
      <c r="A22" s="3">
        <v>16138980870</v>
      </c>
      <c r="B22" s="1" t="s">
        <v>332</v>
      </c>
      <c r="C22" s="1" t="s">
        <v>421</v>
      </c>
      <c r="D22" s="1" t="s">
        <v>422</v>
      </c>
      <c r="E22" s="1" t="s">
        <v>252</v>
      </c>
      <c r="F22" s="1" t="s">
        <v>332</v>
      </c>
      <c r="G22" s="1" t="s">
        <v>335</v>
      </c>
      <c r="H22" s="1" t="s">
        <v>336</v>
      </c>
      <c r="I22" s="1" t="s">
        <v>423</v>
      </c>
      <c r="J22" s="1" t="s">
        <v>338</v>
      </c>
      <c r="K22" s="1" t="s">
        <v>423</v>
      </c>
      <c r="L22" s="1" t="s">
        <v>423</v>
      </c>
      <c r="M22" s="1" t="s">
        <v>339</v>
      </c>
      <c r="N22" s="1" t="s">
        <v>339</v>
      </c>
      <c r="O22" s="1" t="s">
        <v>340</v>
      </c>
      <c r="P22" s="1" t="s">
        <v>341</v>
      </c>
      <c r="Q22" s="1" t="s">
        <v>424</v>
      </c>
      <c r="R22" s="1" t="s">
        <v>343</v>
      </c>
      <c r="S22" s="1" t="s">
        <v>344</v>
      </c>
      <c r="T22" s="1" t="s">
        <v>345</v>
      </c>
    </row>
    <row r="23" s="1" customFormat="1" spans="1:20">
      <c r="A23" s="3">
        <v>16138941742</v>
      </c>
      <c r="B23" s="1" t="s">
        <v>332</v>
      </c>
      <c r="C23" s="1" t="s">
        <v>425</v>
      </c>
      <c r="D23" s="1" t="s">
        <v>426</v>
      </c>
      <c r="E23" s="1" t="s">
        <v>250</v>
      </c>
      <c r="F23" s="1" t="s">
        <v>332</v>
      </c>
      <c r="G23" s="1" t="s">
        <v>335</v>
      </c>
      <c r="H23" s="1" t="s">
        <v>336</v>
      </c>
      <c r="I23" s="1" t="s">
        <v>427</v>
      </c>
      <c r="J23" s="1" t="s">
        <v>338</v>
      </c>
      <c r="K23" s="1" t="s">
        <v>427</v>
      </c>
      <c r="L23" s="1" t="s">
        <v>427</v>
      </c>
      <c r="M23" s="1" t="s">
        <v>339</v>
      </c>
      <c r="N23" s="1" t="s">
        <v>339</v>
      </c>
      <c r="O23" s="1" t="s">
        <v>340</v>
      </c>
      <c r="P23" s="1" t="s">
        <v>341</v>
      </c>
      <c r="Q23" s="1" t="s">
        <v>428</v>
      </c>
      <c r="R23" s="1" t="s">
        <v>343</v>
      </c>
      <c r="S23" s="1" t="s">
        <v>344</v>
      </c>
      <c r="T23" s="1" t="s">
        <v>345</v>
      </c>
    </row>
    <row r="24" s="1" customFormat="1" spans="1:20">
      <c r="A24" s="3">
        <v>16138704441</v>
      </c>
      <c r="B24" s="1" t="s">
        <v>332</v>
      </c>
      <c r="C24" s="1" t="s">
        <v>429</v>
      </c>
      <c r="D24" s="1" t="s">
        <v>430</v>
      </c>
      <c r="E24" s="1" t="s">
        <v>431</v>
      </c>
      <c r="F24" s="1" t="s">
        <v>332</v>
      </c>
      <c r="G24" s="1" t="s">
        <v>335</v>
      </c>
      <c r="H24" s="1" t="s">
        <v>336</v>
      </c>
      <c r="I24" s="1" t="s">
        <v>432</v>
      </c>
      <c r="J24" s="1" t="s">
        <v>338</v>
      </c>
      <c r="K24" s="1" t="s">
        <v>432</v>
      </c>
      <c r="L24" s="1" t="s">
        <v>432</v>
      </c>
      <c r="M24" s="1" t="s">
        <v>339</v>
      </c>
      <c r="N24" s="1" t="s">
        <v>339</v>
      </c>
      <c r="O24" s="1" t="s">
        <v>340</v>
      </c>
      <c r="P24" s="1" t="s">
        <v>341</v>
      </c>
      <c r="Q24" s="1" t="s">
        <v>433</v>
      </c>
      <c r="R24" s="1" t="s">
        <v>343</v>
      </c>
      <c r="S24" s="1" t="s">
        <v>344</v>
      </c>
      <c r="T24" s="1" t="s">
        <v>345</v>
      </c>
    </row>
    <row r="25" s="1" customFormat="1" spans="1:20">
      <c r="A25" s="3">
        <v>16138699124</v>
      </c>
      <c r="B25" s="1" t="s">
        <v>332</v>
      </c>
      <c r="C25" s="1" t="s">
        <v>434</v>
      </c>
      <c r="D25" s="1" t="s">
        <v>435</v>
      </c>
      <c r="E25" s="1" t="s">
        <v>242</v>
      </c>
      <c r="F25" s="1" t="s">
        <v>332</v>
      </c>
      <c r="G25" s="1" t="s">
        <v>335</v>
      </c>
      <c r="H25" s="1" t="s">
        <v>336</v>
      </c>
      <c r="I25" s="1" t="s">
        <v>436</v>
      </c>
      <c r="J25" s="1" t="s">
        <v>338</v>
      </c>
      <c r="K25" s="1" t="s">
        <v>436</v>
      </c>
      <c r="L25" s="1" t="s">
        <v>436</v>
      </c>
      <c r="M25" s="1" t="s">
        <v>339</v>
      </c>
      <c r="N25" s="1" t="s">
        <v>339</v>
      </c>
      <c r="O25" s="1" t="s">
        <v>340</v>
      </c>
      <c r="P25" s="1" t="s">
        <v>341</v>
      </c>
      <c r="Q25" s="1" t="s">
        <v>437</v>
      </c>
      <c r="R25" s="1" t="s">
        <v>343</v>
      </c>
      <c r="S25" s="1" t="s">
        <v>344</v>
      </c>
      <c r="T25" s="1" t="s">
        <v>345</v>
      </c>
    </row>
    <row r="26" s="1" customFormat="1" spans="1:20">
      <c r="A26" s="3">
        <v>16138692987</v>
      </c>
      <c r="B26" s="1" t="s">
        <v>332</v>
      </c>
      <c r="C26" s="1" t="s">
        <v>438</v>
      </c>
      <c r="D26" s="1" t="s">
        <v>439</v>
      </c>
      <c r="E26" s="1" t="s">
        <v>240</v>
      </c>
      <c r="F26" s="1" t="s">
        <v>332</v>
      </c>
      <c r="G26" s="1" t="s">
        <v>335</v>
      </c>
      <c r="H26" s="1" t="s">
        <v>336</v>
      </c>
      <c r="I26" s="1" t="s">
        <v>440</v>
      </c>
      <c r="J26" s="1" t="s">
        <v>338</v>
      </c>
      <c r="K26" s="1" t="s">
        <v>440</v>
      </c>
      <c r="L26" s="1" t="s">
        <v>440</v>
      </c>
      <c r="M26" s="1" t="s">
        <v>339</v>
      </c>
      <c r="N26" s="1" t="s">
        <v>339</v>
      </c>
      <c r="O26" s="1" t="s">
        <v>340</v>
      </c>
      <c r="P26" s="1" t="s">
        <v>341</v>
      </c>
      <c r="Q26" s="1" t="s">
        <v>441</v>
      </c>
      <c r="R26" s="1" t="s">
        <v>343</v>
      </c>
      <c r="S26" s="1" t="s">
        <v>344</v>
      </c>
      <c r="T26" s="1" t="s">
        <v>345</v>
      </c>
    </row>
    <row r="27" s="1" customFormat="1" spans="1:20">
      <c r="A27" s="3">
        <v>16138446886</v>
      </c>
      <c r="B27" s="1" t="s">
        <v>332</v>
      </c>
      <c r="C27" s="1" t="s">
        <v>442</v>
      </c>
      <c r="D27" s="1" t="s">
        <v>443</v>
      </c>
      <c r="E27" s="1" t="s">
        <v>237</v>
      </c>
      <c r="F27" s="1" t="s">
        <v>332</v>
      </c>
      <c r="G27" s="1" t="s">
        <v>335</v>
      </c>
      <c r="H27" s="1" t="s">
        <v>336</v>
      </c>
      <c r="I27" s="1" t="s">
        <v>444</v>
      </c>
      <c r="J27" s="1" t="s">
        <v>338</v>
      </c>
      <c r="K27" s="1" t="s">
        <v>444</v>
      </c>
      <c r="L27" s="1" t="s">
        <v>444</v>
      </c>
      <c r="M27" s="1" t="s">
        <v>339</v>
      </c>
      <c r="N27" s="1" t="s">
        <v>339</v>
      </c>
      <c r="O27" s="1" t="s">
        <v>340</v>
      </c>
      <c r="P27" s="1" t="s">
        <v>341</v>
      </c>
      <c r="Q27" s="1" t="s">
        <v>445</v>
      </c>
      <c r="R27" s="1" t="s">
        <v>343</v>
      </c>
      <c r="S27" s="1" t="s">
        <v>344</v>
      </c>
      <c r="T27" s="1" t="s">
        <v>345</v>
      </c>
    </row>
    <row r="28" s="1" customFormat="1" spans="1:20">
      <c r="A28" s="3">
        <v>16138324335</v>
      </c>
      <c r="B28" s="1" t="s">
        <v>332</v>
      </c>
      <c r="C28" s="1" t="s">
        <v>446</v>
      </c>
      <c r="D28" s="1" t="s">
        <v>447</v>
      </c>
      <c r="E28" s="1" t="s">
        <v>234</v>
      </c>
      <c r="F28" s="1" t="s">
        <v>332</v>
      </c>
      <c r="G28" s="1" t="s">
        <v>335</v>
      </c>
      <c r="H28" s="1" t="s">
        <v>336</v>
      </c>
      <c r="I28" s="1" t="s">
        <v>448</v>
      </c>
      <c r="J28" s="1" t="s">
        <v>338</v>
      </c>
      <c r="K28" s="1" t="s">
        <v>448</v>
      </c>
      <c r="L28" s="1" t="s">
        <v>448</v>
      </c>
      <c r="M28" s="1" t="s">
        <v>339</v>
      </c>
      <c r="N28" s="1" t="s">
        <v>339</v>
      </c>
      <c r="O28" s="1" t="s">
        <v>340</v>
      </c>
      <c r="P28" s="1" t="s">
        <v>341</v>
      </c>
      <c r="Q28" s="1" t="s">
        <v>449</v>
      </c>
      <c r="R28" s="1" t="s">
        <v>343</v>
      </c>
      <c r="S28" s="1" t="s">
        <v>344</v>
      </c>
      <c r="T28" s="1" t="s">
        <v>345</v>
      </c>
    </row>
    <row r="29" s="1" customFormat="1" spans="1:20">
      <c r="A29" s="3">
        <v>16138302914</v>
      </c>
      <c r="B29" s="1" t="s">
        <v>332</v>
      </c>
      <c r="C29" s="1" t="s">
        <v>450</v>
      </c>
      <c r="D29" s="1" t="s">
        <v>447</v>
      </c>
      <c r="E29" s="1" t="s">
        <v>233</v>
      </c>
      <c r="F29" s="1" t="s">
        <v>332</v>
      </c>
      <c r="G29" s="1" t="s">
        <v>335</v>
      </c>
      <c r="H29" s="1" t="s">
        <v>336</v>
      </c>
      <c r="I29" s="1" t="s">
        <v>448</v>
      </c>
      <c r="J29" s="1" t="s">
        <v>338</v>
      </c>
      <c r="K29" s="1" t="s">
        <v>448</v>
      </c>
      <c r="L29" s="1" t="s">
        <v>448</v>
      </c>
      <c r="M29" s="1" t="s">
        <v>339</v>
      </c>
      <c r="N29" s="1" t="s">
        <v>339</v>
      </c>
      <c r="O29" s="1" t="s">
        <v>340</v>
      </c>
      <c r="P29" s="1" t="s">
        <v>341</v>
      </c>
      <c r="Q29" s="1" t="s">
        <v>451</v>
      </c>
      <c r="R29" s="1" t="s">
        <v>343</v>
      </c>
      <c r="S29" s="1" t="s">
        <v>344</v>
      </c>
      <c r="T29" s="1" t="s">
        <v>345</v>
      </c>
    </row>
    <row r="30" s="1" customFormat="1" spans="1:20">
      <c r="A30" s="3">
        <v>16138226013</v>
      </c>
      <c r="B30" s="1" t="s">
        <v>332</v>
      </c>
      <c r="C30" s="1" t="s">
        <v>452</v>
      </c>
      <c r="D30" s="1" t="s">
        <v>453</v>
      </c>
      <c r="E30" s="1" t="s">
        <v>232</v>
      </c>
      <c r="F30" s="1" t="s">
        <v>332</v>
      </c>
      <c r="G30" s="1" t="s">
        <v>335</v>
      </c>
      <c r="H30" s="1" t="s">
        <v>336</v>
      </c>
      <c r="I30" s="1" t="s">
        <v>454</v>
      </c>
      <c r="J30" s="1" t="s">
        <v>338</v>
      </c>
      <c r="K30" s="1" t="s">
        <v>454</v>
      </c>
      <c r="L30" s="1" t="s">
        <v>454</v>
      </c>
      <c r="M30" s="1" t="s">
        <v>339</v>
      </c>
      <c r="N30" s="1" t="s">
        <v>339</v>
      </c>
      <c r="O30" s="1" t="s">
        <v>340</v>
      </c>
      <c r="P30" s="1" t="s">
        <v>341</v>
      </c>
      <c r="Q30" s="1" t="s">
        <v>455</v>
      </c>
      <c r="R30" s="1" t="s">
        <v>343</v>
      </c>
      <c r="S30" s="1" t="s">
        <v>344</v>
      </c>
      <c r="T30" s="1" t="s">
        <v>345</v>
      </c>
    </row>
    <row r="31" s="1" customFormat="1" spans="1:20">
      <c r="A31" s="3">
        <v>16138193643</v>
      </c>
      <c r="B31" s="1" t="s">
        <v>332</v>
      </c>
      <c r="C31" s="1" t="s">
        <v>456</v>
      </c>
      <c r="D31" s="1" t="s">
        <v>447</v>
      </c>
      <c r="E31" s="1" t="s">
        <v>230</v>
      </c>
      <c r="F31" s="1" t="s">
        <v>332</v>
      </c>
      <c r="G31" s="1" t="s">
        <v>335</v>
      </c>
      <c r="H31" s="1" t="s">
        <v>336</v>
      </c>
      <c r="I31" s="1" t="s">
        <v>448</v>
      </c>
      <c r="J31" s="1" t="s">
        <v>338</v>
      </c>
      <c r="K31" s="1" t="s">
        <v>448</v>
      </c>
      <c r="L31" s="1" t="s">
        <v>448</v>
      </c>
      <c r="M31" s="1" t="s">
        <v>339</v>
      </c>
      <c r="N31" s="1" t="s">
        <v>339</v>
      </c>
      <c r="O31" s="1" t="s">
        <v>340</v>
      </c>
      <c r="P31" s="1" t="s">
        <v>341</v>
      </c>
      <c r="Q31" s="1" t="s">
        <v>457</v>
      </c>
      <c r="R31" s="1" t="s">
        <v>343</v>
      </c>
      <c r="S31" s="1" t="s">
        <v>344</v>
      </c>
      <c r="T31" s="1" t="s">
        <v>345</v>
      </c>
    </row>
    <row r="32" s="1" customFormat="1" spans="1:20">
      <c r="A32" s="3">
        <v>16138164904</v>
      </c>
      <c r="B32" s="1" t="s">
        <v>332</v>
      </c>
      <c r="C32" s="1" t="s">
        <v>458</v>
      </c>
      <c r="D32" s="1" t="s">
        <v>459</v>
      </c>
      <c r="E32" s="1" t="s">
        <v>226</v>
      </c>
      <c r="F32" s="1" t="s">
        <v>332</v>
      </c>
      <c r="G32" s="1" t="s">
        <v>335</v>
      </c>
      <c r="H32" s="1" t="s">
        <v>336</v>
      </c>
      <c r="I32" s="1" t="s">
        <v>460</v>
      </c>
      <c r="J32" s="1" t="s">
        <v>338</v>
      </c>
      <c r="K32" s="1" t="s">
        <v>460</v>
      </c>
      <c r="L32" s="1" t="s">
        <v>460</v>
      </c>
      <c r="M32" s="1" t="s">
        <v>339</v>
      </c>
      <c r="N32" s="1" t="s">
        <v>339</v>
      </c>
      <c r="O32" s="1" t="s">
        <v>340</v>
      </c>
      <c r="P32" s="1" t="s">
        <v>341</v>
      </c>
      <c r="Q32" s="1" t="s">
        <v>461</v>
      </c>
      <c r="R32" s="1" t="s">
        <v>343</v>
      </c>
      <c r="S32" s="1" t="s">
        <v>344</v>
      </c>
      <c r="T32" s="1" t="s">
        <v>345</v>
      </c>
    </row>
    <row r="33" s="1" customFormat="1" spans="1:20">
      <c r="A33" s="3">
        <v>16137673781</v>
      </c>
      <c r="B33" s="1" t="s">
        <v>462</v>
      </c>
      <c r="C33" s="1" t="s">
        <v>463</v>
      </c>
      <c r="D33" s="1" t="s">
        <v>464</v>
      </c>
      <c r="E33" s="1" t="s">
        <v>223</v>
      </c>
      <c r="F33" s="1" t="s">
        <v>332</v>
      </c>
      <c r="G33" s="1" t="s">
        <v>335</v>
      </c>
      <c r="H33" s="1" t="s">
        <v>336</v>
      </c>
      <c r="I33" s="1" t="s">
        <v>465</v>
      </c>
      <c r="J33" s="1" t="s">
        <v>338</v>
      </c>
      <c r="K33" s="1" t="s">
        <v>465</v>
      </c>
      <c r="L33" s="1" t="s">
        <v>465</v>
      </c>
      <c r="M33" s="1" t="s">
        <v>339</v>
      </c>
      <c r="N33" s="1" t="s">
        <v>339</v>
      </c>
      <c r="O33" s="1" t="s">
        <v>340</v>
      </c>
      <c r="P33" s="1" t="s">
        <v>341</v>
      </c>
      <c r="Q33" s="1" t="s">
        <v>466</v>
      </c>
      <c r="R33" s="1" t="s">
        <v>343</v>
      </c>
      <c r="S33" s="1" t="s">
        <v>344</v>
      </c>
      <c r="T33" s="1" t="s">
        <v>345</v>
      </c>
    </row>
    <row r="34" s="1" customFormat="1" spans="1:20">
      <c r="A34" s="3">
        <v>16137635506</v>
      </c>
      <c r="B34" s="1" t="s">
        <v>462</v>
      </c>
      <c r="C34" s="1" t="s">
        <v>467</v>
      </c>
      <c r="D34" s="1" t="s">
        <v>468</v>
      </c>
      <c r="E34" s="1" t="s">
        <v>222</v>
      </c>
      <c r="F34" s="1" t="s">
        <v>332</v>
      </c>
      <c r="G34" s="1" t="s">
        <v>335</v>
      </c>
      <c r="H34" s="1" t="s">
        <v>336</v>
      </c>
      <c r="I34" s="1" t="s">
        <v>469</v>
      </c>
      <c r="J34" s="1" t="s">
        <v>338</v>
      </c>
      <c r="K34" s="1" t="s">
        <v>469</v>
      </c>
      <c r="L34" s="1" t="s">
        <v>469</v>
      </c>
      <c r="M34" s="1" t="s">
        <v>339</v>
      </c>
      <c r="N34" s="1" t="s">
        <v>339</v>
      </c>
      <c r="O34" s="1" t="s">
        <v>340</v>
      </c>
      <c r="P34" s="1" t="s">
        <v>341</v>
      </c>
      <c r="Q34" s="1" t="s">
        <v>470</v>
      </c>
      <c r="R34" s="1" t="s">
        <v>343</v>
      </c>
      <c r="S34" s="1" t="s">
        <v>344</v>
      </c>
      <c r="T34" s="1" t="s">
        <v>345</v>
      </c>
    </row>
    <row r="35" s="1" customFormat="1" spans="1:20">
      <c r="A35" s="3">
        <v>16137302594</v>
      </c>
      <c r="B35" s="1" t="s">
        <v>462</v>
      </c>
      <c r="C35" s="1" t="s">
        <v>471</v>
      </c>
      <c r="D35" s="1" t="s">
        <v>351</v>
      </c>
      <c r="E35" s="1" t="s">
        <v>197</v>
      </c>
      <c r="F35" s="1" t="s">
        <v>462</v>
      </c>
      <c r="G35" s="1" t="s">
        <v>332</v>
      </c>
      <c r="H35" s="1" t="s">
        <v>336</v>
      </c>
      <c r="I35" s="1" t="s">
        <v>352</v>
      </c>
      <c r="J35" s="1" t="s">
        <v>338</v>
      </c>
      <c r="K35" s="1" t="s">
        <v>352</v>
      </c>
      <c r="L35" s="1" t="s">
        <v>352</v>
      </c>
      <c r="M35" s="1" t="s">
        <v>339</v>
      </c>
      <c r="N35" s="1" t="s">
        <v>339</v>
      </c>
      <c r="O35" s="1" t="s">
        <v>340</v>
      </c>
      <c r="P35" s="1" t="s">
        <v>341</v>
      </c>
      <c r="Q35" s="1" t="s">
        <v>472</v>
      </c>
      <c r="R35" s="1" t="s">
        <v>343</v>
      </c>
      <c r="S35" s="1" t="s">
        <v>344</v>
      </c>
      <c r="T35" s="1" t="s">
        <v>345</v>
      </c>
    </row>
    <row r="36" s="1" customFormat="1" spans="1:20">
      <c r="A36" s="3">
        <v>16137077036</v>
      </c>
      <c r="B36" s="1" t="s">
        <v>462</v>
      </c>
      <c r="C36" s="1" t="s">
        <v>473</v>
      </c>
      <c r="D36" s="1" t="s">
        <v>474</v>
      </c>
      <c r="E36" s="1" t="s">
        <v>219</v>
      </c>
      <c r="F36" s="1" t="s">
        <v>462</v>
      </c>
      <c r="G36" s="1" t="s">
        <v>335</v>
      </c>
      <c r="H36" s="1" t="s">
        <v>336</v>
      </c>
      <c r="I36" s="1" t="s">
        <v>475</v>
      </c>
      <c r="J36" s="1" t="s">
        <v>338</v>
      </c>
      <c r="K36" s="1" t="s">
        <v>475</v>
      </c>
      <c r="L36" s="1" t="s">
        <v>475</v>
      </c>
      <c r="M36" s="1" t="s">
        <v>339</v>
      </c>
      <c r="N36" s="1" t="s">
        <v>339</v>
      </c>
      <c r="O36" s="1" t="s">
        <v>340</v>
      </c>
      <c r="P36" s="1" t="s">
        <v>341</v>
      </c>
      <c r="Q36" s="1" t="s">
        <v>476</v>
      </c>
      <c r="R36" s="1" t="s">
        <v>343</v>
      </c>
      <c r="S36" s="1" t="s">
        <v>344</v>
      </c>
      <c r="T36" s="1" t="s">
        <v>345</v>
      </c>
    </row>
    <row r="37" s="1" customFormat="1" spans="1:20">
      <c r="A37" s="3">
        <v>16136510683</v>
      </c>
      <c r="B37" s="1" t="s">
        <v>462</v>
      </c>
      <c r="C37" s="1" t="s">
        <v>477</v>
      </c>
      <c r="D37" s="1" t="s">
        <v>478</v>
      </c>
      <c r="E37" s="1" t="s">
        <v>195</v>
      </c>
      <c r="F37" s="1" t="s">
        <v>462</v>
      </c>
      <c r="G37" s="1" t="s">
        <v>332</v>
      </c>
      <c r="H37" s="1" t="s">
        <v>336</v>
      </c>
      <c r="I37" s="1" t="s">
        <v>479</v>
      </c>
      <c r="J37" s="1" t="s">
        <v>338</v>
      </c>
      <c r="K37" s="1" t="s">
        <v>479</v>
      </c>
      <c r="L37" s="1" t="s">
        <v>479</v>
      </c>
      <c r="M37" s="1" t="s">
        <v>339</v>
      </c>
      <c r="N37" s="1" t="s">
        <v>339</v>
      </c>
      <c r="O37" s="1" t="s">
        <v>340</v>
      </c>
      <c r="P37" s="1" t="s">
        <v>341</v>
      </c>
      <c r="Q37" s="1" t="s">
        <v>480</v>
      </c>
      <c r="R37" s="1" t="s">
        <v>343</v>
      </c>
      <c r="S37" s="1" t="s">
        <v>344</v>
      </c>
      <c r="T37" s="1" t="s">
        <v>345</v>
      </c>
    </row>
    <row r="38" s="1" customFormat="1" spans="1:20">
      <c r="A38" s="3">
        <v>16136489082</v>
      </c>
      <c r="B38" s="1" t="s">
        <v>462</v>
      </c>
      <c r="C38" s="1" t="s">
        <v>481</v>
      </c>
      <c r="D38" s="1" t="s">
        <v>411</v>
      </c>
      <c r="E38" s="1" t="s">
        <v>193</v>
      </c>
      <c r="F38" s="1" t="s">
        <v>462</v>
      </c>
      <c r="G38" s="1" t="s">
        <v>332</v>
      </c>
      <c r="H38" s="1" t="s">
        <v>336</v>
      </c>
      <c r="I38" s="1" t="s">
        <v>482</v>
      </c>
      <c r="J38" s="1" t="s">
        <v>338</v>
      </c>
      <c r="K38" s="1" t="s">
        <v>482</v>
      </c>
      <c r="L38" s="1" t="s">
        <v>482</v>
      </c>
      <c r="M38" s="1" t="s">
        <v>339</v>
      </c>
      <c r="N38" s="1" t="s">
        <v>339</v>
      </c>
      <c r="O38" s="1" t="s">
        <v>340</v>
      </c>
      <c r="P38" s="1" t="s">
        <v>341</v>
      </c>
      <c r="Q38" s="1" t="s">
        <v>483</v>
      </c>
      <c r="R38" s="1" t="s">
        <v>343</v>
      </c>
      <c r="S38" s="1" t="s">
        <v>344</v>
      </c>
      <c r="T38" s="1" t="s">
        <v>345</v>
      </c>
    </row>
    <row r="39" s="1" customFormat="1" spans="1:20">
      <c r="A39" s="3">
        <v>16136472222</v>
      </c>
      <c r="B39" s="1" t="s">
        <v>462</v>
      </c>
      <c r="C39" s="1" t="s">
        <v>484</v>
      </c>
      <c r="D39" s="1" t="s">
        <v>485</v>
      </c>
      <c r="E39" s="1" t="s">
        <v>191</v>
      </c>
      <c r="F39" s="1" t="s">
        <v>462</v>
      </c>
      <c r="G39" s="1" t="s">
        <v>332</v>
      </c>
      <c r="H39" s="1" t="s">
        <v>336</v>
      </c>
      <c r="I39" s="1" t="s">
        <v>486</v>
      </c>
      <c r="J39" s="1" t="s">
        <v>338</v>
      </c>
      <c r="K39" s="1" t="s">
        <v>486</v>
      </c>
      <c r="L39" s="1" t="s">
        <v>486</v>
      </c>
      <c r="M39" s="1" t="s">
        <v>339</v>
      </c>
      <c r="N39" s="1" t="s">
        <v>339</v>
      </c>
      <c r="O39" s="1" t="s">
        <v>340</v>
      </c>
      <c r="P39" s="1" t="s">
        <v>341</v>
      </c>
      <c r="Q39" s="1" t="s">
        <v>487</v>
      </c>
      <c r="R39" s="1" t="s">
        <v>343</v>
      </c>
      <c r="S39" s="1" t="s">
        <v>344</v>
      </c>
      <c r="T39" s="1" t="s">
        <v>345</v>
      </c>
    </row>
    <row r="40" s="1" customFormat="1" spans="1:20">
      <c r="A40" s="3">
        <v>16135974599</v>
      </c>
      <c r="B40" s="1" t="s">
        <v>462</v>
      </c>
      <c r="C40" s="1" t="s">
        <v>488</v>
      </c>
      <c r="D40" s="1" t="s">
        <v>489</v>
      </c>
      <c r="E40" s="1" t="s">
        <v>188</v>
      </c>
      <c r="F40" s="1" t="s">
        <v>462</v>
      </c>
      <c r="G40" s="1" t="s">
        <v>332</v>
      </c>
      <c r="H40" s="1" t="s">
        <v>336</v>
      </c>
      <c r="I40" s="1" t="s">
        <v>490</v>
      </c>
      <c r="J40" s="1" t="s">
        <v>338</v>
      </c>
      <c r="K40" s="1" t="s">
        <v>490</v>
      </c>
      <c r="L40" s="1" t="s">
        <v>490</v>
      </c>
      <c r="M40" s="1" t="s">
        <v>339</v>
      </c>
      <c r="N40" s="1" t="s">
        <v>339</v>
      </c>
      <c r="O40" s="1" t="s">
        <v>340</v>
      </c>
      <c r="P40" s="1" t="s">
        <v>341</v>
      </c>
      <c r="Q40" s="1" t="s">
        <v>491</v>
      </c>
      <c r="R40" s="1" t="s">
        <v>343</v>
      </c>
      <c r="S40" s="1" t="s">
        <v>344</v>
      </c>
      <c r="T40" s="1" t="s">
        <v>345</v>
      </c>
    </row>
    <row r="41" s="1" customFormat="1" spans="1:20">
      <c r="A41" s="3">
        <v>16132401775</v>
      </c>
      <c r="B41" s="1" t="s">
        <v>462</v>
      </c>
      <c r="C41" s="1" t="s">
        <v>492</v>
      </c>
      <c r="D41" s="1" t="s">
        <v>493</v>
      </c>
      <c r="E41" s="1" t="s">
        <v>184</v>
      </c>
      <c r="F41" s="1" t="s">
        <v>462</v>
      </c>
      <c r="G41" s="1" t="s">
        <v>332</v>
      </c>
      <c r="H41" s="1" t="s">
        <v>336</v>
      </c>
      <c r="I41" s="1" t="s">
        <v>494</v>
      </c>
      <c r="J41" s="1" t="s">
        <v>338</v>
      </c>
      <c r="K41" s="1" t="s">
        <v>494</v>
      </c>
      <c r="L41" s="1" t="s">
        <v>494</v>
      </c>
      <c r="M41" s="1" t="s">
        <v>339</v>
      </c>
      <c r="N41" s="1" t="s">
        <v>339</v>
      </c>
      <c r="O41" s="1" t="s">
        <v>340</v>
      </c>
      <c r="P41" s="1" t="s">
        <v>341</v>
      </c>
      <c r="Q41" s="1" t="s">
        <v>495</v>
      </c>
      <c r="R41" s="1" t="s">
        <v>343</v>
      </c>
      <c r="S41" s="1" t="s">
        <v>344</v>
      </c>
      <c r="T41" s="1" t="s">
        <v>345</v>
      </c>
    </row>
    <row r="42" s="1" customFormat="1" spans="1:20">
      <c r="A42" s="3">
        <v>16132368842</v>
      </c>
      <c r="B42" s="1" t="s">
        <v>462</v>
      </c>
      <c r="C42" s="1" t="s">
        <v>496</v>
      </c>
      <c r="D42" s="1" t="s">
        <v>351</v>
      </c>
      <c r="E42" s="1" t="s">
        <v>96</v>
      </c>
      <c r="F42" s="1" t="s">
        <v>462</v>
      </c>
      <c r="G42" s="1" t="s">
        <v>332</v>
      </c>
      <c r="H42" s="1" t="s">
        <v>336</v>
      </c>
      <c r="I42" s="1" t="s">
        <v>497</v>
      </c>
      <c r="J42" s="1" t="s">
        <v>338</v>
      </c>
      <c r="K42" s="1" t="s">
        <v>497</v>
      </c>
      <c r="L42" s="1" t="s">
        <v>497</v>
      </c>
      <c r="M42" s="1" t="s">
        <v>339</v>
      </c>
      <c r="N42" s="1" t="s">
        <v>339</v>
      </c>
      <c r="O42" s="1" t="s">
        <v>340</v>
      </c>
      <c r="P42" s="1" t="s">
        <v>341</v>
      </c>
      <c r="Q42" s="1" t="s">
        <v>498</v>
      </c>
      <c r="R42" s="1" t="s">
        <v>343</v>
      </c>
      <c r="S42" s="1" t="s">
        <v>344</v>
      </c>
      <c r="T42" s="1" t="s">
        <v>345</v>
      </c>
    </row>
    <row r="43" s="1" customFormat="1" spans="1:20">
      <c r="A43" s="3">
        <v>16132001218</v>
      </c>
      <c r="B43" s="1" t="s">
        <v>462</v>
      </c>
      <c r="C43" s="1" t="s">
        <v>499</v>
      </c>
      <c r="D43" s="1" t="s">
        <v>399</v>
      </c>
      <c r="E43" s="1" t="s">
        <v>217</v>
      </c>
      <c r="F43" s="1" t="s">
        <v>462</v>
      </c>
      <c r="G43" s="1" t="s">
        <v>335</v>
      </c>
      <c r="H43" s="1" t="s">
        <v>336</v>
      </c>
      <c r="I43" s="1" t="s">
        <v>500</v>
      </c>
      <c r="J43" s="1" t="s">
        <v>338</v>
      </c>
      <c r="K43" s="1" t="s">
        <v>500</v>
      </c>
      <c r="L43" s="1" t="s">
        <v>500</v>
      </c>
      <c r="M43" s="1" t="s">
        <v>339</v>
      </c>
      <c r="N43" s="1" t="s">
        <v>339</v>
      </c>
      <c r="O43" s="1" t="s">
        <v>340</v>
      </c>
      <c r="P43" s="1" t="s">
        <v>341</v>
      </c>
      <c r="Q43" s="1" t="s">
        <v>501</v>
      </c>
      <c r="R43" s="1" t="s">
        <v>343</v>
      </c>
      <c r="S43" s="1" t="s">
        <v>344</v>
      </c>
      <c r="T43" s="1" t="s">
        <v>345</v>
      </c>
    </row>
    <row r="44" s="1" customFormat="1" spans="1:20">
      <c r="A44" s="3">
        <v>16132033642</v>
      </c>
      <c r="B44" s="1" t="s">
        <v>462</v>
      </c>
      <c r="C44" s="1" t="s">
        <v>502</v>
      </c>
      <c r="D44" s="1" t="s">
        <v>503</v>
      </c>
      <c r="E44" s="1" t="s">
        <v>181</v>
      </c>
      <c r="F44" s="1" t="s">
        <v>462</v>
      </c>
      <c r="G44" s="1" t="s">
        <v>332</v>
      </c>
      <c r="H44" s="1" t="s">
        <v>336</v>
      </c>
      <c r="I44" s="1" t="s">
        <v>504</v>
      </c>
      <c r="J44" s="1" t="s">
        <v>338</v>
      </c>
      <c r="K44" s="1" t="s">
        <v>504</v>
      </c>
      <c r="L44" s="1" t="s">
        <v>504</v>
      </c>
      <c r="M44" s="1" t="s">
        <v>339</v>
      </c>
      <c r="N44" s="1" t="s">
        <v>339</v>
      </c>
      <c r="O44" s="1" t="s">
        <v>340</v>
      </c>
      <c r="P44" s="1" t="s">
        <v>341</v>
      </c>
      <c r="Q44" s="1" t="s">
        <v>505</v>
      </c>
      <c r="R44" s="1" t="s">
        <v>343</v>
      </c>
      <c r="S44" s="1" t="s">
        <v>344</v>
      </c>
      <c r="T44" s="1" t="s">
        <v>345</v>
      </c>
    </row>
    <row r="45" s="1" customFormat="1" spans="1:20">
      <c r="A45" s="3">
        <v>16131844721</v>
      </c>
      <c r="B45" s="1" t="s">
        <v>462</v>
      </c>
      <c r="C45" s="1" t="s">
        <v>506</v>
      </c>
      <c r="D45" s="1" t="s">
        <v>507</v>
      </c>
      <c r="E45" s="1" t="s">
        <v>178</v>
      </c>
      <c r="F45" s="1" t="s">
        <v>462</v>
      </c>
      <c r="G45" s="1" t="s">
        <v>332</v>
      </c>
      <c r="H45" s="1" t="s">
        <v>336</v>
      </c>
      <c r="I45" s="1" t="s">
        <v>508</v>
      </c>
      <c r="J45" s="1" t="s">
        <v>338</v>
      </c>
      <c r="K45" s="1" t="s">
        <v>508</v>
      </c>
      <c r="L45" s="1" t="s">
        <v>508</v>
      </c>
      <c r="M45" s="1" t="s">
        <v>339</v>
      </c>
      <c r="N45" s="1" t="s">
        <v>339</v>
      </c>
      <c r="O45" s="1" t="s">
        <v>340</v>
      </c>
      <c r="P45" s="1" t="s">
        <v>341</v>
      </c>
      <c r="Q45" s="1" t="s">
        <v>509</v>
      </c>
      <c r="R45" s="1" t="s">
        <v>343</v>
      </c>
      <c r="S45" s="1" t="s">
        <v>344</v>
      </c>
      <c r="T45" s="1" t="s">
        <v>345</v>
      </c>
    </row>
    <row r="46" s="1" customFormat="1" spans="1:20">
      <c r="A46" s="3">
        <v>16131842987</v>
      </c>
      <c r="B46" s="1" t="s">
        <v>462</v>
      </c>
      <c r="C46" s="1" t="s">
        <v>510</v>
      </c>
      <c r="D46" s="1" t="s">
        <v>511</v>
      </c>
      <c r="E46" s="1" t="s">
        <v>175</v>
      </c>
      <c r="F46" s="1" t="s">
        <v>462</v>
      </c>
      <c r="G46" s="1" t="s">
        <v>332</v>
      </c>
      <c r="H46" s="1" t="s">
        <v>336</v>
      </c>
      <c r="I46" s="1" t="s">
        <v>512</v>
      </c>
      <c r="J46" s="1" t="s">
        <v>338</v>
      </c>
      <c r="K46" s="1" t="s">
        <v>512</v>
      </c>
      <c r="L46" s="1" t="s">
        <v>512</v>
      </c>
      <c r="M46" s="1" t="s">
        <v>339</v>
      </c>
      <c r="N46" s="1" t="s">
        <v>339</v>
      </c>
      <c r="O46" s="1" t="s">
        <v>340</v>
      </c>
      <c r="P46" s="1" t="s">
        <v>341</v>
      </c>
      <c r="Q46" s="1" t="s">
        <v>513</v>
      </c>
      <c r="R46" s="1" t="s">
        <v>343</v>
      </c>
      <c r="S46" s="1" t="s">
        <v>344</v>
      </c>
      <c r="T46" s="1" t="s">
        <v>345</v>
      </c>
    </row>
    <row r="47" s="1" customFormat="1" spans="1:20">
      <c r="A47" s="3">
        <v>16131579457</v>
      </c>
      <c r="B47" s="1" t="s">
        <v>462</v>
      </c>
      <c r="C47" s="1" t="s">
        <v>514</v>
      </c>
      <c r="D47" s="1" t="s">
        <v>515</v>
      </c>
      <c r="E47" s="1" t="s">
        <v>516</v>
      </c>
      <c r="F47" s="1" t="s">
        <v>462</v>
      </c>
      <c r="G47" s="1" t="s">
        <v>332</v>
      </c>
      <c r="H47" s="1" t="s">
        <v>336</v>
      </c>
      <c r="I47" s="1" t="s">
        <v>517</v>
      </c>
      <c r="J47" s="1" t="s">
        <v>338</v>
      </c>
      <c r="K47" s="1" t="s">
        <v>517</v>
      </c>
      <c r="L47" s="1" t="s">
        <v>517</v>
      </c>
      <c r="M47" s="1" t="s">
        <v>339</v>
      </c>
      <c r="N47" s="1" t="s">
        <v>339</v>
      </c>
      <c r="O47" s="1" t="s">
        <v>340</v>
      </c>
      <c r="P47" s="1" t="s">
        <v>341</v>
      </c>
      <c r="Q47" s="1" t="s">
        <v>518</v>
      </c>
      <c r="R47" s="1" t="s">
        <v>343</v>
      </c>
      <c r="S47" s="1" t="s">
        <v>344</v>
      </c>
      <c r="T47" s="1" t="s">
        <v>345</v>
      </c>
    </row>
    <row r="48" s="1" customFormat="1" spans="1:20">
      <c r="A48" s="3">
        <v>16131562755</v>
      </c>
      <c r="B48" s="1" t="s">
        <v>462</v>
      </c>
      <c r="C48" s="1" t="s">
        <v>519</v>
      </c>
      <c r="D48" s="1" t="s">
        <v>520</v>
      </c>
      <c r="E48" s="1" t="s">
        <v>172</v>
      </c>
      <c r="F48" s="1" t="s">
        <v>462</v>
      </c>
      <c r="G48" s="1" t="s">
        <v>332</v>
      </c>
      <c r="H48" s="1" t="s">
        <v>336</v>
      </c>
      <c r="I48" s="1" t="s">
        <v>521</v>
      </c>
      <c r="J48" s="1" t="s">
        <v>338</v>
      </c>
      <c r="K48" s="1" t="s">
        <v>521</v>
      </c>
      <c r="L48" s="1" t="s">
        <v>521</v>
      </c>
      <c r="M48" s="1" t="s">
        <v>339</v>
      </c>
      <c r="N48" s="1" t="s">
        <v>339</v>
      </c>
      <c r="O48" s="1" t="s">
        <v>340</v>
      </c>
      <c r="P48" s="1" t="s">
        <v>341</v>
      </c>
      <c r="Q48" s="1" t="s">
        <v>522</v>
      </c>
      <c r="R48" s="1" t="s">
        <v>343</v>
      </c>
      <c r="S48" s="1" t="s">
        <v>344</v>
      </c>
      <c r="T48" s="1" t="s">
        <v>345</v>
      </c>
    </row>
    <row r="49" s="1" customFormat="1" spans="1:20">
      <c r="A49" s="3">
        <v>16131539715</v>
      </c>
      <c r="B49" s="1" t="s">
        <v>462</v>
      </c>
      <c r="C49" s="1" t="s">
        <v>523</v>
      </c>
      <c r="D49" s="1" t="s">
        <v>511</v>
      </c>
      <c r="E49" s="1" t="s">
        <v>170</v>
      </c>
      <c r="F49" s="1" t="s">
        <v>462</v>
      </c>
      <c r="G49" s="1" t="s">
        <v>332</v>
      </c>
      <c r="H49" s="1" t="s">
        <v>336</v>
      </c>
      <c r="I49" s="1" t="s">
        <v>512</v>
      </c>
      <c r="J49" s="1" t="s">
        <v>338</v>
      </c>
      <c r="K49" s="1" t="s">
        <v>512</v>
      </c>
      <c r="L49" s="1" t="s">
        <v>512</v>
      </c>
      <c r="M49" s="1" t="s">
        <v>339</v>
      </c>
      <c r="N49" s="1" t="s">
        <v>339</v>
      </c>
      <c r="O49" s="1" t="s">
        <v>340</v>
      </c>
      <c r="P49" s="1" t="s">
        <v>341</v>
      </c>
      <c r="Q49" s="1" t="s">
        <v>524</v>
      </c>
      <c r="R49" s="1" t="s">
        <v>343</v>
      </c>
      <c r="S49" s="1" t="s">
        <v>344</v>
      </c>
      <c r="T49" s="1" t="s">
        <v>345</v>
      </c>
    </row>
    <row r="50" s="1" customFormat="1" spans="1:20">
      <c r="A50" s="3">
        <v>16131479281</v>
      </c>
      <c r="B50" s="1" t="s">
        <v>462</v>
      </c>
      <c r="C50" s="1" t="s">
        <v>525</v>
      </c>
      <c r="D50" s="1" t="s">
        <v>526</v>
      </c>
      <c r="E50" s="1" t="s">
        <v>168</v>
      </c>
      <c r="F50" s="1" t="s">
        <v>462</v>
      </c>
      <c r="G50" s="1" t="s">
        <v>332</v>
      </c>
      <c r="H50" s="1" t="s">
        <v>336</v>
      </c>
      <c r="I50" s="1" t="s">
        <v>486</v>
      </c>
      <c r="J50" s="1" t="s">
        <v>338</v>
      </c>
      <c r="K50" s="1" t="s">
        <v>486</v>
      </c>
      <c r="L50" s="1" t="s">
        <v>486</v>
      </c>
      <c r="M50" s="1" t="s">
        <v>339</v>
      </c>
      <c r="N50" s="1" t="s">
        <v>339</v>
      </c>
      <c r="O50" s="1" t="s">
        <v>340</v>
      </c>
      <c r="P50" s="1" t="s">
        <v>341</v>
      </c>
      <c r="Q50" s="1" t="s">
        <v>527</v>
      </c>
      <c r="R50" s="1" t="s">
        <v>343</v>
      </c>
      <c r="S50" s="1" t="s">
        <v>344</v>
      </c>
      <c r="T50" s="1" t="s">
        <v>345</v>
      </c>
    </row>
    <row r="51" s="1" customFormat="1" spans="1:20">
      <c r="A51" s="3">
        <v>16131479160</v>
      </c>
      <c r="B51" s="1" t="s">
        <v>462</v>
      </c>
      <c r="C51" s="1" t="s">
        <v>528</v>
      </c>
      <c r="D51" s="1" t="s">
        <v>529</v>
      </c>
      <c r="E51" s="1" t="s">
        <v>167</v>
      </c>
      <c r="F51" s="1" t="s">
        <v>462</v>
      </c>
      <c r="G51" s="1" t="s">
        <v>332</v>
      </c>
      <c r="H51" s="1" t="s">
        <v>336</v>
      </c>
      <c r="I51" s="1" t="s">
        <v>530</v>
      </c>
      <c r="J51" s="1" t="s">
        <v>338</v>
      </c>
      <c r="K51" s="1" t="s">
        <v>530</v>
      </c>
      <c r="L51" s="1" t="s">
        <v>530</v>
      </c>
      <c r="M51" s="1" t="s">
        <v>339</v>
      </c>
      <c r="N51" s="1" t="s">
        <v>339</v>
      </c>
      <c r="O51" s="1" t="s">
        <v>340</v>
      </c>
      <c r="P51" s="1" t="s">
        <v>341</v>
      </c>
      <c r="Q51" s="1" t="s">
        <v>531</v>
      </c>
      <c r="R51" s="1" t="s">
        <v>343</v>
      </c>
      <c r="S51" s="1" t="s">
        <v>344</v>
      </c>
      <c r="T51" s="1" t="s">
        <v>345</v>
      </c>
    </row>
    <row r="52" s="1" customFormat="1" spans="1:20">
      <c r="A52" s="3">
        <v>16131137995</v>
      </c>
      <c r="B52" s="1" t="s">
        <v>462</v>
      </c>
      <c r="C52" s="1" t="s">
        <v>532</v>
      </c>
      <c r="D52" s="1" t="s">
        <v>533</v>
      </c>
      <c r="E52" s="1" t="s">
        <v>165</v>
      </c>
      <c r="F52" s="1" t="s">
        <v>462</v>
      </c>
      <c r="G52" s="1" t="s">
        <v>332</v>
      </c>
      <c r="H52" s="1" t="s">
        <v>336</v>
      </c>
      <c r="I52" s="1" t="s">
        <v>534</v>
      </c>
      <c r="J52" s="1" t="s">
        <v>338</v>
      </c>
      <c r="K52" s="1" t="s">
        <v>534</v>
      </c>
      <c r="L52" s="1" t="s">
        <v>534</v>
      </c>
      <c r="M52" s="1" t="s">
        <v>339</v>
      </c>
      <c r="N52" s="1" t="s">
        <v>339</v>
      </c>
      <c r="O52" s="1" t="s">
        <v>340</v>
      </c>
      <c r="P52" s="1" t="s">
        <v>341</v>
      </c>
      <c r="Q52" s="1" t="s">
        <v>535</v>
      </c>
      <c r="R52" s="1" t="s">
        <v>343</v>
      </c>
      <c r="S52" s="1" t="s">
        <v>344</v>
      </c>
      <c r="T52" s="1" t="s">
        <v>345</v>
      </c>
    </row>
    <row r="53" s="1" customFormat="1" spans="1:20">
      <c r="A53" s="3">
        <v>16131047017</v>
      </c>
      <c r="B53" s="1" t="s">
        <v>462</v>
      </c>
      <c r="C53" s="1" t="s">
        <v>536</v>
      </c>
      <c r="D53" s="1" t="s">
        <v>537</v>
      </c>
      <c r="E53" s="1" t="s">
        <v>162</v>
      </c>
      <c r="F53" s="1" t="s">
        <v>462</v>
      </c>
      <c r="G53" s="1" t="s">
        <v>332</v>
      </c>
      <c r="H53" s="1" t="s">
        <v>336</v>
      </c>
      <c r="I53" s="1" t="s">
        <v>538</v>
      </c>
      <c r="J53" s="1" t="s">
        <v>338</v>
      </c>
      <c r="K53" s="1" t="s">
        <v>538</v>
      </c>
      <c r="L53" s="1" t="s">
        <v>538</v>
      </c>
      <c r="M53" s="1" t="s">
        <v>339</v>
      </c>
      <c r="N53" s="1" t="s">
        <v>339</v>
      </c>
      <c r="O53" s="1" t="s">
        <v>340</v>
      </c>
      <c r="P53" s="1" t="s">
        <v>341</v>
      </c>
      <c r="Q53" s="1" t="s">
        <v>539</v>
      </c>
      <c r="R53" s="1" t="s">
        <v>343</v>
      </c>
      <c r="S53" s="1" t="s">
        <v>344</v>
      </c>
      <c r="T53" s="1" t="s">
        <v>345</v>
      </c>
    </row>
    <row r="54" s="1" customFormat="1" spans="1:20">
      <c r="A54" s="3">
        <v>16131041091</v>
      </c>
      <c r="B54" s="1" t="s">
        <v>462</v>
      </c>
      <c r="C54" s="1" t="s">
        <v>540</v>
      </c>
      <c r="D54" s="1" t="s">
        <v>541</v>
      </c>
      <c r="E54" s="1" t="s">
        <v>160</v>
      </c>
      <c r="F54" s="1" t="s">
        <v>462</v>
      </c>
      <c r="G54" s="1" t="s">
        <v>332</v>
      </c>
      <c r="H54" s="1" t="s">
        <v>336</v>
      </c>
      <c r="I54" s="1" t="s">
        <v>542</v>
      </c>
      <c r="J54" s="1" t="s">
        <v>338</v>
      </c>
      <c r="K54" s="1" t="s">
        <v>542</v>
      </c>
      <c r="L54" s="1" t="s">
        <v>542</v>
      </c>
      <c r="M54" s="1" t="s">
        <v>339</v>
      </c>
      <c r="N54" s="1" t="s">
        <v>339</v>
      </c>
      <c r="O54" s="1" t="s">
        <v>340</v>
      </c>
      <c r="P54" s="1" t="s">
        <v>341</v>
      </c>
      <c r="Q54" s="1" t="s">
        <v>543</v>
      </c>
      <c r="R54" s="1" t="s">
        <v>343</v>
      </c>
      <c r="S54" s="1" t="s">
        <v>344</v>
      </c>
      <c r="T54" s="1" t="s">
        <v>345</v>
      </c>
    </row>
    <row r="55" s="1" customFormat="1" spans="1:20">
      <c r="A55" s="3">
        <v>16130877367</v>
      </c>
      <c r="B55" s="1" t="s">
        <v>462</v>
      </c>
      <c r="C55" s="1" t="s">
        <v>544</v>
      </c>
      <c r="D55" s="1" t="s">
        <v>545</v>
      </c>
      <c r="E55" s="1" t="s">
        <v>157</v>
      </c>
      <c r="F55" s="1" t="s">
        <v>462</v>
      </c>
      <c r="G55" s="1" t="s">
        <v>332</v>
      </c>
      <c r="H55" s="1" t="s">
        <v>336</v>
      </c>
      <c r="I55" s="1" t="s">
        <v>546</v>
      </c>
      <c r="J55" s="1" t="s">
        <v>338</v>
      </c>
      <c r="K55" s="1" t="s">
        <v>546</v>
      </c>
      <c r="L55" s="1" t="s">
        <v>546</v>
      </c>
      <c r="M55" s="1" t="s">
        <v>339</v>
      </c>
      <c r="N55" s="1" t="s">
        <v>339</v>
      </c>
      <c r="O55" s="1" t="s">
        <v>340</v>
      </c>
      <c r="P55" s="1" t="s">
        <v>341</v>
      </c>
      <c r="Q55" s="1" t="s">
        <v>547</v>
      </c>
      <c r="R55" s="1" t="s">
        <v>343</v>
      </c>
      <c r="S55" s="1" t="s">
        <v>344</v>
      </c>
      <c r="T55" s="1" t="s">
        <v>345</v>
      </c>
    </row>
    <row r="56" s="1" customFormat="1" spans="1:20">
      <c r="A56" s="3">
        <v>16130860471</v>
      </c>
      <c r="B56" s="1" t="s">
        <v>462</v>
      </c>
      <c r="C56" s="1" t="s">
        <v>548</v>
      </c>
      <c r="D56" s="1" t="s">
        <v>549</v>
      </c>
      <c r="E56" s="1" t="s">
        <v>155</v>
      </c>
      <c r="F56" s="1" t="s">
        <v>462</v>
      </c>
      <c r="G56" s="1" t="s">
        <v>332</v>
      </c>
      <c r="H56" s="1" t="s">
        <v>336</v>
      </c>
      <c r="I56" s="1" t="s">
        <v>550</v>
      </c>
      <c r="J56" s="1" t="s">
        <v>338</v>
      </c>
      <c r="K56" s="1" t="s">
        <v>550</v>
      </c>
      <c r="L56" s="1" t="s">
        <v>550</v>
      </c>
      <c r="M56" s="1" t="s">
        <v>339</v>
      </c>
      <c r="N56" s="1" t="s">
        <v>339</v>
      </c>
      <c r="O56" s="1" t="s">
        <v>340</v>
      </c>
      <c r="P56" s="1" t="s">
        <v>341</v>
      </c>
      <c r="Q56" s="1" t="s">
        <v>551</v>
      </c>
      <c r="R56" s="1" t="s">
        <v>343</v>
      </c>
      <c r="S56" s="1" t="s">
        <v>344</v>
      </c>
      <c r="T56" s="1" t="s">
        <v>345</v>
      </c>
    </row>
    <row r="57" s="1" customFormat="1" spans="1:20">
      <c r="A57" s="3">
        <v>16130860751</v>
      </c>
      <c r="B57" s="1" t="s">
        <v>462</v>
      </c>
      <c r="C57" s="1" t="s">
        <v>552</v>
      </c>
      <c r="D57" s="1" t="s">
        <v>549</v>
      </c>
      <c r="E57" s="1" t="s">
        <v>154</v>
      </c>
      <c r="F57" s="1" t="s">
        <v>462</v>
      </c>
      <c r="G57" s="1" t="s">
        <v>332</v>
      </c>
      <c r="H57" s="1" t="s">
        <v>336</v>
      </c>
      <c r="I57" s="1" t="s">
        <v>550</v>
      </c>
      <c r="J57" s="1" t="s">
        <v>338</v>
      </c>
      <c r="K57" s="1" t="s">
        <v>550</v>
      </c>
      <c r="L57" s="1" t="s">
        <v>550</v>
      </c>
      <c r="M57" s="1" t="s">
        <v>339</v>
      </c>
      <c r="N57" s="1" t="s">
        <v>339</v>
      </c>
      <c r="O57" s="1" t="s">
        <v>340</v>
      </c>
      <c r="P57" s="1" t="s">
        <v>341</v>
      </c>
      <c r="Q57" s="1" t="s">
        <v>553</v>
      </c>
      <c r="R57" s="1" t="s">
        <v>343</v>
      </c>
      <c r="S57" s="1" t="s">
        <v>344</v>
      </c>
      <c r="T57" s="1" t="s">
        <v>345</v>
      </c>
    </row>
    <row r="58" s="1" customFormat="1" spans="1:20">
      <c r="A58" s="3">
        <v>16130531760</v>
      </c>
      <c r="B58" s="1" t="s">
        <v>462</v>
      </c>
      <c r="C58" s="1" t="s">
        <v>554</v>
      </c>
      <c r="D58" s="1" t="s">
        <v>555</v>
      </c>
      <c r="E58" s="1" t="s">
        <v>153</v>
      </c>
      <c r="F58" s="1" t="s">
        <v>462</v>
      </c>
      <c r="G58" s="1" t="s">
        <v>332</v>
      </c>
      <c r="H58" s="1" t="s">
        <v>336</v>
      </c>
      <c r="I58" s="1" t="s">
        <v>556</v>
      </c>
      <c r="J58" s="1" t="s">
        <v>338</v>
      </c>
      <c r="K58" s="1" t="s">
        <v>556</v>
      </c>
      <c r="L58" s="1" t="s">
        <v>556</v>
      </c>
      <c r="M58" s="1" t="s">
        <v>339</v>
      </c>
      <c r="N58" s="1" t="s">
        <v>339</v>
      </c>
      <c r="O58" s="1" t="s">
        <v>340</v>
      </c>
      <c r="P58" s="1" t="s">
        <v>341</v>
      </c>
      <c r="Q58" s="1" t="s">
        <v>557</v>
      </c>
      <c r="R58" s="1" t="s">
        <v>343</v>
      </c>
      <c r="S58" s="1" t="s">
        <v>344</v>
      </c>
      <c r="T58" s="1" t="s">
        <v>345</v>
      </c>
    </row>
    <row r="59" s="1" customFormat="1" spans="1:20">
      <c r="A59" s="3">
        <v>16130431989</v>
      </c>
      <c r="B59" s="1" t="s">
        <v>462</v>
      </c>
      <c r="C59" s="1" t="s">
        <v>558</v>
      </c>
      <c r="D59" s="1" t="s">
        <v>559</v>
      </c>
      <c r="E59" s="1" t="s">
        <v>150</v>
      </c>
      <c r="F59" s="1" t="s">
        <v>462</v>
      </c>
      <c r="G59" s="1" t="s">
        <v>332</v>
      </c>
      <c r="H59" s="1" t="s">
        <v>336</v>
      </c>
      <c r="I59" s="1" t="s">
        <v>560</v>
      </c>
      <c r="J59" s="1" t="s">
        <v>338</v>
      </c>
      <c r="K59" s="1" t="s">
        <v>560</v>
      </c>
      <c r="L59" s="1" t="s">
        <v>560</v>
      </c>
      <c r="M59" s="1" t="s">
        <v>339</v>
      </c>
      <c r="N59" s="1" t="s">
        <v>339</v>
      </c>
      <c r="O59" s="1" t="s">
        <v>340</v>
      </c>
      <c r="P59" s="1" t="s">
        <v>341</v>
      </c>
      <c r="Q59" s="1" t="s">
        <v>561</v>
      </c>
      <c r="R59" s="1" t="s">
        <v>343</v>
      </c>
      <c r="S59" s="1" t="s">
        <v>344</v>
      </c>
      <c r="T59" s="1" t="s">
        <v>345</v>
      </c>
    </row>
    <row r="60" s="1" customFormat="1" spans="1:20">
      <c r="A60" s="3">
        <v>16130188781</v>
      </c>
      <c r="B60" s="1" t="s">
        <v>462</v>
      </c>
      <c r="C60" s="1" t="s">
        <v>562</v>
      </c>
      <c r="D60" s="1" t="s">
        <v>563</v>
      </c>
      <c r="E60" s="1" t="s">
        <v>564</v>
      </c>
      <c r="F60" s="1" t="s">
        <v>462</v>
      </c>
      <c r="G60" s="1" t="s">
        <v>332</v>
      </c>
      <c r="H60" s="1" t="s">
        <v>336</v>
      </c>
      <c r="I60" s="1" t="s">
        <v>565</v>
      </c>
      <c r="J60" s="1" t="s">
        <v>338</v>
      </c>
      <c r="K60" s="1" t="s">
        <v>565</v>
      </c>
      <c r="L60" s="1" t="s">
        <v>565</v>
      </c>
      <c r="M60" s="1" t="s">
        <v>339</v>
      </c>
      <c r="N60" s="1" t="s">
        <v>339</v>
      </c>
      <c r="O60" s="1" t="s">
        <v>340</v>
      </c>
      <c r="P60" s="1" t="s">
        <v>341</v>
      </c>
      <c r="Q60" s="1" t="s">
        <v>566</v>
      </c>
      <c r="R60" s="1" t="s">
        <v>343</v>
      </c>
      <c r="S60" s="1" t="s">
        <v>344</v>
      </c>
      <c r="T60" s="1" t="s">
        <v>345</v>
      </c>
    </row>
    <row r="61" s="1" customFormat="1" spans="1:20">
      <c r="A61" s="3">
        <v>16129994594</v>
      </c>
      <c r="B61" s="1" t="s">
        <v>462</v>
      </c>
      <c r="C61" s="1" t="s">
        <v>567</v>
      </c>
      <c r="D61" s="1" t="s">
        <v>568</v>
      </c>
      <c r="E61" s="1" t="s">
        <v>141</v>
      </c>
      <c r="F61" s="1" t="s">
        <v>462</v>
      </c>
      <c r="G61" s="1" t="s">
        <v>332</v>
      </c>
      <c r="H61" s="1" t="s">
        <v>336</v>
      </c>
      <c r="I61" s="1" t="s">
        <v>569</v>
      </c>
      <c r="J61" s="1" t="s">
        <v>338</v>
      </c>
      <c r="K61" s="1" t="s">
        <v>569</v>
      </c>
      <c r="L61" s="1" t="s">
        <v>569</v>
      </c>
      <c r="M61" s="1" t="s">
        <v>339</v>
      </c>
      <c r="N61" s="1" t="s">
        <v>339</v>
      </c>
      <c r="O61" s="1" t="s">
        <v>340</v>
      </c>
      <c r="P61" s="1" t="s">
        <v>341</v>
      </c>
      <c r="Q61" s="1" t="s">
        <v>570</v>
      </c>
      <c r="R61" s="1" t="s">
        <v>343</v>
      </c>
      <c r="S61" s="1" t="s">
        <v>344</v>
      </c>
      <c r="T61" s="1" t="s">
        <v>345</v>
      </c>
    </row>
    <row r="62" s="1" customFormat="1" spans="1:20">
      <c r="A62" s="3">
        <v>16129956462</v>
      </c>
      <c r="B62" s="1" t="s">
        <v>462</v>
      </c>
      <c r="C62" s="1" t="s">
        <v>571</v>
      </c>
      <c r="D62" s="1" t="s">
        <v>572</v>
      </c>
      <c r="E62" s="1" t="s">
        <v>215</v>
      </c>
      <c r="F62" s="1" t="s">
        <v>462</v>
      </c>
      <c r="G62" s="1" t="s">
        <v>335</v>
      </c>
      <c r="H62" s="1" t="s">
        <v>336</v>
      </c>
      <c r="I62" s="1" t="s">
        <v>573</v>
      </c>
      <c r="J62" s="1" t="s">
        <v>338</v>
      </c>
      <c r="K62" s="1" t="s">
        <v>573</v>
      </c>
      <c r="L62" s="1" t="s">
        <v>573</v>
      </c>
      <c r="M62" s="1" t="s">
        <v>339</v>
      </c>
      <c r="N62" s="1" t="s">
        <v>339</v>
      </c>
      <c r="O62" s="1" t="s">
        <v>340</v>
      </c>
      <c r="P62" s="1" t="s">
        <v>341</v>
      </c>
      <c r="Q62" s="1" t="s">
        <v>574</v>
      </c>
      <c r="R62" s="1" t="s">
        <v>343</v>
      </c>
      <c r="S62" s="1" t="s">
        <v>344</v>
      </c>
      <c r="T62" s="1" t="s">
        <v>345</v>
      </c>
    </row>
    <row r="63" s="1" customFormat="1" spans="1:20">
      <c r="A63" s="3">
        <v>16129700861</v>
      </c>
      <c r="B63" s="1" t="s">
        <v>462</v>
      </c>
      <c r="C63" s="1" t="s">
        <v>575</v>
      </c>
      <c r="D63" s="1" t="s">
        <v>572</v>
      </c>
      <c r="E63" s="1" t="s">
        <v>139</v>
      </c>
      <c r="F63" s="1" t="s">
        <v>462</v>
      </c>
      <c r="G63" s="1" t="s">
        <v>332</v>
      </c>
      <c r="H63" s="1" t="s">
        <v>336</v>
      </c>
      <c r="I63" s="1" t="s">
        <v>576</v>
      </c>
      <c r="J63" s="1" t="s">
        <v>338</v>
      </c>
      <c r="K63" s="1" t="s">
        <v>576</v>
      </c>
      <c r="L63" s="1" t="s">
        <v>576</v>
      </c>
      <c r="M63" s="1" t="s">
        <v>339</v>
      </c>
      <c r="N63" s="1" t="s">
        <v>339</v>
      </c>
      <c r="O63" s="1" t="s">
        <v>340</v>
      </c>
      <c r="P63" s="1" t="s">
        <v>341</v>
      </c>
      <c r="Q63" s="1" t="s">
        <v>577</v>
      </c>
      <c r="R63" s="1" t="s">
        <v>343</v>
      </c>
      <c r="S63" s="1" t="s">
        <v>344</v>
      </c>
      <c r="T63" s="1" t="s">
        <v>345</v>
      </c>
    </row>
    <row r="64" s="1" customFormat="1" spans="1:20">
      <c r="A64" s="3">
        <v>16129427565</v>
      </c>
      <c r="B64" s="1" t="s">
        <v>578</v>
      </c>
      <c r="C64" s="1" t="s">
        <v>579</v>
      </c>
      <c r="D64" s="1" t="s">
        <v>580</v>
      </c>
      <c r="E64" s="1" t="s">
        <v>117</v>
      </c>
      <c r="F64" s="1" t="s">
        <v>578</v>
      </c>
      <c r="G64" s="1" t="s">
        <v>462</v>
      </c>
      <c r="H64" s="1" t="s">
        <v>336</v>
      </c>
      <c r="I64" s="1" t="s">
        <v>581</v>
      </c>
      <c r="J64" s="1" t="s">
        <v>338</v>
      </c>
      <c r="K64" s="1" t="s">
        <v>581</v>
      </c>
      <c r="L64" s="1" t="s">
        <v>581</v>
      </c>
      <c r="M64" s="1" t="s">
        <v>339</v>
      </c>
      <c r="N64" s="1" t="s">
        <v>339</v>
      </c>
      <c r="O64" s="1" t="s">
        <v>340</v>
      </c>
      <c r="P64" s="1" t="s">
        <v>341</v>
      </c>
      <c r="Q64" s="1" t="s">
        <v>582</v>
      </c>
      <c r="R64" s="1" t="s">
        <v>343</v>
      </c>
      <c r="S64" s="1" t="s">
        <v>344</v>
      </c>
      <c r="T64" s="1" t="s">
        <v>345</v>
      </c>
    </row>
    <row r="65" s="1" customFormat="1" spans="1:20">
      <c r="A65" s="3">
        <v>16129300813</v>
      </c>
      <c r="B65" s="1" t="s">
        <v>578</v>
      </c>
      <c r="C65" s="1" t="s">
        <v>583</v>
      </c>
      <c r="D65" s="1" t="s">
        <v>464</v>
      </c>
      <c r="E65" s="1" t="s">
        <v>138</v>
      </c>
      <c r="F65" s="1" t="s">
        <v>462</v>
      </c>
      <c r="G65" s="1" t="s">
        <v>332</v>
      </c>
      <c r="H65" s="1" t="s">
        <v>336</v>
      </c>
      <c r="I65" s="1" t="s">
        <v>584</v>
      </c>
      <c r="J65" s="1" t="s">
        <v>338</v>
      </c>
      <c r="K65" s="1" t="s">
        <v>584</v>
      </c>
      <c r="L65" s="1" t="s">
        <v>584</v>
      </c>
      <c r="M65" s="1" t="s">
        <v>339</v>
      </c>
      <c r="N65" s="1" t="s">
        <v>339</v>
      </c>
      <c r="O65" s="1" t="s">
        <v>340</v>
      </c>
      <c r="P65" s="1" t="s">
        <v>341</v>
      </c>
      <c r="Q65" s="1" t="s">
        <v>585</v>
      </c>
      <c r="R65" s="1" t="s">
        <v>343</v>
      </c>
      <c r="S65" s="1" t="s">
        <v>344</v>
      </c>
      <c r="T65" s="1" t="s">
        <v>345</v>
      </c>
    </row>
    <row r="66" s="1" customFormat="1" spans="1:20">
      <c r="A66" s="3">
        <v>16129179432</v>
      </c>
      <c r="B66" s="1" t="s">
        <v>578</v>
      </c>
      <c r="C66" s="1" t="s">
        <v>586</v>
      </c>
      <c r="D66" s="1" t="s">
        <v>375</v>
      </c>
      <c r="E66" s="1" t="s">
        <v>114</v>
      </c>
      <c r="F66" s="1" t="s">
        <v>578</v>
      </c>
      <c r="G66" s="1" t="s">
        <v>462</v>
      </c>
      <c r="H66" s="1" t="s">
        <v>336</v>
      </c>
      <c r="I66" s="1" t="s">
        <v>587</v>
      </c>
      <c r="J66" s="1" t="s">
        <v>338</v>
      </c>
      <c r="K66" s="1" t="s">
        <v>587</v>
      </c>
      <c r="L66" s="1" t="s">
        <v>587</v>
      </c>
      <c r="M66" s="1" t="s">
        <v>339</v>
      </c>
      <c r="N66" s="1" t="s">
        <v>339</v>
      </c>
      <c r="O66" s="1" t="s">
        <v>340</v>
      </c>
      <c r="P66" s="1" t="s">
        <v>341</v>
      </c>
      <c r="Q66" s="1" t="s">
        <v>588</v>
      </c>
      <c r="R66" s="1" t="s">
        <v>343</v>
      </c>
      <c r="S66" s="1" t="s">
        <v>344</v>
      </c>
      <c r="T66" s="1" t="s">
        <v>345</v>
      </c>
    </row>
    <row r="67" s="1" customFormat="1" spans="1:20">
      <c r="A67" s="3">
        <v>16129120474</v>
      </c>
      <c r="B67" s="1" t="s">
        <v>578</v>
      </c>
      <c r="C67" s="1" t="s">
        <v>589</v>
      </c>
      <c r="D67" s="1" t="s">
        <v>399</v>
      </c>
      <c r="E67" s="1" t="s">
        <v>135</v>
      </c>
      <c r="F67" s="1" t="s">
        <v>462</v>
      </c>
      <c r="G67" s="1" t="s">
        <v>332</v>
      </c>
      <c r="H67" s="1" t="s">
        <v>336</v>
      </c>
      <c r="I67" s="1" t="s">
        <v>590</v>
      </c>
      <c r="J67" s="1" t="s">
        <v>338</v>
      </c>
      <c r="K67" s="1" t="s">
        <v>590</v>
      </c>
      <c r="L67" s="1" t="s">
        <v>590</v>
      </c>
      <c r="M67" s="1" t="s">
        <v>339</v>
      </c>
      <c r="N67" s="1" t="s">
        <v>339</v>
      </c>
      <c r="O67" s="1" t="s">
        <v>340</v>
      </c>
      <c r="P67" s="1" t="s">
        <v>341</v>
      </c>
      <c r="Q67" s="1" t="s">
        <v>591</v>
      </c>
      <c r="R67" s="1" t="s">
        <v>343</v>
      </c>
      <c r="S67" s="1" t="s">
        <v>344</v>
      </c>
      <c r="T67" s="1" t="s">
        <v>345</v>
      </c>
    </row>
    <row r="68" s="1" customFormat="1" spans="1:20">
      <c r="A68" s="3">
        <v>16129063591</v>
      </c>
      <c r="B68" s="1" t="s">
        <v>578</v>
      </c>
      <c r="C68" s="1" t="s">
        <v>592</v>
      </c>
      <c r="D68" s="1" t="s">
        <v>399</v>
      </c>
      <c r="E68" s="1" t="s">
        <v>134</v>
      </c>
      <c r="F68" s="1" t="s">
        <v>462</v>
      </c>
      <c r="G68" s="1" t="s">
        <v>332</v>
      </c>
      <c r="H68" s="1" t="s">
        <v>336</v>
      </c>
      <c r="I68" s="1" t="s">
        <v>590</v>
      </c>
      <c r="J68" s="1" t="s">
        <v>338</v>
      </c>
      <c r="K68" s="1" t="s">
        <v>590</v>
      </c>
      <c r="L68" s="1" t="s">
        <v>590</v>
      </c>
      <c r="M68" s="1" t="s">
        <v>339</v>
      </c>
      <c r="N68" s="1" t="s">
        <v>339</v>
      </c>
      <c r="O68" s="1" t="s">
        <v>340</v>
      </c>
      <c r="P68" s="1" t="s">
        <v>341</v>
      </c>
      <c r="Q68" s="1" t="s">
        <v>593</v>
      </c>
      <c r="R68" s="1" t="s">
        <v>343</v>
      </c>
      <c r="S68" s="1" t="s">
        <v>344</v>
      </c>
      <c r="T68" s="1" t="s">
        <v>345</v>
      </c>
    </row>
    <row r="69" s="1" customFormat="1" spans="1:20">
      <c r="A69" s="3">
        <v>16129017962</v>
      </c>
      <c r="B69" s="1" t="s">
        <v>578</v>
      </c>
      <c r="C69" s="1" t="s">
        <v>594</v>
      </c>
      <c r="D69" s="1" t="s">
        <v>359</v>
      </c>
      <c r="E69" s="1" t="s">
        <v>113</v>
      </c>
      <c r="F69" s="1" t="s">
        <v>578</v>
      </c>
      <c r="G69" s="1" t="s">
        <v>462</v>
      </c>
      <c r="H69" s="1" t="s">
        <v>336</v>
      </c>
      <c r="I69" s="1" t="s">
        <v>595</v>
      </c>
      <c r="J69" s="1" t="s">
        <v>338</v>
      </c>
      <c r="K69" s="1" t="s">
        <v>595</v>
      </c>
      <c r="L69" s="1" t="s">
        <v>595</v>
      </c>
      <c r="M69" s="1" t="s">
        <v>339</v>
      </c>
      <c r="N69" s="1" t="s">
        <v>339</v>
      </c>
      <c r="O69" s="1" t="s">
        <v>340</v>
      </c>
      <c r="P69" s="1" t="s">
        <v>341</v>
      </c>
      <c r="Q69" s="1" t="s">
        <v>596</v>
      </c>
      <c r="R69" s="1" t="s">
        <v>343</v>
      </c>
      <c r="S69" s="1" t="s">
        <v>344</v>
      </c>
      <c r="T69" s="1" t="s">
        <v>345</v>
      </c>
    </row>
    <row r="70" s="1" customFormat="1" spans="1:20">
      <c r="A70" s="3">
        <v>16129014112</v>
      </c>
      <c r="B70" s="1" t="s">
        <v>578</v>
      </c>
      <c r="C70" s="1" t="s">
        <v>597</v>
      </c>
      <c r="D70" s="1" t="s">
        <v>375</v>
      </c>
      <c r="E70" s="1" t="s">
        <v>112</v>
      </c>
      <c r="F70" s="1" t="s">
        <v>578</v>
      </c>
      <c r="G70" s="1" t="s">
        <v>462</v>
      </c>
      <c r="H70" s="1" t="s">
        <v>336</v>
      </c>
      <c r="I70" s="1" t="s">
        <v>587</v>
      </c>
      <c r="J70" s="1" t="s">
        <v>338</v>
      </c>
      <c r="K70" s="1" t="s">
        <v>587</v>
      </c>
      <c r="L70" s="1" t="s">
        <v>587</v>
      </c>
      <c r="M70" s="1" t="s">
        <v>339</v>
      </c>
      <c r="N70" s="1" t="s">
        <v>339</v>
      </c>
      <c r="O70" s="1" t="s">
        <v>340</v>
      </c>
      <c r="P70" s="1" t="s">
        <v>341</v>
      </c>
      <c r="Q70" s="1" t="s">
        <v>598</v>
      </c>
      <c r="R70" s="1" t="s">
        <v>343</v>
      </c>
      <c r="S70" s="1" t="s">
        <v>344</v>
      </c>
      <c r="T70" s="1" t="s">
        <v>345</v>
      </c>
    </row>
    <row r="71" s="1" customFormat="1" spans="1:20">
      <c r="A71" s="3">
        <v>16128907317</v>
      </c>
      <c r="B71" s="1" t="s">
        <v>578</v>
      </c>
      <c r="C71" s="1" t="s">
        <v>599</v>
      </c>
      <c r="D71" s="1" t="s">
        <v>572</v>
      </c>
      <c r="E71" s="1" t="s">
        <v>109</v>
      </c>
      <c r="F71" s="1" t="s">
        <v>578</v>
      </c>
      <c r="G71" s="1" t="s">
        <v>462</v>
      </c>
      <c r="H71" s="1" t="s">
        <v>336</v>
      </c>
      <c r="I71" s="1" t="s">
        <v>600</v>
      </c>
      <c r="J71" s="1" t="s">
        <v>338</v>
      </c>
      <c r="K71" s="1" t="s">
        <v>600</v>
      </c>
      <c r="L71" s="1" t="s">
        <v>600</v>
      </c>
      <c r="M71" s="1" t="s">
        <v>339</v>
      </c>
      <c r="N71" s="1" t="s">
        <v>339</v>
      </c>
      <c r="O71" s="1" t="s">
        <v>340</v>
      </c>
      <c r="P71" s="1" t="s">
        <v>341</v>
      </c>
      <c r="Q71" s="1" t="s">
        <v>601</v>
      </c>
      <c r="R71" s="1" t="s">
        <v>343</v>
      </c>
      <c r="S71" s="1" t="s">
        <v>344</v>
      </c>
      <c r="T71" s="1" t="s">
        <v>345</v>
      </c>
    </row>
    <row r="72" s="1" customFormat="1" spans="1:20">
      <c r="A72" s="3">
        <v>16128737461</v>
      </c>
      <c r="B72" s="1" t="s">
        <v>578</v>
      </c>
      <c r="C72" s="1" t="s">
        <v>602</v>
      </c>
      <c r="D72" s="1" t="s">
        <v>603</v>
      </c>
      <c r="E72" s="1" t="s">
        <v>132</v>
      </c>
      <c r="F72" s="1" t="s">
        <v>578</v>
      </c>
      <c r="G72" s="1" t="s">
        <v>332</v>
      </c>
      <c r="H72" s="1" t="s">
        <v>336</v>
      </c>
      <c r="I72" s="1" t="s">
        <v>604</v>
      </c>
      <c r="J72" s="1" t="s">
        <v>338</v>
      </c>
      <c r="K72" s="1" t="s">
        <v>604</v>
      </c>
      <c r="L72" s="1" t="s">
        <v>604</v>
      </c>
      <c r="M72" s="1" t="s">
        <v>339</v>
      </c>
      <c r="N72" s="1" t="s">
        <v>339</v>
      </c>
      <c r="O72" s="1" t="s">
        <v>340</v>
      </c>
      <c r="P72" s="1" t="s">
        <v>341</v>
      </c>
      <c r="Q72" s="1" t="s">
        <v>605</v>
      </c>
      <c r="R72" s="1" t="s">
        <v>343</v>
      </c>
      <c r="S72" s="1" t="s">
        <v>344</v>
      </c>
      <c r="T72" s="1" t="s">
        <v>345</v>
      </c>
    </row>
    <row r="73" s="1" customFormat="1" spans="1:20">
      <c r="A73" s="3">
        <v>16128465020</v>
      </c>
      <c r="B73" s="1" t="s">
        <v>578</v>
      </c>
      <c r="C73" s="1" t="s">
        <v>606</v>
      </c>
      <c r="D73" s="1" t="s">
        <v>568</v>
      </c>
      <c r="E73" s="1" t="s">
        <v>129</v>
      </c>
      <c r="F73" s="1" t="s">
        <v>578</v>
      </c>
      <c r="G73" s="1" t="s">
        <v>332</v>
      </c>
      <c r="H73" s="1" t="s">
        <v>336</v>
      </c>
      <c r="I73" s="1" t="s">
        <v>607</v>
      </c>
      <c r="J73" s="1" t="s">
        <v>338</v>
      </c>
      <c r="K73" s="1" t="s">
        <v>607</v>
      </c>
      <c r="L73" s="1" t="s">
        <v>607</v>
      </c>
      <c r="M73" s="1" t="s">
        <v>339</v>
      </c>
      <c r="N73" s="1" t="s">
        <v>339</v>
      </c>
      <c r="O73" s="1" t="s">
        <v>340</v>
      </c>
      <c r="P73" s="1" t="s">
        <v>341</v>
      </c>
      <c r="Q73" s="1" t="s">
        <v>608</v>
      </c>
      <c r="R73" s="1" t="s">
        <v>343</v>
      </c>
      <c r="S73" s="1" t="s">
        <v>344</v>
      </c>
      <c r="T73" s="1" t="s">
        <v>345</v>
      </c>
    </row>
    <row r="74" s="1" customFormat="1" spans="1:20">
      <c r="A74" s="3">
        <v>16128043523</v>
      </c>
      <c r="B74" s="1" t="s">
        <v>578</v>
      </c>
      <c r="C74" s="1" t="s">
        <v>609</v>
      </c>
      <c r="D74" s="1" t="s">
        <v>610</v>
      </c>
      <c r="E74" s="1" t="s">
        <v>108</v>
      </c>
      <c r="F74" s="1" t="s">
        <v>578</v>
      </c>
      <c r="G74" s="1" t="s">
        <v>462</v>
      </c>
      <c r="H74" s="1" t="s">
        <v>336</v>
      </c>
      <c r="I74" s="1" t="s">
        <v>611</v>
      </c>
      <c r="J74" s="1" t="s">
        <v>338</v>
      </c>
      <c r="K74" s="1" t="s">
        <v>611</v>
      </c>
      <c r="L74" s="1" t="s">
        <v>611</v>
      </c>
      <c r="M74" s="1" t="s">
        <v>339</v>
      </c>
      <c r="N74" s="1" t="s">
        <v>339</v>
      </c>
      <c r="O74" s="1" t="s">
        <v>340</v>
      </c>
      <c r="P74" s="1" t="s">
        <v>341</v>
      </c>
      <c r="Q74" s="1" t="s">
        <v>612</v>
      </c>
      <c r="R74" s="1" t="s">
        <v>343</v>
      </c>
      <c r="S74" s="1" t="s">
        <v>344</v>
      </c>
      <c r="T74" s="1" t="s">
        <v>345</v>
      </c>
    </row>
    <row r="75" s="1" customFormat="1" spans="1:20">
      <c r="A75" s="3">
        <v>16127844178</v>
      </c>
      <c r="B75" s="1" t="s">
        <v>578</v>
      </c>
      <c r="C75" s="1" t="s">
        <v>613</v>
      </c>
      <c r="D75" s="1" t="s">
        <v>614</v>
      </c>
      <c r="E75" s="1" t="s">
        <v>105</v>
      </c>
      <c r="F75" s="1" t="s">
        <v>578</v>
      </c>
      <c r="G75" s="1" t="s">
        <v>462</v>
      </c>
      <c r="H75" s="1" t="s">
        <v>336</v>
      </c>
      <c r="I75" s="1" t="s">
        <v>615</v>
      </c>
      <c r="J75" s="1" t="s">
        <v>338</v>
      </c>
      <c r="K75" s="1" t="s">
        <v>615</v>
      </c>
      <c r="L75" s="1" t="s">
        <v>615</v>
      </c>
      <c r="M75" s="1" t="s">
        <v>339</v>
      </c>
      <c r="N75" s="1" t="s">
        <v>339</v>
      </c>
      <c r="O75" s="1" t="s">
        <v>340</v>
      </c>
      <c r="P75" s="1" t="s">
        <v>341</v>
      </c>
      <c r="Q75" s="1" t="s">
        <v>616</v>
      </c>
      <c r="R75" s="1" t="s">
        <v>343</v>
      </c>
      <c r="S75" s="1" t="s">
        <v>344</v>
      </c>
      <c r="T75" s="1" t="s">
        <v>345</v>
      </c>
    </row>
    <row r="76" s="1" customFormat="1" spans="1:20">
      <c r="A76" s="3">
        <v>16127733770</v>
      </c>
      <c r="B76" s="1" t="s">
        <v>578</v>
      </c>
      <c r="C76" s="1" t="s">
        <v>617</v>
      </c>
      <c r="D76" s="1" t="s">
        <v>549</v>
      </c>
      <c r="E76" s="1" t="s">
        <v>102</v>
      </c>
      <c r="F76" s="1" t="s">
        <v>578</v>
      </c>
      <c r="G76" s="1" t="s">
        <v>462</v>
      </c>
      <c r="H76" s="1" t="s">
        <v>336</v>
      </c>
      <c r="I76" s="1" t="s">
        <v>618</v>
      </c>
      <c r="J76" s="1" t="s">
        <v>338</v>
      </c>
      <c r="K76" s="1" t="s">
        <v>618</v>
      </c>
      <c r="L76" s="1" t="s">
        <v>618</v>
      </c>
      <c r="M76" s="1" t="s">
        <v>339</v>
      </c>
      <c r="N76" s="1" t="s">
        <v>339</v>
      </c>
      <c r="O76" s="1" t="s">
        <v>340</v>
      </c>
      <c r="P76" s="1" t="s">
        <v>341</v>
      </c>
      <c r="Q76" s="1" t="s">
        <v>619</v>
      </c>
      <c r="R76" s="1" t="s">
        <v>343</v>
      </c>
      <c r="S76" s="1" t="s">
        <v>344</v>
      </c>
      <c r="T76" s="1" t="s">
        <v>345</v>
      </c>
    </row>
    <row r="77" s="1" customFormat="1" spans="1:20">
      <c r="A77" s="3">
        <v>16127631971</v>
      </c>
      <c r="B77" s="1" t="s">
        <v>578</v>
      </c>
      <c r="C77" s="1" t="s">
        <v>620</v>
      </c>
      <c r="D77" s="1" t="s">
        <v>621</v>
      </c>
      <c r="E77" s="1" t="s">
        <v>99</v>
      </c>
      <c r="F77" s="1" t="s">
        <v>578</v>
      </c>
      <c r="G77" s="1" t="s">
        <v>462</v>
      </c>
      <c r="H77" s="1" t="s">
        <v>336</v>
      </c>
      <c r="I77" s="1" t="s">
        <v>622</v>
      </c>
      <c r="J77" s="1" t="s">
        <v>338</v>
      </c>
      <c r="K77" s="1" t="s">
        <v>622</v>
      </c>
      <c r="L77" s="1" t="s">
        <v>622</v>
      </c>
      <c r="M77" s="1" t="s">
        <v>339</v>
      </c>
      <c r="N77" s="1" t="s">
        <v>339</v>
      </c>
      <c r="O77" s="1" t="s">
        <v>340</v>
      </c>
      <c r="P77" s="1" t="s">
        <v>341</v>
      </c>
      <c r="Q77" s="1" t="s">
        <v>623</v>
      </c>
      <c r="R77" s="1" t="s">
        <v>343</v>
      </c>
      <c r="S77" s="1" t="s">
        <v>344</v>
      </c>
      <c r="T77" s="1" t="s">
        <v>345</v>
      </c>
    </row>
    <row r="78" s="1" customFormat="1" spans="1:20">
      <c r="A78" s="3">
        <v>16127366644</v>
      </c>
      <c r="B78" s="1" t="s">
        <v>578</v>
      </c>
      <c r="C78" s="1" t="s">
        <v>624</v>
      </c>
      <c r="D78" s="1" t="s">
        <v>351</v>
      </c>
      <c r="E78" s="1" t="s">
        <v>96</v>
      </c>
      <c r="F78" s="1" t="s">
        <v>578</v>
      </c>
      <c r="G78" s="1" t="s">
        <v>462</v>
      </c>
      <c r="H78" s="1" t="s">
        <v>336</v>
      </c>
      <c r="I78" s="1" t="s">
        <v>625</v>
      </c>
      <c r="J78" s="1" t="s">
        <v>338</v>
      </c>
      <c r="K78" s="1" t="s">
        <v>625</v>
      </c>
      <c r="L78" s="1" t="s">
        <v>625</v>
      </c>
      <c r="M78" s="1" t="s">
        <v>339</v>
      </c>
      <c r="N78" s="1" t="s">
        <v>339</v>
      </c>
      <c r="O78" s="1" t="s">
        <v>340</v>
      </c>
      <c r="P78" s="1" t="s">
        <v>341</v>
      </c>
      <c r="Q78" s="1" t="s">
        <v>626</v>
      </c>
      <c r="R78" s="1" t="s">
        <v>343</v>
      </c>
      <c r="S78" s="1" t="s">
        <v>344</v>
      </c>
      <c r="T78" s="1" t="s">
        <v>345</v>
      </c>
    </row>
    <row r="79" s="1" customFormat="1" spans="1:20">
      <c r="A79" s="3">
        <v>16127338180</v>
      </c>
      <c r="B79" s="1" t="s">
        <v>578</v>
      </c>
      <c r="C79" s="1" t="s">
        <v>627</v>
      </c>
      <c r="D79" s="1" t="s">
        <v>628</v>
      </c>
      <c r="E79" s="1" t="s">
        <v>93</v>
      </c>
      <c r="F79" s="1" t="s">
        <v>578</v>
      </c>
      <c r="G79" s="1" t="s">
        <v>462</v>
      </c>
      <c r="H79" s="1" t="s">
        <v>336</v>
      </c>
      <c r="I79" s="1" t="s">
        <v>629</v>
      </c>
      <c r="J79" s="1" t="s">
        <v>338</v>
      </c>
      <c r="K79" s="1" t="s">
        <v>629</v>
      </c>
      <c r="L79" s="1" t="s">
        <v>629</v>
      </c>
      <c r="M79" s="1" t="s">
        <v>339</v>
      </c>
      <c r="N79" s="1" t="s">
        <v>339</v>
      </c>
      <c r="O79" s="1" t="s">
        <v>340</v>
      </c>
      <c r="P79" s="1" t="s">
        <v>341</v>
      </c>
      <c r="Q79" s="1" t="s">
        <v>630</v>
      </c>
      <c r="R79" s="1" t="s">
        <v>343</v>
      </c>
      <c r="S79" s="1" t="s">
        <v>344</v>
      </c>
      <c r="T79" s="1" t="s">
        <v>345</v>
      </c>
    </row>
    <row r="80" s="1" customFormat="1" spans="1:20">
      <c r="A80" s="3">
        <v>16127233268</v>
      </c>
      <c r="B80" s="1" t="s">
        <v>578</v>
      </c>
      <c r="C80" s="1" t="s">
        <v>631</v>
      </c>
      <c r="D80" s="1" t="s">
        <v>632</v>
      </c>
      <c r="E80" s="1" t="s">
        <v>212</v>
      </c>
      <c r="F80" s="1" t="s">
        <v>462</v>
      </c>
      <c r="G80" s="1" t="s">
        <v>335</v>
      </c>
      <c r="H80" s="1" t="s">
        <v>336</v>
      </c>
      <c r="I80" s="1" t="s">
        <v>633</v>
      </c>
      <c r="J80" s="1" t="s">
        <v>338</v>
      </c>
      <c r="K80" s="1" t="s">
        <v>633</v>
      </c>
      <c r="L80" s="1" t="s">
        <v>633</v>
      </c>
      <c r="M80" s="1" t="s">
        <v>339</v>
      </c>
      <c r="N80" s="1" t="s">
        <v>339</v>
      </c>
      <c r="O80" s="1" t="s">
        <v>340</v>
      </c>
      <c r="P80" s="1" t="s">
        <v>341</v>
      </c>
      <c r="Q80" s="1" t="s">
        <v>634</v>
      </c>
      <c r="R80" s="1" t="s">
        <v>343</v>
      </c>
      <c r="S80" s="1" t="s">
        <v>344</v>
      </c>
      <c r="T80" s="1" t="s">
        <v>345</v>
      </c>
    </row>
    <row r="81" s="1" customFormat="1" spans="1:20">
      <c r="A81" s="3">
        <v>16127211525</v>
      </c>
      <c r="B81" s="1" t="s">
        <v>578</v>
      </c>
      <c r="C81" s="1" t="s">
        <v>635</v>
      </c>
      <c r="D81" s="1" t="s">
        <v>636</v>
      </c>
      <c r="E81" s="1" t="s">
        <v>87</v>
      </c>
      <c r="F81" s="1" t="s">
        <v>578</v>
      </c>
      <c r="G81" s="1" t="s">
        <v>462</v>
      </c>
      <c r="H81" s="1" t="s">
        <v>336</v>
      </c>
      <c r="I81" s="1" t="s">
        <v>637</v>
      </c>
      <c r="J81" s="1" t="s">
        <v>338</v>
      </c>
      <c r="K81" s="1" t="s">
        <v>637</v>
      </c>
      <c r="L81" s="1" t="s">
        <v>637</v>
      </c>
      <c r="M81" s="1" t="s">
        <v>339</v>
      </c>
      <c r="N81" s="1" t="s">
        <v>339</v>
      </c>
      <c r="O81" s="1" t="s">
        <v>340</v>
      </c>
      <c r="P81" s="1" t="s">
        <v>341</v>
      </c>
      <c r="Q81" s="1" t="s">
        <v>638</v>
      </c>
      <c r="R81" s="1" t="s">
        <v>343</v>
      </c>
      <c r="S81" s="1" t="s">
        <v>344</v>
      </c>
      <c r="T81" s="1" t="s">
        <v>345</v>
      </c>
    </row>
    <row r="82" s="1" customFormat="1" spans="1:20">
      <c r="A82" s="3">
        <v>16127162025</v>
      </c>
      <c r="B82" s="1" t="s">
        <v>578</v>
      </c>
      <c r="C82" s="1" t="s">
        <v>639</v>
      </c>
      <c r="D82" s="1" t="s">
        <v>640</v>
      </c>
      <c r="E82" s="1" t="s">
        <v>85</v>
      </c>
      <c r="F82" s="1" t="s">
        <v>578</v>
      </c>
      <c r="G82" s="1" t="s">
        <v>462</v>
      </c>
      <c r="H82" s="1" t="s">
        <v>336</v>
      </c>
      <c r="I82" s="1" t="s">
        <v>641</v>
      </c>
      <c r="J82" s="1" t="s">
        <v>338</v>
      </c>
      <c r="K82" s="1" t="s">
        <v>641</v>
      </c>
      <c r="L82" s="1" t="s">
        <v>641</v>
      </c>
      <c r="M82" s="1" t="s">
        <v>339</v>
      </c>
      <c r="N82" s="1" t="s">
        <v>339</v>
      </c>
      <c r="O82" s="1" t="s">
        <v>340</v>
      </c>
      <c r="P82" s="1" t="s">
        <v>341</v>
      </c>
      <c r="Q82" s="1" t="s">
        <v>642</v>
      </c>
      <c r="R82" s="1" t="s">
        <v>343</v>
      </c>
      <c r="S82" s="1" t="s">
        <v>344</v>
      </c>
      <c r="T82" s="1" t="s">
        <v>345</v>
      </c>
    </row>
    <row r="83" s="1" customFormat="1" spans="1:20">
      <c r="A83" s="3">
        <v>16126063357</v>
      </c>
      <c r="B83" s="1" t="s">
        <v>578</v>
      </c>
      <c r="C83" s="1" t="s">
        <v>643</v>
      </c>
      <c r="D83" s="1" t="s">
        <v>399</v>
      </c>
      <c r="E83" s="1" t="s">
        <v>77</v>
      </c>
      <c r="F83" s="1" t="s">
        <v>578</v>
      </c>
      <c r="G83" s="1" t="s">
        <v>462</v>
      </c>
      <c r="H83" s="1" t="s">
        <v>336</v>
      </c>
      <c r="I83" s="1" t="s">
        <v>615</v>
      </c>
      <c r="J83" s="1" t="s">
        <v>338</v>
      </c>
      <c r="K83" s="1" t="s">
        <v>615</v>
      </c>
      <c r="L83" s="1" t="s">
        <v>615</v>
      </c>
      <c r="M83" s="1" t="s">
        <v>339</v>
      </c>
      <c r="N83" s="1" t="s">
        <v>339</v>
      </c>
      <c r="O83" s="1" t="s">
        <v>340</v>
      </c>
      <c r="P83" s="1" t="s">
        <v>341</v>
      </c>
      <c r="Q83" s="1" t="s">
        <v>644</v>
      </c>
      <c r="R83" s="1" t="s">
        <v>343</v>
      </c>
      <c r="S83" s="1" t="s">
        <v>344</v>
      </c>
      <c r="T83" s="1" t="s">
        <v>345</v>
      </c>
    </row>
    <row r="84" s="1" customFormat="1" spans="1:20">
      <c r="A84" s="3">
        <v>16125757418</v>
      </c>
      <c r="B84" s="1" t="s">
        <v>578</v>
      </c>
      <c r="C84" s="1" t="s">
        <v>645</v>
      </c>
      <c r="D84" s="1" t="s">
        <v>526</v>
      </c>
      <c r="E84" s="1" t="s">
        <v>75</v>
      </c>
      <c r="F84" s="1" t="s">
        <v>578</v>
      </c>
      <c r="G84" s="1" t="s">
        <v>462</v>
      </c>
      <c r="H84" s="1" t="s">
        <v>336</v>
      </c>
      <c r="I84" s="1" t="s">
        <v>486</v>
      </c>
      <c r="J84" s="1" t="s">
        <v>338</v>
      </c>
      <c r="K84" s="1" t="s">
        <v>486</v>
      </c>
      <c r="L84" s="1" t="s">
        <v>486</v>
      </c>
      <c r="M84" s="1" t="s">
        <v>339</v>
      </c>
      <c r="N84" s="1" t="s">
        <v>339</v>
      </c>
      <c r="O84" s="1" t="s">
        <v>340</v>
      </c>
      <c r="P84" s="1" t="s">
        <v>341</v>
      </c>
      <c r="Q84" s="1" t="s">
        <v>646</v>
      </c>
      <c r="R84" s="1" t="s">
        <v>343</v>
      </c>
      <c r="S84" s="1" t="s">
        <v>344</v>
      </c>
      <c r="T84" s="1" t="s">
        <v>345</v>
      </c>
    </row>
    <row r="85" s="1" customFormat="1" spans="1:20">
      <c r="A85" s="3">
        <v>16125632614</v>
      </c>
      <c r="B85" s="1" t="s">
        <v>578</v>
      </c>
      <c r="C85" s="1" t="s">
        <v>647</v>
      </c>
      <c r="D85" s="1" t="s">
        <v>648</v>
      </c>
      <c r="E85" s="1" t="s">
        <v>72</v>
      </c>
      <c r="F85" s="1" t="s">
        <v>578</v>
      </c>
      <c r="G85" s="1" t="s">
        <v>462</v>
      </c>
      <c r="H85" s="1" t="s">
        <v>336</v>
      </c>
      <c r="I85" s="1" t="s">
        <v>649</v>
      </c>
      <c r="J85" s="1" t="s">
        <v>338</v>
      </c>
      <c r="K85" s="1" t="s">
        <v>649</v>
      </c>
      <c r="L85" s="1" t="s">
        <v>649</v>
      </c>
      <c r="M85" s="1" t="s">
        <v>339</v>
      </c>
      <c r="N85" s="1" t="s">
        <v>339</v>
      </c>
      <c r="O85" s="1" t="s">
        <v>340</v>
      </c>
      <c r="P85" s="1" t="s">
        <v>341</v>
      </c>
      <c r="Q85" s="1" t="s">
        <v>650</v>
      </c>
      <c r="R85" s="1" t="s">
        <v>343</v>
      </c>
      <c r="S85" s="1" t="s">
        <v>344</v>
      </c>
      <c r="T85" s="1" t="s">
        <v>345</v>
      </c>
    </row>
    <row r="86" s="1" customFormat="1" spans="1:20">
      <c r="A86" s="3">
        <v>16125547236</v>
      </c>
      <c r="B86" s="1" t="s">
        <v>578</v>
      </c>
      <c r="C86" s="1" t="s">
        <v>651</v>
      </c>
      <c r="D86" s="1" t="s">
        <v>572</v>
      </c>
      <c r="E86" s="1" t="s">
        <v>69</v>
      </c>
      <c r="F86" s="1" t="s">
        <v>578</v>
      </c>
      <c r="G86" s="1" t="s">
        <v>462</v>
      </c>
      <c r="H86" s="1" t="s">
        <v>336</v>
      </c>
      <c r="I86" s="1" t="s">
        <v>600</v>
      </c>
      <c r="J86" s="1" t="s">
        <v>338</v>
      </c>
      <c r="K86" s="1" t="s">
        <v>600</v>
      </c>
      <c r="L86" s="1" t="s">
        <v>600</v>
      </c>
      <c r="M86" s="1" t="s">
        <v>339</v>
      </c>
      <c r="N86" s="1" t="s">
        <v>339</v>
      </c>
      <c r="O86" s="1" t="s">
        <v>340</v>
      </c>
      <c r="P86" s="1" t="s">
        <v>341</v>
      </c>
      <c r="Q86" s="1" t="s">
        <v>652</v>
      </c>
      <c r="R86" s="1" t="s">
        <v>343</v>
      </c>
      <c r="S86" s="1" t="s">
        <v>344</v>
      </c>
      <c r="T86" s="1" t="s">
        <v>345</v>
      </c>
    </row>
    <row r="87" s="1" customFormat="1" spans="1:20">
      <c r="A87" s="3">
        <v>16122619482</v>
      </c>
      <c r="B87" s="1" t="s">
        <v>578</v>
      </c>
      <c r="C87" s="1" t="s">
        <v>653</v>
      </c>
      <c r="D87" s="1" t="s">
        <v>654</v>
      </c>
      <c r="E87" s="1" t="s">
        <v>209</v>
      </c>
      <c r="F87" s="1" t="s">
        <v>578</v>
      </c>
      <c r="G87" s="1" t="s">
        <v>335</v>
      </c>
      <c r="H87" s="1" t="s">
        <v>336</v>
      </c>
      <c r="I87" s="1" t="s">
        <v>655</v>
      </c>
      <c r="J87" s="1" t="s">
        <v>338</v>
      </c>
      <c r="K87" s="1" t="s">
        <v>655</v>
      </c>
      <c r="L87" s="1" t="s">
        <v>655</v>
      </c>
      <c r="M87" s="1" t="s">
        <v>339</v>
      </c>
      <c r="N87" s="1" t="s">
        <v>339</v>
      </c>
      <c r="O87" s="1" t="s">
        <v>340</v>
      </c>
      <c r="P87" s="1" t="s">
        <v>341</v>
      </c>
      <c r="Q87" s="1" t="s">
        <v>656</v>
      </c>
      <c r="R87" s="1" t="s">
        <v>343</v>
      </c>
      <c r="S87" s="1" t="s">
        <v>344</v>
      </c>
      <c r="T87" s="1" t="s">
        <v>345</v>
      </c>
    </row>
    <row r="88" s="1" customFormat="1" spans="1:20">
      <c r="A88" s="3">
        <v>16122800931</v>
      </c>
      <c r="B88" s="1" t="s">
        <v>578</v>
      </c>
      <c r="C88" s="1" t="s">
        <v>657</v>
      </c>
      <c r="D88" s="1" t="s">
        <v>658</v>
      </c>
      <c r="E88" s="1" t="s">
        <v>68</v>
      </c>
      <c r="F88" s="1" t="s">
        <v>578</v>
      </c>
      <c r="G88" s="1" t="s">
        <v>462</v>
      </c>
      <c r="H88" s="1" t="s">
        <v>336</v>
      </c>
      <c r="I88" s="1" t="s">
        <v>659</v>
      </c>
      <c r="J88" s="1" t="s">
        <v>338</v>
      </c>
      <c r="K88" s="1" t="s">
        <v>659</v>
      </c>
      <c r="L88" s="1" t="s">
        <v>659</v>
      </c>
      <c r="M88" s="1" t="s">
        <v>339</v>
      </c>
      <c r="N88" s="1" t="s">
        <v>339</v>
      </c>
      <c r="O88" s="1" t="s">
        <v>340</v>
      </c>
      <c r="P88" s="1" t="s">
        <v>341</v>
      </c>
      <c r="Q88" s="1" t="s">
        <v>660</v>
      </c>
      <c r="R88" s="1" t="s">
        <v>343</v>
      </c>
      <c r="S88" s="1" t="s">
        <v>344</v>
      </c>
      <c r="T88" s="1" t="s">
        <v>345</v>
      </c>
    </row>
    <row r="89" s="1" customFormat="1" spans="1:20">
      <c r="A89" s="3">
        <v>16122453431</v>
      </c>
      <c r="B89" s="1" t="s">
        <v>578</v>
      </c>
      <c r="C89" s="1" t="s">
        <v>661</v>
      </c>
      <c r="D89" s="1" t="s">
        <v>572</v>
      </c>
      <c r="E89" s="1" t="s">
        <v>66</v>
      </c>
      <c r="F89" s="1" t="s">
        <v>578</v>
      </c>
      <c r="G89" s="1" t="s">
        <v>462</v>
      </c>
      <c r="H89" s="1" t="s">
        <v>336</v>
      </c>
      <c r="I89" s="1" t="s">
        <v>600</v>
      </c>
      <c r="J89" s="1" t="s">
        <v>338</v>
      </c>
      <c r="K89" s="1" t="s">
        <v>600</v>
      </c>
      <c r="L89" s="1" t="s">
        <v>600</v>
      </c>
      <c r="M89" s="1" t="s">
        <v>339</v>
      </c>
      <c r="N89" s="1" t="s">
        <v>339</v>
      </c>
      <c r="O89" s="1" t="s">
        <v>340</v>
      </c>
      <c r="P89" s="1" t="s">
        <v>341</v>
      </c>
      <c r="Q89" s="1" t="s">
        <v>662</v>
      </c>
      <c r="R89" s="1" t="s">
        <v>343</v>
      </c>
      <c r="S89" s="1" t="s">
        <v>344</v>
      </c>
      <c r="T89" s="1" t="s">
        <v>345</v>
      </c>
    </row>
    <row r="90" s="1" customFormat="1" spans="1:20">
      <c r="A90" s="3">
        <v>16122207653</v>
      </c>
      <c r="B90" s="1" t="s">
        <v>578</v>
      </c>
      <c r="C90" s="1" t="s">
        <v>663</v>
      </c>
      <c r="D90" s="1" t="s">
        <v>664</v>
      </c>
      <c r="E90" s="1" t="s">
        <v>63</v>
      </c>
      <c r="F90" s="1" t="s">
        <v>578</v>
      </c>
      <c r="G90" s="1" t="s">
        <v>462</v>
      </c>
      <c r="H90" s="1" t="s">
        <v>336</v>
      </c>
      <c r="I90" s="1" t="s">
        <v>665</v>
      </c>
      <c r="J90" s="1" t="s">
        <v>338</v>
      </c>
      <c r="K90" s="1" t="s">
        <v>665</v>
      </c>
      <c r="L90" s="1" t="s">
        <v>665</v>
      </c>
      <c r="M90" s="1" t="s">
        <v>339</v>
      </c>
      <c r="N90" s="1" t="s">
        <v>339</v>
      </c>
      <c r="O90" s="1" t="s">
        <v>340</v>
      </c>
      <c r="P90" s="1" t="s">
        <v>341</v>
      </c>
      <c r="Q90" s="1" t="s">
        <v>666</v>
      </c>
      <c r="R90" s="1" t="s">
        <v>343</v>
      </c>
      <c r="S90" s="1" t="s">
        <v>344</v>
      </c>
      <c r="T90" s="1" t="s">
        <v>345</v>
      </c>
    </row>
    <row r="91" s="1" customFormat="1" spans="1:20">
      <c r="A91" s="3">
        <v>16122142958</v>
      </c>
      <c r="B91" s="1" t="s">
        <v>578</v>
      </c>
      <c r="C91" s="1" t="s">
        <v>667</v>
      </c>
      <c r="D91" s="1" t="s">
        <v>359</v>
      </c>
      <c r="E91" s="1" t="s">
        <v>60</v>
      </c>
      <c r="F91" s="1" t="s">
        <v>578</v>
      </c>
      <c r="G91" s="1" t="s">
        <v>462</v>
      </c>
      <c r="H91" s="1" t="s">
        <v>336</v>
      </c>
      <c r="I91" s="1" t="s">
        <v>668</v>
      </c>
      <c r="J91" s="1" t="s">
        <v>338</v>
      </c>
      <c r="K91" s="1" t="s">
        <v>668</v>
      </c>
      <c r="L91" s="1" t="s">
        <v>668</v>
      </c>
      <c r="M91" s="1" t="s">
        <v>339</v>
      </c>
      <c r="N91" s="1" t="s">
        <v>339</v>
      </c>
      <c r="O91" s="1" t="s">
        <v>340</v>
      </c>
      <c r="P91" s="1" t="s">
        <v>341</v>
      </c>
      <c r="Q91" s="1" t="s">
        <v>669</v>
      </c>
      <c r="R91" s="1" t="s">
        <v>343</v>
      </c>
      <c r="S91" s="1" t="s">
        <v>344</v>
      </c>
      <c r="T91" s="1" t="s">
        <v>345</v>
      </c>
    </row>
    <row r="92" s="1" customFormat="1" spans="1:20">
      <c r="A92" s="3">
        <v>16121646068</v>
      </c>
      <c r="B92" s="1" t="s">
        <v>670</v>
      </c>
      <c r="C92" s="1" t="s">
        <v>671</v>
      </c>
      <c r="D92" s="1" t="s">
        <v>672</v>
      </c>
      <c r="E92" s="1" t="s">
        <v>207</v>
      </c>
      <c r="F92" s="1" t="s">
        <v>332</v>
      </c>
      <c r="G92" s="1" t="s">
        <v>335</v>
      </c>
      <c r="H92" s="1" t="s">
        <v>336</v>
      </c>
      <c r="I92" s="1" t="s">
        <v>673</v>
      </c>
      <c r="J92" s="1" t="s">
        <v>338</v>
      </c>
      <c r="K92" s="1" t="s">
        <v>673</v>
      </c>
      <c r="L92" s="1" t="s">
        <v>673</v>
      </c>
      <c r="M92" s="1" t="s">
        <v>339</v>
      </c>
      <c r="N92" s="1" t="s">
        <v>339</v>
      </c>
      <c r="O92" s="1" t="s">
        <v>340</v>
      </c>
      <c r="P92" s="1" t="s">
        <v>341</v>
      </c>
      <c r="Q92" s="1" t="s">
        <v>674</v>
      </c>
      <c r="R92" s="1" t="s">
        <v>343</v>
      </c>
      <c r="S92" s="1" t="s">
        <v>344</v>
      </c>
      <c r="T92" s="1" t="s">
        <v>345</v>
      </c>
    </row>
    <row r="93" s="1" customFormat="1" spans="1:20">
      <c r="A93" s="3">
        <v>16121349116</v>
      </c>
      <c r="B93" s="1" t="s">
        <v>670</v>
      </c>
      <c r="C93" s="1" t="s">
        <v>675</v>
      </c>
      <c r="D93" s="1" t="s">
        <v>676</v>
      </c>
      <c r="E93" s="1" t="s">
        <v>57</v>
      </c>
      <c r="F93" s="1" t="s">
        <v>670</v>
      </c>
      <c r="G93" s="1" t="s">
        <v>462</v>
      </c>
      <c r="H93" s="1" t="s">
        <v>336</v>
      </c>
      <c r="I93" s="1" t="s">
        <v>677</v>
      </c>
      <c r="J93" s="1" t="s">
        <v>338</v>
      </c>
      <c r="K93" s="1" t="s">
        <v>677</v>
      </c>
      <c r="L93" s="1" t="s">
        <v>677</v>
      </c>
      <c r="M93" s="1" t="s">
        <v>339</v>
      </c>
      <c r="N93" s="1" t="s">
        <v>339</v>
      </c>
      <c r="O93" s="1" t="s">
        <v>340</v>
      </c>
      <c r="P93" s="1" t="s">
        <v>341</v>
      </c>
      <c r="Q93" s="1" t="s">
        <v>678</v>
      </c>
      <c r="R93" s="1" t="s">
        <v>343</v>
      </c>
      <c r="S93" s="1" t="s">
        <v>344</v>
      </c>
      <c r="T93" s="1" t="s">
        <v>345</v>
      </c>
    </row>
    <row r="94" s="1" customFormat="1" spans="1:20">
      <c r="A94" s="3">
        <v>16120005849</v>
      </c>
      <c r="B94" s="1" t="s">
        <v>670</v>
      </c>
      <c r="C94" s="1" t="s">
        <v>679</v>
      </c>
      <c r="D94" s="1" t="s">
        <v>680</v>
      </c>
      <c r="E94" s="1" t="s">
        <v>204</v>
      </c>
      <c r="F94" s="1" t="s">
        <v>462</v>
      </c>
      <c r="G94" s="1" t="s">
        <v>335</v>
      </c>
      <c r="H94" s="1" t="s">
        <v>336</v>
      </c>
      <c r="I94" s="1" t="s">
        <v>681</v>
      </c>
      <c r="J94" s="1" t="s">
        <v>338</v>
      </c>
      <c r="K94" s="1" t="s">
        <v>681</v>
      </c>
      <c r="L94" s="1" t="s">
        <v>681</v>
      </c>
      <c r="M94" s="1" t="s">
        <v>339</v>
      </c>
      <c r="N94" s="1" t="s">
        <v>339</v>
      </c>
      <c r="O94" s="1" t="s">
        <v>340</v>
      </c>
      <c r="P94" s="1" t="s">
        <v>341</v>
      </c>
      <c r="Q94" s="1" t="s">
        <v>682</v>
      </c>
      <c r="R94" s="1" t="s">
        <v>343</v>
      </c>
      <c r="S94" s="1" t="s">
        <v>344</v>
      </c>
      <c r="T94" s="1" t="s">
        <v>345</v>
      </c>
    </row>
    <row r="95" s="1" customFormat="1" spans="1:20">
      <c r="A95" s="3">
        <v>16119994933</v>
      </c>
      <c r="B95" s="1" t="s">
        <v>670</v>
      </c>
      <c r="C95" s="1" t="s">
        <v>683</v>
      </c>
      <c r="D95" s="1" t="s">
        <v>684</v>
      </c>
      <c r="E95" s="1" t="s">
        <v>123</v>
      </c>
      <c r="F95" s="1" t="s">
        <v>578</v>
      </c>
      <c r="G95" s="1" t="s">
        <v>332</v>
      </c>
      <c r="H95" s="1" t="s">
        <v>336</v>
      </c>
      <c r="I95" s="1" t="s">
        <v>685</v>
      </c>
      <c r="J95" s="1" t="s">
        <v>338</v>
      </c>
      <c r="K95" s="1" t="s">
        <v>685</v>
      </c>
      <c r="L95" s="1" t="s">
        <v>685</v>
      </c>
      <c r="M95" s="1" t="s">
        <v>339</v>
      </c>
      <c r="N95" s="1" t="s">
        <v>339</v>
      </c>
      <c r="O95" s="1" t="s">
        <v>340</v>
      </c>
      <c r="P95" s="1" t="s">
        <v>341</v>
      </c>
      <c r="Q95" s="1" t="s">
        <v>686</v>
      </c>
      <c r="R95" s="1" t="s">
        <v>343</v>
      </c>
      <c r="S95" s="1" t="s">
        <v>344</v>
      </c>
      <c r="T95" s="1" t="s">
        <v>345</v>
      </c>
    </row>
    <row r="96" s="1" customFormat="1" spans="1:20">
      <c r="A96" s="3">
        <v>16119833243</v>
      </c>
      <c r="B96" s="1" t="s">
        <v>670</v>
      </c>
      <c r="C96" s="1" t="s">
        <v>687</v>
      </c>
      <c r="D96" s="1" t="s">
        <v>688</v>
      </c>
      <c r="E96" s="1" t="s">
        <v>54</v>
      </c>
      <c r="F96" s="1" t="s">
        <v>578</v>
      </c>
      <c r="G96" s="1" t="s">
        <v>462</v>
      </c>
      <c r="H96" s="1" t="s">
        <v>336</v>
      </c>
      <c r="I96" s="1" t="s">
        <v>689</v>
      </c>
      <c r="J96" s="1" t="s">
        <v>338</v>
      </c>
      <c r="K96" s="1" t="s">
        <v>689</v>
      </c>
      <c r="L96" s="1" t="s">
        <v>689</v>
      </c>
      <c r="M96" s="1" t="s">
        <v>339</v>
      </c>
      <c r="N96" s="1" t="s">
        <v>339</v>
      </c>
      <c r="O96" s="1" t="s">
        <v>340</v>
      </c>
      <c r="P96" s="1" t="s">
        <v>341</v>
      </c>
      <c r="Q96" s="1" t="s">
        <v>690</v>
      </c>
      <c r="R96" s="1" t="s">
        <v>343</v>
      </c>
      <c r="S96" s="1" t="s">
        <v>344</v>
      </c>
      <c r="T96" s="1" t="s">
        <v>345</v>
      </c>
    </row>
    <row r="97" s="1" customFormat="1" spans="1:20">
      <c r="A97" s="3">
        <v>16119741950</v>
      </c>
      <c r="B97" s="1" t="s">
        <v>670</v>
      </c>
      <c r="C97" s="1" t="s">
        <v>691</v>
      </c>
      <c r="D97" s="1" t="s">
        <v>399</v>
      </c>
      <c r="E97" s="1" t="s">
        <v>201</v>
      </c>
      <c r="F97" s="1" t="s">
        <v>670</v>
      </c>
      <c r="G97" s="1" t="s">
        <v>335</v>
      </c>
      <c r="H97" s="1" t="s">
        <v>336</v>
      </c>
      <c r="I97" s="1" t="s">
        <v>692</v>
      </c>
      <c r="J97" s="1" t="s">
        <v>338</v>
      </c>
      <c r="K97" s="1" t="s">
        <v>692</v>
      </c>
      <c r="L97" s="1" t="s">
        <v>692</v>
      </c>
      <c r="M97" s="1" t="s">
        <v>339</v>
      </c>
      <c r="N97" s="1" t="s">
        <v>339</v>
      </c>
      <c r="O97" s="1" t="s">
        <v>340</v>
      </c>
      <c r="P97" s="1" t="s">
        <v>341</v>
      </c>
      <c r="Q97" s="1" t="s">
        <v>693</v>
      </c>
      <c r="R97" s="1" t="s">
        <v>343</v>
      </c>
      <c r="S97" s="1" t="s">
        <v>344</v>
      </c>
      <c r="T97" s="1" t="s">
        <v>345</v>
      </c>
    </row>
    <row r="98" s="1" customFormat="1" spans="1:20">
      <c r="A98" s="3">
        <v>16119451397</v>
      </c>
      <c r="B98" s="1" t="s">
        <v>670</v>
      </c>
      <c r="C98" s="1" t="s">
        <v>694</v>
      </c>
      <c r="D98" s="1" t="s">
        <v>695</v>
      </c>
      <c r="E98" s="1" t="s">
        <v>51</v>
      </c>
      <c r="F98" s="1" t="s">
        <v>578</v>
      </c>
      <c r="G98" s="1" t="s">
        <v>462</v>
      </c>
      <c r="H98" s="1" t="s">
        <v>336</v>
      </c>
      <c r="I98" s="1" t="s">
        <v>696</v>
      </c>
      <c r="J98" s="1" t="s">
        <v>338</v>
      </c>
      <c r="K98" s="1" t="s">
        <v>696</v>
      </c>
      <c r="L98" s="1" t="s">
        <v>696</v>
      </c>
      <c r="M98" s="1" t="s">
        <v>339</v>
      </c>
      <c r="N98" s="1" t="s">
        <v>339</v>
      </c>
      <c r="O98" s="1" t="s">
        <v>340</v>
      </c>
      <c r="P98" s="1" t="s">
        <v>341</v>
      </c>
      <c r="Q98" s="1" t="s">
        <v>697</v>
      </c>
      <c r="R98" s="1" t="s">
        <v>343</v>
      </c>
      <c r="S98" s="1" t="s">
        <v>344</v>
      </c>
      <c r="T98" s="1" t="s">
        <v>345</v>
      </c>
    </row>
    <row r="99" s="1" customFormat="1" spans="1:20">
      <c r="A99" s="3">
        <v>16112852392</v>
      </c>
      <c r="B99" s="1" t="s">
        <v>698</v>
      </c>
      <c r="C99" s="1" t="s">
        <v>699</v>
      </c>
      <c r="D99" s="1" t="s">
        <v>700</v>
      </c>
      <c r="E99" s="1" t="s">
        <v>48</v>
      </c>
      <c r="F99" s="1" t="s">
        <v>578</v>
      </c>
      <c r="G99" s="1" t="s">
        <v>462</v>
      </c>
      <c r="H99" s="1" t="s">
        <v>336</v>
      </c>
      <c r="I99" s="1" t="s">
        <v>701</v>
      </c>
      <c r="J99" s="1" t="s">
        <v>338</v>
      </c>
      <c r="K99" s="1" t="s">
        <v>701</v>
      </c>
      <c r="L99" s="1" t="s">
        <v>701</v>
      </c>
      <c r="M99" s="1" t="s">
        <v>339</v>
      </c>
      <c r="N99" s="1" t="s">
        <v>339</v>
      </c>
      <c r="O99" s="1" t="s">
        <v>340</v>
      </c>
      <c r="P99" s="1" t="s">
        <v>341</v>
      </c>
      <c r="Q99" s="1" t="s">
        <v>702</v>
      </c>
      <c r="R99" s="1" t="s">
        <v>343</v>
      </c>
      <c r="S99" s="1" t="s">
        <v>344</v>
      </c>
      <c r="T99" s="1" t="s">
        <v>345</v>
      </c>
    </row>
    <row r="100" s="1" customFormat="1" spans="1:20">
      <c r="A100" s="3">
        <v>16112581369</v>
      </c>
      <c r="B100" s="1" t="s">
        <v>698</v>
      </c>
      <c r="C100" s="1" t="s">
        <v>703</v>
      </c>
      <c r="D100" s="1" t="s">
        <v>704</v>
      </c>
      <c r="E100" s="1" t="s">
        <v>45</v>
      </c>
      <c r="F100" s="1" t="s">
        <v>698</v>
      </c>
      <c r="G100" s="1" t="s">
        <v>462</v>
      </c>
      <c r="H100" s="1" t="s">
        <v>336</v>
      </c>
      <c r="I100" s="1" t="s">
        <v>705</v>
      </c>
      <c r="J100" s="1" t="s">
        <v>338</v>
      </c>
      <c r="K100" s="1" t="s">
        <v>705</v>
      </c>
      <c r="L100" s="1" t="s">
        <v>706</v>
      </c>
      <c r="M100" s="1" t="s">
        <v>707</v>
      </c>
      <c r="N100" s="1" t="s">
        <v>707</v>
      </c>
      <c r="O100" s="1" t="s">
        <v>340</v>
      </c>
      <c r="P100" s="1" t="s">
        <v>341</v>
      </c>
      <c r="Q100" s="1" t="s">
        <v>708</v>
      </c>
      <c r="R100" s="1" t="s">
        <v>343</v>
      </c>
      <c r="S100" s="1" t="s">
        <v>344</v>
      </c>
      <c r="T100" s="1" t="s">
        <v>345</v>
      </c>
    </row>
    <row r="101" s="1" customFormat="1" spans="1:20">
      <c r="A101" s="3">
        <v>16111961339</v>
      </c>
      <c r="B101" s="1" t="s">
        <v>698</v>
      </c>
      <c r="C101" s="1" t="s">
        <v>709</v>
      </c>
      <c r="D101" s="1" t="s">
        <v>399</v>
      </c>
      <c r="E101" s="1" t="s">
        <v>199</v>
      </c>
      <c r="F101" s="1" t="s">
        <v>670</v>
      </c>
      <c r="G101" s="1" t="s">
        <v>335</v>
      </c>
      <c r="H101" s="1" t="s">
        <v>336</v>
      </c>
      <c r="I101" s="1" t="s">
        <v>710</v>
      </c>
      <c r="J101" s="1" t="s">
        <v>338</v>
      </c>
      <c r="K101" s="1" t="s">
        <v>710</v>
      </c>
      <c r="L101" s="1" t="s">
        <v>710</v>
      </c>
      <c r="M101" s="1" t="s">
        <v>339</v>
      </c>
      <c r="N101" s="1" t="s">
        <v>339</v>
      </c>
      <c r="O101" s="1" t="s">
        <v>340</v>
      </c>
      <c r="P101" s="1" t="s">
        <v>341</v>
      </c>
      <c r="Q101" s="1" t="s">
        <v>711</v>
      </c>
      <c r="R101" s="1" t="s">
        <v>343</v>
      </c>
      <c r="S101" s="1" t="s">
        <v>344</v>
      </c>
      <c r="T101" s="1" t="s">
        <v>345</v>
      </c>
    </row>
    <row r="102" s="1" customFormat="1" spans="1:20">
      <c r="A102" s="3">
        <v>16109479057</v>
      </c>
      <c r="B102" s="1" t="s">
        <v>712</v>
      </c>
      <c r="C102" s="1" t="s">
        <v>713</v>
      </c>
      <c r="D102" s="1" t="s">
        <v>714</v>
      </c>
      <c r="E102" s="1" t="s">
        <v>42</v>
      </c>
      <c r="F102" s="1" t="s">
        <v>578</v>
      </c>
      <c r="G102" s="1" t="s">
        <v>462</v>
      </c>
      <c r="H102" s="1" t="s">
        <v>336</v>
      </c>
      <c r="I102" s="1" t="s">
        <v>715</v>
      </c>
      <c r="J102" s="1" t="s">
        <v>338</v>
      </c>
      <c r="K102" s="1" t="s">
        <v>715</v>
      </c>
      <c r="L102" s="1" t="s">
        <v>715</v>
      </c>
      <c r="M102" s="1" t="s">
        <v>339</v>
      </c>
      <c r="N102" s="1" t="s">
        <v>339</v>
      </c>
      <c r="O102" s="1" t="s">
        <v>340</v>
      </c>
      <c r="P102" s="1" t="s">
        <v>341</v>
      </c>
      <c r="Q102" s="1" t="s">
        <v>716</v>
      </c>
      <c r="R102" s="1" t="s">
        <v>343</v>
      </c>
      <c r="S102" s="1" t="s">
        <v>344</v>
      </c>
      <c r="T102" s="1" t="s">
        <v>345</v>
      </c>
    </row>
    <row r="103" s="1" customFormat="1" spans="1:20">
      <c r="A103" s="3">
        <v>16108777910</v>
      </c>
      <c r="B103" s="1" t="s">
        <v>712</v>
      </c>
      <c r="C103" s="1" t="s">
        <v>717</v>
      </c>
      <c r="D103" s="1" t="s">
        <v>399</v>
      </c>
      <c r="E103" s="1" t="s">
        <v>39</v>
      </c>
      <c r="F103" s="1" t="s">
        <v>670</v>
      </c>
      <c r="G103" s="1" t="s">
        <v>462</v>
      </c>
      <c r="H103" s="1" t="s">
        <v>336</v>
      </c>
      <c r="I103" s="1" t="s">
        <v>718</v>
      </c>
      <c r="J103" s="1" t="s">
        <v>338</v>
      </c>
      <c r="K103" s="1" t="s">
        <v>718</v>
      </c>
      <c r="L103" s="1" t="s">
        <v>718</v>
      </c>
      <c r="M103" s="1" t="s">
        <v>339</v>
      </c>
      <c r="N103" s="1" t="s">
        <v>339</v>
      </c>
      <c r="O103" s="1" t="s">
        <v>340</v>
      </c>
      <c r="P103" s="1" t="s">
        <v>341</v>
      </c>
      <c r="Q103" s="1" t="s">
        <v>719</v>
      </c>
      <c r="R103" s="1" t="s">
        <v>343</v>
      </c>
      <c r="S103" s="1" t="s">
        <v>344</v>
      </c>
      <c r="T103" s="1" t="s">
        <v>345</v>
      </c>
    </row>
    <row r="104" s="1" customFormat="1" spans="1:20">
      <c r="A104" s="3">
        <v>16079745688</v>
      </c>
      <c r="B104" s="1" t="s">
        <v>720</v>
      </c>
      <c r="C104" s="1" t="s">
        <v>721</v>
      </c>
      <c r="D104" s="1" t="s">
        <v>722</v>
      </c>
      <c r="E104" s="1" t="s">
        <v>119</v>
      </c>
      <c r="F104" s="1" t="s">
        <v>670</v>
      </c>
      <c r="G104" s="1" t="s">
        <v>332</v>
      </c>
      <c r="H104" s="1" t="s">
        <v>336</v>
      </c>
      <c r="I104" s="1" t="s">
        <v>723</v>
      </c>
      <c r="J104" s="1" t="s">
        <v>338</v>
      </c>
      <c r="K104" s="1" t="s">
        <v>723</v>
      </c>
      <c r="L104" s="1" t="s">
        <v>723</v>
      </c>
      <c r="M104" s="1" t="s">
        <v>339</v>
      </c>
      <c r="N104" s="1" t="s">
        <v>339</v>
      </c>
      <c r="O104" s="1" t="s">
        <v>340</v>
      </c>
      <c r="P104" s="1" t="s">
        <v>341</v>
      </c>
      <c r="Q104" s="1" t="s">
        <v>724</v>
      </c>
      <c r="R104" s="1" t="s">
        <v>343</v>
      </c>
      <c r="S104" s="1" t="s">
        <v>344</v>
      </c>
      <c r="T104" s="1" t="s">
        <v>345</v>
      </c>
    </row>
    <row r="105" s="1" customFormat="1" spans="1:20">
      <c r="A105" s="3">
        <v>16077711670</v>
      </c>
      <c r="B105" s="1" t="s">
        <v>720</v>
      </c>
      <c r="C105" s="1" t="s">
        <v>725</v>
      </c>
      <c r="D105" s="1" t="s">
        <v>726</v>
      </c>
      <c r="E105" s="1" t="s">
        <v>36</v>
      </c>
      <c r="F105" s="1" t="s">
        <v>670</v>
      </c>
      <c r="G105" s="1" t="s">
        <v>462</v>
      </c>
      <c r="H105" s="1" t="s">
        <v>336</v>
      </c>
      <c r="I105" s="1" t="s">
        <v>727</v>
      </c>
      <c r="J105" s="1" t="s">
        <v>338</v>
      </c>
      <c r="K105" s="1" t="s">
        <v>727</v>
      </c>
      <c r="L105" s="1" t="s">
        <v>727</v>
      </c>
      <c r="M105" s="1" t="s">
        <v>339</v>
      </c>
      <c r="N105" s="1" t="s">
        <v>339</v>
      </c>
      <c r="O105" s="1" t="s">
        <v>340</v>
      </c>
      <c r="P105" s="1" t="s">
        <v>341</v>
      </c>
      <c r="Q105" s="1" t="s">
        <v>728</v>
      </c>
      <c r="R105" s="1" t="s">
        <v>343</v>
      </c>
      <c r="S105" s="1" t="s">
        <v>344</v>
      </c>
      <c r="T105" s="1" t="s">
        <v>345</v>
      </c>
    </row>
    <row r="106" s="1" customFormat="1" spans="1:20">
      <c r="A106" s="3">
        <v>16065342229</v>
      </c>
      <c r="B106" s="1" t="s">
        <v>729</v>
      </c>
      <c r="C106" s="1" t="s">
        <v>730</v>
      </c>
      <c r="D106" s="1" t="s">
        <v>430</v>
      </c>
      <c r="E106" s="1" t="s">
        <v>731</v>
      </c>
      <c r="F106" s="1" t="s">
        <v>732</v>
      </c>
      <c r="G106" s="1" t="s">
        <v>462</v>
      </c>
      <c r="H106" s="1" t="s">
        <v>336</v>
      </c>
      <c r="I106" s="1" t="s">
        <v>733</v>
      </c>
      <c r="J106" s="1" t="s">
        <v>338</v>
      </c>
      <c r="K106" s="1" t="s">
        <v>733</v>
      </c>
      <c r="L106" s="1" t="s">
        <v>733</v>
      </c>
      <c r="M106" s="1" t="s">
        <v>339</v>
      </c>
      <c r="N106" s="1" t="s">
        <v>339</v>
      </c>
      <c r="O106" s="1" t="s">
        <v>340</v>
      </c>
      <c r="P106" s="1" t="s">
        <v>341</v>
      </c>
      <c r="Q106" s="1" t="s">
        <v>734</v>
      </c>
      <c r="R106" s="1" t="s">
        <v>343</v>
      </c>
      <c r="S106" s="1" t="s">
        <v>344</v>
      </c>
      <c r="T106" s="1" t="s">
        <v>345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2021-08-30T01:43:35Z</dcterms:created>
  <dcterms:modified xsi:type="dcterms:W3CDTF">2021-08-30T01:57:10Z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13EC36DF514F4030A316278A923D7A9F</vt:lpwstr>
  </property>
  <property fmtid="{D5CDD505-2E9C-101B-9397-08002B2CF9AE}" pid="3" name="KSOProductBuildVer">
    <vt:lpwstr>2052-11.1.0.10503</vt:lpwstr>
  </property>
</Properties>
</file>