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对账!$1:$84</definedName>
  </definedNames>
  <calcPr calcId="144525"/>
</workbook>
</file>

<file path=xl/sharedStrings.xml><?xml version="1.0" encoding="utf-8"?>
<sst xmlns="http://schemas.openxmlformats.org/spreadsheetml/2006/main" count="2275" uniqueCount="756">
  <si>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</si>
  <si>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</si>
  <si>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</si>
  <si>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</si>
  <si>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</si>
  <si>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</si>
  <si>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</si>
  <si>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</si>
  <si>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</si>
  <si>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</si>
  <si>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</si>
  <si>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</si>
  <si>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</si>
  <si>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</si>
  <si>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</si>
  <si>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</si>
  <si>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</si>
  <si>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</si>
  <si>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</si>
  <si>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</si>
  <si>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</si>
  <si>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</si>
  <si>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</si>
  <si>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</si>
  <si>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</si>
  <si>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</si>
  <si>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取消</t>
  </si>
  <si>
    <t>[希尔顿黑德岛]希尔顿黑德威斯汀水疗度假酒店(The Westin Hilton Head Island Resort &amp; Spa)(39053847)</t>
  </si>
  <si>
    <t>豪华度假村景观特大床房&lt;2人入住&gt;&lt;IBU黄金会员专享&gt;&lt;不退款&gt;</t>
  </si>
  <si>
    <t>USD</t>
  </si>
  <si>
    <t>McCarthy/Jamar Akil</t>
  </si>
  <si>
    <t>CA5326210831USD</t>
  </si>
  <si>
    <t>未提现</t>
  </si>
  <si>
    <t>携程开票</t>
  </si>
  <si>
    <t>正常</t>
  </si>
  <si>
    <t>[奇克托瓦加]水牛机场酒店(Buffalo Airport Hotel)(37207318)</t>
  </si>
  <si>
    <t>特大床房&lt;不退款&gt;&lt;2人入住&gt;</t>
  </si>
  <si>
    <t>Nemecek/Courtney Lyn,Rotunno/Hector Ryan</t>
  </si>
  <si>
    <t>[阿默斯特]美洲长住酒店 - 水牛城 - 阿默斯特(Extended Stay America - Buffalo - Amherst)(39621482)</t>
  </si>
  <si>
    <t>1号工作室大床（吸烟）&lt;不退款&gt;&lt;2人入住&gt;</t>
  </si>
  <si>
    <t>Savitt/Bruce</t>
  </si>
  <si>
    <t>[爱丁堡]爱丁堡城市酒店(Cityroomz Edinburgh)(46875559)</t>
  </si>
  <si>
    <t>紧凑双人床房&lt;不退款&gt;&lt;2人入住&gt;</t>
  </si>
  <si>
    <t>Burge/Sophie</t>
  </si>
  <si>
    <t>[亨廷顿海滩]帕瑟亚Spa度假酒店(Paséa Hotel &amp; Spa)(37207750)</t>
  </si>
  <si>
    <t>客房, 1 张特大床, 海景&lt;不退款&gt;&lt;2人入住&gt;</t>
  </si>
  <si>
    <t>Caro/Joseph TaShae,Tinsley/Tammie</t>
  </si>
  <si>
    <t>[麦迪逊]麦迪逊市中心舒适酒店(Comfort Inn Madison - Downtown)(37238079)</t>
  </si>
  <si>
    <t>特大床房&lt;1&gt;&lt;不退款&gt;&lt;2人入住&gt;</t>
  </si>
  <si>
    <t>Hall/David Martin</t>
  </si>
  <si>
    <t>[棕榈滩]棕榈滩历史酒店(Palm Beach Historic Inn)(48214509)</t>
  </si>
  <si>
    <t>高级客房1张大床&lt;2人入住&gt;&lt;不退款&gt;&lt;早餐&gt;</t>
  </si>
  <si>
    <t>Hsiao/Phillip</t>
  </si>
  <si>
    <t>[Pittsfield Charter Township]安娜堡 23 号高速公路凯艺套房酒店(Quality Inn &amp; Suites Ann Arbor Hwy 23)(37236427)</t>
  </si>
  <si>
    <t>标准房, 2 张大床房&lt;2人入住&gt;&lt;不退款&gt;&lt;早餐&gt;</t>
  </si>
  <si>
    <t>Bertrand/Matthew Richard</t>
  </si>
  <si>
    <t>[博库泽]昂热布库泽普瑞米尔经典酒店(Premiere Classe Angers Beaucouzé)(39684742)</t>
  </si>
  <si>
    <t>三人间（一张双人床和一张单人床）&lt;不退款&gt;&lt;2人入住&gt;</t>
  </si>
  <si>
    <t>KHELLAF/Fouad</t>
  </si>
  <si>
    <t>[沃思堡]沃斯堡阿什顿酒店(The Ashton Hotel Fort Worth)(39974664)</t>
  </si>
  <si>
    <t>签名室&lt;不退款&gt;&lt;2人入住&gt;</t>
  </si>
  <si>
    <t>Hance/Shara</t>
  </si>
  <si>
    <t>[博尔德]博尔德千禧丰盛之家酒店(Millennium Harvest House Boulder)(38635741)</t>
  </si>
  <si>
    <t>高级特大床房&lt;不退款&gt;&lt;2人入住&gt;</t>
  </si>
  <si>
    <t>Frankel/Sally,Wagner/Brendan</t>
  </si>
  <si>
    <t>[孟菲斯]曼非斯市区舒适酒店(Comfort Inn Memphis Downtown)(37226444)</t>
  </si>
  <si>
    <t>标准房&lt;不退款&gt;&lt;2人入住&gt;</t>
  </si>
  <si>
    <t>Fitzgerald/Erin Kathryn</t>
  </si>
  <si>
    <t>[图克姆卡里]图克姆卡里费尔菲尔德万豪套房酒店(Fairfield Inn &amp; Suites by Marriott Tucumcari)(39974470)</t>
  </si>
  <si>
    <t>特大床房&lt;2人入住&gt;&lt;IBU黄金会员专享&gt;&lt;不退款&gt;</t>
  </si>
  <si>
    <t>echeto/casey</t>
  </si>
  <si>
    <t>[凯霍加福尔斯]卡尔森凯霍加瀑布丽怡酒店(Country Inn &amp; Suites by Radisson, Cuyahoga Falls, Oh)(40039950)</t>
  </si>
  <si>
    <t>客房1张特大床&lt;不退款&gt;&lt;2人入住&gt;</t>
  </si>
  <si>
    <t>pavlinko/Jason</t>
  </si>
  <si>
    <t>[比灵斯]多德牧野别墅酒店(Dude Rancher Lodge)(40012117)</t>
  </si>
  <si>
    <t>标准间1张大床&lt;不退款&gt;&lt;2人入住&gt;</t>
  </si>
  <si>
    <t>Siegel/SCOTT</t>
  </si>
  <si>
    <t>[森瓦利]太阳谷度假村(Sun Valley Resort)(40052554)</t>
  </si>
  <si>
    <t>豪华特大床房&lt;不退款&gt;&lt;2人入住&gt;</t>
  </si>
  <si>
    <t>Yotter/Courtney Nicole</t>
  </si>
  <si>
    <t>[罗斯维尔]罗斯维尔诺伍德套房酒店(Norwood Inn and Suites - Roseville)(40109763)</t>
  </si>
  <si>
    <t>标准客房1张大床&lt;不退款&gt;&lt;2人入住&gt;</t>
  </si>
  <si>
    <t>Ende/Tristan Thomas</t>
  </si>
  <si>
    <t>[曼彻斯特]曼彻斯特康铂酒店(Campanile Manchester)(37221958)</t>
  </si>
  <si>
    <t>双人床房&lt;不退款&gt;&lt;2人入住&gt;</t>
  </si>
  <si>
    <t>Nomen Giner/Claudia,Torres Guinovart/Roger</t>
  </si>
  <si>
    <t>[首尔]1957博纳姆韩屋精品酒店(Bonum 1957 Hanok and Boutique)(70665848)</t>
  </si>
  <si>
    <t>豪华双人床房&lt;不退款&gt;&lt;2人入住&gt;</t>
  </si>
  <si>
    <t>KIM/MINJE</t>
  </si>
  <si>
    <t>[阿斯伯里帕克]伯克利海滨酒店(Berkeley Oceanfront Hotel)(39612169)</t>
  </si>
  <si>
    <t>豪华特大床房-海景&lt;不退款&gt;&lt;2人入住&gt;</t>
  </si>
  <si>
    <t>Rourk/Mustafa</t>
  </si>
  <si>
    <t>[新加坡]新加坡瑞吉酒店 (Staycation Approved)(The St. Regis Singapore (Staycation Approved))(40721688)</t>
  </si>
  <si>
    <t>行政豪华大床房&lt;不退款&gt;&lt;2人入住&gt;</t>
  </si>
  <si>
    <t>Simon/Abigail</t>
  </si>
  <si>
    <t>Embry/Dustin</t>
  </si>
  <si>
    <t>[汉堡]阿斯托里亚招牌酒店(Signature Hotel Astoria)(39050921)</t>
  </si>
  <si>
    <t>标准双人房&lt;不退款&gt;&lt;2人入住&gt;</t>
  </si>
  <si>
    <t>Keller/Lena,Herrmann/Jule</t>
  </si>
  <si>
    <t>[坎皮纳斯]坎皮纳斯丽笙红标酒店(Radisson Red Campinas)(37202217)</t>
  </si>
  <si>
    <t>特大床一室房&lt;不退款&gt;&lt;2人入住&gt;</t>
  </si>
  <si>
    <t>Leme Bento/Jorge Augusto</t>
  </si>
  <si>
    <t>[拉泰斯特德比克]阿尔迪卡勒泰斯特苏酒店(Hotel Altica La Teste Sud)(39678651)</t>
  </si>
  <si>
    <t>双人间&lt;不退款&gt;&lt;2人入住&gt;</t>
  </si>
  <si>
    <t>De Almeida/Eva</t>
  </si>
  <si>
    <t>[维耶尔宗]维耶尔宗恩佐酒店 - 基里亚德直营酒店(Enzo Hotels Vierzon by Kyriad Direct)(46578612)</t>
  </si>
  <si>
    <t>双床房&lt;不退款&gt;&lt;2人入住&gt;</t>
  </si>
  <si>
    <t>METAY/thierry</t>
  </si>
  <si>
    <t>[迈阿密海滩]米默萨酒店(Mimosa Hotel)(39043700)</t>
  </si>
  <si>
    <t>客房&lt;2人入住&gt;&lt;不退款&gt;&lt;早餐&gt;</t>
  </si>
  <si>
    <t>Herard/Marlene</t>
  </si>
  <si>
    <t>[南安普敦]南安普敦港酒店(Southampton Harbour Hotel)(39648231)</t>
  </si>
  <si>
    <t>标准双人间&lt;不退款&gt;&lt;2人入住&gt;</t>
  </si>
  <si>
    <t>Ahmad/Talha</t>
  </si>
  <si>
    <t>[阿格德]耶瑟里亚酒店(Yseria Hôtel)(39659256)</t>
  </si>
  <si>
    <t>Schuler/Nicolas</t>
  </si>
  <si>
    <t>[汉普顿海滩]海边阿什沃斯酒店(Ashworth by The Sea)(40007796)</t>
  </si>
  <si>
    <t>Richard/Tricia Ann</t>
  </si>
  <si>
    <t>[瓦朗斯]南瓦朗斯普瑞米尔经典酒店(Première Classe Valence Sud)(39634837)</t>
  </si>
  <si>
    <t>Heine/Peter</t>
  </si>
  <si>
    <t>[多伦多]多伦多约克维尔皇家索内斯塔酒店(The Yorkville Royal Sonesta Hotel Toronto)(37212432)</t>
  </si>
  <si>
    <t>Scrutton/Katherine</t>
  </si>
  <si>
    <t>[蓬塔阿拉]朋塔亚拉高尔夫酒店(Golf Hotel Punta Ala)(40021874)</t>
  </si>
  <si>
    <t>高级套房&lt;不退款&gt;&lt;2人入住&gt;</t>
  </si>
  <si>
    <t>Ciarli/Andrea</t>
  </si>
  <si>
    <t>[日沃尔]基里亚德里昂吉沃尔酒店(Kyriad Hotel Lyon Givors)(39668949)</t>
  </si>
  <si>
    <t>HUMENIUK/Philippe</t>
  </si>
  <si>
    <t>[苏黎世]苏黎世大厦万丽酒店(Renaissance Zurich Tower Hotel)(37209283)</t>
  </si>
  <si>
    <t>舒适特大床房&lt;不退款&gt;&lt;2人入住&gt;</t>
  </si>
  <si>
    <t>Perrottet/Stephane</t>
  </si>
  <si>
    <t>[华沙]华沙万豪酒店(Warsaw Marriott Hotel)(47471671)</t>
  </si>
  <si>
    <t>豪华特大床客房&lt;2人入住&gt;&lt;不退款&gt;&lt;早餐&gt;</t>
  </si>
  <si>
    <t>Walaszczyk/Marcel</t>
  </si>
  <si>
    <t>Yalbirdak/Berivan</t>
  </si>
  <si>
    <t>[雅典]雅典娜格兰德酒店(Athenaeum Grand Hotel)(37201779)</t>
  </si>
  <si>
    <t>标准房&lt;1&gt;&lt;不退款&gt;&lt;2人入住&gt;</t>
  </si>
  <si>
    <t>Papadimitriou/Panagiota</t>
  </si>
  <si>
    <t>[达特福德]钟楼达特福德酒店(Campanile Hotel Dartford)(40757605)</t>
  </si>
  <si>
    <t>Parker/James</t>
  </si>
  <si>
    <t>[波尔尼克]阿利泽布里特酒店(Brit Hotel les Alizes)(39585892)</t>
  </si>
  <si>
    <t>Nivinec/Patrick</t>
  </si>
  <si>
    <t>[柏林]傲途格精选酒店旗下斯坦普朗兹酒店(Hotel am Steinplatz, Autograph Collection)(37200748)</t>
  </si>
  <si>
    <t>Bach/Stefan</t>
  </si>
  <si>
    <t>[杰克珀特]西星赌场酒店(West Star Hotel and Casino)(40134048)</t>
  </si>
  <si>
    <t>Lafler/Angelina L</t>
  </si>
  <si>
    <t>[阿拉曼斯县]乡村套房 - 伯灵顿酒店(Country Inn &amp; Suites by Radisson, Burlington (Elon), NC)(39980818)</t>
  </si>
  <si>
    <t>Clapp/Kimberly</t>
  </si>
  <si>
    <t>[托尔西]基里亚德玛娜瓦雷托西酒店(Kyriad Marne-La-Vallée Torcy)(46578583)</t>
  </si>
  <si>
    <t>双人房&lt;不退款&gt;&lt;2人入住&gt;</t>
  </si>
  <si>
    <t>Boet/Emy</t>
  </si>
  <si>
    <t>[乔治王子城]乔治王子万怡酒店(Courtyard by Marriott Prince George)(45827232)</t>
  </si>
  <si>
    <t>客房1张特大床（城景）&lt;不退款&gt;&lt;2人入住&gt;</t>
  </si>
  <si>
    <t>McLaughlin/McLaughlinAmanda</t>
  </si>
  <si>
    <t>[卢萨卡]开罗路普洛提酒店(Protea Hotel by Marriott Lusaka Cairo Road)(39045136)</t>
  </si>
  <si>
    <t>Chenthamarakshan/Rajeev Chenthamarakshan</t>
  </si>
  <si>
    <t>[埃尔姆斯霍恩]皇家酒店(Hotel Royal)(39592763)</t>
  </si>
  <si>
    <t>Loehr/Carmen,Loehr/Andreas</t>
  </si>
  <si>
    <t>[桑特]基里亚德桑特酒店(Kyriad Saintes)(46066926)</t>
  </si>
  <si>
    <t>BIENNE/MANON,BRUNEL/ARNAUD</t>
  </si>
  <si>
    <t>[贝灵厄姆]贝城汽车旅馆(Bay City Motor Inn)(39601081)</t>
  </si>
  <si>
    <t>标准客房2张大床&lt;不退款&gt;&lt;2人入住&gt;</t>
  </si>
  <si>
    <t>Larson/Heidi M</t>
  </si>
  <si>
    <t>[隆特利]南丹佛/隆特里万豪唐普雷斯酒店(TownePlace Suites by Marriott Denver South/Lone Tree)(40617521)</t>
  </si>
  <si>
    <t>特大床一室房(带沙发床)&lt;2人入住&gt;&lt;不退款&gt;&lt;早餐&gt;</t>
  </si>
  <si>
    <t>Jackson/Mary</t>
  </si>
  <si>
    <t>[纽卡斯尔县]纽瓦克舒适酒店(Comfort Inn and Suites Newark)(37237722)</t>
  </si>
  <si>
    <t>套房&lt;1&gt;&lt;早餐&gt;&lt;不退款&gt;&lt;2人入住&gt;</t>
  </si>
  <si>
    <t>Morton/Marvin</t>
  </si>
  <si>
    <t>[布卢瓦]北布卢瓦普瑞米尔经典酒店(Premiere Classe Blois Nord)(39684022)</t>
  </si>
  <si>
    <t>标准间1双人床&lt;不退款&gt;&lt;2人入住&gt;</t>
  </si>
  <si>
    <t>Chatelet/Kerian</t>
  </si>
  <si>
    <t>[布雷斯特]布雷斯特古埃斯努机场普瑞米尔经典酒店(Premiere Classe Brest Gouesnou Aeroport)(47472255)</t>
  </si>
  <si>
    <t>标准大床房&lt;不退款&gt;&lt;2人入住&gt;</t>
  </si>
  <si>
    <t>GRALL/JOELLE</t>
  </si>
  <si>
    <t>[图克]普瑞米尔道维勒图克经典酒店(Premiere Classe Deauville Touques)(40028864)</t>
  </si>
  <si>
    <t>BRANQUINHO/PACHECO LUIS,DE OLIVEIRA/APARECIDA TANIA</t>
  </si>
  <si>
    <t>[特雷盖于]普瑞米尔圣布里尔克特杰经典酒店(Premiere Classe St Brieuc Tregueux)(39684446)</t>
  </si>
  <si>
    <t>BARON/THIERRY</t>
  </si>
  <si>
    <t>[布里夫拉盖亚尔德]基里亚德西布里夫酒店(Hôtel Kyriad Brive Ouest)(39585450)</t>
  </si>
  <si>
    <t>girault/yasmine,girault/didier</t>
  </si>
  <si>
    <t>[巴塞罗那]巴塞罗那梅诺卡酒店(Hotel Ciutadella Barcelona)(38635661)</t>
  </si>
  <si>
    <t>Guarna/Anthony</t>
  </si>
  <si>
    <t>[新路头]槟城佩莱格兰德东方酒店(Grand Orient Hotel Perai, Penang)(44809181)</t>
  </si>
  <si>
    <t>加大高级房&lt;不退款&gt;&lt;2人入住&gt;</t>
  </si>
  <si>
    <t>mohd nor/muhd haizam</t>
  </si>
  <si>
    <t>[列克星敦]美国长住酒店 - 列克星敦 - 泰茨克里克(Extended Stay America - Lexington - Tates Creek)(40084501)</t>
  </si>
  <si>
    <t>1号工作室大床&lt;不退款&gt;&lt;2人入住&gt;</t>
  </si>
  <si>
    <t>Raef/Jeanette</t>
  </si>
  <si>
    <t>[得梅因]西雅图机场南福朋喜来登酒店(Four Points by Sheraton Seattle Airport South)(39056311)</t>
  </si>
  <si>
    <t>2张大床房&lt;不退款&gt;&lt;2人入住&gt;</t>
  </si>
  <si>
    <t>CARRASCO/ALCIRA</t>
  </si>
  <si>
    <t>[奇科]奇科大学区罗德威酒店(Rodeway Inn Chico University Area)(37213557)</t>
  </si>
  <si>
    <t>客房(大床)&lt;不退款&gt;&lt;2人入住&gt;</t>
  </si>
  <si>
    <t>Moore/Garret Michael</t>
  </si>
  <si>
    <t>Matheny/Glenn</t>
  </si>
  <si>
    <t>[井里汶市]井里汶爱玛黎丝酒店(Amaris Hotel Cirebon)(39043909)</t>
  </si>
  <si>
    <t>智能双床房&lt;不退款&gt;&lt;2人入住&gt;</t>
  </si>
  <si>
    <t>Sehu/Ahmad Sehu</t>
  </si>
  <si>
    <t>[里士满]伯克利酒店(The Berkeley Hotel)(40092464)</t>
  </si>
  <si>
    <t>高级客房1张特大床&lt;不退款&gt;&lt;2人入住&gt;</t>
  </si>
  <si>
    <t>Duncan/Jane Elizabeth</t>
  </si>
  <si>
    <t>[伯明翰]伯明翰机场假日酒店(Holiday Inn Birmingham-Airport, an Ihg Hotel)(37196300)</t>
  </si>
  <si>
    <t>休闲特大床房&lt;2人入住&gt;&lt;不退款&gt;&lt;早餐&gt;</t>
  </si>
  <si>
    <t>Dong/Zhekai</t>
  </si>
  <si>
    <t>[凤凰城]凤凰城 FOUND:RE 酒店(Foundre Phoenix)(44788910)</t>
  </si>
  <si>
    <t>标准特大床房&lt;不退款&gt;&lt;2人入住&gt;</t>
  </si>
  <si>
    <t>Jackson/Lorshaina jahlisa</t>
  </si>
  <si>
    <t>[圣雅克－德拉朗德]雷恩松钟楼 - 圣雅克酒店(Campanile Rennes Sud - Saint Jacques)(39053527)</t>
  </si>
  <si>
    <t>Morvan/Nolwen</t>
  </si>
  <si>
    <t>[洛杉矶]洛杉矶国际机场索内斯塔酒店(Sonesta Los Angeles Airport LAX)(37201387)</t>
  </si>
  <si>
    <t>豪华房(大床)&lt;不退款&gt;&lt;2人入住&gt;</t>
  </si>
  <si>
    <t>G/Vincent</t>
  </si>
  <si>
    <t>[暗邦彦]D&amp;F 瑟娜汪精品酒店(D&amp;F Boutique Hotel Senawang)(39603824)</t>
  </si>
  <si>
    <t>a Basir/lina</t>
  </si>
  <si>
    <t>[特拉布宗]安达卢瑟优雅套房酒店(Andalouse Elegante Suite Hotel)(46912617)</t>
  </si>
  <si>
    <t>海景豪华房&lt;2人入住&gt;&lt;不退款&gt;&lt;早餐&gt;</t>
  </si>
  <si>
    <t>Khalid Alnamani/Issam,Khalid Alnamani/Issam</t>
  </si>
  <si>
    <t>[安养市]都市精品酒店(Urban Boutique Hotel)(44795452)</t>
  </si>
  <si>
    <t>Chae/Kumyoung,Chae/Kumyoung</t>
  </si>
  <si>
    <t>[关丹]阿里纳蜡染精品酒店(Arenaa Batik Boutique)(44800763)</t>
  </si>
  <si>
    <t>家庭房&lt;不退款&gt;&lt;2人入住&gt;</t>
  </si>
  <si>
    <t>Fikri/MUHAMAD NUR FIKRI</t>
  </si>
  <si>
    <t>[Topraklik Mahallesi]阿尔汀旅馆(Altin Pansiyon)(39602673)</t>
  </si>
  <si>
    <t>标准双床房&lt;不退款&gt;&lt;2人入住&gt;</t>
  </si>
  <si>
    <t>Cerati/Gabriele,Serini/Miriam</t>
  </si>
  <si>
    <t>[伊斯坦布尔]马尔马拉佩拉酒店(The Marmara Pera)(37202322)</t>
  </si>
  <si>
    <t>高级双人床房&lt;不退款&gt;&lt;2人入住&gt;</t>
  </si>
  <si>
    <t>Demirci/Cem</t>
  </si>
  <si>
    <t>[Van Buren Charter Township]底特律都会机场 - 贝尔维尔红屋顶酒店(Red Roof Inn Detroit Metro Airport - Belleville)(39666569)</t>
  </si>
  <si>
    <t>Hayes/Jennifer</t>
  </si>
  <si>
    <t>[null](39033113)</t>
  </si>
  <si>
    <t>，</t>
  </si>
  <si>
    <t>15954848109此单多收527元退回</t>
  </si>
  <si>
    <t>A210831103618481</t>
  </si>
  <si>
    <t>A2108311037262566</t>
  </si>
  <si>
    <t>USD / HKD 当前参考汇率: 7.78602</t>
  </si>
  <si>
    <t>总计： 12093 USD/
94156.34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</si>
  <si>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</si>
  <si>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</si>
  <si>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</si>
  <si>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</si>
  <si>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</si>
  <si>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</si>
  <si>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</si>
  <si>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</si>
  <si>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</si>
  <si>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</si>
  <si>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</si>
  <si>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</si>
  <si>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</si>
  <si>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</si>
  <si>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</si>
  <si>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</si>
  <si>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</si>
  <si>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2021-08-27</t>
  </si>
  <si>
    <t>2234956</t>
  </si>
  <si>
    <t>巴里德叙弗朗专享酒店</t>
  </si>
  <si>
    <t>THONGSAVANH DALIVANH</t>
  </si>
  <si>
    <t>2021-08-28</t>
  </si>
  <si>
    <t>退房日周结</t>
  </si>
  <si>
    <t>610.64</t>
  </si>
  <si>
    <t>94.00</t>
  </si>
  <si>
    <t>0</t>
  </si>
  <si>
    <t>0.00</t>
  </si>
  <si>
    <t>携程盛景国际直连</t>
  </si>
  <si>
    <t>2021-08-27 20:40:29</t>
  </si>
  <si>
    <t>否</t>
  </si>
  <si>
    <t>汇智国际旅游发展有限公司</t>
  </si>
  <si>
    <t>直连</t>
  </si>
  <si>
    <t>2234928</t>
  </si>
  <si>
    <t>底特律都会机场 - 贝尔维尔红屋顶酒店</t>
  </si>
  <si>
    <t>Hayes Jennifer</t>
  </si>
  <si>
    <t>532.69</t>
  </si>
  <si>
    <t>82.00</t>
  </si>
  <si>
    <t>2021-08-27 20:26:24</t>
  </si>
  <si>
    <t>2234790</t>
  </si>
  <si>
    <t>马尔马拉佩拉酒店</t>
  </si>
  <si>
    <t>Demirci Cem</t>
  </si>
  <si>
    <t>526.19</t>
  </si>
  <si>
    <t>81.00</t>
  </si>
  <si>
    <t>2021-08-27 17:22:35</t>
  </si>
  <si>
    <t>2234676</t>
  </si>
  <si>
    <t>阿尔汀旅馆</t>
  </si>
  <si>
    <t>Cerati Gabriele,Serini Miriam</t>
  </si>
  <si>
    <t>129.92</t>
  </si>
  <si>
    <t>20.00</t>
  </si>
  <si>
    <t>2021-08-27 15:30:03</t>
  </si>
  <si>
    <t>2234654</t>
  </si>
  <si>
    <t>阿里纳蜡染精品酒店</t>
  </si>
  <si>
    <t>Fikri MUHAMAD NUR FIKRI</t>
  </si>
  <si>
    <t>149.41</t>
  </si>
  <si>
    <t>23.00</t>
  </si>
  <si>
    <t>2021-08-27 15:04:50</t>
  </si>
  <si>
    <t>2234647</t>
  </si>
  <si>
    <t>都市精品酒店</t>
  </si>
  <si>
    <t>Chae Kumyoung,Chae Kumyoung</t>
  </si>
  <si>
    <t>753.56</t>
  </si>
  <si>
    <t>116.00</t>
  </si>
  <si>
    <t>-116</t>
  </si>
  <si>
    <t>-753</t>
  </si>
  <si>
    <t>2021-08-27 14:55:48</t>
  </si>
  <si>
    <t>2234638</t>
  </si>
  <si>
    <t>安达卢瑟优雅套房酒店</t>
  </si>
  <si>
    <t>Khalid Alnamani Issam,Khalid Alnamani Issam</t>
  </si>
  <si>
    <t>513.20</t>
  </si>
  <si>
    <t>79.00</t>
  </si>
  <si>
    <t>2021-08-27 14:37:38</t>
  </si>
  <si>
    <t>2234541</t>
  </si>
  <si>
    <t>OYO 498 D&amp;F 瑟娜汪精品酒店</t>
  </si>
  <si>
    <t>a Basir lina</t>
  </si>
  <si>
    <t>110.44</t>
  </si>
  <si>
    <t>17.00</t>
  </si>
  <si>
    <t>2021-08-27 12:42:24</t>
  </si>
  <si>
    <t>2234509</t>
  </si>
  <si>
    <t>洛杉矶国际机场皇冠假日酒店</t>
  </si>
  <si>
    <t>G Vincent</t>
  </si>
  <si>
    <t>1104.35</t>
  </si>
  <si>
    <t>170.00</t>
  </si>
  <si>
    <t>2021-08-27 12:07:37</t>
  </si>
  <si>
    <t>2234496</t>
  </si>
  <si>
    <t>雷恩松钟楼 - 圣雅克酒店</t>
  </si>
  <si>
    <t>Morvan Nolwen</t>
  </si>
  <si>
    <t>402.76</t>
  </si>
  <si>
    <t>62.00</t>
  </si>
  <si>
    <t>2021-08-27 11:58:14</t>
  </si>
  <si>
    <t>2234484</t>
  </si>
  <si>
    <t>凤凰城 FOUND:RE 酒店</t>
  </si>
  <si>
    <t>Jackson Lorshaina jahlisa</t>
  </si>
  <si>
    <t>857.50</t>
  </si>
  <si>
    <t>132.00</t>
  </si>
  <si>
    <t>2021-08-27 11:35:24</t>
  </si>
  <si>
    <t>2234468</t>
  </si>
  <si>
    <t>伯明翰机场假日酒店</t>
  </si>
  <si>
    <t>Dong Zhekai</t>
  </si>
  <si>
    <t>825.02</t>
  </si>
  <si>
    <t>127.00</t>
  </si>
  <si>
    <t>2021-08-27 11:24:52</t>
  </si>
  <si>
    <t>2234411</t>
  </si>
  <si>
    <t>伯克利酒店</t>
  </si>
  <si>
    <t>Duncan Jane Elizabeth</t>
  </si>
  <si>
    <t>1474.64</t>
  </si>
  <si>
    <t>227.00</t>
  </si>
  <si>
    <t>2021-08-27 10:03:07</t>
  </si>
  <si>
    <t>2234384</t>
  </si>
  <si>
    <t>井里汶爱玛黎丝酒店</t>
  </si>
  <si>
    <t>Sehu Ahmad Sehu</t>
  </si>
  <si>
    <t>123.43</t>
  </si>
  <si>
    <t>19.00</t>
  </si>
  <si>
    <t>2021-08-27 09:17:17</t>
  </si>
  <si>
    <t>2234293</t>
  </si>
  <si>
    <t>罗德威奇科旅馆</t>
  </si>
  <si>
    <t>Moore Garret Michael</t>
  </si>
  <si>
    <t>863.99</t>
  </si>
  <si>
    <t>133.00</t>
  </si>
  <si>
    <t>2021-08-27 05:30:44</t>
  </si>
  <si>
    <t>2234281</t>
  </si>
  <si>
    <t>西雅图机场南福朋喜来登酒店</t>
  </si>
  <si>
    <t>CARRASCO ALCIRA</t>
  </si>
  <si>
    <t>1071.87</t>
  </si>
  <si>
    <t>165.00</t>
  </si>
  <si>
    <t>2021-08-27 04:08:54</t>
  </si>
  <si>
    <t>2234268</t>
  </si>
  <si>
    <t>美国列克星敦市 - 塔特溪长住酒店</t>
  </si>
  <si>
    <t>Raef Jeanette</t>
  </si>
  <si>
    <t>727.57</t>
  </si>
  <si>
    <t>112.00</t>
  </si>
  <si>
    <t>2021-08-27 03:26:14</t>
  </si>
  <si>
    <t>2234242</t>
  </si>
  <si>
    <t>槟城佩莱格兰德东方酒店</t>
  </si>
  <si>
    <t>mohd nor muhd haizam</t>
  </si>
  <si>
    <t>175.40</t>
  </si>
  <si>
    <t>27.00</t>
  </si>
  <si>
    <t>2021-08-27 01:29:26</t>
  </si>
  <si>
    <t>2234236</t>
  </si>
  <si>
    <t>巴塞罗那梅诺卡酒店</t>
  </si>
  <si>
    <t>Guarna Anthony</t>
  </si>
  <si>
    <t>734.07</t>
  </si>
  <si>
    <t>113.00</t>
  </si>
  <si>
    <t>2021-08-27 01:25:52</t>
  </si>
  <si>
    <t>2234201</t>
  </si>
  <si>
    <t>基里雅德西布里夫盖拉尔德酒店</t>
  </si>
  <si>
    <t>girault yasmine,girault didier</t>
  </si>
  <si>
    <t>1103.33</t>
  </si>
  <si>
    <t>2021-08-27 00:37:47</t>
  </si>
  <si>
    <t>2021-08-26</t>
  </si>
  <si>
    <t>2234174</t>
  </si>
  <si>
    <t>普瑞米尔圣布里尔克特杰经典酒店</t>
  </si>
  <si>
    <t>BARON THIERRY</t>
  </si>
  <si>
    <t>298.55</t>
  </si>
  <si>
    <t>46.00</t>
  </si>
  <si>
    <t>2021-08-26 23:48:00</t>
  </si>
  <si>
    <t>2234167</t>
  </si>
  <si>
    <t>普瑞米尔道维勒图克经典酒店</t>
  </si>
  <si>
    <t>BRANQUINHO PACHECO LUIS,DE OLIVEIRA APARECIDA TANIA</t>
  </si>
  <si>
    <t>629.55</t>
  </si>
  <si>
    <t>97.00</t>
  </si>
  <si>
    <t>2021-08-26 23:37:00</t>
  </si>
  <si>
    <t>2233932</t>
  </si>
  <si>
    <t>布卢瓦北普瑞米尔经典酒店</t>
  </si>
  <si>
    <t>Chatelet Kerian</t>
  </si>
  <si>
    <t>389.41</t>
  </si>
  <si>
    <t>60.00</t>
  </si>
  <si>
    <t>2021-08-26 20:22:17</t>
  </si>
  <si>
    <t>2233931</t>
  </si>
  <si>
    <t>布雷斯特古埃斯努机场普瑞米尔经典酒店</t>
  </si>
  <si>
    <t>GRALL JOELLE</t>
  </si>
  <si>
    <t>318.02</t>
  </si>
  <si>
    <t>49.00</t>
  </si>
  <si>
    <t>2021-08-26 20:16:59</t>
  </si>
  <si>
    <t>2233528</t>
  </si>
  <si>
    <t>纽华克舒适酒店</t>
  </si>
  <si>
    <t>Morton Marvin</t>
  </si>
  <si>
    <t>2557.14</t>
  </si>
  <si>
    <t>394.00</t>
  </si>
  <si>
    <t>2021-08-26 13:27:41</t>
  </si>
  <si>
    <t>2233368</t>
  </si>
  <si>
    <t>南丹佛/隆特里万豪唐普雷斯酒店</t>
  </si>
  <si>
    <t>Jackson Mary</t>
  </si>
  <si>
    <t>850.22</t>
  </si>
  <si>
    <t>131.00</t>
  </si>
  <si>
    <t>2021-08-26 11:30:03</t>
  </si>
  <si>
    <t>2233144</t>
  </si>
  <si>
    <t>贝城汽车旅馆</t>
  </si>
  <si>
    <t>Larson Heidi M</t>
  </si>
  <si>
    <t>577.63</t>
  </si>
  <si>
    <t>89.00</t>
  </si>
  <si>
    <t>2021-08-26 04:51:08</t>
  </si>
  <si>
    <t>2233133</t>
  </si>
  <si>
    <t>基里亚德圣廷酒店</t>
  </si>
  <si>
    <t>BIENNE MANON,BRUNEL ARNAUD</t>
  </si>
  <si>
    <t>519.22</t>
  </si>
  <si>
    <t>80.00</t>
  </si>
  <si>
    <t>2021-08-26 03:59:17</t>
  </si>
  <si>
    <t>2021-08-25</t>
  </si>
  <si>
    <t>2232629</t>
  </si>
  <si>
    <t>埃尔姆斯霍恩皇家酒店</t>
  </si>
  <si>
    <t>Loehr Carmen,Loehr Andreas</t>
  </si>
  <si>
    <t>460.45</t>
  </si>
  <si>
    <t>71.00</t>
  </si>
  <si>
    <t>2021-08-25 17:02:11</t>
  </si>
  <si>
    <t>2232584</t>
  </si>
  <si>
    <t>开罗路普洛提酒店</t>
  </si>
  <si>
    <t>Chenthamarakshan Rajeev Chenthamarakshan</t>
  </si>
  <si>
    <t>428.02</t>
  </si>
  <si>
    <t>66.00</t>
  </si>
  <si>
    <t>2021-08-25 15:58:06</t>
  </si>
  <si>
    <t>2232170</t>
  </si>
  <si>
    <t>乔治王子万怡酒店</t>
  </si>
  <si>
    <t>McLaughlin McLaughlinAmanda</t>
  </si>
  <si>
    <t>680.95</t>
  </si>
  <si>
    <t>105.00</t>
  </si>
  <si>
    <t>2021-08-25 08:34:22</t>
  </si>
  <si>
    <t>2232053</t>
  </si>
  <si>
    <t>基里亚马恩拉瓦莱 - 托尔西酒店</t>
  </si>
  <si>
    <t>Boet Emy</t>
  </si>
  <si>
    <t>409.32</t>
  </si>
  <si>
    <t>63.00</t>
  </si>
  <si>
    <t>2021-08-25 00:47:29</t>
  </si>
  <si>
    <t>2021-08-24</t>
  </si>
  <si>
    <t>2231989</t>
  </si>
  <si>
    <t>丽笙北卡罗莱纳州伯灵顿伊隆乡村套房酒店</t>
  </si>
  <si>
    <t>Clapp Kimberly</t>
  </si>
  <si>
    <t>870.62</t>
  </si>
  <si>
    <t>134.00</t>
  </si>
  <si>
    <t>2021-08-24 23:04:08</t>
  </si>
  <si>
    <t>2231426</t>
  </si>
  <si>
    <t>西部之星酒店</t>
  </si>
  <si>
    <t>Lafler Angelina L</t>
  </si>
  <si>
    <t>526.27</t>
  </si>
  <si>
    <t>2021-08-24 14:31:58</t>
  </si>
  <si>
    <t>2231013</t>
  </si>
  <si>
    <t>傲途格精选酒店旗下斯坦普朗兹酒店</t>
  </si>
  <si>
    <t>Bach Stefan</t>
  </si>
  <si>
    <t>2540.77</t>
  </si>
  <si>
    <t>390.00</t>
  </si>
  <si>
    <t>2021-08-24 00:45:30</t>
  </si>
  <si>
    <t>2021-08-23</t>
  </si>
  <si>
    <t>2230993</t>
  </si>
  <si>
    <t>阿利泽布里特酒店</t>
  </si>
  <si>
    <t>Nivinec Patrick</t>
  </si>
  <si>
    <t>716.63</t>
  </si>
  <si>
    <t>110.00</t>
  </si>
  <si>
    <t>2021-08-24 00:00:24</t>
  </si>
  <si>
    <t>2230981</t>
  </si>
  <si>
    <t>钟楼达特福德酒店</t>
  </si>
  <si>
    <t>Parker James</t>
  </si>
  <si>
    <t>501.64</t>
  </si>
  <si>
    <t>77.00</t>
  </si>
  <si>
    <t>2021-08-23 23:28:25</t>
  </si>
  <si>
    <t>2230665</t>
  </si>
  <si>
    <t>雅典娜格兰德酒店</t>
  </si>
  <si>
    <t>Papadimitriou Panagiota</t>
  </si>
  <si>
    <t>403.92</t>
  </si>
  <si>
    <t>2021-08-23 18:22:28</t>
  </si>
  <si>
    <t>2230604</t>
  </si>
  <si>
    <t>苏黎世大厦万丽酒店</t>
  </si>
  <si>
    <t>Yalbirdak Berivan</t>
  </si>
  <si>
    <t>977.22</t>
  </si>
  <si>
    <t>150.00</t>
  </si>
  <si>
    <t>2021-08-23 17:25:05</t>
  </si>
  <si>
    <t>2230148</t>
  </si>
  <si>
    <t>华沙万豪酒店</t>
  </si>
  <si>
    <t>Walaszczyk Marcel</t>
  </si>
  <si>
    <t>560.27</t>
  </si>
  <si>
    <t>86.00</t>
  </si>
  <si>
    <t>2021-08-23 07:06:45</t>
  </si>
  <si>
    <t>2230091</t>
  </si>
  <si>
    <t>Perrottet Stephane</t>
  </si>
  <si>
    <t>2021-08-23 01:47:33</t>
  </si>
  <si>
    <t>2230084</t>
  </si>
  <si>
    <t>日沃尔里昂基里亚德南基酒店</t>
  </si>
  <si>
    <t>HUMENIUK Philippe</t>
  </si>
  <si>
    <t>443.01</t>
  </si>
  <si>
    <t>68.00</t>
  </si>
  <si>
    <t>2021-08-23 01:14:50</t>
  </si>
  <si>
    <t>2021-08-22</t>
  </si>
  <si>
    <t>2229923</t>
  </si>
  <si>
    <t>蓬塔亚拉高尔夫酒店</t>
  </si>
  <si>
    <t>Ciarli Andrea</t>
  </si>
  <si>
    <t>9889.47</t>
  </si>
  <si>
    <t>1518.00</t>
  </si>
  <si>
    <t>2021-08-22 20:31:49</t>
  </si>
  <si>
    <t>2229435</t>
  </si>
  <si>
    <t>多伦多约克维尔洲际酒店</t>
  </si>
  <si>
    <t>Scrutton Katherine</t>
  </si>
  <si>
    <t>2671.07</t>
  </si>
  <si>
    <t>410.00</t>
  </si>
  <si>
    <t>2021-08-22 08:44:17</t>
  </si>
  <si>
    <t>2021-08-20</t>
  </si>
  <si>
    <t>2228177</t>
  </si>
  <si>
    <t>南瓦朗斯普瑞米尔经典酒店</t>
  </si>
  <si>
    <t>Heine Peter</t>
  </si>
  <si>
    <t>475.11</t>
  </si>
  <si>
    <t>73.00</t>
  </si>
  <si>
    <t>2021-08-20 16:27:30</t>
  </si>
  <si>
    <t>2227862</t>
  </si>
  <si>
    <t>阿什沃思海边酒店</t>
  </si>
  <si>
    <t>Richard Tricia Ann</t>
  </si>
  <si>
    <t>2290.92</t>
  </si>
  <si>
    <t>352.00</t>
  </si>
  <si>
    <t>2021-08-20 09:01:13</t>
  </si>
  <si>
    <t>2021-08-19</t>
  </si>
  <si>
    <t>2227634</t>
  </si>
  <si>
    <t>耶瑟里亚酒店</t>
  </si>
  <si>
    <t>Schuler Nicolas</t>
  </si>
  <si>
    <t>708.30</t>
  </si>
  <si>
    <t>109.00</t>
  </si>
  <si>
    <t>2021-08-19 21:47:15</t>
  </si>
  <si>
    <t>2227619</t>
  </si>
  <si>
    <t>南安普敦港酒店</t>
  </si>
  <si>
    <t>Ahmad Talha</t>
  </si>
  <si>
    <t>5276.54</t>
  </si>
  <si>
    <t>812.00</t>
  </si>
  <si>
    <t>2021-08-19 21:35:00</t>
  </si>
  <si>
    <t>2226976</t>
  </si>
  <si>
    <t>米默萨酒店</t>
  </si>
  <si>
    <t>Herard Marlene</t>
  </si>
  <si>
    <t>981.23</t>
  </si>
  <si>
    <t>151.00</t>
  </si>
  <si>
    <t>2021-08-19 06:13:31</t>
  </si>
  <si>
    <t>2226914</t>
  </si>
  <si>
    <t>基里亚德设计恩佐维耶左酒店</t>
  </si>
  <si>
    <t>METAY thierry</t>
  </si>
  <si>
    <t>429.01</t>
  </si>
  <si>
    <t>2021-08-19 01:48:19</t>
  </si>
  <si>
    <t>2021-08-18</t>
  </si>
  <si>
    <t>2226468</t>
  </si>
  <si>
    <t>阿尔迪卡勒泰斯特苏酒店</t>
  </si>
  <si>
    <t>De Almeida Eva</t>
  </si>
  <si>
    <t>643.52</t>
  </si>
  <si>
    <t>99.00</t>
  </si>
  <si>
    <t>2021-08-18 15:54:01</t>
  </si>
  <si>
    <t>2021-08-17</t>
  </si>
  <si>
    <t>2226124</t>
  </si>
  <si>
    <t>坎皮納斯麗笙紅標酒店</t>
  </si>
  <si>
    <t>Leme Bento Jorge Augusto</t>
  </si>
  <si>
    <t>266.04</t>
  </si>
  <si>
    <t>41.00</t>
  </si>
  <si>
    <t>2021-08-17 23:44:26</t>
  </si>
  <si>
    <t>2225948</t>
  </si>
  <si>
    <t>Hotel Astoria Hamburg</t>
  </si>
  <si>
    <t>Keller Lena,Herrmann Jule</t>
  </si>
  <si>
    <t>1745.46</t>
  </si>
  <si>
    <t>269.00</t>
  </si>
  <si>
    <t>2021-08-17 19:58:34</t>
  </si>
  <si>
    <t>2225421</t>
  </si>
  <si>
    <t>曼非斯市中心舒适酒店</t>
  </si>
  <si>
    <t>Embry Dustin</t>
  </si>
  <si>
    <t>876.31</t>
  </si>
  <si>
    <t>135.00</t>
  </si>
  <si>
    <t>2021-08-17 01:23:49</t>
  </si>
  <si>
    <t>2021-08-16</t>
  </si>
  <si>
    <t>2225088</t>
  </si>
  <si>
    <t>新加坡瑞吉酒店</t>
  </si>
  <si>
    <t>Simon Abigail</t>
  </si>
  <si>
    <t>1681.22</t>
  </si>
  <si>
    <t>259.00</t>
  </si>
  <si>
    <t>2021-08-16 14:57:29</t>
  </si>
  <si>
    <t>2021-08-15</t>
  </si>
  <si>
    <t>2224422</t>
  </si>
  <si>
    <t>伯克利海滨酒店</t>
  </si>
  <si>
    <t>Rourk Mustafa</t>
  </si>
  <si>
    <t>4050.51</t>
  </si>
  <si>
    <t>624.00</t>
  </si>
  <si>
    <t>2021-08-15 11:14:16</t>
  </si>
  <si>
    <t>2021-08-13</t>
  </si>
  <si>
    <t>2222685</t>
  </si>
  <si>
    <t>1957博纳姆韩屋精品酒店</t>
  </si>
  <si>
    <t>KIM MINJE</t>
  </si>
  <si>
    <t>1519.41</t>
  </si>
  <si>
    <t>234.00</t>
  </si>
  <si>
    <t>2021-08-13 15:01:52</t>
  </si>
  <si>
    <t>2222240</t>
  </si>
  <si>
    <t>曼彻斯特康铂酒店</t>
  </si>
  <si>
    <t>Nomen Giner Claudia,Torres Guinovart Roger</t>
  </si>
  <si>
    <t>376.66</t>
  </si>
  <si>
    <t>58.00</t>
  </si>
  <si>
    <t>2021-08-13 01:08:35</t>
  </si>
  <si>
    <t>2021-08-12</t>
  </si>
  <si>
    <t>2221492</t>
  </si>
  <si>
    <t>罗斯威尔诺伍德套房酒店</t>
  </si>
  <si>
    <t>Ende Tristan Thomas</t>
  </si>
  <si>
    <t>720.86</t>
  </si>
  <si>
    <t>111.00</t>
  </si>
  <si>
    <t>2021-08-12 10:59:42</t>
  </si>
  <si>
    <t>2221414</t>
  </si>
  <si>
    <t>太阳谷度假村</t>
  </si>
  <si>
    <t>Yotter Courtney Nicole</t>
  </si>
  <si>
    <t>2993.83</t>
  </si>
  <si>
    <t>461.00</t>
  </si>
  <si>
    <t>2021-08-12 07:56:55</t>
  </si>
  <si>
    <t>2221377</t>
  </si>
  <si>
    <t>多德牧野别墅酒店</t>
  </si>
  <si>
    <t>Siegel SCOTT</t>
  </si>
  <si>
    <t>545.51</t>
  </si>
  <si>
    <t>84.00</t>
  </si>
  <si>
    <t>2021-08-12 04:45:05</t>
  </si>
  <si>
    <t>2221370</t>
  </si>
  <si>
    <t>丽笙俄亥俄州凯霍加福尔斯乡村套房酒店</t>
  </si>
  <si>
    <t>pavlinko Jason</t>
  </si>
  <si>
    <t>2941.87</t>
  </si>
  <si>
    <t>453.00</t>
  </si>
  <si>
    <t>2021-08-12 03:36:57</t>
  </si>
  <si>
    <t>2221337</t>
  </si>
  <si>
    <t>图克姆卡里费尔菲尔德万豪套房酒店</t>
  </si>
  <si>
    <t>echeto casey</t>
  </si>
  <si>
    <t>845.03</t>
  </si>
  <si>
    <t>130.00</t>
  </si>
  <si>
    <t>2021-08-12 01:26:12</t>
  </si>
  <si>
    <t>2021-08-11</t>
  </si>
  <si>
    <t>2220767</t>
  </si>
  <si>
    <t>Fitzgerald Erin Kathryn</t>
  </si>
  <si>
    <t>877.53</t>
  </si>
  <si>
    <t>2021-08-11 06:49:06</t>
  </si>
  <si>
    <t>2220729</t>
  </si>
  <si>
    <t>博尔德千禧丰盛之家酒店</t>
  </si>
  <si>
    <t>Frankel Sally,Wagner Brendan</t>
  </si>
  <si>
    <t>780.02</t>
  </si>
  <si>
    <t>120.00</t>
  </si>
  <si>
    <t>2021-08-11 02:16:36</t>
  </si>
  <si>
    <t>2021-08-09</t>
  </si>
  <si>
    <t>2219592</t>
  </si>
  <si>
    <t>艾什顿酒店</t>
  </si>
  <si>
    <t>Hance Shara</t>
  </si>
  <si>
    <t>1344.82</t>
  </si>
  <si>
    <t>207.00</t>
  </si>
  <si>
    <t>2021-08-09 05:46:33</t>
  </si>
  <si>
    <t>2021-08-08</t>
  </si>
  <si>
    <t>2219314</t>
  </si>
  <si>
    <t>翁热东布库茨普瑞米尔经典酒店</t>
  </si>
  <si>
    <t>KHELLAF Fouad</t>
  </si>
  <si>
    <t>272.86</t>
  </si>
  <si>
    <t>42.00</t>
  </si>
  <si>
    <t>2021-08-08 16:44:34</t>
  </si>
  <si>
    <t>2021-08-06</t>
  </si>
  <si>
    <t>2217940</t>
  </si>
  <si>
    <t>安阿伯舒适套房酒店</t>
  </si>
  <si>
    <t>Bertrand Matthew Richard</t>
  </si>
  <si>
    <t>582.77</t>
  </si>
  <si>
    <t>90.00</t>
  </si>
  <si>
    <t>2021-08-06 05:06:31</t>
  </si>
  <si>
    <t>2021-08-05</t>
  </si>
  <si>
    <t>2217265</t>
  </si>
  <si>
    <t>棕榈滩历史酒店</t>
  </si>
  <si>
    <t>Hsiao Phillip</t>
  </si>
  <si>
    <t>1036.75</t>
  </si>
  <si>
    <t>160.00</t>
  </si>
  <si>
    <t>2021-08-05 02:41:58</t>
  </si>
  <si>
    <t>2021-08-04</t>
  </si>
  <si>
    <t>2216657</t>
  </si>
  <si>
    <t xml:space="preserve">麦迪逊市中心舒适酒店 </t>
  </si>
  <si>
    <t>Hall David Martin</t>
  </si>
  <si>
    <t>1737.77</t>
  </si>
  <si>
    <t>268.00</t>
  </si>
  <si>
    <t>2021-08-04 04:07:11</t>
  </si>
  <si>
    <t>2021-08-03</t>
  </si>
  <si>
    <t>2216139</t>
  </si>
  <si>
    <t>帕瑟亚Spa度假酒店</t>
  </si>
  <si>
    <t>Caro Joseph TaShae,Tinsley Tammie</t>
  </si>
  <si>
    <t>2279.45</t>
  </si>
  <si>
    <t>2021-08-03 08:34:03</t>
  </si>
  <si>
    <t>2216097</t>
  </si>
  <si>
    <t>爱丁堡城市酒店</t>
  </si>
  <si>
    <t>Burge Sophie</t>
  </si>
  <si>
    <t>861.27</t>
  </si>
  <si>
    <t>2021-08-03 05:51:22</t>
  </si>
  <si>
    <t>2216063</t>
  </si>
  <si>
    <t>布法罗阿姆赫斯特美国长住酒店</t>
  </si>
  <si>
    <t>Savitt Bruce</t>
  </si>
  <si>
    <t>1100.87</t>
  </si>
  <si>
    <t>2021-08-03 02:00:32</t>
  </si>
  <si>
    <t>2021-07-30</t>
  </si>
  <si>
    <t>2213870</t>
  </si>
  <si>
    <t>布法罗国际机场假日酒店</t>
  </si>
  <si>
    <t>Nemecek Courtney Lyn,Rotunno Hector Ryan</t>
  </si>
  <si>
    <t>530.64</t>
  </si>
  <si>
    <t>2021-07-30 23:21:35</t>
  </si>
  <si>
    <t>2021-07-27</t>
  </si>
  <si>
    <t>2210460</t>
  </si>
  <si>
    <t>希尔顿头岛威斯汀Spa度假酒店</t>
  </si>
  <si>
    <t>McCarthy Jamar Akil</t>
  </si>
  <si>
    <t>2021-07-27 23:32:05</t>
  </si>
  <si>
    <t>2021-07-26</t>
  </si>
  <si>
    <t>2209344</t>
  </si>
  <si>
    <t>布鲁克街酒店 - 渥太华西卡娜塔</t>
  </si>
  <si>
    <t>Rath Rachael</t>
  </si>
  <si>
    <t>1519.64</t>
  </si>
  <si>
    <t>2021-07-26 19:08:43</t>
  </si>
  <si>
    <t>2021-07-20</t>
  </si>
  <si>
    <t>2203535</t>
  </si>
  <si>
    <t>纽约时代广场威斯汀酒店</t>
  </si>
  <si>
    <t>Kostiw Robert</t>
  </si>
  <si>
    <t>1287.73</t>
  </si>
  <si>
    <t>198.00</t>
  </si>
  <si>
    <t>2021-07-20 22:12:32</t>
  </si>
  <si>
    <t>2021-07-18</t>
  </si>
  <si>
    <t>2200812</t>
  </si>
  <si>
    <t>迈阿密YVE酒店</t>
  </si>
  <si>
    <t>West Kevin</t>
  </si>
  <si>
    <t>1265.98</t>
  </si>
  <si>
    <t>195.00</t>
  </si>
  <si>
    <t>2021-07-18 01:34:59</t>
  </si>
  <si>
    <t>2021-06-28</t>
  </si>
  <si>
    <t>2175810</t>
  </si>
  <si>
    <t>埃比尼泽酒店</t>
  </si>
  <si>
    <t>LEE YERI</t>
  </si>
  <si>
    <t>996.49</t>
  </si>
  <si>
    <t>154.00</t>
  </si>
  <si>
    <t>2021-06-28 14:25:56</t>
  </si>
  <si>
    <t>2021-06-07</t>
  </si>
  <si>
    <t>2148505</t>
  </si>
  <si>
    <t>威斯汀汉堡酒店</t>
  </si>
  <si>
    <t>Westfahl Gert</t>
  </si>
  <si>
    <t>2294.42</t>
  </si>
  <si>
    <t>358.00</t>
  </si>
  <si>
    <t>2021-06-07 15:42:12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</si>
</sst>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9" borderId="5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18" fillId="4" borderId="2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9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15954848109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44435</v>
      </c>
      <c r="G2" s="5">
        <v>44436</v>
      </c>
      <c r="H2" s="4">
        <v>1</v>
      </c>
      <c r="I2" s="4">
        <v>1</v>
      </c>
      <c r="J2" s="4">
        <v>1</v>
      </c>
      <c r="K2" s="4" t="s">
        <v>29</v>
      </c>
      <c r="L2" s="4">
        <v>-527</v>
      </c>
      <c r="M2" s="4">
        <v>-527</v>
      </c>
      <c r="N2" s="4" t="s">
        <v>30</v>
      </c>
      <c r="O2" s="4" t="s">
        <v>31</v>
      </c>
      <c r="P2" s="4" t="s">
        <v>32</v>
      </c>
      <c r="Q2" s="4">
        <v>0</v>
      </c>
      <c r="R2" s="6">
        <v>44404</v>
      </c>
      <c r="S2" s="5">
        <v>44439</v>
      </c>
      <c r="T2" s="4" t="s">
        <v>33</v>
      </c>
      <c r="U2" s="4">
        <v>-527</v>
      </c>
      <c r="V2" s="4">
        <v>0</v>
      </c>
      <c r="W2" s="4">
        <v>0</v>
      </c>
      <c r="X2" s="4">
        <v>2210460</v>
      </c>
    </row>
    <row r="3" s="4" customFormat="1" spans="1:24">
      <c r="A3" s="4">
        <v>15982631420</v>
      </c>
      <c r="B3" s="4" t="s">
        <v>25</v>
      </c>
      <c r="C3" s="4" t="s">
        <v>34</v>
      </c>
      <c r="D3" s="4" t="s">
        <v>35</v>
      </c>
      <c r="E3" s="4" t="s">
        <v>36</v>
      </c>
      <c r="F3" s="5">
        <v>44435</v>
      </c>
      <c r="G3" s="5">
        <v>44436</v>
      </c>
      <c r="H3" s="4">
        <v>1</v>
      </c>
      <c r="I3" s="4">
        <v>1</v>
      </c>
      <c r="J3" s="4">
        <v>1</v>
      </c>
      <c r="K3" s="4" t="s">
        <v>29</v>
      </c>
      <c r="L3" s="4">
        <v>82</v>
      </c>
      <c r="M3" s="4">
        <v>82</v>
      </c>
      <c r="N3" s="4" t="s">
        <v>37</v>
      </c>
      <c r="O3" s="4" t="s">
        <v>31</v>
      </c>
      <c r="P3" s="4" t="s">
        <v>32</v>
      </c>
      <c r="Q3" s="4">
        <v>0</v>
      </c>
      <c r="R3" s="6">
        <v>44407</v>
      </c>
      <c r="S3" s="5">
        <v>44439</v>
      </c>
      <c r="T3" s="4" t="s">
        <v>33</v>
      </c>
      <c r="U3" s="4">
        <v>82</v>
      </c>
      <c r="V3" s="4">
        <v>0</v>
      </c>
      <c r="W3" s="4">
        <v>0</v>
      </c>
      <c r="X3" s="4">
        <v>2213870</v>
      </c>
    </row>
    <row r="4" s="4" customFormat="1" spans="1:24">
      <c r="A4" s="4">
        <v>16004284329</v>
      </c>
      <c r="B4" s="4" t="s">
        <v>25</v>
      </c>
      <c r="C4" s="4" t="s">
        <v>34</v>
      </c>
      <c r="D4" s="4" t="s">
        <v>38</v>
      </c>
      <c r="E4" s="4" t="s">
        <v>39</v>
      </c>
      <c r="F4" s="5">
        <v>44435</v>
      </c>
      <c r="G4" s="5">
        <v>44436</v>
      </c>
      <c r="H4" s="4">
        <v>1</v>
      </c>
      <c r="I4" s="4">
        <v>1</v>
      </c>
      <c r="J4" s="4">
        <v>1</v>
      </c>
      <c r="K4" s="4" t="s">
        <v>29</v>
      </c>
      <c r="L4" s="4">
        <v>170</v>
      </c>
      <c r="M4" s="4">
        <v>170</v>
      </c>
      <c r="N4" s="4" t="s">
        <v>40</v>
      </c>
      <c r="O4" s="4" t="s">
        <v>31</v>
      </c>
      <c r="P4" s="4" t="s">
        <v>32</v>
      </c>
      <c r="Q4" s="4">
        <v>0</v>
      </c>
      <c r="R4" s="6">
        <v>44411</v>
      </c>
      <c r="S4" s="5">
        <v>44439</v>
      </c>
      <c r="T4" s="4" t="s">
        <v>33</v>
      </c>
      <c r="U4" s="4">
        <v>170</v>
      </c>
      <c r="V4" s="4">
        <v>0</v>
      </c>
      <c r="W4" s="4">
        <v>0</v>
      </c>
      <c r="X4" s="4">
        <v>2216063</v>
      </c>
    </row>
    <row r="5" s="4" customFormat="1" spans="1:24">
      <c r="A5" s="4">
        <v>16004414267</v>
      </c>
      <c r="B5" s="4" t="s">
        <v>25</v>
      </c>
      <c r="C5" s="4" t="s">
        <v>34</v>
      </c>
      <c r="D5" s="4" t="s">
        <v>41</v>
      </c>
      <c r="E5" s="4" t="s">
        <v>42</v>
      </c>
      <c r="F5" s="5">
        <v>44435</v>
      </c>
      <c r="G5" s="5">
        <v>44436</v>
      </c>
      <c r="H5" s="4">
        <v>1</v>
      </c>
      <c r="I5" s="4">
        <v>1</v>
      </c>
      <c r="J5" s="4">
        <v>1</v>
      </c>
      <c r="K5" s="4" t="s">
        <v>29</v>
      </c>
      <c r="L5" s="4">
        <v>133</v>
      </c>
      <c r="M5" s="4">
        <v>133</v>
      </c>
      <c r="N5" s="4" t="s">
        <v>43</v>
      </c>
      <c r="O5" s="4" t="s">
        <v>31</v>
      </c>
      <c r="P5" s="4" t="s">
        <v>32</v>
      </c>
      <c r="Q5" s="4">
        <v>0</v>
      </c>
      <c r="R5" s="6">
        <v>44411</v>
      </c>
      <c r="S5" s="5">
        <v>44439</v>
      </c>
      <c r="T5" s="4" t="s">
        <v>33</v>
      </c>
      <c r="U5" s="4">
        <v>133</v>
      </c>
      <c r="V5" s="4">
        <v>0</v>
      </c>
      <c r="W5" s="4">
        <v>0</v>
      </c>
      <c r="X5" s="4">
        <v>2216097</v>
      </c>
    </row>
    <row r="6" s="4" customFormat="1" spans="1:24">
      <c r="A6" s="4">
        <v>16004565812</v>
      </c>
      <c r="B6" s="4" t="s">
        <v>25</v>
      </c>
      <c r="C6" s="4" t="s">
        <v>34</v>
      </c>
      <c r="D6" s="4" t="s">
        <v>44</v>
      </c>
      <c r="E6" s="4" t="s">
        <v>45</v>
      </c>
      <c r="F6" s="5">
        <v>44435</v>
      </c>
      <c r="G6" s="5">
        <v>44436</v>
      </c>
      <c r="H6" s="4">
        <v>1</v>
      </c>
      <c r="I6" s="4">
        <v>1</v>
      </c>
      <c r="J6" s="4">
        <v>1</v>
      </c>
      <c r="K6" s="4" t="s">
        <v>29</v>
      </c>
      <c r="L6" s="4">
        <v>352</v>
      </c>
      <c r="M6" s="4">
        <v>352</v>
      </c>
      <c r="N6" s="4" t="s">
        <v>46</v>
      </c>
      <c r="O6" s="4" t="s">
        <v>31</v>
      </c>
      <c r="P6" s="4" t="s">
        <v>32</v>
      </c>
      <c r="Q6" s="4">
        <v>0</v>
      </c>
      <c r="R6" s="6">
        <v>44411</v>
      </c>
      <c r="S6" s="5">
        <v>44439</v>
      </c>
      <c r="T6" s="4" t="s">
        <v>33</v>
      </c>
      <c r="U6" s="4">
        <v>352</v>
      </c>
      <c r="V6" s="4">
        <v>0</v>
      </c>
      <c r="W6" s="4">
        <v>0</v>
      </c>
      <c r="X6" s="4">
        <v>2216139</v>
      </c>
    </row>
    <row r="7" s="4" customFormat="1" spans="1:24">
      <c r="A7" s="4">
        <v>16008162446</v>
      </c>
      <c r="B7" s="4" t="s">
        <v>25</v>
      </c>
      <c r="C7" s="4" t="s">
        <v>34</v>
      </c>
      <c r="D7" s="4" t="s">
        <v>47</v>
      </c>
      <c r="E7" s="4" t="s">
        <v>48</v>
      </c>
      <c r="F7" s="5">
        <v>44434</v>
      </c>
      <c r="G7" s="5">
        <v>44436</v>
      </c>
      <c r="H7" s="4">
        <v>1</v>
      </c>
      <c r="I7" s="4">
        <v>2</v>
      </c>
      <c r="J7" s="4">
        <v>2</v>
      </c>
      <c r="K7" s="4" t="s">
        <v>29</v>
      </c>
      <c r="L7" s="4">
        <v>268</v>
      </c>
      <c r="M7" s="4">
        <v>268</v>
      </c>
      <c r="N7" s="4" t="s">
        <v>49</v>
      </c>
      <c r="O7" s="4" t="s">
        <v>31</v>
      </c>
      <c r="P7" s="4" t="s">
        <v>32</v>
      </c>
      <c r="Q7" s="4">
        <v>0</v>
      </c>
      <c r="R7" s="6">
        <v>44412</v>
      </c>
      <c r="S7" s="5">
        <v>44439</v>
      </c>
      <c r="T7" s="4" t="s">
        <v>33</v>
      </c>
      <c r="U7" s="4">
        <v>268</v>
      </c>
      <c r="V7" s="4">
        <v>0</v>
      </c>
      <c r="W7" s="4">
        <v>0</v>
      </c>
      <c r="X7" s="4">
        <v>2216657</v>
      </c>
    </row>
    <row r="8" s="4" customFormat="1" spans="1:24">
      <c r="A8" s="4">
        <v>16016055285</v>
      </c>
      <c r="B8" s="4" t="s">
        <v>25</v>
      </c>
      <c r="C8" s="4" t="s">
        <v>34</v>
      </c>
      <c r="D8" s="4" t="s">
        <v>50</v>
      </c>
      <c r="E8" s="4" t="s">
        <v>51</v>
      </c>
      <c r="F8" s="5">
        <v>44435</v>
      </c>
      <c r="G8" s="5">
        <v>44436</v>
      </c>
      <c r="H8" s="4">
        <v>1</v>
      </c>
      <c r="I8" s="4">
        <v>1</v>
      </c>
      <c r="J8" s="4">
        <v>1</v>
      </c>
      <c r="K8" s="4" t="s">
        <v>29</v>
      </c>
      <c r="L8" s="4">
        <v>160</v>
      </c>
      <c r="M8" s="4">
        <v>160</v>
      </c>
      <c r="N8" s="4" t="s">
        <v>52</v>
      </c>
      <c r="O8" s="4" t="s">
        <v>31</v>
      </c>
      <c r="P8" s="4" t="s">
        <v>32</v>
      </c>
      <c r="Q8" s="4">
        <v>0</v>
      </c>
      <c r="R8" s="6">
        <v>44413</v>
      </c>
      <c r="S8" s="5">
        <v>44439</v>
      </c>
      <c r="T8" s="4" t="s">
        <v>33</v>
      </c>
      <c r="U8" s="4">
        <v>160</v>
      </c>
      <c r="V8" s="4">
        <v>0</v>
      </c>
      <c r="W8" s="4">
        <v>0</v>
      </c>
      <c r="X8" s="4">
        <v>2217265</v>
      </c>
    </row>
    <row r="9" s="4" customFormat="1" spans="1:23">
      <c r="A9" s="4">
        <v>16023540327</v>
      </c>
      <c r="B9" s="4" t="s">
        <v>25</v>
      </c>
      <c r="C9" s="4" t="s">
        <v>34</v>
      </c>
      <c r="D9" s="4" t="s">
        <v>53</v>
      </c>
      <c r="E9" s="4" t="s">
        <v>54</v>
      </c>
      <c r="F9" s="5">
        <v>44435</v>
      </c>
      <c r="G9" s="5">
        <v>44436</v>
      </c>
      <c r="H9" s="4">
        <v>1</v>
      </c>
      <c r="I9" s="4">
        <v>1</v>
      </c>
      <c r="J9" s="4">
        <v>1</v>
      </c>
      <c r="K9" s="4" t="s">
        <v>29</v>
      </c>
      <c r="L9" s="4">
        <v>90</v>
      </c>
      <c r="M9" s="4">
        <v>90</v>
      </c>
      <c r="N9" s="4" t="s">
        <v>55</v>
      </c>
      <c r="O9" s="4" t="s">
        <v>31</v>
      </c>
      <c r="P9" s="4" t="s">
        <v>32</v>
      </c>
      <c r="Q9" s="4">
        <v>0</v>
      </c>
      <c r="R9" s="6">
        <v>44414</v>
      </c>
      <c r="S9" s="5">
        <v>44439</v>
      </c>
      <c r="T9" s="4" t="s">
        <v>33</v>
      </c>
      <c r="U9" s="4">
        <v>90</v>
      </c>
      <c r="V9" s="4">
        <v>0</v>
      </c>
      <c r="W9" s="4">
        <v>0</v>
      </c>
    </row>
    <row r="10" s="4" customFormat="1" spans="1:24">
      <c r="A10" s="4">
        <v>16036981797</v>
      </c>
      <c r="B10" s="4" t="s">
        <v>25</v>
      </c>
      <c r="C10" s="4" t="s">
        <v>34</v>
      </c>
      <c r="D10" s="4" t="s">
        <v>56</v>
      </c>
      <c r="E10" s="4" t="s">
        <v>57</v>
      </c>
      <c r="F10" s="5">
        <v>44435</v>
      </c>
      <c r="G10" s="5">
        <v>44436</v>
      </c>
      <c r="H10" s="4">
        <v>1</v>
      </c>
      <c r="I10" s="4">
        <v>1</v>
      </c>
      <c r="J10" s="4">
        <v>1</v>
      </c>
      <c r="K10" s="4" t="s">
        <v>29</v>
      </c>
      <c r="L10" s="4">
        <v>42</v>
      </c>
      <c r="M10" s="4">
        <v>42</v>
      </c>
      <c r="N10" s="4" t="s">
        <v>58</v>
      </c>
      <c r="O10" s="4" t="s">
        <v>31</v>
      </c>
      <c r="P10" s="4" t="s">
        <v>32</v>
      </c>
      <c r="Q10" s="4">
        <v>0</v>
      </c>
      <c r="R10" s="6">
        <v>44416</v>
      </c>
      <c r="S10" s="5">
        <v>44439</v>
      </c>
      <c r="T10" s="4" t="s">
        <v>33</v>
      </c>
      <c r="U10" s="4">
        <v>42</v>
      </c>
      <c r="V10" s="4">
        <v>0</v>
      </c>
      <c r="W10" s="4">
        <v>0</v>
      </c>
      <c r="X10" s="4">
        <v>2219314</v>
      </c>
    </row>
    <row r="11" s="4" customFormat="1" spans="1:24">
      <c r="A11" s="4">
        <v>16038437872</v>
      </c>
      <c r="B11" s="4" t="s">
        <v>25</v>
      </c>
      <c r="C11" s="4" t="s">
        <v>34</v>
      </c>
      <c r="D11" s="4" t="s">
        <v>59</v>
      </c>
      <c r="E11" s="4" t="s">
        <v>60</v>
      </c>
      <c r="F11" s="5">
        <v>44435</v>
      </c>
      <c r="G11" s="5">
        <v>44436</v>
      </c>
      <c r="H11" s="4">
        <v>1</v>
      </c>
      <c r="I11" s="4">
        <v>1</v>
      </c>
      <c r="J11" s="4">
        <v>1</v>
      </c>
      <c r="K11" s="4" t="s">
        <v>29</v>
      </c>
      <c r="L11" s="4">
        <v>207</v>
      </c>
      <c r="M11" s="4">
        <v>207</v>
      </c>
      <c r="N11" s="4" t="s">
        <v>61</v>
      </c>
      <c r="O11" s="4" t="s">
        <v>31</v>
      </c>
      <c r="P11" s="4" t="s">
        <v>32</v>
      </c>
      <c r="Q11" s="4">
        <v>0</v>
      </c>
      <c r="R11" s="6">
        <v>44417</v>
      </c>
      <c r="S11" s="5">
        <v>44439</v>
      </c>
      <c r="T11" s="4" t="s">
        <v>33</v>
      </c>
      <c r="U11" s="4">
        <v>207</v>
      </c>
      <c r="V11" s="4">
        <v>0</v>
      </c>
      <c r="W11" s="4">
        <v>0</v>
      </c>
      <c r="X11" s="4">
        <v>2219592</v>
      </c>
    </row>
    <row r="12" s="4" customFormat="1" spans="1:24">
      <c r="A12" s="4">
        <v>16048320403</v>
      </c>
      <c r="B12" s="4" t="s">
        <v>25</v>
      </c>
      <c r="C12" s="4" t="s">
        <v>34</v>
      </c>
      <c r="D12" s="4" t="s">
        <v>62</v>
      </c>
      <c r="E12" s="4" t="s">
        <v>63</v>
      </c>
      <c r="F12" s="5">
        <v>44435</v>
      </c>
      <c r="G12" s="5">
        <v>44436</v>
      </c>
      <c r="H12" s="4">
        <v>1</v>
      </c>
      <c r="I12" s="4">
        <v>1</v>
      </c>
      <c r="J12" s="4">
        <v>1</v>
      </c>
      <c r="K12" s="4" t="s">
        <v>29</v>
      </c>
      <c r="L12" s="4">
        <v>120</v>
      </c>
      <c r="M12" s="4">
        <v>120</v>
      </c>
      <c r="N12" s="4" t="s">
        <v>64</v>
      </c>
      <c r="O12" s="4" t="s">
        <v>31</v>
      </c>
      <c r="P12" s="4" t="s">
        <v>32</v>
      </c>
      <c r="Q12" s="4">
        <v>0</v>
      </c>
      <c r="R12" s="6">
        <v>44419</v>
      </c>
      <c r="S12" s="5">
        <v>44439</v>
      </c>
      <c r="T12" s="4" t="s">
        <v>33</v>
      </c>
      <c r="U12" s="4">
        <v>120</v>
      </c>
      <c r="V12" s="4">
        <v>0</v>
      </c>
      <c r="W12" s="4">
        <v>0</v>
      </c>
      <c r="X12" s="4">
        <v>2220729</v>
      </c>
    </row>
    <row r="13" s="4" customFormat="1" spans="1:24">
      <c r="A13" s="4">
        <v>16048420501</v>
      </c>
      <c r="B13" s="4" t="s">
        <v>25</v>
      </c>
      <c r="C13" s="4" t="s">
        <v>34</v>
      </c>
      <c r="D13" s="4" t="s">
        <v>65</v>
      </c>
      <c r="E13" s="4" t="s">
        <v>66</v>
      </c>
      <c r="F13" s="5">
        <v>44435</v>
      </c>
      <c r="G13" s="5">
        <v>44436</v>
      </c>
      <c r="H13" s="4">
        <v>1</v>
      </c>
      <c r="I13" s="4">
        <v>1</v>
      </c>
      <c r="J13" s="4">
        <v>1</v>
      </c>
      <c r="K13" s="4" t="s">
        <v>29</v>
      </c>
      <c r="L13" s="4">
        <v>135</v>
      </c>
      <c r="M13" s="4">
        <v>135</v>
      </c>
      <c r="N13" s="4" t="s">
        <v>67</v>
      </c>
      <c r="O13" s="4" t="s">
        <v>31</v>
      </c>
      <c r="P13" s="4" t="s">
        <v>32</v>
      </c>
      <c r="Q13" s="4">
        <v>0</v>
      </c>
      <c r="R13" s="6">
        <v>44419</v>
      </c>
      <c r="S13" s="5">
        <v>44439</v>
      </c>
      <c r="T13" s="4" t="s">
        <v>33</v>
      </c>
      <c r="U13" s="4">
        <v>135</v>
      </c>
      <c r="V13" s="4">
        <v>0</v>
      </c>
      <c r="W13" s="4">
        <v>0</v>
      </c>
      <c r="X13" s="4">
        <v>2220767</v>
      </c>
    </row>
    <row r="14" s="4" customFormat="1" spans="1:24">
      <c r="A14" s="4">
        <v>16055428274</v>
      </c>
      <c r="B14" s="4" t="s">
        <v>25</v>
      </c>
      <c r="C14" s="4" t="s">
        <v>34</v>
      </c>
      <c r="D14" s="4" t="s">
        <v>68</v>
      </c>
      <c r="E14" s="4" t="s">
        <v>69</v>
      </c>
      <c r="F14" s="5">
        <v>44435</v>
      </c>
      <c r="G14" s="5">
        <v>44436</v>
      </c>
      <c r="H14" s="4">
        <v>1</v>
      </c>
      <c r="I14" s="4">
        <v>1</v>
      </c>
      <c r="J14" s="4">
        <v>1</v>
      </c>
      <c r="K14" s="4" t="s">
        <v>29</v>
      </c>
      <c r="L14" s="4">
        <v>130</v>
      </c>
      <c r="M14" s="4">
        <v>130</v>
      </c>
      <c r="N14" s="4" t="s">
        <v>70</v>
      </c>
      <c r="O14" s="4" t="s">
        <v>31</v>
      </c>
      <c r="P14" s="4" t="s">
        <v>32</v>
      </c>
      <c r="Q14" s="4">
        <v>0</v>
      </c>
      <c r="R14" s="6">
        <v>44420</v>
      </c>
      <c r="S14" s="5">
        <v>44439</v>
      </c>
      <c r="T14" s="4" t="s">
        <v>33</v>
      </c>
      <c r="U14" s="4">
        <v>130</v>
      </c>
      <c r="V14" s="4">
        <v>0</v>
      </c>
      <c r="W14" s="4">
        <v>0</v>
      </c>
      <c r="X14" s="4">
        <v>2221337</v>
      </c>
    </row>
    <row r="15" s="4" customFormat="1" spans="1:24">
      <c r="A15" s="4">
        <v>16055524278</v>
      </c>
      <c r="B15" s="4" t="s">
        <v>25</v>
      </c>
      <c r="C15" s="4" t="s">
        <v>34</v>
      </c>
      <c r="D15" s="4" t="s">
        <v>71</v>
      </c>
      <c r="E15" s="4" t="s">
        <v>72</v>
      </c>
      <c r="F15" s="5">
        <v>44433</v>
      </c>
      <c r="G15" s="5">
        <v>44436</v>
      </c>
      <c r="H15" s="4">
        <v>1</v>
      </c>
      <c r="I15" s="4">
        <v>3</v>
      </c>
      <c r="J15" s="4">
        <v>3</v>
      </c>
      <c r="K15" s="4" t="s">
        <v>29</v>
      </c>
      <c r="L15" s="4">
        <v>453</v>
      </c>
      <c r="M15" s="4">
        <v>453</v>
      </c>
      <c r="N15" s="4" t="s">
        <v>73</v>
      </c>
      <c r="O15" s="4" t="s">
        <v>31</v>
      </c>
      <c r="P15" s="4" t="s">
        <v>32</v>
      </c>
      <c r="Q15" s="4">
        <v>0</v>
      </c>
      <c r="R15" s="6">
        <v>44420</v>
      </c>
      <c r="S15" s="5">
        <v>44439</v>
      </c>
      <c r="T15" s="4" t="s">
        <v>33</v>
      </c>
      <c r="U15" s="4">
        <v>453</v>
      </c>
      <c r="V15" s="4">
        <v>0</v>
      </c>
      <c r="W15" s="4">
        <v>0</v>
      </c>
      <c r="X15" s="4">
        <v>2221370</v>
      </c>
    </row>
    <row r="16" s="4" customFormat="1" spans="1:24">
      <c r="A16" s="4">
        <v>16055540895</v>
      </c>
      <c r="B16" s="4" t="s">
        <v>25</v>
      </c>
      <c r="C16" s="4" t="s">
        <v>34</v>
      </c>
      <c r="D16" s="4" t="s">
        <v>74</v>
      </c>
      <c r="E16" s="4" t="s">
        <v>75</v>
      </c>
      <c r="F16" s="5">
        <v>44435</v>
      </c>
      <c r="G16" s="5">
        <v>44436</v>
      </c>
      <c r="H16" s="4">
        <v>1</v>
      </c>
      <c r="I16" s="4">
        <v>1</v>
      </c>
      <c r="J16" s="4">
        <v>1</v>
      </c>
      <c r="K16" s="4" t="s">
        <v>29</v>
      </c>
      <c r="L16" s="4">
        <v>84</v>
      </c>
      <c r="M16" s="4">
        <v>84</v>
      </c>
      <c r="N16" s="4" t="s">
        <v>76</v>
      </c>
      <c r="O16" s="4" t="s">
        <v>31</v>
      </c>
      <c r="P16" s="4" t="s">
        <v>32</v>
      </c>
      <c r="Q16" s="4">
        <v>0</v>
      </c>
      <c r="R16" s="6">
        <v>44420</v>
      </c>
      <c r="S16" s="5">
        <v>44439</v>
      </c>
      <c r="T16" s="4" t="s">
        <v>33</v>
      </c>
      <c r="U16" s="4">
        <v>84</v>
      </c>
      <c r="V16" s="4">
        <v>0</v>
      </c>
      <c r="W16" s="4">
        <v>0</v>
      </c>
      <c r="X16" s="4">
        <v>2221377</v>
      </c>
    </row>
    <row r="17" s="4" customFormat="1" spans="1:24">
      <c r="A17" s="4">
        <v>16055615711</v>
      </c>
      <c r="B17" s="4" t="s">
        <v>25</v>
      </c>
      <c r="C17" s="4" t="s">
        <v>34</v>
      </c>
      <c r="D17" s="4" t="s">
        <v>77</v>
      </c>
      <c r="E17" s="4" t="s">
        <v>78</v>
      </c>
      <c r="F17" s="5">
        <v>44435</v>
      </c>
      <c r="G17" s="5">
        <v>44436</v>
      </c>
      <c r="H17" s="4">
        <v>1</v>
      </c>
      <c r="I17" s="4">
        <v>1</v>
      </c>
      <c r="J17" s="4">
        <v>1</v>
      </c>
      <c r="K17" s="4" t="s">
        <v>29</v>
      </c>
      <c r="L17" s="4">
        <v>461</v>
      </c>
      <c r="M17" s="4">
        <v>461</v>
      </c>
      <c r="N17" s="4" t="s">
        <v>79</v>
      </c>
      <c r="O17" s="4" t="s">
        <v>31</v>
      </c>
      <c r="P17" s="4" t="s">
        <v>32</v>
      </c>
      <c r="Q17" s="4">
        <v>0</v>
      </c>
      <c r="R17" s="6">
        <v>44420</v>
      </c>
      <c r="S17" s="5">
        <v>44439</v>
      </c>
      <c r="T17" s="4" t="s">
        <v>33</v>
      </c>
      <c r="U17" s="4">
        <v>461</v>
      </c>
      <c r="V17" s="4">
        <v>0</v>
      </c>
      <c r="W17" s="4">
        <v>0</v>
      </c>
      <c r="X17" s="4">
        <v>2221414</v>
      </c>
    </row>
    <row r="18" s="4" customFormat="1" spans="1:24">
      <c r="A18" s="4">
        <v>16055922826</v>
      </c>
      <c r="B18" s="4" t="s">
        <v>25</v>
      </c>
      <c r="C18" s="4" t="s">
        <v>34</v>
      </c>
      <c r="D18" s="4" t="s">
        <v>80</v>
      </c>
      <c r="E18" s="4" t="s">
        <v>81</v>
      </c>
      <c r="F18" s="5">
        <v>44435</v>
      </c>
      <c r="G18" s="5">
        <v>44436</v>
      </c>
      <c r="H18" s="4">
        <v>1</v>
      </c>
      <c r="I18" s="4">
        <v>1</v>
      </c>
      <c r="J18" s="4">
        <v>1</v>
      </c>
      <c r="K18" s="4" t="s">
        <v>29</v>
      </c>
      <c r="L18" s="4">
        <v>111</v>
      </c>
      <c r="M18" s="4">
        <v>111</v>
      </c>
      <c r="N18" s="4" t="s">
        <v>82</v>
      </c>
      <c r="O18" s="4" t="s">
        <v>31</v>
      </c>
      <c r="P18" s="4" t="s">
        <v>32</v>
      </c>
      <c r="Q18" s="4">
        <v>0</v>
      </c>
      <c r="R18" s="6">
        <v>44420</v>
      </c>
      <c r="S18" s="5">
        <v>44439</v>
      </c>
      <c r="T18" s="4" t="s">
        <v>33</v>
      </c>
      <c r="U18" s="4">
        <v>111</v>
      </c>
      <c r="V18" s="4">
        <v>0</v>
      </c>
      <c r="W18" s="4">
        <v>0</v>
      </c>
      <c r="X18" s="4">
        <v>2221492</v>
      </c>
    </row>
    <row r="19" s="4" customFormat="1" spans="1:24">
      <c r="A19" s="4">
        <v>16058852137</v>
      </c>
      <c r="B19" s="4" t="s">
        <v>25</v>
      </c>
      <c r="C19" s="4" t="s">
        <v>34</v>
      </c>
      <c r="D19" s="4" t="s">
        <v>83</v>
      </c>
      <c r="E19" s="4" t="s">
        <v>84</v>
      </c>
      <c r="F19" s="5">
        <v>44435</v>
      </c>
      <c r="G19" s="5">
        <v>44436</v>
      </c>
      <c r="H19" s="4">
        <v>1</v>
      </c>
      <c r="I19" s="4">
        <v>1</v>
      </c>
      <c r="J19" s="4">
        <v>1</v>
      </c>
      <c r="K19" s="4" t="s">
        <v>29</v>
      </c>
      <c r="L19" s="4">
        <v>58</v>
      </c>
      <c r="M19" s="4">
        <v>58</v>
      </c>
      <c r="N19" s="4" t="s">
        <v>85</v>
      </c>
      <c r="O19" s="4" t="s">
        <v>31</v>
      </c>
      <c r="P19" s="4" t="s">
        <v>32</v>
      </c>
      <c r="Q19" s="4">
        <v>0</v>
      </c>
      <c r="R19" s="6">
        <v>44421</v>
      </c>
      <c r="S19" s="5">
        <v>44439</v>
      </c>
      <c r="T19" s="4" t="s">
        <v>33</v>
      </c>
      <c r="U19" s="4">
        <v>58</v>
      </c>
      <c r="V19" s="4">
        <v>0</v>
      </c>
      <c r="W19" s="4">
        <v>0</v>
      </c>
      <c r="X19" s="4">
        <v>2222240</v>
      </c>
    </row>
    <row r="20" s="4" customFormat="1" spans="1:24">
      <c r="A20" s="4">
        <v>16060357418</v>
      </c>
      <c r="B20" s="4" t="s">
        <v>25</v>
      </c>
      <c r="C20" s="4" t="s">
        <v>34</v>
      </c>
      <c r="D20" s="4" t="s">
        <v>86</v>
      </c>
      <c r="E20" s="4" t="s">
        <v>87</v>
      </c>
      <c r="F20" s="5">
        <v>44435</v>
      </c>
      <c r="G20" s="5">
        <v>44436</v>
      </c>
      <c r="H20" s="4">
        <v>1</v>
      </c>
      <c r="I20" s="4">
        <v>1</v>
      </c>
      <c r="J20" s="4">
        <v>1</v>
      </c>
      <c r="K20" s="4" t="s">
        <v>29</v>
      </c>
      <c r="L20" s="4">
        <v>234</v>
      </c>
      <c r="M20" s="4">
        <v>234</v>
      </c>
      <c r="N20" s="4" t="s">
        <v>88</v>
      </c>
      <c r="O20" s="4" t="s">
        <v>31</v>
      </c>
      <c r="P20" s="4" t="s">
        <v>32</v>
      </c>
      <c r="Q20" s="4">
        <v>0</v>
      </c>
      <c r="R20" s="6">
        <v>44421</v>
      </c>
      <c r="S20" s="5">
        <v>44439</v>
      </c>
      <c r="T20" s="4" t="s">
        <v>33</v>
      </c>
      <c r="U20" s="4">
        <v>234</v>
      </c>
      <c r="V20" s="4">
        <v>0</v>
      </c>
      <c r="W20" s="4">
        <v>0</v>
      </c>
      <c r="X20" s="4">
        <v>2222685</v>
      </c>
    </row>
    <row r="21" s="4" customFormat="1" spans="1:24">
      <c r="A21" s="4">
        <v>16073749346</v>
      </c>
      <c r="B21" s="4" t="s">
        <v>25</v>
      </c>
      <c r="C21" s="4" t="s">
        <v>34</v>
      </c>
      <c r="D21" s="4" t="s">
        <v>89</v>
      </c>
      <c r="E21" s="4" t="s">
        <v>90</v>
      </c>
      <c r="F21" s="5">
        <v>44435</v>
      </c>
      <c r="G21" s="5">
        <v>44436</v>
      </c>
      <c r="H21" s="4">
        <v>1</v>
      </c>
      <c r="I21" s="4">
        <v>1</v>
      </c>
      <c r="J21" s="4">
        <v>1</v>
      </c>
      <c r="K21" s="4" t="s">
        <v>29</v>
      </c>
      <c r="L21" s="4">
        <v>624</v>
      </c>
      <c r="M21" s="4">
        <v>624</v>
      </c>
      <c r="N21" s="4" t="s">
        <v>91</v>
      </c>
      <c r="O21" s="4" t="s">
        <v>31</v>
      </c>
      <c r="P21" s="4" t="s">
        <v>32</v>
      </c>
      <c r="Q21" s="4">
        <v>0</v>
      </c>
      <c r="R21" s="6">
        <v>44423</v>
      </c>
      <c r="S21" s="5">
        <v>44439</v>
      </c>
      <c r="T21" s="4" t="s">
        <v>33</v>
      </c>
      <c r="U21" s="4">
        <v>624</v>
      </c>
      <c r="V21" s="4">
        <v>0</v>
      </c>
      <c r="W21" s="4">
        <v>0</v>
      </c>
      <c r="X21" s="4">
        <v>2224422</v>
      </c>
    </row>
    <row r="22" s="4" customFormat="1" spans="1:24">
      <c r="A22" s="4">
        <v>16078492666</v>
      </c>
      <c r="B22" s="4" t="s">
        <v>25</v>
      </c>
      <c r="C22" s="4" t="s">
        <v>34</v>
      </c>
      <c r="D22" s="4" t="s">
        <v>92</v>
      </c>
      <c r="E22" s="4" t="s">
        <v>93</v>
      </c>
      <c r="F22" s="5">
        <v>44435</v>
      </c>
      <c r="G22" s="5">
        <v>44436</v>
      </c>
      <c r="H22" s="4">
        <v>1</v>
      </c>
      <c r="I22" s="4">
        <v>1</v>
      </c>
      <c r="J22" s="4">
        <v>1</v>
      </c>
      <c r="K22" s="4" t="s">
        <v>29</v>
      </c>
      <c r="L22" s="4">
        <v>259</v>
      </c>
      <c r="M22" s="4">
        <v>259</v>
      </c>
      <c r="N22" s="4" t="s">
        <v>94</v>
      </c>
      <c r="O22" s="4" t="s">
        <v>31</v>
      </c>
      <c r="P22" s="4" t="s">
        <v>32</v>
      </c>
      <c r="Q22" s="4">
        <v>0</v>
      </c>
      <c r="R22" s="6">
        <v>44424</v>
      </c>
      <c r="S22" s="5">
        <v>44439</v>
      </c>
      <c r="T22" s="4" t="s">
        <v>33</v>
      </c>
      <c r="U22" s="4">
        <v>259</v>
      </c>
      <c r="V22" s="4">
        <v>0</v>
      </c>
      <c r="W22" s="4">
        <v>0</v>
      </c>
      <c r="X22" s="4">
        <v>2225088</v>
      </c>
    </row>
    <row r="23" s="4" customFormat="1" spans="1:24">
      <c r="A23" s="4">
        <v>16080458040</v>
      </c>
      <c r="B23" s="4" t="s">
        <v>25</v>
      </c>
      <c r="C23" s="4" t="s">
        <v>34</v>
      </c>
      <c r="D23" s="4" t="s">
        <v>65</v>
      </c>
      <c r="E23" s="4" t="s">
        <v>66</v>
      </c>
      <c r="F23" s="5">
        <v>44435</v>
      </c>
      <c r="G23" s="5">
        <v>44436</v>
      </c>
      <c r="H23" s="4">
        <v>1</v>
      </c>
      <c r="I23" s="4">
        <v>1</v>
      </c>
      <c r="J23" s="4">
        <v>1</v>
      </c>
      <c r="K23" s="4" t="s">
        <v>29</v>
      </c>
      <c r="L23" s="4">
        <v>135</v>
      </c>
      <c r="M23" s="4">
        <v>135</v>
      </c>
      <c r="N23" s="4" t="s">
        <v>95</v>
      </c>
      <c r="O23" s="4" t="s">
        <v>31</v>
      </c>
      <c r="P23" s="4" t="s">
        <v>32</v>
      </c>
      <c r="Q23" s="4">
        <v>0</v>
      </c>
      <c r="R23" s="6">
        <v>44425</v>
      </c>
      <c r="S23" s="5">
        <v>44439</v>
      </c>
      <c r="T23" s="4" t="s">
        <v>33</v>
      </c>
      <c r="U23" s="4">
        <v>135</v>
      </c>
      <c r="V23" s="4">
        <v>0</v>
      </c>
      <c r="W23" s="4">
        <v>0</v>
      </c>
      <c r="X23" s="4">
        <v>2225421</v>
      </c>
    </row>
    <row r="24" s="4" customFormat="1" spans="1:24">
      <c r="A24" s="4">
        <v>16086911788</v>
      </c>
      <c r="B24" s="4" t="s">
        <v>25</v>
      </c>
      <c r="C24" s="4" t="s">
        <v>34</v>
      </c>
      <c r="D24" s="4" t="s">
        <v>96</v>
      </c>
      <c r="E24" s="4" t="s">
        <v>97</v>
      </c>
      <c r="F24" s="5">
        <v>44432</v>
      </c>
      <c r="G24" s="5">
        <v>44436</v>
      </c>
      <c r="H24" s="4">
        <v>1</v>
      </c>
      <c r="I24" s="4">
        <v>4</v>
      </c>
      <c r="J24" s="4">
        <v>4</v>
      </c>
      <c r="K24" s="4" t="s">
        <v>29</v>
      </c>
      <c r="L24" s="4">
        <v>269</v>
      </c>
      <c r="M24" s="4">
        <v>269</v>
      </c>
      <c r="N24" s="4" t="s">
        <v>98</v>
      </c>
      <c r="O24" s="4" t="s">
        <v>31</v>
      </c>
      <c r="P24" s="4" t="s">
        <v>32</v>
      </c>
      <c r="Q24" s="4">
        <v>0</v>
      </c>
      <c r="R24" s="6">
        <v>44425</v>
      </c>
      <c r="S24" s="5">
        <v>44439</v>
      </c>
      <c r="T24" s="4" t="s">
        <v>33</v>
      </c>
      <c r="U24" s="4">
        <v>269</v>
      </c>
      <c r="V24" s="4">
        <v>0</v>
      </c>
      <c r="W24" s="4">
        <v>0</v>
      </c>
      <c r="X24" s="4">
        <v>2225948</v>
      </c>
    </row>
    <row r="25" s="4" customFormat="1" spans="1:24">
      <c r="A25" s="4">
        <v>16087715915</v>
      </c>
      <c r="B25" s="4" t="s">
        <v>25</v>
      </c>
      <c r="C25" s="4" t="s">
        <v>34</v>
      </c>
      <c r="D25" s="4" t="s">
        <v>99</v>
      </c>
      <c r="E25" s="4" t="s">
        <v>100</v>
      </c>
      <c r="F25" s="5">
        <v>44435</v>
      </c>
      <c r="G25" s="5">
        <v>44436</v>
      </c>
      <c r="H25" s="4">
        <v>1</v>
      </c>
      <c r="I25" s="4">
        <v>1</v>
      </c>
      <c r="J25" s="4">
        <v>1</v>
      </c>
      <c r="K25" s="4" t="s">
        <v>29</v>
      </c>
      <c r="L25" s="4">
        <v>41</v>
      </c>
      <c r="M25" s="4">
        <v>41</v>
      </c>
      <c r="N25" s="4" t="s">
        <v>101</v>
      </c>
      <c r="O25" s="4" t="s">
        <v>31</v>
      </c>
      <c r="P25" s="4" t="s">
        <v>32</v>
      </c>
      <c r="Q25" s="4">
        <v>0</v>
      </c>
      <c r="R25" s="6">
        <v>44425</v>
      </c>
      <c r="S25" s="5">
        <v>44439</v>
      </c>
      <c r="T25" s="4" t="s">
        <v>33</v>
      </c>
      <c r="U25" s="4">
        <v>41</v>
      </c>
      <c r="V25" s="4">
        <v>0</v>
      </c>
      <c r="W25" s="4">
        <v>0</v>
      </c>
      <c r="X25" s="4">
        <v>2226124</v>
      </c>
    </row>
    <row r="26" s="4" customFormat="1" spans="1:24">
      <c r="A26" s="4">
        <v>16089596231</v>
      </c>
      <c r="B26" s="4" t="s">
        <v>25</v>
      </c>
      <c r="C26" s="4" t="s">
        <v>34</v>
      </c>
      <c r="D26" s="4" t="s">
        <v>102</v>
      </c>
      <c r="E26" s="4" t="s">
        <v>103</v>
      </c>
      <c r="F26" s="5">
        <v>44435</v>
      </c>
      <c r="G26" s="5">
        <v>44436</v>
      </c>
      <c r="H26" s="4">
        <v>1</v>
      </c>
      <c r="I26" s="4">
        <v>1</v>
      </c>
      <c r="J26" s="4">
        <v>1</v>
      </c>
      <c r="K26" s="4" t="s">
        <v>29</v>
      </c>
      <c r="L26" s="4">
        <v>99</v>
      </c>
      <c r="M26" s="4">
        <v>99</v>
      </c>
      <c r="N26" s="4" t="s">
        <v>104</v>
      </c>
      <c r="O26" s="4" t="s">
        <v>31</v>
      </c>
      <c r="P26" s="4" t="s">
        <v>32</v>
      </c>
      <c r="Q26" s="4">
        <v>0</v>
      </c>
      <c r="R26" s="6">
        <v>44426</v>
      </c>
      <c r="S26" s="5">
        <v>44439</v>
      </c>
      <c r="T26" s="4" t="s">
        <v>33</v>
      </c>
      <c r="U26" s="4">
        <v>99</v>
      </c>
      <c r="V26" s="4">
        <v>0</v>
      </c>
      <c r="W26" s="4">
        <v>0</v>
      </c>
      <c r="X26" s="4">
        <v>2226468</v>
      </c>
    </row>
    <row r="27" s="4" customFormat="1" spans="1:24">
      <c r="A27" s="4">
        <v>16091495750</v>
      </c>
      <c r="B27" s="4" t="s">
        <v>25</v>
      </c>
      <c r="C27" s="4" t="s">
        <v>34</v>
      </c>
      <c r="D27" s="4" t="s">
        <v>105</v>
      </c>
      <c r="E27" s="4" t="s">
        <v>106</v>
      </c>
      <c r="F27" s="5">
        <v>44435</v>
      </c>
      <c r="G27" s="5">
        <v>44436</v>
      </c>
      <c r="H27" s="4">
        <v>1</v>
      </c>
      <c r="I27" s="4">
        <v>1</v>
      </c>
      <c r="J27" s="4">
        <v>1</v>
      </c>
      <c r="K27" s="4" t="s">
        <v>29</v>
      </c>
      <c r="L27" s="4">
        <v>66</v>
      </c>
      <c r="M27" s="4">
        <v>66</v>
      </c>
      <c r="N27" s="4" t="s">
        <v>107</v>
      </c>
      <c r="O27" s="4" t="s">
        <v>31</v>
      </c>
      <c r="P27" s="4" t="s">
        <v>32</v>
      </c>
      <c r="Q27" s="4">
        <v>0</v>
      </c>
      <c r="R27" s="6">
        <v>44427</v>
      </c>
      <c r="S27" s="5">
        <v>44439</v>
      </c>
      <c r="T27" s="4" t="s">
        <v>33</v>
      </c>
      <c r="U27" s="4">
        <v>66</v>
      </c>
      <c r="V27" s="4">
        <v>0</v>
      </c>
      <c r="W27" s="4">
        <v>0</v>
      </c>
      <c r="X27" s="4">
        <v>2226914</v>
      </c>
    </row>
    <row r="28" s="4" customFormat="1" spans="1:24">
      <c r="A28" s="4">
        <v>16094814945</v>
      </c>
      <c r="B28" s="4" t="s">
        <v>25</v>
      </c>
      <c r="C28" s="4" t="s">
        <v>34</v>
      </c>
      <c r="D28" s="4" t="s">
        <v>108</v>
      </c>
      <c r="E28" s="4" t="s">
        <v>109</v>
      </c>
      <c r="F28" s="5">
        <v>44435</v>
      </c>
      <c r="G28" s="5">
        <v>44436</v>
      </c>
      <c r="H28" s="4">
        <v>1</v>
      </c>
      <c r="I28" s="4">
        <v>1</v>
      </c>
      <c r="J28" s="4">
        <v>1</v>
      </c>
      <c r="K28" s="4" t="s">
        <v>29</v>
      </c>
      <c r="L28" s="4">
        <v>151</v>
      </c>
      <c r="M28" s="4">
        <v>151</v>
      </c>
      <c r="N28" s="4" t="s">
        <v>110</v>
      </c>
      <c r="O28" s="4" t="s">
        <v>31</v>
      </c>
      <c r="P28" s="4" t="s">
        <v>32</v>
      </c>
      <c r="Q28" s="4">
        <v>0</v>
      </c>
      <c r="R28" s="6">
        <v>44427</v>
      </c>
      <c r="S28" s="5">
        <v>44439</v>
      </c>
      <c r="T28" s="4" t="s">
        <v>33</v>
      </c>
      <c r="U28" s="4">
        <v>151</v>
      </c>
      <c r="V28" s="4">
        <v>0</v>
      </c>
      <c r="W28" s="4">
        <v>0</v>
      </c>
      <c r="X28" s="4">
        <v>2226976</v>
      </c>
    </row>
    <row r="29" s="4" customFormat="1" spans="1:24">
      <c r="A29" s="4">
        <v>16098807980</v>
      </c>
      <c r="B29" s="4" t="s">
        <v>25</v>
      </c>
      <c r="C29" s="4" t="s">
        <v>34</v>
      </c>
      <c r="D29" s="4" t="s">
        <v>111</v>
      </c>
      <c r="E29" s="4" t="s">
        <v>112</v>
      </c>
      <c r="F29" s="5">
        <v>44434</v>
      </c>
      <c r="G29" s="5">
        <v>44436</v>
      </c>
      <c r="H29" s="4">
        <v>1</v>
      </c>
      <c r="I29" s="4">
        <v>2</v>
      </c>
      <c r="J29" s="4">
        <v>2</v>
      </c>
      <c r="K29" s="4" t="s">
        <v>29</v>
      </c>
      <c r="L29" s="4">
        <v>812</v>
      </c>
      <c r="M29" s="4">
        <v>812</v>
      </c>
      <c r="N29" s="4" t="s">
        <v>113</v>
      </c>
      <c r="O29" s="4" t="s">
        <v>31</v>
      </c>
      <c r="P29" s="4" t="s">
        <v>32</v>
      </c>
      <c r="Q29" s="4">
        <v>0</v>
      </c>
      <c r="R29" s="6">
        <v>44427</v>
      </c>
      <c r="S29" s="5">
        <v>44439</v>
      </c>
      <c r="T29" s="4" t="s">
        <v>33</v>
      </c>
      <c r="U29" s="4">
        <v>812</v>
      </c>
      <c r="V29" s="4">
        <v>0</v>
      </c>
      <c r="W29" s="4">
        <v>0</v>
      </c>
      <c r="X29" s="4">
        <v>2227619</v>
      </c>
    </row>
    <row r="30" s="4" customFormat="1" spans="1:24">
      <c r="A30" s="4">
        <v>16098877865</v>
      </c>
      <c r="B30" s="4" t="s">
        <v>25</v>
      </c>
      <c r="C30" s="4" t="s">
        <v>34</v>
      </c>
      <c r="D30" s="4" t="s">
        <v>114</v>
      </c>
      <c r="E30" s="4" t="s">
        <v>103</v>
      </c>
      <c r="F30" s="5">
        <v>44435</v>
      </c>
      <c r="G30" s="5">
        <v>44436</v>
      </c>
      <c r="H30" s="4">
        <v>1</v>
      </c>
      <c r="I30" s="4">
        <v>1</v>
      </c>
      <c r="J30" s="4">
        <v>1</v>
      </c>
      <c r="K30" s="4" t="s">
        <v>29</v>
      </c>
      <c r="L30" s="4">
        <v>109</v>
      </c>
      <c r="M30" s="4">
        <v>109</v>
      </c>
      <c r="N30" s="4" t="s">
        <v>115</v>
      </c>
      <c r="O30" s="4" t="s">
        <v>31</v>
      </c>
      <c r="P30" s="4" t="s">
        <v>32</v>
      </c>
      <c r="Q30" s="4">
        <v>0</v>
      </c>
      <c r="R30" s="6">
        <v>44427</v>
      </c>
      <c r="S30" s="5">
        <v>44439</v>
      </c>
      <c r="T30" s="4" t="s">
        <v>33</v>
      </c>
      <c r="U30" s="4">
        <v>109</v>
      </c>
      <c r="V30" s="4">
        <v>0</v>
      </c>
      <c r="W30" s="4">
        <v>0</v>
      </c>
      <c r="X30" s="4">
        <v>2227634</v>
      </c>
    </row>
    <row r="31" s="4" customFormat="1" spans="1:24">
      <c r="A31" s="4">
        <v>16099800639</v>
      </c>
      <c r="B31" s="4" t="s">
        <v>25</v>
      </c>
      <c r="C31" s="4" t="s">
        <v>34</v>
      </c>
      <c r="D31" s="4" t="s">
        <v>116</v>
      </c>
      <c r="E31" s="4" t="s">
        <v>75</v>
      </c>
      <c r="F31" s="5">
        <v>44435</v>
      </c>
      <c r="G31" s="5">
        <v>44436</v>
      </c>
      <c r="H31" s="4">
        <v>1</v>
      </c>
      <c r="I31" s="4">
        <v>1</v>
      </c>
      <c r="J31" s="4">
        <v>1</v>
      </c>
      <c r="K31" s="4" t="s">
        <v>29</v>
      </c>
      <c r="L31" s="4">
        <v>352</v>
      </c>
      <c r="M31" s="4">
        <v>352</v>
      </c>
      <c r="N31" s="4" t="s">
        <v>117</v>
      </c>
      <c r="O31" s="4" t="s">
        <v>31</v>
      </c>
      <c r="P31" s="4" t="s">
        <v>32</v>
      </c>
      <c r="Q31" s="4">
        <v>0</v>
      </c>
      <c r="R31" s="6">
        <v>44428</v>
      </c>
      <c r="S31" s="5">
        <v>44439</v>
      </c>
      <c r="T31" s="4" t="s">
        <v>33</v>
      </c>
      <c r="U31" s="4">
        <v>352</v>
      </c>
      <c r="V31" s="4">
        <v>0</v>
      </c>
      <c r="W31" s="4">
        <v>0</v>
      </c>
      <c r="X31" s="4">
        <v>2227862</v>
      </c>
    </row>
    <row r="32" s="4" customFormat="1" spans="1:24">
      <c r="A32" s="4">
        <v>16101335559</v>
      </c>
      <c r="B32" s="4" t="s">
        <v>25</v>
      </c>
      <c r="C32" s="4" t="s">
        <v>34</v>
      </c>
      <c r="D32" s="4" t="s">
        <v>118</v>
      </c>
      <c r="E32" s="4" t="s">
        <v>57</v>
      </c>
      <c r="F32" s="5">
        <v>44435</v>
      </c>
      <c r="G32" s="5">
        <v>44436</v>
      </c>
      <c r="H32" s="4">
        <v>1</v>
      </c>
      <c r="I32" s="4">
        <v>1</v>
      </c>
      <c r="J32" s="4">
        <v>1</v>
      </c>
      <c r="K32" s="4" t="s">
        <v>29</v>
      </c>
      <c r="L32" s="4">
        <v>73</v>
      </c>
      <c r="M32" s="4">
        <v>73</v>
      </c>
      <c r="N32" s="4" t="s">
        <v>119</v>
      </c>
      <c r="O32" s="4" t="s">
        <v>31</v>
      </c>
      <c r="P32" s="4" t="s">
        <v>32</v>
      </c>
      <c r="Q32" s="4">
        <v>0</v>
      </c>
      <c r="R32" s="6">
        <v>44428</v>
      </c>
      <c r="S32" s="5">
        <v>44439</v>
      </c>
      <c r="T32" s="4" t="s">
        <v>33</v>
      </c>
      <c r="U32" s="4">
        <v>73</v>
      </c>
      <c r="V32" s="4">
        <v>0</v>
      </c>
      <c r="W32" s="4">
        <v>0</v>
      </c>
      <c r="X32" s="4">
        <v>2228177</v>
      </c>
    </row>
    <row r="33" s="4" customFormat="1" spans="1:24">
      <c r="A33" s="4">
        <v>16111918329</v>
      </c>
      <c r="B33" s="4" t="s">
        <v>25</v>
      </c>
      <c r="C33" s="4" t="s">
        <v>34</v>
      </c>
      <c r="D33" s="4" t="s">
        <v>120</v>
      </c>
      <c r="E33" s="4" t="s">
        <v>78</v>
      </c>
      <c r="F33" s="5">
        <v>44434</v>
      </c>
      <c r="G33" s="5">
        <v>44436</v>
      </c>
      <c r="H33" s="4">
        <v>1</v>
      </c>
      <c r="I33" s="4">
        <v>2</v>
      </c>
      <c r="J33" s="4">
        <v>2</v>
      </c>
      <c r="K33" s="4" t="s">
        <v>29</v>
      </c>
      <c r="L33" s="4">
        <v>410</v>
      </c>
      <c r="M33" s="4">
        <v>410</v>
      </c>
      <c r="N33" s="4" t="s">
        <v>121</v>
      </c>
      <c r="O33" s="4" t="s">
        <v>31</v>
      </c>
      <c r="P33" s="4" t="s">
        <v>32</v>
      </c>
      <c r="Q33" s="4">
        <v>0</v>
      </c>
      <c r="R33" s="6">
        <v>44430</v>
      </c>
      <c r="S33" s="5">
        <v>44439</v>
      </c>
      <c r="T33" s="4" t="s">
        <v>33</v>
      </c>
      <c r="U33" s="4">
        <v>410</v>
      </c>
      <c r="V33" s="4">
        <v>0</v>
      </c>
      <c r="W33" s="4">
        <v>0</v>
      </c>
      <c r="X33" s="4">
        <v>2229435</v>
      </c>
    </row>
    <row r="34" s="4" customFormat="1" spans="1:24">
      <c r="A34" s="4">
        <v>16116864927</v>
      </c>
      <c r="B34" s="4" t="s">
        <v>25</v>
      </c>
      <c r="C34" s="4" t="s">
        <v>34</v>
      </c>
      <c r="D34" s="4" t="s">
        <v>122</v>
      </c>
      <c r="E34" s="4" t="s">
        <v>123</v>
      </c>
      <c r="F34" s="5">
        <v>44433</v>
      </c>
      <c r="G34" s="5">
        <v>44436</v>
      </c>
      <c r="H34" s="4">
        <v>1</v>
      </c>
      <c r="I34" s="4">
        <v>3</v>
      </c>
      <c r="J34" s="4">
        <v>3</v>
      </c>
      <c r="K34" s="4" t="s">
        <v>29</v>
      </c>
      <c r="L34" s="4">
        <v>1518</v>
      </c>
      <c r="M34" s="4">
        <v>1518</v>
      </c>
      <c r="N34" s="4" t="s">
        <v>124</v>
      </c>
      <c r="O34" s="4" t="s">
        <v>31</v>
      </c>
      <c r="P34" s="4" t="s">
        <v>32</v>
      </c>
      <c r="Q34" s="4">
        <v>0</v>
      </c>
      <c r="R34" s="6">
        <v>44430</v>
      </c>
      <c r="S34" s="5">
        <v>44439</v>
      </c>
      <c r="T34" s="4" t="s">
        <v>33</v>
      </c>
      <c r="U34" s="4">
        <v>1518</v>
      </c>
      <c r="V34" s="4">
        <v>0</v>
      </c>
      <c r="W34" s="4">
        <v>0</v>
      </c>
      <c r="X34" s="4">
        <v>2229923</v>
      </c>
    </row>
    <row r="35" s="4" customFormat="1" spans="1:24">
      <c r="A35" s="4">
        <v>16118047365</v>
      </c>
      <c r="B35" s="4" t="s">
        <v>25</v>
      </c>
      <c r="C35" s="4" t="s">
        <v>34</v>
      </c>
      <c r="D35" s="4" t="s">
        <v>125</v>
      </c>
      <c r="E35" s="4" t="s">
        <v>103</v>
      </c>
      <c r="F35" s="5">
        <v>44435</v>
      </c>
      <c r="G35" s="5">
        <v>44436</v>
      </c>
      <c r="H35" s="4">
        <v>1</v>
      </c>
      <c r="I35" s="4">
        <v>1</v>
      </c>
      <c r="J35" s="4">
        <v>1</v>
      </c>
      <c r="K35" s="4" t="s">
        <v>29</v>
      </c>
      <c r="L35" s="4">
        <v>68</v>
      </c>
      <c r="M35" s="4">
        <v>68</v>
      </c>
      <c r="N35" s="4" t="s">
        <v>126</v>
      </c>
      <c r="O35" s="4" t="s">
        <v>31</v>
      </c>
      <c r="P35" s="4" t="s">
        <v>32</v>
      </c>
      <c r="Q35" s="4">
        <v>0</v>
      </c>
      <c r="R35" s="6">
        <v>44431</v>
      </c>
      <c r="S35" s="5">
        <v>44439</v>
      </c>
      <c r="T35" s="4" t="s">
        <v>33</v>
      </c>
      <c r="U35" s="4">
        <v>68</v>
      </c>
      <c r="V35" s="4">
        <v>0</v>
      </c>
      <c r="W35" s="4">
        <v>0</v>
      </c>
      <c r="X35" s="4">
        <v>2230084</v>
      </c>
    </row>
    <row r="36" s="4" customFormat="1" spans="1:24">
      <c r="A36" s="4">
        <v>16118091476</v>
      </c>
      <c r="B36" s="4" t="s">
        <v>25</v>
      </c>
      <c r="C36" s="4" t="s">
        <v>34</v>
      </c>
      <c r="D36" s="4" t="s">
        <v>127</v>
      </c>
      <c r="E36" s="4" t="s">
        <v>128</v>
      </c>
      <c r="F36" s="5">
        <v>44435</v>
      </c>
      <c r="G36" s="5">
        <v>44436</v>
      </c>
      <c r="H36" s="4">
        <v>1</v>
      </c>
      <c r="I36" s="4">
        <v>1</v>
      </c>
      <c r="J36" s="4">
        <v>1</v>
      </c>
      <c r="K36" s="4" t="s">
        <v>29</v>
      </c>
      <c r="L36" s="4">
        <v>150</v>
      </c>
      <c r="M36" s="4">
        <v>150</v>
      </c>
      <c r="N36" s="4" t="s">
        <v>129</v>
      </c>
      <c r="O36" s="4" t="s">
        <v>31</v>
      </c>
      <c r="P36" s="4" t="s">
        <v>32</v>
      </c>
      <c r="Q36" s="4">
        <v>0</v>
      </c>
      <c r="R36" s="6">
        <v>44431</v>
      </c>
      <c r="S36" s="5">
        <v>44439</v>
      </c>
      <c r="T36" s="4" t="s">
        <v>33</v>
      </c>
      <c r="U36" s="4">
        <v>150</v>
      </c>
      <c r="V36" s="4">
        <v>0</v>
      </c>
      <c r="W36" s="4">
        <v>0</v>
      </c>
      <c r="X36" s="4">
        <v>2230091</v>
      </c>
    </row>
    <row r="37" s="4" customFormat="1" spans="1:24">
      <c r="A37" s="4">
        <v>16118271452</v>
      </c>
      <c r="B37" s="4" t="s">
        <v>25</v>
      </c>
      <c r="C37" s="4" t="s">
        <v>34</v>
      </c>
      <c r="D37" s="4" t="s">
        <v>130</v>
      </c>
      <c r="E37" s="4" t="s">
        <v>131</v>
      </c>
      <c r="F37" s="5">
        <v>44435</v>
      </c>
      <c r="G37" s="5">
        <v>44436</v>
      </c>
      <c r="H37" s="4">
        <v>1</v>
      </c>
      <c r="I37" s="4">
        <v>1</v>
      </c>
      <c r="J37" s="4">
        <v>1</v>
      </c>
      <c r="K37" s="4" t="s">
        <v>29</v>
      </c>
      <c r="L37" s="4">
        <v>86</v>
      </c>
      <c r="M37" s="4">
        <v>86</v>
      </c>
      <c r="N37" s="4" t="s">
        <v>132</v>
      </c>
      <c r="O37" s="4" t="s">
        <v>31</v>
      </c>
      <c r="P37" s="4" t="s">
        <v>32</v>
      </c>
      <c r="Q37" s="4">
        <v>0</v>
      </c>
      <c r="R37" s="6">
        <v>44431</v>
      </c>
      <c r="S37" s="5">
        <v>44439</v>
      </c>
      <c r="T37" s="4" t="s">
        <v>33</v>
      </c>
      <c r="U37" s="4">
        <v>86</v>
      </c>
      <c r="V37" s="4">
        <v>0</v>
      </c>
      <c r="W37" s="4">
        <v>0</v>
      </c>
      <c r="X37" s="4">
        <v>2230148</v>
      </c>
    </row>
    <row r="38" s="4" customFormat="1" spans="1:24">
      <c r="A38" s="4">
        <v>16120255466</v>
      </c>
      <c r="B38" s="4" t="s">
        <v>25</v>
      </c>
      <c r="C38" s="4" t="s">
        <v>34</v>
      </c>
      <c r="D38" s="4" t="s">
        <v>127</v>
      </c>
      <c r="E38" s="4" t="s">
        <v>128</v>
      </c>
      <c r="F38" s="5">
        <v>44435</v>
      </c>
      <c r="G38" s="5">
        <v>44436</v>
      </c>
      <c r="H38" s="4">
        <v>1</v>
      </c>
      <c r="I38" s="4">
        <v>1</v>
      </c>
      <c r="J38" s="4">
        <v>1</v>
      </c>
      <c r="K38" s="4" t="s">
        <v>29</v>
      </c>
      <c r="L38" s="4">
        <v>150</v>
      </c>
      <c r="M38" s="4">
        <v>150</v>
      </c>
      <c r="N38" s="4" t="s">
        <v>133</v>
      </c>
      <c r="O38" s="4" t="s">
        <v>31</v>
      </c>
      <c r="P38" s="4" t="s">
        <v>32</v>
      </c>
      <c r="Q38" s="4">
        <v>0</v>
      </c>
      <c r="R38" s="6">
        <v>44431</v>
      </c>
      <c r="S38" s="5">
        <v>44439</v>
      </c>
      <c r="T38" s="4" t="s">
        <v>33</v>
      </c>
      <c r="U38" s="4">
        <v>150</v>
      </c>
      <c r="V38" s="4">
        <v>0</v>
      </c>
      <c r="W38" s="4">
        <v>0</v>
      </c>
      <c r="X38" s="4">
        <v>2230604</v>
      </c>
    </row>
    <row r="39" s="4" customFormat="1" spans="1:24">
      <c r="A39" s="4">
        <v>16120523990</v>
      </c>
      <c r="B39" s="4" t="s">
        <v>25</v>
      </c>
      <c r="C39" s="4" t="s">
        <v>34</v>
      </c>
      <c r="D39" s="4" t="s">
        <v>134</v>
      </c>
      <c r="E39" s="4" t="s">
        <v>135</v>
      </c>
      <c r="F39" s="5">
        <v>44435</v>
      </c>
      <c r="G39" s="5">
        <v>44436</v>
      </c>
      <c r="H39" s="4">
        <v>1</v>
      </c>
      <c r="I39" s="4">
        <v>1</v>
      </c>
      <c r="J39" s="4">
        <v>1</v>
      </c>
      <c r="K39" s="4" t="s">
        <v>29</v>
      </c>
      <c r="L39" s="4">
        <v>62</v>
      </c>
      <c r="M39" s="4">
        <v>62</v>
      </c>
      <c r="N39" s="4" t="s">
        <v>136</v>
      </c>
      <c r="O39" s="4" t="s">
        <v>31</v>
      </c>
      <c r="P39" s="4" t="s">
        <v>32</v>
      </c>
      <c r="Q39" s="4">
        <v>0</v>
      </c>
      <c r="R39" s="6">
        <v>44431</v>
      </c>
      <c r="S39" s="5">
        <v>44439</v>
      </c>
      <c r="T39" s="4" t="s">
        <v>33</v>
      </c>
      <c r="U39" s="4">
        <v>62</v>
      </c>
      <c r="V39" s="4">
        <v>0</v>
      </c>
      <c r="W39" s="4">
        <v>0</v>
      </c>
      <c r="X39" s="4">
        <v>2230665</v>
      </c>
    </row>
    <row r="40" s="4" customFormat="1" spans="1:24">
      <c r="A40" s="4">
        <v>16121787760</v>
      </c>
      <c r="B40" s="4" t="s">
        <v>25</v>
      </c>
      <c r="C40" s="4" t="s">
        <v>34</v>
      </c>
      <c r="D40" s="4" t="s">
        <v>137</v>
      </c>
      <c r="E40" s="4" t="s">
        <v>103</v>
      </c>
      <c r="F40" s="5">
        <v>44435</v>
      </c>
      <c r="G40" s="5">
        <v>44436</v>
      </c>
      <c r="H40" s="4">
        <v>1</v>
      </c>
      <c r="I40" s="4">
        <v>1</v>
      </c>
      <c r="J40" s="4">
        <v>1</v>
      </c>
      <c r="K40" s="4" t="s">
        <v>29</v>
      </c>
      <c r="L40" s="4">
        <v>77</v>
      </c>
      <c r="M40" s="4">
        <v>77</v>
      </c>
      <c r="N40" s="4" t="s">
        <v>138</v>
      </c>
      <c r="O40" s="4" t="s">
        <v>31</v>
      </c>
      <c r="P40" s="4" t="s">
        <v>32</v>
      </c>
      <c r="Q40" s="4">
        <v>0</v>
      </c>
      <c r="R40" s="6">
        <v>44431</v>
      </c>
      <c r="S40" s="5">
        <v>44439</v>
      </c>
      <c r="T40" s="4" t="s">
        <v>33</v>
      </c>
      <c r="U40" s="4">
        <v>77</v>
      </c>
      <c r="V40" s="4">
        <v>0</v>
      </c>
      <c r="W40" s="4">
        <v>0</v>
      </c>
      <c r="X40" s="4">
        <v>2230981</v>
      </c>
    </row>
    <row r="41" s="4" customFormat="1" spans="1:24">
      <c r="A41" s="4">
        <v>16121875132</v>
      </c>
      <c r="B41" s="4" t="s">
        <v>25</v>
      </c>
      <c r="C41" s="4" t="s">
        <v>34</v>
      </c>
      <c r="D41" s="4" t="s">
        <v>139</v>
      </c>
      <c r="E41" s="4" t="s">
        <v>103</v>
      </c>
      <c r="F41" s="5">
        <v>44435</v>
      </c>
      <c r="G41" s="5">
        <v>44436</v>
      </c>
      <c r="H41" s="4">
        <v>1</v>
      </c>
      <c r="I41" s="4">
        <v>1</v>
      </c>
      <c r="J41" s="4">
        <v>1</v>
      </c>
      <c r="K41" s="4" t="s">
        <v>29</v>
      </c>
      <c r="L41" s="4">
        <v>110</v>
      </c>
      <c r="M41" s="4">
        <v>110</v>
      </c>
      <c r="N41" s="4" t="s">
        <v>140</v>
      </c>
      <c r="O41" s="4" t="s">
        <v>31</v>
      </c>
      <c r="P41" s="4" t="s">
        <v>32</v>
      </c>
      <c r="Q41" s="4">
        <v>0</v>
      </c>
      <c r="R41" s="6">
        <v>44431</v>
      </c>
      <c r="S41" s="5">
        <v>44439</v>
      </c>
      <c r="T41" s="4" t="s">
        <v>33</v>
      </c>
      <c r="U41" s="4">
        <v>110</v>
      </c>
      <c r="V41" s="4">
        <v>0</v>
      </c>
      <c r="W41" s="4">
        <v>0</v>
      </c>
      <c r="X41" s="4">
        <v>2230993</v>
      </c>
    </row>
    <row r="42" s="4" customFormat="1" spans="1:24">
      <c r="A42" s="4">
        <v>16121945934</v>
      </c>
      <c r="B42" s="4" t="s">
        <v>25</v>
      </c>
      <c r="C42" s="4" t="s">
        <v>34</v>
      </c>
      <c r="D42" s="4" t="s">
        <v>141</v>
      </c>
      <c r="E42" s="4" t="s">
        <v>78</v>
      </c>
      <c r="F42" s="5">
        <v>44434</v>
      </c>
      <c r="G42" s="5">
        <v>44436</v>
      </c>
      <c r="H42" s="4">
        <v>1</v>
      </c>
      <c r="I42" s="4">
        <v>2</v>
      </c>
      <c r="J42" s="4">
        <v>2</v>
      </c>
      <c r="K42" s="4" t="s">
        <v>29</v>
      </c>
      <c r="L42" s="4">
        <v>390</v>
      </c>
      <c r="M42" s="4">
        <v>390</v>
      </c>
      <c r="N42" s="4" t="s">
        <v>142</v>
      </c>
      <c r="O42" s="4" t="s">
        <v>31</v>
      </c>
      <c r="P42" s="4" t="s">
        <v>32</v>
      </c>
      <c r="Q42" s="4">
        <v>0</v>
      </c>
      <c r="R42" s="6">
        <v>44432</v>
      </c>
      <c r="S42" s="5">
        <v>44439</v>
      </c>
      <c r="T42" s="4" t="s">
        <v>33</v>
      </c>
      <c r="U42" s="4">
        <v>390</v>
      </c>
      <c r="V42" s="4">
        <v>0</v>
      </c>
      <c r="W42" s="4">
        <v>0</v>
      </c>
      <c r="X42" s="4">
        <v>2231013</v>
      </c>
    </row>
    <row r="43" s="4" customFormat="1" spans="1:24">
      <c r="A43" s="4">
        <v>16127195250</v>
      </c>
      <c r="B43" s="4" t="s">
        <v>25</v>
      </c>
      <c r="C43" s="4" t="s">
        <v>34</v>
      </c>
      <c r="D43" s="4" t="s">
        <v>143</v>
      </c>
      <c r="E43" s="4" t="s">
        <v>72</v>
      </c>
      <c r="F43" s="5">
        <v>44435</v>
      </c>
      <c r="G43" s="5">
        <v>44436</v>
      </c>
      <c r="H43" s="4">
        <v>1</v>
      </c>
      <c r="I43" s="4">
        <v>1</v>
      </c>
      <c r="J43" s="4">
        <v>1</v>
      </c>
      <c r="K43" s="4" t="s">
        <v>29</v>
      </c>
      <c r="L43" s="4">
        <v>81</v>
      </c>
      <c r="M43" s="4">
        <v>81</v>
      </c>
      <c r="N43" s="4" t="s">
        <v>144</v>
      </c>
      <c r="O43" s="4" t="s">
        <v>31</v>
      </c>
      <c r="P43" s="4" t="s">
        <v>32</v>
      </c>
      <c r="Q43" s="4">
        <v>0</v>
      </c>
      <c r="R43" s="6">
        <v>44432</v>
      </c>
      <c r="S43" s="5">
        <v>44439</v>
      </c>
      <c r="T43" s="4" t="s">
        <v>33</v>
      </c>
      <c r="U43" s="4">
        <v>81</v>
      </c>
      <c r="V43" s="4">
        <v>0</v>
      </c>
      <c r="W43" s="4">
        <v>0</v>
      </c>
      <c r="X43" s="4">
        <v>2231426</v>
      </c>
    </row>
    <row r="44" s="4" customFormat="1" spans="1:24">
      <c r="A44" s="4">
        <v>16129450429</v>
      </c>
      <c r="B44" s="4" t="s">
        <v>25</v>
      </c>
      <c r="C44" s="4" t="s">
        <v>34</v>
      </c>
      <c r="D44" s="4" t="s">
        <v>145</v>
      </c>
      <c r="E44" s="4" t="s">
        <v>72</v>
      </c>
      <c r="F44" s="5">
        <v>44435</v>
      </c>
      <c r="G44" s="5">
        <v>44436</v>
      </c>
      <c r="H44" s="4">
        <v>1</v>
      </c>
      <c r="I44" s="4">
        <v>1</v>
      </c>
      <c r="J44" s="4">
        <v>1</v>
      </c>
      <c r="K44" s="4" t="s">
        <v>29</v>
      </c>
      <c r="L44" s="4">
        <v>134</v>
      </c>
      <c r="M44" s="4">
        <v>134</v>
      </c>
      <c r="N44" s="4" t="s">
        <v>146</v>
      </c>
      <c r="O44" s="4" t="s">
        <v>31</v>
      </c>
      <c r="P44" s="4" t="s">
        <v>32</v>
      </c>
      <c r="Q44" s="4">
        <v>0</v>
      </c>
      <c r="R44" s="6">
        <v>44432</v>
      </c>
      <c r="S44" s="5">
        <v>44439</v>
      </c>
      <c r="T44" s="4" t="s">
        <v>33</v>
      </c>
      <c r="U44" s="4">
        <v>134</v>
      </c>
      <c r="V44" s="4">
        <v>0</v>
      </c>
      <c r="W44" s="4">
        <v>0</v>
      </c>
      <c r="X44" s="4">
        <v>2231989</v>
      </c>
    </row>
    <row r="45" s="4" customFormat="1" spans="1:24">
      <c r="A45" s="4">
        <v>16129743166</v>
      </c>
      <c r="B45" s="4" t="s">
        <v>25</v>
      </c>
      <c r="C45" s="4" t="s">
        <v>34</v>
      </c>
      <c r="D45" s="4" t="s">
        <v>147</v>
      </c>
      <c r="E45" s="4" t="s">
        <v>148</v>
      </c>
      <c r="F45" s="5">
        <v>44435</v>
      </c>
      <c r="G45" s="5">
        <v>44436</v>
      </c>
      <c r="H45" s="4">
        <v>1</v>
      </c>
      <c r="I45" s="4">
        <v>1</v>
      </c>
      <c r="J45" s="4">
        <v>1</v>
      </c>
      <c r="K45" s="4" t="s">
        <v>29</v>
      </c>
      <c r="L45" s="4">
        <v>63</v>
      </c>
      <c r="M45" s="4">
        <v>63</v>
      </c>
      <c r="N45" s="4" t="s">
        <v>149</v>
      </c>
      <c r="O45" s="4" t="s">
        <v>31</v>
      </c>
      <c r="P45" s="4" t="s">
        <v>32</v>
      </c>
      <c r="Q45" s="4">
        <v>0</v>
      </c>
      <c r="R45" s="6">
        <v>44433</v>
      </c>
      <c r="S45" s="5">
        <v>44439</v>
      </c>
      <c r="T45" s="4" t="s">
        <v>33</v>
      </c>
      <c r="U45" s="4">
        <v>63</v>
      </c>
      <c r="V45" s="4">
        <v>0</v>
      </c>
      <c r="W45" s="4">
        <v>0</v>
      </c>
      <c r="X45" s="4">
        <v>2232053</v>
      </c>
    </row>
    <row r="46" s="4" customFormat="1" spans="1:24">
      <c r="A46" s="4">
        <v>16130107711</v>
      </c>
      <c r="B46" s="4" t="s">
        <v>25</v>
      </c>
      <c r="C46" s="4" t="s">
        <v>34</v>
      </c>
      <c r="D46" s="4" t="s">
        <v>150</v>
      </c>
      <c r="E46" s="4" t="s">
        <v>151</v>
      </c>
      <c r="F46" s="5">
        <v>44435</v>
      </c>
      <c r="G46" s="5">
        <v>44436</v>
      </c>
      <c r="H46" s="4">
        <v>1</v>
      </c>
      <c r="I46" s="4">
        <v>1</v>
      </c>
      <c r="J46" s="4">
        <v>1</v>
      </c>
      <c r="K46" s="4" t="s">
        <v>29</v>
      </c>
      <c r="L46" s="4">
        <v>105</v>
      </c>
      <c r="M46" s="4">
        <v>105</v>
      </c>
      <c r="N46" s="4" t="s">
        <v>152</v>
      </c>
      <c r="O46" s="4" t="s">
        <v>31</v>
      </c>
      <c r="P46" s="4" t="s">
        <v>32</v>
      </c>
      <c r="Q46" s="4">
        <v>0</v>
      </c>
      <c r="R46" s="6">
        <v>44433</v>
      </c>
      <c r="S46" s="5">
        <v>44439</v>
      </c>
      <c r="T46" s="4" t="s">
        <v>33</v>
      </c>
      <c r="U46" s="4">
        <v>105</v>
      </c>
      <c r="V46" s="4">
        <v>0</v>
      </c>
      <c r="W46" s="4">
        <v>0</v>
      </c>
      <c r="X46" s="4">
        <v>2232170</v>
      </c>
    </row>
    <row r="47" s="4" customFormat="1" spans="1:24">
      <c r="A47" s="4">
        <v>16131830329</v>
      </c>
      <c r="B47" s="4" t="s">
        <v>25</v>
      </c>
      <c r="C47" s="4" t="s">
        <v>34</v>
      </c>
      <c r="D47" s="4" t="s">
        <v>153</v>
      </c>
      <c r="E47" s="4" t="s">
        <v>106</v>
      </c>
      <c r="F47" s="5">
        <v>44435</v>
      </c>
      <c r="G47" s="5">
        <v>44436</v>
      </c>
      <c r="H47" s="4">
        <v>1</v>
      </c>
      <c r="I47" s="4">
        <v>1</v>
      </c>
      <c r="J47" s="4">
        <v>1</v>
      </c>
      <c r="K47" s="4" t="s">
        <v>29</v>
      </c>
      <c r="L47" s="4">
        <v>66</v>
      </c>
      <c r="M47" s="4">
        <v>66</v>
      </c>
      <c r="N47" s="4" t="s">
        <v>154</v>
      </c>
      <c r="O47" s="4" t="s">
        <v>31</v>
      </c>
      <c r="P47" s="4" t="s">
        <v>32</v>
      </c>
      <c r="Q47" s="4">
        <v>0</v>
      </c>
      <c r="R47" s="6">
        <v>44433</v>
      </c>
      <c r="S47" s="5">
        <v>44439</v>
      </c>
      <c r="T47" s="4" t="s">
        <v>33</v>
      </c>
      <c r="U47" s="4">
        <v>66</v>
      </c>
      <c r="V47" s="4">
        <v>0</v>
      </c>
      <c r="W47" s="4">
        <v>0</v>
      </c>
      <c r="X47" s="4">
        <v>2232584</v>
      </c>
    </row>
    <row r="48" s="4" customFormat="1" spans="1:24">
      <c r="A48" s="4">
        <v>16132020133</v>
      </c>
      <c r="B48" s="4" t="s">
        <v>25</v>
      </c>
      <c r="C48" s="4" t="s">
        <v>34</v>
      </c>
      <c r="D48" s="4" t="s">
        <v>155</v>
      </c>
      <c r="E48" s="4" t="s">
        <v>103</v>
      </c>
      <c r="F48" s="5">
        <v>44435</v>
      </c>
      <c r="G48" s="5">
        <v>44436</v>
      </c>
      <c r="H48" s="4">
        <v>1</v>
      </c>
      <c r="I48" s="4">
        <v>1</v>
      </c>
      <c r="J48" s="4">
        <v>1</v>
      </c>
      <c r="K48" s="4" t="s">
        <v>29</v>
      </c>
      <c r="L48" s="4">
        <v>71</v>
      </c>
      <c r="M48" s="4">
        <v>71</v>
      </c>
      <c r="N48" s="4" t="s">
        <v>156</v>
      </c>
      <c r="O48" s="4" t="s">
        <v>31</v>
      </c>
      <c r="P48" s="4" t="s">
        <v>32</v>
      </c>
      <c r="Q48" s="4">
        <v>0</v>
      </c>
      <c r="R48" s="6">
        <v>44433</v>
      </c>
      <c r="S48" s="5">
        <v>44439</v>
      </c>
      <c r="T48" s="4" t="s">
        <v>33</v>
      </c>
      <c r="U48" s="4">
        <v>71</v>
      </c>
      <c r="V48" s="4">
        <v>0</v>
      </c>
      <c r="W48" s="4">
        <v>0</v>
      </c>
      <c r="X48" s="4">
        <v>2232629</v>
      </c>
    </row>
    <row r="49" s="4" customFormat="1" spans="1:24">
      <c r="A49" s="4">
        <v>16138083207</v>
      </c>
      <c r="B49" s="4" t="s">
        <v>25</v>
      </c>
      <c r="C49" s="4" t="s">
        <v>34</v>
      </c>
      <c r="D49" s="4" t="s">
        <v>157</v>
      </c>
      <c r="E49" s="4" t="s">
        <v>148</v>
      </c>
      <c r="F49" s="5">
        <v>44435</v>
      </c>
      <c r="G49" s="5">
        <v>44436</v>
      </c>
      <c r="H49" s="4">
        <v>1</v>
      </c>
      <c r="I49" s="4">
        <v>1</v>
      </c>
      <c r="J49" s="4">
        <v>1</v>
      </c>
      <c r="K49" s="4" t="s">
        <v>29</v>
      </c>
      <c r="L49" s="4">
        <v>80</v>
      </c>
      <c r="M49" s="4">
        <v>80</v>
      </c>
      <c r="N49" s="4" t="s">
        <v>158</v>
      </c>
      <c r="O49" s="4" t="s">
        <v>31</v>
      </c>
      <c r="P49" s="4" t="s">
        <v>32</v>
      </c>
      <c r="Q49" s="4">
        <v>0</v>
      </c>
      <c r="R49" s="6">
        <v>44434</v>
      </c>
      <c r="S49" s="5">
        <v>44439</v>
      </c>
      <c r="T49" s="4" t="s">
        <v>33</v>
      </c>
      <c r="U49" s="4">
        <v>80</v>
      </c>
      <c r="V49" s="4">
        <v>0</v>
      </c>
      <c r="W49" s="4">
        <v>0</v>
      </c>
      <c r="X49" s="4">
        <v>2233133</v>
      </c>
    </row>
    <row r="50" s="4" customFormat="1" spans="1:24">
      <c r="A50" s="4">
        <v>16138103929</v>
      </c>
      <c r="B50" s="4" t="s">
        <v>25</v>
      </c>
      <c r="C50" s="4" t="s">
        <v>34</v>
      </c>
      <c r="D50" s="4" t="s">
        <v>159</v>
      </c>
      <c r="E50" s="4" t="s">
        <v>160</v>
      </c>
      <c r="F50" s="5">
        <v>44435</v>
      </c>
      <c r="G50" s="5">
        <v>44436</v>
      </c>
      <c r="H50" s="4">
        <v>1</v>
      </c>
      <c r="I50" s="4">
        <v>1</v>
      </c>
      <c r="J50" s="4">
        <v>1</v>
      </c>
      <c r="K50" s="4" t="s">
        <v>29</v>
      </c>
      <c r="L50" s="4">
        <v>89</v>
      </c>
      <c r="M50" s="4">
        <v>89</v>
      </c>
      <c r="N50" s="4" t="s">
        <v>161</v>
      </c>
      <c r="O50" s="4" t="s">
        <v>31</v>
      </c>
      <c r="P50" s="4" t="s">
        <v>32</v>
      </c>
      <c r="Q50" s="4">
        <v>0</v>
      </c>
      <c r="R50" s="6">
        <v>44434</v>
      </c>
      <c r="S50" s="5">
        <v>44439</v>
      </c>
      <c r="T50" s="4" t="s">
        <v>33</v>
      </c>
      <c r="U50" s="4">
        <v>89</v>
      </c>
      <c r="V50" s="4">
        <v>0</v>
      </c>
      <c r="W50" s="4">
        <v>0</v>
      </c>
      <c r="X50" s="4">
        <v>2233144</v>
      </c>
    </row>
    <row r="51" s="4" customFormat="1" spans="1:24">
      <c r="A51" s="4">
        <v>16138818676</v>
      </c>
      <c r="B51" s="4" t="s">
        <v>25</v>
      </c>
      <c r="C51" s="4" t="s">
        <v>34</v>
      </c>
      <c r="D51" s="4" t="s">
        <v>162</v>
      </c>
      <c r="E51" s="4" t="s">
        <v>163</v>
      </c>
      <c r="F51" s="5">
        <v>44435</v>
      </c>
      <c r="G51" s="5">
        <v>44436</v>
      </c>
      <c r="H51" s="4">
        <v>1</v>
      </c>
      <c r="I51" s="4">
        <v>1</v>
      </c>
      <c r="J51" s="4">
        <v>1</v>
      </c>
      <c r="K51" s="4" t="s">
        <v>29</v>
      </c>
      <c r="L51" s="4">
        <v>131</v>
      </c>
      <c r="M51" s="4">
        <v>131</v>
      </c>
      <c r="N51" s="4" t="s">
        <v>164</v>
      </c>
      <c r="O51" s="4" t="s">
        <v>31</v>
      </c>
      <c r="P51" s="4" t="s">
        <v>32</v>
      </c>
      <c r="Q51" s="4">
        <v>0</v>
      </c>
      <c r="R51" s="6">
        <v>44434</v>
      </c>
      <c r="S51" s="5">
        <v>44439</v>
      </c>
      <c r="T51" s="4" t="s">
        <v>33</v>
      </c>
      <c r="U51" s="4">
        <v>131</v>
      </c>
      <c r="V51" s="4">
        <v>0</v>
      </c>
      <c r="W51" s="4">
        <v>0</v>
      </c>
      <c r="X51" s="4">
        <v>2233368</v>
      </c>
    </row>
    <row r="52" s="4" customFormat="1" spans="1:24">
      <c r="A52" s="4">
        <v>16139372926</v>
      </c>
      <c r="B52" s="4" t="s">
        <v>25</v>
      </c>
      <c r="C52" s="4" t="s">
        <v>34</v>
      </c>
      <c r="D52" s="4" t="s">
        <v>165</v>
      </c>
      <c r="E52" s="4" t="s">
        <v>166</v>
      </c>
      <c r="F52" s="5">
        <v>44434</v>
      </c>
      <c r="G52" s="5">
        <v>44436</v>
      </c>
      <c r="H52" s="4">
        <v>1</v>
      </c>
      <c r="I52" s="4">
        <v>2</v>
      </c>
      <c r="J52" s="4">
        <v>2</v>
      </c>
      <c r="K52" s="4" t="s">
        <v>29</v>
      </c>
      <c r="L52" s="4">
        <v>394</v>
      </c>
      <c r="M52" s="4">
        <v>394</v>
      </c>
      <c r="N52" s="4" t="s">
        <v>167</v>
      </c>
      <c r="O52" s="4" t="s">
        <v>31</v>
      </c>
      <c r="P52" s="4" t="s">
        <v>32</v>
      </c>
      <c r="Q52" s="4">
        <v>0</v>
      </c>
      <c r="R52" s="6">
        <v>44434</v>
      </c>
      <c r="S52" s="5">
        <v>44439</v>
      </c>
      <c r="T52" s="4" t="s">
        <v>33</v>
      </c>
      <c r="U52" s="4">
        <v>394</v>
      </c>
      <c r="V52" s="4">
        <v>0</v>
      </c>
      <c r="W52" s="4">
        <v>0</v>
      </c>
      <c r="X52" s="4">
        <v>2233528</v>
      </c>
    </row>
    <row r="53" s="4" customFormat="1" spans="1:24">
      <c r="A53" s="4">
        <v>16141236920</v>
      </c>
      <c r="B53" s="4" t="s">
        <v>25</v>
      </c>
      <c r="C53" s="4" t="s">
        <v>34</v>
      </c>
      <c r="D53" s="4" t="s">
        <v>168</v>
      </c>
      <c r="E53" s="4" t="s">
        <v>169</v>
      </c>
      <c r="F53" s="5">
        <v>44435</v>
      </c>
      <c r="G53" s="5">
        <v>44436</v>
      </c>
      <c r="H53" s="4">
        <v>1</v>
      </c>
      <c r="I53" s="4">
        <v>1</v>
      </c>
      <c r="J53" s="4">
        <v>1</v>
      </c>
      <c r="K53" s="4" t="s">
        <v>29</v>
      </c>
      <c r="L53" s="4">
        <v>60</v>
      </c>
      <c r="M53" s="4">
        <v>60</v>
      </c>
      <c r="N53" s="4" t="s">
        <v>170</v>
      </c>
      <c r="O53" s="4" t="s">
        <v>31</v>
      </c>
      <c r="P53" s="4" t="s">
        <v>32</v>
      </c>
      <c r="Q53" s="4">
        <v>0</v>
      </c>
      <c r="R53" s="6">
        <v>44434</v>
      </c>
      <c r="S53" s="5">
        <v>44439</v>
      </c>
      <c r="T53" s="4" t="s">
        <v>33</v>
      </c>
      <c r="U53" s="4">
        <v>60</v>
      </c>
      <c r="V53" s="4">
        <v>0</v>
      </c>
      <c r="W53" s="4">
        <v>0</v>
      </c>
      <c r="X53" s="4">
        <v>2233932</v>
      </c>
    </row>
    <row r="54" s="4" customFormat="1" spans="1:24">
      <c r="A54" s="4">
        <v>16141217159</v>
      </c>
      <c r="B54" s="4" t="s">
        <v>25</v>
      </c>
      <c r="C54" s="4" t="s">
        <v>34</v>
      </c>
      <c r="D54" s="4" t="s">
        <v>171</v>
      </c>
      <c r="E54" s="4" t="s">
        <v>172</v>
      </c>
      <c r="F54" s="5">
        <v>44435</v>
      </c>
      <c r="G54" s="5">
        <v>44436</v>
      </c>
      <c r="H54" s="4">
        <v>1</v>
      </c>
      <c r="I54" s="4">
        <v>1</v>
      </c>
      <c r="J54" s="4">
        <v>1</v>
      </c>
      <c r="K54" s="4" t="s">
        <v>29</v>
      </c>
      <c r="L54" s="4">
        <v>49</v>
      </c>
      <c r="M54" s="4">
        <v>49</v>
      </c>
      <c r="N54" s="4" t="s">
        <v>173</v>
      </c>
      <c r="O54" s="4" t="s">
        <v>31</v>
      </c>
      <c r="P54" s="4" t="s">
        <v>32</v>
      </c>
      <c r="Q54" s="4">
        <v>0</v>
      </c>
      <c r="R54" s="6">
        <v>44434</v>
      </c>
      <c r="S54" s="5">
        <v>44439</v>
      </c>
      <c r="T54" s="4" t="s">
        <v>33</v>
      </c>
      <c r="U54" s="4">
        <v>49</v>
      </c>
      <c r="V54" s="4">
        <v>0</v>
      </c>
      <c r="W54" s="4">
        <v>0</v>
      </c>
      <c r="X54" s="4">
        <v>2233931</v>
      </c>
    </row>
    <row r="55" s="4" customFormat="1" spans="1:24">
      <c r="A55" s="4">
        <v>16142044268</v>
      </c>
      <c r="B55" s="4" t="s">
        <v>25</v>
      </c>
      <c r="C55" s="4" t="s">
        <v>34</v>
      </c>
      <c r="D55" s="4" t="s">
        <v>174</v>
      </c>
      <c r="E55" s="4" t="s">
        <v>97</v>
      </c>
      <c r="F55" s="5">
        <v>44435</v>
      </c>
      <c r="G55" s="5">
        <v>44436</v>
      </c>
      <c r="H55" s="4">
        <v>1</v>
      </c>
      <c r="I55" s="4">
        <v>1</v>
      </c>
      <c r="J55" s="4">
        <v>1</v>
      </c>
      <c r="K55" s="4" t="s">
        <v>29</v>
      </c>
      <c r="L55" s="4">
        <v>97</v>
      </c>
      <c r="M55" s="4">
        <v>97</v>
      </c>
      <c r="N55" s="4" t="s">
        <v>175</v>
      </c>
      <c r="O55" s="4" t="s">
        <v>31</v>
      </c>
      <c r="P55" s="4" t="s">
        <v>32</v>
      </c>
      <c r="Q55" s="4">
        <v>0</v>
      </c>
      <c r="R55" s="6">
        <v>44434</v>
      </c>
      <c r="S55" s="5">
        <v>44439</v>
      </c>
      <c r="T55" s="4" t="s">
        <v>33</v>
      </c>
      <c r="U55" s="4">
        <v>97</v>
      </c>
      <c r="V55" s="4">
        <v>0</v>
      </c>
      <c r="W55" s="4">
        <v>0</v>
      </c>
      <c r="X55" s="4">
        <v>2234167</v>
      </c>
    </row>
    <row r="56" s="4" customFormat="1" spans="1:24">
      <c r="A56" s="4">
        <v>16142159060</v>
      </c>
      <c r="B56" s="4" t="s">
        <v>25</v>
      </c>
      <c r="C56" s="4" t="s">
        <v>34</v>
      </c>
      <c r="D56" s="4" t="s">
        <v>176</v>
      </c>
      <c r="E56" s="4" t="s">
        <v>172</v>
      </c>
      <c r="F56" s="5">
        <v>44435</v>
      </c>
      <c r="G56" s="5">
        <v>44436</v>
      </c>
      <c r="H56" s="4">
        <v>1</v>
      </c>
      <c r="I56" s="4">
        <v>1</v>
      </c>
      <c r="J56" s="4">
        <v>1</v>
      </c>
      <c r="K56" s="4" t="s">
        <v>29</v>
      </c>
      <c r="L56" s="4">
        <v>46</v>
      </c>
      <c r="M56" s="4">
        <v>46</v>
      </c>
      <c r="N56" s="4" t="s">
        <v>177</v>
      </c>
      <c r="O56" s="4" t="s">
        <v>31</v>
      </c>
      <c r="P56" s="4" t="s">
        <v>32</v>
      </c>
      <c r="Q56" s="4">
        <v>0</v>
      </c>
      <c r="R56" s="6">
        <v>44434</v>
      </c>
      <c r="S56" s="5">
        <v>44439</v>
      </c>
      <c r="T56" s="4" t="s">
        <v>33</v>
      </c>
      <c r="U56" s="4">
        <v>46</v>
      </c>
      <c r="V56" s="4">
        <v>0</v>
      </c>
      <c r="W56" s="4">
        <v>0</v>
      </c>
      <c r="X56" s="4">
        <v>2234174</v>
      </c>
    </row>
    <row r="57" s="4" customFormat="1" spans="1:24">
      <c r="A57" s="4">
        <v>16142248051</v>
      </c>
      <c r="B57" s="4" t="s">
        <v>25</v>
      </c>
      <c r="C57" s="4" t="s">
        <v>34</v>
      </c>
      <c r="D57" s="4" t="s">
        <v>178</v>
      </c>
      <c r="E57" s="4" t="s">
        <v>103</v>
      </c>
      <c r="F57" s="5">
        <v>44435</v>
      </c>
      <c r="G57" s="5">
        <v>44436</v>
      </c>
      <c r="H57" s="4">
        <v>2</v>
      </c>
      <c r="I57" s="4">
        <v>1</v>
      </c>
      <c r="J57" s="4">
        <v>2</v>
      </c>
      <c r="K57" s="4" t="s">
        <v>29</v>
      </c>
      <c r="L57" s="4">
        <v>170</v>
      </c>
      <c r="M57" s="4">
        <v>170</v>
      </c>
      <c r="N57" s="4" t="s">
        <v>179</v>
      </c>
      <c r="O57" s="4" t="s">
        <v>31</v>
      </c>
      <c r="P57" s="4" t="s">
        <v>32</v>
      </c>
      <c r="Q57" s="4">
        <v>0</v>
      </c>
      <c r="R57" s="6">
        <v>44435</v>
      </c>
      <c r="S57" s="5">
        <v>44439</v>
      </c>
      <c r="T57" s="4" t="s">
        <v>33</v>
      </c>
      <c r="U57" s="4">
        <v>170</v>
      </c>
      <c r="V57" s="4">
        <v>0</v>
      </c>
      <c r="W57" s="4">
        <v>0</v>
      </c>
      <c r="X57" s="4">
        <v>2234201</v>
      </c>
    </row>
    <row r="58" s="4" customFormat="1" spans="1:24">
      <c r="A58" s="4">
        <v>16142382453</v>
      </c>
      <c r="B58" s="4" t="s">
        <v>25</v>
      </c>
      <c r="C58" s="4" t="s">
        <v>34</v>
      </c>
      <c r="D58" s="4" t="s">
        <v>180</v>
      </c>
      <c r="E58" s="4" t="s">
        <v>84</v>
      </c>
      <c r="F58" s="5">
        <v>44435</v>
      </c>
      <c r="G58" s="5">
        <v>44436</v>
      </c>
      <c r="H58" s="4">
        <v>1</v>
      </c>
      <c r="I58" s="4">
        <v>1</v>
      </c>
      <c r="J58" s="4">
        <v>1</v>
      </c>
      <c r="K58" s="4" t="s">
        <v>29</v>
      </c>
      <c r="L58" s="4">
        <v>113</v>
      </c>
      <c r="M58" s="4">
        <v>113</v>
      </c>
      <c r="N58" s="4" t="s">
        <v>181</v>
      </c>
      <c r="O58" s="4" t="s">
        <v>31</v>
      </c>
      <c r="P58" s="4" t="s">
        <v>32</v>
      </c>
      <c r="Q58" s="4">
        <v>0</v>
      </c>
      <c r="R58" s="6">
        <v>44435</v>
      </c>
      <c r="S58" s="5">
        <v>44439</v>
      </c>
      <c r="T58" s="4" t="s">
        <v>33</v>
      </c>
      <c r="U58" s="4">
        <v>113</v>
      </c>
      <c r="V58" s="4">
        <v>0</v>
      </c>
      <c r="W58" s="4">
        <v>0</v>
      </c>
      <c r="X58" s="4">
        <v>2234236</v>
      </c>
    </row>
    <row r="59" s="4" customFormat="1" spans="1:24">
      <c r="A59" s="4">
        <v>16142384939</v>
      </c>
      <c r="B59" s="4" t="s">
        <v>25</v>
      </c>
      <c r="C59" s="4" t="s">
        <v>34</v>
      </c>
      <c r="D59" s="4" t="s">
        <v>182</v>
      </c>
      <c r="E59" s="4" t="s">
        <v>183</v>
      </c>
      <c r="F59" s="5">
        <v>44435</v>
      </c>
      <c r="G59" s="5">
        <v>44436</v>
      </c>
      <c r="H59" s="4">
        <v>1</v>
      </c>
      <c r="I59" s="4">
        <v>1</v>
      </c>
      <c r="J59" s="4">
        <v>1</v>
      </c>
      <c r="K59" s="4" t="s">
        <v>29</v>
      </c>
      <c r="L59" s="4">
        <v>27</v>
      </c>
      <c r="M59" s="4">
        <v>27</v>
      </c>
      <c r="N59" s="4" t="s">
        <v>184</v>
      </c>
      <c r="O59" s="4" t="s">
        <v>31</v>
      </c>
      <c r="P59" s="4" t="s">
        <v>32</v>
      </c>
      <c r="Q59" s="4">
        <v>0</v>
      </c>
      <c r="R59" s="6">
        <v>44435</v>
      </c>
      <c r="S59" s="5">
        <v>44439</v>
      </c>
      <c r="T59" s="4" t="s">
        <v>33</v>
      </c>
      <c r="U59" s="4">
        <v>27</v>
      </c>
      <c r="V59" s="4">
        <v>0</v>
      </c>
      <c r="W59" s="4">
        <v>0</v>
      </c>
      <c r="X59" s="4">
        <v>2234242</v>
      </c>
    </row>
    <row r="60" s="4" customFormat="1" spans="1:24">
      <c r="A60" s="4">
        <v>16142480854</v>
      </c>
      <c r="B60" s="4" t="s">
        <v>25</v>
      </c>
      <c r="C60" s="4" t="s">
        <v>34</v>
      </c>
      <c r="D60" s="4" t="s">
        <v>185</v>
      </c>
      <c r="E60" s="4" t="s">
        <v>186</v>
      </c>
      <c r="F60" s="5">
        <v>44435</v>
      </c>
      <c r="G60" s="5">
        <v>44436</v>
      </c>
      <c r="H60" s="4">
        <v>1</v>
      </c>
      <c r="I60" s="4">
        <v>1</v>
      </c>
      <c r="J60" s="4">
        <v>1</v>
      </c>
      <c r="K60" s="4" t="s">
        <v>29</v>
      </c>
      <c r="L60" s="4">
        <v>112</v>
      </c>
      <c r="M60" s="4">
        <v>112</v>
      </c>
      <c r="N60" s="4" t="s">
        <v>187</v>
      </c>
      <c r="O60" s="4" t="s">
        <v>31</v>
      </c>
      <c r="P60" s="4" t="s">
        <v>32</v>
      </c>
      <c r="Q60" s="4">
        <v>0</v>
      </c>
      <c r="R60" s="6">
        <v>44435</v>
      </c>
      <c r="S60" s="5">
        <v>44439</v>
      </c>
      <c r="T60" s="4" t="s">
        <v>33</v>
      </c>
      <c r="U60" s="4">
        <v>112</v>
      </c>
      <c r="V60" s="4">
        <v>0</v>
      </c>
      <c r="W60" s="4">
        <v>0</v>
      </c>
      <c r="X60" s="4">
        <v>2234268</v>
      </c>
    </row>
    <row r="61" s="4" customFormat="1" spans="1:24">
      <c r="A61" s="4">
        <v>16142512012</v>
      </c>
      <c r="B61" s="4" t="s">
        <v>25</v>
      </c>
      <c r="C61" s="4" t="s">
        <v>34</v>
      </c>
      <c r="D61" s="4" t="s">
        <v>188</v>
      </c>
      <c r="E61" s="4" t="s">
        <v>189</v>
      </c>
      <c r="F61" s="5">
        <v>44435</v>
      </c>
      <c r="G61" s="5">
        <v>44436</v>
      </c>
      <c r="H61" s="4">
        <v>1</v>
      </c>
      <c r="I61" s="4">
        <v>1</v>
      </c>
      <c r="J61" s="4">
        <v>1</v>
      </c>
      <c r="K61" s="4" t="s">
        <v>29</v>
      </c>
      <c r="L61" s="4">
        <v>165</v>
      </c>
      <c r="M61" s="4">
        <v>165</v>
      </c>
      <c r="N61" s="4" t="s">
        <v>190</v>
      </c>
      <c r="O61" s="4" t="s">
        <v>31</v>
      </c>
      <c r="P61" s="4" t="s">
        <v>32</v>
      </c>
      <c r="Q61" s="4">
        <v>0</v>
      </c>
      <c r="R61" s="6">
        <v>44435</v>
      </c>
      <c r="S61" s="5">
        <v>44439</v>
      </c>
      <c r="T61" s="4" t="s">
        <v>33</v>
      </c>
      <c r="U61" s="4">
        <v>165</v>
      </c>
      <c r="V61" s="4">
        <v>0</v>
      </c>
      <c r="W61" s="4">
        <v>0</v>
      </c>
      <c r="X61" s="4">
        <v>2234281</v>
      </c>
    </row>
    <row r="62" s="4" customFormat="1" spans="1:24">
      <c r="A62" s="4">
        <v>16142528981</v>
      </c>
      <c r="B62" s="4" t="s">
        <v>25</v>
      </c>
      <c r="C62" s="4" t="s">
        <v>34</v>
      </c>
      <c r="D62" s="4" t="s">
        <v>191</v>
      </c>
      <c r="E62" s="4" t="s">
        <v>192</v>
      </c>
      <c r="F62" s="5">
        <v>44435</v>
      </c>
      <c r="G62" s="5">
        <v>44436</v>
      </c>
      <c r="H62" s="4">
        <v>1</v>
      </c>
      <c r="I62" s="4">
        <v>1</v>
      </c>
      <c r="J62" s="4">
        <v>1</v>
      </c>
      <c r="K62" s="4" t="s">
        <v>29</v>
      </c>
      <c r="L62" s="4">
        <v>133</v>
      </c>
      <c r="M62" s="4">
        <v>133</v>
      </c>
      <c r="N62" s="4" t="s">
        <v>193</v>
      </c>
      <c r="O62" s="4" t="s">
        <v>31</v>
      </c>
      <c r="P62" s="4" t="s">
        <v>32</v>
      </c>
      <c r="Q62" s="4">
        <v>0</v>
      </c>
      <c r="R62" s="6">
        <v>44435</v>
      </c>
      <c r="S62" s="5">
        <v>44439</v>
      </c>
      <c r="T62" s="4" t="s">
        <v>33</v>
      </c>
      <c r="U62" s="4">
        <v>133</v>
      </c>
      <c r="V62" s="4">
        <v>0</v>
      </c>
      <c r="W62" s="4">
        <v>0</v>
      </c>
      <c r="X62" s="4">
        <v>2234293</v>
      </c>
    </row>
    <row r="63" s="4" customFormat="1" spans="1:24">
      <c r="A63" s="4">
        <v>16142698973</v>
      </c>
      <c r="B63" s="4" t="s">
        <v>25</v>
      </c>
      <c r="C63" s="4" t="s">
        <v>34</v>
      </c>
      <c r="D63" s="4" t="s">
        <v>185</v>
      </c>
      <c r="E63" s="4" t="s">
        <v>186</v>
      </c>
      <c r="F63" s="5">
        <v>44435</v>
      </c>
      <c r="G63" s="5">
        <v>44436</v>
      </c>
      <c r="H63" s="4">
        <v>1</v>
      </c>
      <c r="I63" s="4">
        <v>1</v>
      </c>
      <c r="J63" s="4">
        <v>1</v>
      </c>
      <c r="K63" s="4" t="s">
        <v>29</v>
      </c>
      <c r="L63" s="4">
        <v>125</v>
      </c>
      <c r="M63" s="4">
        <v>125</v>
      </c>
      <c r="N63" s="4" t="s">
        <v>194</v>
      </c>
      <c r="O63" s="4" t="s">
        <v>31</v>
      </c>
      <c r="P63" s="4" t="s">
        <v>32</v>
      </c>
      <c r="Q63" s="4">
        <v>0</v>
      </c>
      <c r="R63" s="6">
        <v>44435</v>
      </c>
      <c r="S63" s="5">
        <v>44439</v>
      </c>
      <c r="T63" s="4" t="s">
        <v>33</v>
      </c>
      <c r="U63" s="4">
        <v>125</v>
      </c>
      <c r="V63" s="4">
        <v>0</v>
      </c>
      <c r="W63" s="4">
        <v>0</v>
      </c>
      <c r="X63" s="4">
        <v>2234364</v>
      </c>
    </row>
    <row r="64" s="4" customFormat="1" spans="1:24">
      <c r="A64" s="4">
        <v>16142698973</v>
      </c>
      <c r="B64" s="4" t="s">
        <v>25</v>
      </c>
      <c r="C64" s="4" t="s">
        <v>26</v>
      </c>
      <c r="D64" s="4" t="s">
        <v>185</v>
      </c>
      <c r="E64" s="4" t="s">
        <v>186</v>
      </c>
      <c r="F64" s="5">
        <v>44435</v>
      </c>
      <c r="G64" s="5">
        <v>44436</v>
      </c>
      <c r="H64" s="4">
        <v>1</v>
      </c>
      <c r="I64" s="4">
        <v>1</v>
      </c>
      <c r="J64" s="4">
        <v>1</v>
      </c>
      <c r="K64" s="4" t="s">
        <v>29</v>
      </c>
      <c r="L64" s="4">
        <v>-125</v>
      </c>
      <c r="M64" s="4">
        <v>-125</v>
      </c>
      <c r="N64" s="4" t="s">
        <v>194</v>
      </c>
      <c r="O64" s="4" t="s">
        <v>31</v>
      </c>
      <c r="P64" s="4" t="s">
        <v>32</v>
      </c>
      <c r="Q64" s="4">
        <v>0</v>
      </c>
      <c r="R64" s="6">
        <v>44435</v>
      </c>
      <c r="S64" s="5">
        <v>44439</v>
      </c>
      <c r="T64" s="4" t="s">
        <v>33</v>
      </c>
      <c r="U64" s="4">
        <v>-125</v>
      </c>
      <c r="V64" s="4">
        <v>0</v>
      </c>
      <c r="W64" s="4">
        <v>0</v>
      </c>
      <c r="X64" s="4">
        <v>2234364</v>
      </c>
    </row>
    <row r="65" s="4" customFormat="1" spans="1:24">
      <c r="A65" s="4">
        <v>16142796540</v>
      </c>
      <c r="B65" s="4" t="s">
        <v>25</v>
      </c>
      <c r="C65" s="4" t="s">
        <v>34</v>
      </c>
      <c r="D65" s="4" t="s">
        <v>195</v>
      </c>
      <c r="E65" s="4" t="s">
        <v>196</v>
      </c>
      <c r="F65" s="5">
        <v>44435</v>
      </c>
      <c r="G65" s="5">
        <v>44436</v>
      </c>
      <c r="H65" s="4">
        <v>1</v>
      </c>
      <c r="I65" s="4">
        <v>1</v>
      </c>
      <c r="J65" s="4">
        <v>1</v>
      </c>
      <c r="K65" s="4" t="s">
        <v>29</v>
      </c>
      <c r="L65" s="4">
        <v>19</v>
      </c>
      <c r="M65" s="4">
        <v>19</v>
      </c>
      <c r="N65" s="4" t="s">
        <v>197</v>
      </c>
      <c r="O65" s="4" t="s">
        <v>31</v>
      </c>
      <c r="P65" s="4" t="s">
        <v>32</v>
      </c>
      <c r="Q65" s="4">
        <v>0</v>
      </c>
      <c r="R65" s="6">
        <v>44435</v>
      </c>
      <c r="S65" s="5">
        <v>44439</v>
      </c>
      <c r="T65" s="4" t="s">
        <v>33</v>
      </c>
      <c r="U65" s="4">
        <v>19</v>
      </c>
      <c r="V65" s="4">
        <v>0</v>
      </c>
      <c r="W65" s="4">
        <v>0</v>
      </c>
      <c r="X65" s="4">
        <v>2234384</v>
      </c>
    </row>
    <row r="66" s="4" customFormat="1" spans="1:24">
      <c r="A66" s="4">
        <v>16142883888</v>
      </c>
      <c r="B66" s="4" t="s">
        <v>25</v>
      </c>
      <c r="C66" s="4" t="s">
        <v>34</v>
      </c>
      <c r="D66" s="4" t="s">
        <v>198</v>
      </c>
      <c r="E66" s="4" t="s">
        <v>199</v>
      </c>
      <c r="F66" s="5">
        <v>44435</v>
      </c>
      <c r="G66" s="5">
        <v>44436</v>
      </c>
      <c r="H66" s="4">
        <v>1</v>
      </c>
      <c r="I66" s="4">
        <v>1</v>
      </c>
      <c r="J66" s="4">
        <v>1</v>
      </c>
      <c r="K66" s="4" t="s">
        <v>29</v>
      </c>
      <c r="L66" s="4">
        <v>227</v>
      </c>
      <c r="M66" s="4">
        <v>227</v>
      </c>
      <c r="N66" s="4" t="s">
        <v>200</v>
      </c>
      <c r="O66" s="4" t="s">
        <v>31</v>
      </c>
      <c r="P66" s="4" t="s">
        <v>32</v>
      </c>
      <c r="Q66" s="4">
        <v>0</v>
      </c>
      <c r="R66" s="6">
        <v>44435</v>
      </c>
      <c r="S66" s="5">
        <v>44439</v>
      </c>
      <c r="T66" s="4" t="s">
        <v>33</v>
      </c>
      <c r="U66" s="4">
        <v>227</v>
      </c>
      <c r="V66" s="4">
        <v>0</v>
      </c>
      <c r="W66" s="4">
        <v>0</v>
      </c>
      <c r="X66" s="4">
        <v>2234411</v>
      </c>
    </row>
    <row r="67" s="4" customFormat="1" spans="1:24">
      <c r="A67" s="4">
        <v>16143114973</v>
      </c>
      <c r="B67" s="4" t="s">
        <v>25</v>
      </c>
      <c r="C67" s="4" t="s">
        <v>34</v>
      </c>
      <c r="D67" s="4" t="s">
        <v>201</v>
      </c>
      <c r="E67" s="4" t="s">
        <v>202</v>
      </c>
      <c r="F67" s="5">
        <v>44435</v>
      </c>
      <c r="G67" s="5">
        <v>44436</v>
      </c>
      <c r="H67" s="4">
        <v>1</v>
      </c>
      <c r="I67" s="4">
        <v>1</v>
      </c>
      <c r="J67" s="4">
        <v>1</v>
      </c>
      <c r="K67" s="4" t="s">
        <v>29</v>
      </c>
      <c r="L67" s="4">
        <v>127</v>
      </c>
      <c r="M67" s="4">
        <v>127</v>
      </c>
      <c r="N67" s="4" t="s">
        <v>203</v>
      </c>
      <c r="O67" s="4" t="s">
        <v>31</v>
      </c>
      <c r="P67" s="4" t="s">
        <v>32</v>
      </c>
      <c r="Q67" s="4">
        <v>0</v>
      </c>
      <c r="R67" s="6">
        <v>44435</v>
      </c>
      <c r="S67" s="5">
        <v>44439</v>
      </c>
      <c r="T67" s="4" t="s">
        <v>33</v>
      </c>
      <c r="U67" s="4">
        <v>127</v>
      </c>
      <c r="V67" s="4">
        <v>0</v>
      </c>
      <c r="W67" s="4">
        <v>0</v>
      </c>
      <c r="X67" s="4">
        <v>2234468</v>
      </c>
    </row>
    <row r="68" s="4" customFormat="1" spans="1:24">
      <c r="A68" s="4">
        <v>16143160069</v>
      </c>
      <c r="B68" s="4" t="s">
        <v>25</v>
      </c>
      <c r="C68" s="4" t="s">
        <v>34</v>
      </c>
      <c r="D68" s="4" t="s">
        <v>204</v>
      </c>
      <c r="E68" s="4" t="s">
        <v>205</v>
      </c>
      <c r="F68" s="5">
        <v>44435</v>
      </c>
      <c r="G68" s="5">
        <v>44436</v>
      </c>
      <c r="H68" s="4">
        <v>1</v>
      </c>
      <c r="I68" s="4">
        <v>1</v>
      </c>
      <c r="J68" s="4">
        <v>1</v>
      </c>
      <c r="K68" s="4" t="s">
        <v>29</v>
      </c>
      <c r="L68" s="4">
        <v>132</v>
      </c>
      <c r="M68" s="4">
        <v>132</v>
      </c>
      <c r="N68" s="4" t="s">
        <v>206</v>
      </c>
      <c r="O68" s="4" t="s">
        <v>31</v>
      </c>
      <c r="P68" s="4" t="s">
        <v>32</v>
      </c>
      <c r="Q68" s="4">
        <v>0</v>
      </c>
      <c r="R68" s="6">
        <v>44435</v>
      </c>
      <c r="S68" s="5">
        <v>44439</v>
      </c>
      <c r="T68" s="4" t="s">
        <v>33</v>
      </c>
      <c r="U68" s="4">
        <v>132</v>
      </c>
      <c r="V68" s="4">
        <v>0</v>
      </c>
      <c r="W68" s="4">
        <v>0</v>
      </c>
      <c r="X68" s="4">
        <v>2234484</v>
      </c>
    </row>
    <row r="69" s="4" customFormat="1" spans="1:24">
      <c r="A69" s="4">
        <v>16143227176</v>
      </c>
      <c r="B69" s="4" t="s">
        <v>25</v>
      </c>
      <c r="C69" s="4" t="s">
        <v>34</v>
      </c>
      <c r="D69" s="4" t="s">
        <v>207</v>
      </c>
      <c r="E69" s="4" t="s">
        <v>97</v>
      </c>
      <c r="F69" s="5">
        <v>44435</v>
      </c>
      <c r="G69" s="5">
        <v>44436</v>
      </c>
      <c r="H69" s="4">
        <v>1</v>
      </c>
      <c r="I69" s="4">
        <v>1</v>
      </c>
      <c r="J69" s="4">
        <v>1</v>
      </c>
      <c r="K69" s="4" t="s">
        <v>29</v>
      </c>
      <c r="L69" s="4">
        <v>62</v>
      </c>
      <c r="M69" s="4">
        <v>62</v>
      </c>
      <c r="N69" s="4" t="s">
        <v>208</v>
      </c>
      <c r="O69" s="4" t="s">
        <v>31</v>
      </c>
      <c r="P69" s="4" t="s">
        <v>32</v>
      </c>
      <c r="Q69" s="4">
        <v>0</v>
      </c>
      <c r="R69" s="6">
        <v>44435</v>
      </c>
      <c r="S69" s="5">
        <v>44439</v>
      </c>
      <c r="T69" s="4" t="s">
        <v>33</v>
      </c>
      <c r="U69" s="4">
        <v>62</v>
      </c>
      <c r="V69" s="4">
        <v>0</v>
      </c>
      <c r="W69" s="4">
        <v>0</v>
      </c>
      <c r="X69" s="4">
        <v>2234496</v>
      </c>
    </row>
    <row r="70" s="4" customFormat="1" spans="1:24">
      <c r="A70" s="4">
        <v>16143269304</v>
      </c>
      <c r="B70" s="4" t="s">
        <v>25</v>
      </c>
      <c r="C70" s="4" t="s">
        <v>34</v>
      </c>
      <c r="D70" s="4" t="s">
        <v>209</v>
      </c>
      <c r="E70" s="4" t="s">
        <v>210</v>
      </c>
      <c r="F70" s="5">
        <v>44435</v>
      </c>
      <c r="G70" s="5">
        <v>44436</v>
      </c>
      <c r="H70" s="4">
        <v>1</v>
      </c>
      <c r="I70" s="4">
        <v>1</v>
      </c>
      <c r="J70" s="4">
        <v>1</v>
      </c>
      <c r="K70" s="4" t="s">
        <v>29</v>
      </c>
      <c r="L70" s="4">
        <v>170</v>
      </c>
      <c r="M70" s="4">
        <v>170</v>
      </c>
      <c r="N70" s="4" t="s">
        <v>211</v>
      </c>
      <c r="O70" s="4" t="s">
        <v>31</v>
      </c>
      <c r="P70" s="4" t="s">
        <v>32</v>
      </c>
      <c r="Q70" s="4">
        <v>0</v>
      </c>
      <c r="R70" s="6">
        <v>44435</v>
      </c>
      <c r="S70" s="5">
        <v>44439</v>
      </c>
      <c r="T70" s="4" t="s">
        <v>33</v>
      </c>
      <c r="U70" s="4">
        <v>170</v>
      </c>
      <c r="V70" s="4">
        <v>0</v>
      </c>
      <c r="W70" s="4">
        <v>0</v>
      </c>
      <c r="X70" s="4">
        <v>2234509</v>
      </c>
    </row>
    <row r="71" s="4" customFormat="1" spans="1:24">
      <c r="A71" s="4">
        <v>16143391677</v>
      </c>
      <c r="B71" s="4" t="s">
        <v>25</v>
      </c>
      <c r="C71" s="4" t="s">
        <v>34</v>
      </c>
      <c r="D71" s="4" t="s">
        <v>212</v>
      </c>
      <c r="E71" s="4" t="s">
        <v>75</v>
      </c>
      <c r="F71" s="5">
        <v>44435</v>
      </c>
      <c r="G71" s="5">
        <v>44436</v>
      </c>
      <c r="H71" s="4">
        <v>1</v>
      </c>
      <c r="I71" s="4">
        <v>1</v>
      </c>
      <c r="J71" s="4">
        <v>1</v>
      </c>
      <c r="K71" s="4" t="s">
        <v>29</v>
      </c>
      <c r="L71" s="4">
        <v>17</v>
      </c>
      <c r="M71" s="4">
        <v>17</v>
      </c>
      <c r="N71" s="4" t="s">
        <v>213</v>
      </c>
      <c r="O71" s="4" t="s">
        <v>31</v>
      </c>
      <c r="P71" s="4" t="s">
        <v>32</v>
      </c>
      <c r="Q71" s="4">
        <v>0</v>
      </c>
      <c r="R71" s="6">
        <v>44435</v>
      </c>
      <c r="S71" s="5">
        <v>44439</v>
      </c>
      <c r="T71" s="4" t="s">
        <v>33</v>
      </c>
      <c r="U71" s="4">
        <v>17</v>
      </c>
      <c r="V71" s="4">
        <v>0</v>
      </c>
      <c r="W71" s="4">
        <v>0</v>
      </c>
      <c r="X71" s="4">
        <v>2234541</v>
      </c>
    </row>
    <row r="72" s="4" customFormat="1" spans="1:24">
      <c r="A72" s="4">
        <v>16147948577</v>
      </c>
      <c r="B72" s="4" t="s">
        <v>25</v>
      </c>
      <c r="C72" s="4" t="s">
        <v>34</v>
      </c>
      <c r="D72" s="4" t="s">
        <v>214</v>
      </c>
      <c r="E72" s="4" t="s">
        <v>215</v>
      </c>
      <c r="F72" s="5">
        <v>44435</v>
      </c>
      <c r="G72" s="5">
        <v>44436</v>
      </c>
      <c r="H72" s="4">
        <v>1</v>
      </c>
      <c r="I72" s="4">
        <v>1</v>
      </c>
      <c r="J72" s="4">
        <v>1</v>
      </c>
      <c r="K72" s="4" t="s">
        <v>29</v>
      </c>
      <c r="L72" s="4">
        <v>79</v>
      </c>
      <c r="M72" s="4">
        <v>79</v>
      </c>
      <c r="N72" s="4" t="s">
        <v>216</v>
      </c>
      <c r="O72" s="4" t="s">
        <v>31</v>
      </c>
      <c r="P72" s="4" t="s">
        <v>32</v>
      </c>
      <c r="Q72" s="4">
        <v>0</v>
      </c>
      <c r="R72" s="6">
        <v>44435</v>
      </c>
      <c r="S72" s="5">
        <v>44439</v>
      </c>
      <c r="T72" s="4" t="s">
        <v>33</v>
      </c>
      <c r="U72" s="4">
        <v>79</v>
      </c>
      <c r="V72" s="4">
        <v>0</v>
      </c>
      <c r="W72" s="4">
        <v>0</v>
      </c>
      <c r="X72" s="4">
        <v>2234638</v>
      </c>
    </row>
    <row r="73" s="4" customFormat="1" spans="1:24">
      <c r="A73" s="4">
        <v>16148067099</v>
      </c>
      <c r="B73" s="4" t="s">
        <v>25</v>
      </c>
      <c r="C73" s="4" t="s">
        <v>34</v>
      </c>
      <c r="D73" s="4" t="s">
        <v>217</v>
      </c>
      <c r="E73" s="4" t="s">
        <v>172</v>
      </c>
      <c r="F73" s="5">
        <v>44435</v>
      </c>
      <c r="G73" s="5">
        <v>44436</v>
      </c>
      <c r="H73" s="4">
        <v>1</v>
      </c>
      <c r="I73" s="4">
        <v>1</v>
      </c>
      <c r="J73" s="4">
        <v>1</v>
      </c>
      <c r="K73" s="4" t="s">
        <v>29</v>
      </c>
      <c r="L73" s="4">
        <v>116</v>
      </c>
      <c r="M73" s="4">
        <v>116</v>
      </c>
      <c r="N73" s="4" t="s">
        <v>218</v>
      </c>
      <c r="O73" s="4" t="s">
        <v>31</v>
      </c>
      <c r="P73" s="4" t="s">
        <v>32</v>
      </c>
      <c r="Q73" s="4">
        <v>0</v>
      </c>
      <c r="R73" s="6">
        <v>44435</v>
      </c>
      <c r="S73" s="5">
        <v>44439</v>
      </c>
      <c r="T73" s="4" t="s">
        <v>33</v>
      </c>
      <c r="U73" s="4">
        <v>116</v>
      </c>
      <c r="V73" s="4">
        <v>0</v>
      </c>
      <c r="W73" s="4">
        <v>0</v>
      </c>
      <c r="X73" s="4">
        <v>2234647</v>
      </c>
    </row>
    <row r="74" s="4" customFormat="1" spans="1:24">
      <c r="A74" s="4">
        <v>16148163934</v>
      </c>
      <c r="B74" s="4" t="s">
        <v>25</v>
      </c>
      <c r="C74" s="4" t="s">
        <v>34</v>
      </c>
      <c r="D74" s="4" t="s">
        <v>219</v>
      </c>
      <c r="E74" s="4" t="s">
        <v>220</v>
      </c>
      <c r="F74" s="5">
        <v>44435</v>
      </c>
      <c r="G74" s="5">
        <v>44436</v>
      </c>
      <c r="H74" s="4">
        <v>1</v>
      </c>
      <c r="I74" s="4">
        <v>1</v>
      </c>
      <c r="J74" s="4">
        <v>1</v>
      </c>
      <c r="K74" s="4" t="s">
        <v>29</v>
      </c>
      <c r="L74" s="4">
        <v>23</v>
      </c>
      <c r="M74" s="4">
        <v>23</v>
      </c>
      <c r="N74" s="4" t="s">
        <v>221</v>
      </c>
      <c r="O74" s="4" t="s">
        <v>31</v>
      </c>
      <c r="P74" s="4" t="s">
        <v>32</v>
      </c>
      <c r="Q74" s="4">
        <v>0</v>
      </c>
      <c r="R74" s="6">
        <v>44435</v>
      </c>
      <c r="S74" s="5">
        <v>44439</v>
      </c>
      <c r="T74" s="4" t="s">
        <v>33</v>
      </c>
      <c r="U74" s="4">
        <v>23</v>
      </c>
      <c r="V74" s="4">
        <v>0</v>
      </c>
      <c r="W74" s="4">
        <v>0</v>
      </c>
      <c r="X74" s="4">
        <v>2234654</v>
      </c>
    </row>
    <row r="75" s="4" customFormat="1" spans="1:24">
      <c r="A75" s="4">
        <v>16148067099</v>
      </c>
      <c r="B75" s="4" t="s">
        <v>25</v>
      </c>
      <c r="C75" s="4" t="s">
        <v>26</v>
      </c>
      <c r="D75" s="4" t="s">
        <v>217</v>
      </c>
      <c r="E75" s="4" t="s">
        <v>172</v>
      </c>
      <c r="F75" s="5">
        <v>44435</v>
      </c>
      <c r="G75" s="5">
        <v>44436</v>
      </c>
      <c r="H75" s="4">
        <v>1</v>
      </c>
      <c r="I75" s="4">
        <v>1</v>
      </c>
      <c r="J75" s="4">
        <v>1</v>
      </c>
      <c r="K75" s="4" t="s">
        <v>29</v>
      </c>
      <c r="L75" s="4">
        <v>-116</v>
      </c>
      <c r="M75" s="4">
        <v>-116</v>
      </c>
      <c r="N75" s="4" t="s">
        <v>218</v>
      </c>
      <c r="O75" s="4" t="s">
        <v>31</v>
      </c>
      <c r="P75" s="4" t="s">
        <v>32</v>
      </c>
      <c r="Q75" s="4">
        <v>0</v>
      </c>
      <c r="R75" s="6">
        <v>44435</v>
      </c>
      <c r="S75" s="5">
        <v>44439</v>
      </c>
      <c r="T75" s="4" t="s">
        <v>33</v>
      </c>
      <c r="U75" s="4">
        <v>-116</v>
      </c>
      <c r="V75" s="4">
        <v>0</v>
      </c>
      <c r="W75" s="4">
        <v>0</v>
      </c>
      <c r="X75" s="4">
        <v>2234647</v>
      </c>
    </row>
    <row r="76" s="4" customFormat="1" spans="1:24">
      <c r="A76" s="4">
        <v>16148362772</v>
      </c>
      <c r="B76" s="4" t="s">
        <v>25</v>
      </c>
      <c r="C76" s="4" t="s">
        <v>34</v>
      </c>
      <c r="D76" s="4" t="s">
        <v>222</v>
      </c>
      <c r="E76" s="4" t="s">
        <v>223</v>
      </c>
      <c r="F76" s="5">
        <v>44435</v>
      </c>
      <c r="G76" s="5">
        <v>44436</v>
      </c>
      <c r="H76" s="4">
        <v>1</v>
      </c>
      <c r="I76" s="4">
        <v>1</v>
      </c>
      <c r="J76" s="4">
        <v>1</v>
      </c>
      <c r="K76" s="4" t="s">
        <v>29</v>
      </c>
      <c r="L76" s="4">
        <v>20</v>
      </c>
      <c r="M76" s="4">
        <v>20</v>
      </c>
      <c r="N76" s="4" t="s">
        <v>224</v>
      </c>
      <c r="O76" s="4" t="s">
        <v>31</v>
      </c>
      <c r="P76" s="4" t="s">
        <v>32</v>
      </c>
      <c r="Q76" s="4">
        <v>0</v>
      </c>
      <c r="R76" s="6">
        <v>44435</v>
      </c>
      <c r="S76" s="5">
        <v>44439</v>
      </c>
      <c r="T76" s="4" t="s">
        <v>33</v>
      </c>
      <c r="U76" s="4">
        <v>20</v>
      </c>
      <c r="V76" s="4">
        <v>0</v>
      </c>
      <c r="W76" s="4">
        <v>0</v>
      </c>
      <c r="X76" s="4">
        <v>2234676</v>
      </c>
    </row>
    <row r="77" s="4" customFormat="1" spans="1:24">
      <c r="A77" s="4">
        <v>16149010903</v>
      </c>
      <c r="B77" s="4" t="s">
        <v>25</v>
      </c>
      <c r="C77" s="4" t="s">
        <v>34</v>
      </c>
      <c r="D77" s="4" t="s">
        <v>225</v>
      </c>
      <c r="E77" s="4" t="s">
        <v>226</v>
      </c>
      <c r="F77" s="5">
        <v>44435</v>
      </c>
      <c r="G77" s="5">
        <v>44436</v>
      </c>
      <c r="H77" s="4">
        <v>1</v>
      </c>
      <c r="I77" s="4">
        <v>1</v>
      </c>
      <c r="J77" s="4">
        <v>1</v>
      </c>
      <c r="K77" s="4" t="s">
        <v>29</v>
      </c>
      <c r="L77" s="4">
        <v>81</v>
      </c>
      <c r="M77" s="4">
        <v>81</v>
      </c>
      <c r="N77" s="4" t="s">
        <v>227</v>
      </c>
      <c r="O77" s="4" t="s">
        <v>31</v>
      </c>
      <c r="P77" s="4" t="s">
        <v>32</v>
      </c>
      <c r="Q77" s="4">
        <v>0</v>
      </c>
      <c r="R77" s="6">
        <v>44435</v>
      </c>
      <c r="S77" s="5">
        <v>44439</v>
      </c>
      <c r="T77" s="4" t="s">
        <v>33</v>
      </c>
      <c r="U77" s="4">
        <v>81</v>
      </c>
      <c r="V77" s="4">
        <v>0</v>
      </c>
      <c r="W77" s="4">
        <v>0</v>
      </c>
      <c r="X77" s="4">
        <v>2234790</v>
      </c>
    </row>
    <row r="78" s="4" customFormat="1" spans="1:24">
      <c r="A78" s="4">
        <v>16149764475</v>
      </c>
      <c r="B78" s="4" t="s">
        <v>25</v>
      </c>
      <c r="C78" s="4" t="s">
        <v>34</v>
      </c>
      <c r="D78" s="4" t="s">
        <v>228</v>
      </c>
      <c r="E78" s="4" t="s">
        <v>199</v>
      </c>
      <c r="F78" s="5">
        <v>44435</v>
      </c>
      <c r="G78" s="5">
        <v>44436</v>
      </c>
      <c r="H78" s="4">
        <v>1</v>
      </c>
      <c r="I78" s="4">
        <v>1</v>
      </c>
      <c r="J78" s="4">
        <v>1</v>
      </c>
      <c r="K78" s="4" t="s">
        <v>29</v>
      </c>
      <c r="L78" s="4">
        <v>82</v>
      </c>
      <c r="M78" s="4">
        <v>82</v>
      </c>
      <c r="N78" s="4" t="s">
        <v>229</v>
      </c>
      <c r="O78" s="4" t="s">
        <v>31</v>
      </c>
      <c r="P78" s="4" t="s">
        <v>32</v>
      </c>
      <c r="Q78" s="4">
        <v>0</v>
      </c>
      <c r="R78" s="6">
        <v>44435</v>
      </c>
      <c r="S78" s="5">
        <v>44439</v>
      </c>
      <c r="T78" s="4" t="s">
        <v>33</v>
      </c>
      <c r="U78" s="4">
        <v>82</v>
      </c>
      <c r="V78" s="4">
        <v>0</v>
      </c>
      <c r="W78" s="4">
        <v>0</v>
      </c>
      <c r="X78" s="4">
        <v>2234928</v>
      </c>
    </row>
    <row r="79" s="4" customFormat="1" spans="1:23">
      <c r="A79" s="4">
        <v>16149932574</v>
      </c>
      <c r="B79" s="4" t="s">
        <v>25</v>
      </c>
      <c r="C79" s="4" t="s">
        <v>34</v>
      </c>
      <c r="D79" s="4" t="s">
        <v>230</v>
      </c>
      <c r="E79" s="4"/>
      <c r="F79" s="5">
        <v>44435</v>
      </c>
      <c r="G79" s="5">
        <v>44436</v>
      </c>
      <c r="H79" s="4">
        <v>0</v>
      </c>
      <c r="I79" s="4">
        <v>1</v>
      </c>
      <c r="J79" s="4">
        <v>0</v>
      </c>
      <c r="K79" s="4" t="s">
        <v>29</v>
      </c>
      <c r="L79" s="4">
        <v>94</v>
      </c>
      <c r="M79" s="4">
        <v>94</v>
      </c>
      <c r="N79" s="4"/>
      <c r="O79" s="4" t="s">
        <v>31</v>
      </c>
      <c r="P79" s="4" t="s">
        <v>32</v>
      </c>
      <c r="Q79" s="4">
        <v>0</v>
      </c>
      <c r="R79" s="6">
        <v>44435</v>
      </c>
      <c r="S79" s="5">
        <v>44439</v>
      </c>
      <c r="T79" s="4" t="s">
        <v>33</v>
      </c>
      <c r="U79" s="4">
        <v>94</v>
      </c>
      <c r="V79" s="4">
        <v>0</v>
      </c>
      <c r="W79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84"/>
  <sheetViews>
    <sheetView tabSelected="1" workbookViewId="0">
      <selection activeCell="C90" sqref="C90"/>
    </sheetView>
  </sheetViews>
  <sheetFormatPr defaultColWidth="9" defaultRowHeight="13.5"/>
  <cols>
    <col min="1" max="1" width="12.25" style="4" customWidth="1"/>
    <col min="2" max="3" width="10.375" style="4"/>
    <col min="4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231</v>
      </c>
    </row>
    <row r="2" s="4" customFormat="1" spans="1:10">
      <c r="A2" s="4">
        <v>15954848109</v>
      </c>
      <c r="B2" s="5">
        <v>44435</v>
      </c>
      <c r="C2" s="5">
        <v>44436</v>
      </c>
      <c r="D2" s="4">
        <v>-527</v>
      </c>
      <c r="E2" s="4" t="str">
        <f>VLOOKUP(A2,HOP!A:L,12,0)</f>
        <v>0.00</v>
      </c>
      <c r="F2" s="4" t="str">
        <f>VLOOKUP(A2,HOP!A:C,3,0)</f>
        <v>2210460</v>
      </c>
      <c r="G2" s="4">
        <f>D2-E2</f>
        <v>-527</v>
      </c>
      <c r="H2" s="4" t="str">
        <f>$H$1&amp;F2</f>
        <v>，2210460</v>
      </c>
      <c r="I2" s="4" t="str">
        <f>VLOOKUP(A2,HOP!A:T,20,0)</f>
        <v>直连</v>
      </c>
      <c r="J2" s="4" t="s">
        <v>232</v>
      </c>
    </row>
    <row r="3" s="4" customFormat="1" hidden="1" spans="1:9">
      <c r="A3" s="4">
        <v>15982631420</v>
      </c>
      <c r="B3" s="5">
        <v>44435</v>
      </c>
      <c r="C3" s="5">
        <v>44436</v>
      </c>
      <c r="D3" s="4">
        <v>82</v>
      </c>
      <c r="E3" s="4" t="str">
        <f>VLOOKUP(A3,HOP!A:L,12,0)</f>
        <v>82.00</v>
      </c>
      <c r="F3" s="4" t="str">
        <f>VLOOKUP(A3,HOP!A:C,3,0)</f>
        <v>2213870</v>
      </c>
      <c r="G3" s="4">
        <f t="shared" ref="G3:G34" si="0">D3-E3</f>
        <v>0</v>
      </c>
      <c r="H3" s="4" t="str">
        <f t="shared" ref="H3:H34" si="1">$H$1&amp;F3</f>
        <v>，2213870</v>
      </c>
      <c r="I3" s="4" t="str">
        <f>VLOOKUP(A3,HOP!A:T,20,0)</f>
        <v>直连</v>
      </c>
    </row>
    <row r="4" s="4" customFormat="1" hidden="1" spans="1:9">
      <c r="A4" s="4">
        <v>16004284329</v>
      </c>
      <c r="B4" s="5">
        <v>44435</v>
      </c>
      <c r="C4" s="5">
        <v>44436</v>
      </c>
      <c r="D4" s="4">
        <v>170</v>
      </c>
      <c r="E4" s="4" t="str">
        <f>VLOOKUP(A4,HOP!A:L,12,0)</f>
        <v>170.00</v>
      </c>
      <c r="F4" s="4" t="str">
        <f>VLOOKUP(A4,HOP!A:C,3,0)</f>
        <v>2216063</v>
      </c>
      <c r="G4" s="4">
        <f t="shared" si="0"/>
        <v>0</v>
      </c>
      <c r="H4" s="4" t="str">
        <f t="shared" si="1"/>
        <v>，2216063</v>
      </c>
      <c r="I4" s="4" t="str">
        <f>VLOOKUP(A4,HOP!A:T,20,0)</f>
        <v>直连</v>
      </c>
    </row>
    <row r="5" s="4" customFormat="1" hidden="1" spans="1:9">
      <c r="A5" s="4">
        <v>16004414267</v>
      </c>
      <c r="B5" s="5">
        <v>44435</v>
      </c>
      <c r="C5" s="5">
        <v>44436</v>
      </c>
      <c r="D5" s="4">
        <v>133</v>
      </c>
      <c r="E5" s="4" t="str">
        <f>VLOOKUP(A5,HOP!A:L,12,0)</f>
        <v>133.00</v>
      </c>
      <c r="F5" s="4" t="str">
        <f>VLOOKUP(A5,HOP!A:C,3,0)</f>
        <v>2216097</v>
      </c>
      <c r="G5" s="4">
        <f t="shared" si="0"/>
        <v>0</v>
      </c>
      <c r="H5" s="4" t="str">
        <f t="shared" si="1"/>
        <v>，2216097</v>
      </c>
      <c r="I5" s="4" t="str">
        <f>VLOOKUP(A5,HOP!A:T,20,0)</f>
        <v>直连</v>
      </c>
    </row>
    <row r="6" s="4" customFormat="1" hidden="1" spans="1:9">
      <c r="A6" s="4">
        <v>16004565812</v>
      </c>
      <c r="B6" s="5">
        <v>44435</v>
      </c>
      <c r="C6" s="5">
        <v>44436</v>
      </c>
      <c r="D6" s="4">
        <v>352</v>
      </c>
      <c r="E6" s="4" t="str">
        <f>VLOOKUP(A6,HOP!A:L,12,0)</f>
        <v>352.00</v>
      </c>
      <c r="F6" s="4" t="str">
        <f>VLOOKUP(A6,HOP!A:C,3,0)</f>
        <v>2216139</v>
      </c>
      <c r="G6" s="4">
        <f t="shared" si="0"/>
        <v>0</v>
      </c>
      <c r="H6" s="4" t="str">
        <f t="shared" si="1"/>
        <v>，2216139</v>
      </c>
      <c r="I6" s="4" t="str">
        <f>VLOOKUP(A6,HOP!A:T,20,0)</f>
        <v>直连</v>
      </c>
    </row>
    <row r="7" s="4" customFormat="1" hidden="1" spans="1:9">
      <c r="A7" s="4">
        <v>16008162446</v>
      </c>
      <c r="B7" s="5">
        <v>44434</v>
      </c>
      <c r="C7" s="5">
        <v>44436</v>
      </c>
      <c r="D7" s="4">
        <v>268</v>
      </c>
      <c r="E7" s="4" t="str">
        <f>VLOOKUP(A7,HOP!A:L,12,0)</f>
        <v>268.00</v>
      </c>
      <c r="F7" s="4" t="str">
        <f>VLOOKUP(A7,HOP!A:C,3,0)</f>
        <v>2216657</v>
      </c>
      <c r="G7" s="4">
        <f t="shared" si="0"/>
        <v>0</v>
      </c>
      <c r="H7" s="4" t="str">
        <f t="shared" si="1"/>
        <v>，2216657</v>
      </c>
      <c r="I7" s="4" t="str">
        <f>VLOOKUP(A7,HOP!A:T,20,0)</f>
        <v>直连</v>
      </c>
    </row>
    <row r="8" s="4" customFormat="1" hidden="1" spans="1:9">
      <c r="A8" s="4">
        <v>16016055285</v>
      </c>
      <c r="B8" s="5">
        <v>44435</v>
      </c>
      <c r="C8" s="5">
        <v>44436</v>
      </c>
      <c r="D8" s="4">
        <v>160</v>
      </c>
      <c r="E8" s="4" t="str">
        <f>VLOOKUP(A8,HOP!A:L,12,0)</f>
        <v>160.00</v>
      </c>
      <c r="F8" s="4" t="str">
        <f>VLOOKUP(A8,HOP!A:C,3,0)</f>
        <v>2217265</v>
      </c>
      <c r="G8" s="4">
        <f t="shared" si="0"/>
        <v>0</v>
      </c>
      <c r="H8" s="4" t="str">
        <f t="shared" si="1"/>
        <v>，2217265</v>
      </c>
      <c r="I8" s="4" t="str">
        <f>VLOOKUP(A8,HOP!A:T,20,0)</f>
        <v>直连</v>
      </c>
    </row>
    <row r="9" s="4" customFormat="1" hidden="1" spans="1:9">
      <c r="A9" s="4">
        <v>16023540327</v>
      </c>
      <c r="B9" s="5">
        <v>44435</v>
      </c>
      <c r="C9" s="5">
        <v>44436</v>
      </c>
      <c r="D9" s="4">
        <v>90</v>
      </c>
      <c r="E9" s="4" t="str">
        <f>VLOOKUP(A9,HOP!A:L,12,0)</f>
        <v>90.00</v>
      </c>
      <c r="F9" s="4" t="str">
        <f>VLOOKUP(A9,HOP!A:C,3,0)</f>
        <v>2217940</v>
      </c>
      <c r="G9" s="4">
        <f t="shared" si="0"/>
        <v>0</v>
      </c>
      <c r="H9" s="4" t="str">
        <f t="shared" si="1"/>
        <v>，2217940</v>
      </c>
      <c r="I9" s="4" t="str">
        <f>VLOOKUP(A9,HOP!A:T,20,0)</f>
        <v>直连</v>
      </c>
    </row>
    <row r="10" s="4" customFormat="1" hidden="1" spans="1:9">
      <c r="A10" s="4">
        <v>16036981797</v>
      </c>
      <c r="B10" s="5">
        <v>44435</v>
      </c>
      <c r="C10" s="5">
        <v>44436</v>
      </c>
      <c r="D10" s="4">
        <v>42</v>
      </c>
      <c r="E10" s="4" t="str">
        <f>VLOOKUP(A10,HOP!A:L,12,0)</f>
        <v>42.00</v>
      </c>
      <c r="F10" s="4" t="str">
        <f>VLOOKUP(A10,HOP!A:C,3,0)</f>
        <v>2219314</v>
      </c>
      <c r="G10" s="4">
        <f t="shared" si="0"/>
        <v>0</v>
      </c>
      <c r="H10" s="4" t="str">
        <f t="shared" si="1"/>
        <v>，2219314</v>
      </c>
      <c r="I10" s="4" t="str">
        <f>VLOOKUP(A10,HOP!A:T,20,0)</f>
        <v>直连</v>
      </c>
    </row>
    <row r="11" s="4" customFormat="1" hidden="1" spans="1:9">
      <c r="A11" s="4">
        <v>16038437872</v>
      </c>
      <c r="B11" s="5">
        <v>44435</v>
      </c>
      <c r="C11" s="5">
        <v>44436</v>
      </c>
      <c r="D11" s="4">
        <v>207</v>
      </c>
      <c r="E11" s="4" t="str">
        <f>VLOOKUP(A11,HOP!A:L,12,0)</f>
        <v>207.00</v>
      </c>
      <c r="F11" s="4" t="str">
        <f>VLOOKUP(A11,HOP!A:C,3,0)</f>
        <v>2219592</v>
      </c>
      <c r="G11" s="4">
        <f t="shared" si="0"/>
        <v>0</v>
      </c>
      <c r="H11" s="4" t="str">
        <f t="shared" si="1"/>
        <v>，2219592</v>
      </c>
      <c r="I11" s="4" t="str">
        <f>VLOOKUP(A11,HOP!A:T,20,0)</f>
        <v>直连</v>
      </c>
    </row>
    <row r="12" s="4" customFormat="1" hidden="1" spans="1:9">
      <c r="A12" s="4">
        <v>16048320403</v>
      </c>
      <c r="B12" s="5">
        <v>44435</v>
      </c>
      <c r="C12" s="5">
        <v>44436</v>
      </c>
      <c r="D12" s="4">
        <v>120</v>
      </c>
      <c r="E12" s="4" t="str">
        <f>VLOOKUP(A12,HOP!A:L,12,0)</f>
        <v>120.00</v>
      </c>
      <c r="F12" s="4" t="str">
        <f>VLOOKUP(A12,HOP!A:C,3,0)</f>
        <v>2220729</v>
      </c>
      <c r="G12" s="4">
        <f t="shared" si="0"/>
        <v>0</v>
      </c>
      <c r="H12" s="4" t="str">
        <f t="shared" si="1"/>
        <v>，2220729</v>
      </c>
      <c r="I12" s="4" t="str">
        <f>VLOOKUP(A12,HOP!A:T,20,0)</f>
        <v>直连</v>
      </c>
    </row>
    <row r="13" s="4" customFormat="1" hidden="1" spans="1:9">
      <c r="A13" s="4">
        <v>16048420501</v>
      </c>
      <c r="B13" s="5">
        <v>44435</v>
      </c>
      <c r="C13" s="5">
        <v>44436</v>
      </c>
      <c r="D13" s="4">
        <v>135</v>
      </c>
      <c r="E13" s="4" t="str">
        <f>VLOOKUP(A13,HOP!A:L,12,0)</f>
        <v>135.00</v>
      </c>
      <c r="F13" s="4" t="str">
        <f>VLOOKUP(A13,HOP!A:C,3,0)</f>
        <v>2220767</v>
      </c>
      <c r="G13" s="4">
        <f t="shared" si="0"/>
        <v>0</v>
      </c>
      <c r="H13" s="4" t="str">
        <f t="shared" si="1"/>
        <v>，2220767</v>
      </c>
      <c r="I13" s="4" t="str">
        <f>VLOOKUP(A13,HOP!A:T,20,0)</f>
        <v>直连</v>
      </c>
    </row>
    <row r="14" s="4" customFormat="1" hidden="1" spans="1:9">
      <c r="A14" s="4">
        <v>16055428274</v>
      </c>
      <c r="B14" s="5">
        <v>44435</v>
      </c>
      <c r="C14" s="5">
        <v>44436</v>
      </c>
      <c r="D14" s="4">
        <v>130</v>
      </c>
      <c r="E14" s="4" t="str">
        <f>VLOOKUP(A14,HOP!A:L,12,0)</f>
        <v>130.00</v>
      </c>
      <c r="F14" s="4" t="str">
        <f>VLOOKUP(A14,HOP!A:C,3,0)</f>
        <v>2221337</v>
      </c>
      <c r="G14" s="4">
        <f t="shared" si="0"/>
        <v>0</v>
      </c>
      <c r="H14" s="4" t="str">
        <f t="shared" si="1"/>
        <v>，2221337</v>
      </c>
      <c r="I14" s="4" t="str">
        <f>VLOOKUP(A14,HOP!A:T,20,0)</f>
        <v>直连</v>
      </c>
    </row>
    <row r="15" s="4" customFormat="1" hidden="1" spans="1:9">
      <c r="A15" s="4">
        <v>16055524278</v>
      </c>
      <c r="B15" s="5">
        <v>44433</v>
      </c>
      <c r="C15" s="5">
        <v>44436</v>
      </c>
      <c r="D15" s="4">
        <v>453</v>
      </c>
      <c r="E15" s="4" t="str">
        <f>VLOOKUP(A15,HOP!A:L,12,0)</f>
        <v>453.00</v>
      </c>
      <c r="F15" s="4" t="str">
        <f>VLOOKUP(A15,HOP!A:C,3,0)</f>
        <v>2221370</v>
      </c>
      <c r="G15" s="4">
        <f t="shared" si="0"/>
        <v>0</v>
      </c>
      <c r="H15" s="4" t="str">
        <f t="shared" si="1"/>
        <v>，2221370</v>
      </c>
      <c r="I15" s="4" t="str">
        <f>VLOOKUP(A15,HOP!A:T,20,0)</f>
        <v>直连</v>
      </c>
    </row>
    <row r="16" s="4" customFormat="1" hidden="1" spans="1:9">
      <c r="A16" s="4">
        <v>16055540895</v>
      </c>
      <c r="B16" s="5">
        <v>44435</v>
      </c>
      <c r="C16" s="5">
        <v>44436</v>
      </c>
      <c r="D16" s="4">
        <v>84</v>
      </c>
      <c r="E16" s="4" t="str">
        <f>VLOOKUP(A16,HOP!A:L,12,0)</f>
        <v>84.00</v>
      </c>
      <c r="F16" s="4" t="str">
        <f>VLOOKUP(A16,HOP!A:C,3,0)</f>
        <v>2221377</v>
      </c>
      <c r="G16" s="4">
        <f t="shared" si="0"/>
        <v>0</v>
      </c>
      <c r="H16" s="4" t="str">
        <f t="shared" si="1"/>
        <v>，2221377</v>
      </c>
      <c r="I16" s="4" t="str">
        <f>VLOOKUP(A16,HOP!A:T,20,0)</f>
        <v>直连</v>
      </c>
    </row>
    <row r="17" s="4" customFormat="1" hidden="1" spans="1:9">
      <c r="A17" s="4">
        <v>16055615711</v>
      </c>
      <c r="B17" s="5">
        <v>44435</v>
      </c>
      <c r="C17" s="5">
        <v>44436</v>
      </c>
      <c r="D17" s="4">
        <v>461</v>
      </c>
      <c r="E17" s="4" t="str">
        <f>VLOOKUP(A17,HOP!A:L,12,0)</f>
        <v>461.00</v>
      </c>
      <c r="F17" s="4" t="str">
        <f>VLOOKUP(A17,HOP!A:C,3,0)</f>
        <v>2221414</v>
      </c>
      <c r="G17" s="4">
        <f t="shared" si="0"/>
        <v>0</v>
      </c>
      <c r="H17" s="4" t="str">
        <f t="shared" si="1"/>
        <v>，2221414</v>
      </c>
      <c r="I17" s="4" t="str">
        <f>VLOOKUP(A17,HOP!A:T,20,0)</f>
        <v>直连</v>
      </c>
    </row>
    <row r="18" s="4" customFormat="1" hidden="1" spans="1:9">
      <c r="A18" s="4">
        <v>16055922826</v>
      </c>
      <c r="B18" s="5">
        <v>44435</v>
      </c>
      <c r="C18" s="5">
        <v>44436</v>
      </c>
      <c r="D18" s="4">
        <v>111</v>
      </c>
      <c r="E18" s="4" t="str">
        <f>VLOOKUP(A18,HOP!A:L,12,0)</f>
        <v>111.00</v>
      </c>
      <c r="F18" s="4" t="str">
        <f>VLOOKUP(A18,HOP!A:C,3,0)</f>
        <v>2221492</v>
      </c>
      <c r="G18" s="4">
        <f t="shared" si="0"/>
        <v>0</v>
      </c>
      <c r="H18" s="4" t="str">
        <f t="shared" si="1"/>
        <v>，2221492</v>
      </c>
      <c r="I18" s="4" t="str">
        <f>VLOOKUP(A18,HOP!A:T,20,0)</f>
        <v>直连</v>
      </c>
    </row>
    <row r="19" s="4" customFormat="1" hidden="1" spans="1:9">
      <c r="A19" s="4">
        <v>16058852137</v>
      </c>
      <c r="B19" s="5">
        <v>44435</v>
      </c>
      <c r="C19" s="5">
        <v>44436</v>
      </c>
      <c r="D19" s="4">
        <v>58</v>
      </c>
      <c r="E19" s="4" t="str">
        <f>VLOOKUP(A19,HOP!A:L,12,0)</f>
        <v>58.00</v>
      </c>
      <c r="F19" s="4" t="str">
        <f>VLOOKUP(A19,HOP!A:C,3,0)</f>
        <v>2222240</v>
      </c>
      <c r="G19" s="4">
        <f t="shared" si="0"/>
        <v>0</v>
      </c>
      <c r="H19" s="4" t="str">
        <f t="shared" si="1"/>
        <v>，2222240</v>
      </c>
      <c r="I19" s="4" t="str">
        <f>VLOOKUP(A19,HOP!A:T,20,0)</f>
        <v>直连</v>
      </c>
    </row>
    <row r="20" s="4" customFormat="1" hidden="1" spans="1:9">
      <c r="A20" s="4">
        <v>16060357418</v>
      </c>
      <c r="B20" s="5">
        <v>44435</v>
      </c>
      <c r="C20" s="5">
        <v>44436</v>
      </c>
      <c r="D20" s="4">
        <v>234</v>
      </c>
      <c r="E20" s="4" t="str">
        <f>VLOOKUP(A20,HOP!A:L,12,0)</f>
        <v>234.00</v>
      </c>
      <c r="F20" s="4" t="str">
        <f>VLOOKUP(A20,HOP!A:C,3,0)</f>
        <v>2222685</v>
      </c>
      <c r="G20" s="4">
        <f t="shared" si="0"/>
        <v>0</v>
      </c>
      <c r="H20" s="4" t="str">
        <f t="shared" si="1"/>
        <v>，2222685</v>
      </c>
      <c r="I20" s="4" t="str">
        <f>VLOOKUP(A20,HOP!A:T,20,0)</f>
        <v>直连</v>
      </c>
    </row>
    <row r="21" s="4" customFormat="1" hidden="1" spans="1:9">
      <c r="A21" s="4">
        <v>16073749346</v>
      </c>
      <c r="B21" s="5">
        <v>44435</v>
      </c>
      <c r="C21" s="5">
        <v>44436</v>
      </c>
      <c r="D21" s="4">
        <v>624</v>
      </c>
      <c r="E21" s="4" t="str">
        <f>VLOOKUP(A21,HOP!A:L,12,0)</f>
        <v>624.00</v>
      </c>
      <c r="F21" s="4" t="str">
        <f>VLOOKUP(A21,HOP!A:C,3,0)</f>
        <v>2224422</v>
      </c>
      <c r="G21" s="4">
        <f t="shared" si="0"/>
        <v>0</v>
      </c>
      <c r="H21" s="4" t="str">
        <f t="shared" si="1"/>
        <v>，2224422</v>
      </c>
      <c r="I21" s="4" t="str">
        <f>VLOOKUP(A21,HOP!A:T,20,0)</f>
        <v>直连</v>
      </c>
    </row>
    <row r="22" s="4" customFormat="1" hidden="1" spans="1:9">
      <c r="A22" s="4">
        <v>16078492666</v>
      </c>
      <c r="B22" s="5">
        <v>44435</v>
      </c>
      <c r="C22" s="5">
        <v>44436</v>
      </c>
      <c r="D22" s="4">
        <v>259</v>
      </c>
      <c r="E22" s="4" t="str">
        <f>VLOOKUP(A22,HOP!A:L,12,0)</f>
        <v>259.00</v>
      </c>
      <c r="F22" s="4" t="str">
        <f>VLOOKUP(A22,HOP!A:C,3,0)</f>
        <v>2225088</v>
      </c>
      <c r="G22" s="4">
        <f t="shared" si="0"/>
        <v>0</v>
      </c>
      <c r="H22" s="4" t="str">
        <f t="shared" si="1"/>
        <v>，2225088</v>
      </c>
      <c r="I22" s="4" t="str">
        <f>VLOOKUP(A22,HOP!A:T,20,0)</f>
        <v>直连</v>
      </c>
    </row>
    <row r="23" s="4" customFormat="1" hidden="1" spans="1:9">
      <c r="A23" s="4">
        <v>16080458040</v>
      </c>
      <c r="B23" s="5">
        <v>44435</v>
      </c>
      <c r="C23" s="5">
        <v>44436</v>
      </c>
      <c r="D23" s="4">
        <v>135</v>
      </c>
      <c r="E23" s="4" t="str">
        <f>VLOOKUP(A23,HOP!A:L,12,0)</f>
        <v>135.00</v>
      </c>
      <c r="F23" s="4" t="str">
        <f>VLOOKUP(A23,HOP!A:C,3,0)</f>
        <v>2225421</v>
      </c>
      <c r="G23" s="4">
        <f t="shared" si="0"/>
        <v>0</v>
      </c>
      <c r="H23" s="4" t="str">
        <f t="shared" si="1"/>
        <v>，2225421</v>
      </c>
      <c r="I23" s="4" t="str">
        <f>VLOOKUP(A23,HOP!A:T,20,0)</f>
        <v>直连</v>
      </c>
    </row>
    <row r="24" s="4" customFormat="1" hidden="1" spans="1:9">
      <c r="A24" s="4">
        <v>16086911788</v>
      </c>
      <c r="B24" s="5">
        <v>44432</v>
      </c>
      <c r="C24" s="5">
        <v>44436</v>
      </c>
      <c r="D24" s="4">
        <v>269</v>
      </c>
      <c r="E24" s="4" t="str">
        <f>VLOOKUP(A24,HOP!A:L,12,0)</f>
        <v>269.00</v>
      </c>
      <c r="F24" s="4" t="str">
        <f>VLOOKUP(A24,HOP!A:C,3,0)</f>
        <v>2225948</v>
      </c>
      <c r="G24" s="4">
        <f t="shared" si="0"/>
        <v>0</v>
      </c>
      <c r="H24" s="4" t="str">
        <f t="shared" si="1"/>
        <v>，2225948</v>
      </c>
      <c r="I24" s="4" t="str">
        <f>VLOOKUP(A24,HOP!A:T,20,0)</f>
        <v>直连</v>
      </c>
    </row>
    <row r="25" s="4" customFormat="1" hidden="1" spans="1:9">
      <c r="A25" s="4">
        <v>16087715915</v>
      </c>
      <c r="B25" s="5">
        <v>44435</v>
      </c>
      <c r="C25" s="5">
        <v>44436</v>
      </c>
      <c r="D25" s="4">
        <v>41</v>
      </c>
      <c r="E25" s="4" t="str">
        <f>VLOOKUP(A25,HOP!A:L,12,0)</f>
        <v>41.00</v>
      </c>
      <c r="F25" s="4" t="str">
        <f>VLOOKUP(A25,HOP!A:C,3,0)</f>
        <v>2226124</v>
      </c>
      <c r="G25" s="4">
        <f t="shared" si="0"/>
        <v>0</v>
      </c>
      <c r="H25" s="4" t="str">
        <f t="shared" si="1"/>
        <v>，2226124</v>
      </c>
      <c r="I25" s="4" t="str">
        <f>VLOOKUP(A25,HOP!A:T,20,0)</f>
        <v>直连</v>
      </c>
    </row>
    <row r="26" s="4" customFormat="1" hidden="1" spans="1:9">
      <c r="A26" s="4">
        <v>16089596231</v>
      </c>
      <c r="B26" s="5">
        <v>44435</v>
      </c>
      <c r="C26" s="5">
        <v>44436</v>
      </c>
      <c r="D26" s="4">
        <v>99</v>
      </c>
      <c r="E26" s="4" t="str">
        <f>VLOOKUP(A26,HOP!A:L,12,0)</f>
        <v>99.00</v>
      </c>
      <c r="F26" s="4" t="str">
        <f>VLOOKUP(A26,HOP!A:C,3,0)</f>
        <v>2226468</v>
      </c>
      <c r="G26" s="4">
        <f t="shared" si="0"/>
        <v>0</v>
      </c>
      <c r="H26" s="4" t="str">
        <f t="shared" si="1"/>
        <v>，2226468</v>
      </c>
      <c r="I26" s="4" t="str">
        <f>VLOOKUP(A26,HOP!A:T,20,0)</f>
        <v>直连</v>
      </c>
    </row>
    <row r="27" s="4" customFormat="1" hidden="1" spans="1:9">
      <c r="A27" s="4">
        <v>16091495750</v>
      </c>
      <c r="B27" s="5">
        <v>44435</v>
      </c>
      <c r="C27" s="5">
        <v>44436</v>
      </c>
      <c r="D27" s="4">
        <v>66</v>
      </c>
      <c r="E27" s="4" t="str">
        <f>VLOOKUP(A27,HOP!A:L,12,0)</f>
        <v>66.00</v>
      </c>
      <c r="F27" s="4" t="str">
        <f>VLOOKUP(A27,HOP!A:C,3,0)</f>
        <v>2226914</v>
      </c>
      <c r="G27" s="4">
        <f t="shared" si="0"/>
        <v>0</v>
      </c>
      <c r="H27" s="4" t="str">
        <f t="shared" si="1"/>
        <v>，2226914</v>
      </c>
      <c r="I27" s="4" t="str">
        <f>VLOOKUP(A27,HOP!A:T,20,0)</f>
        <v>直连</v>
      </c>
    </row>
    <row r="28" s="4" customFormat="1" hidden="1" spans="1:9">
      <c r="A28" s="4">
        <v>16094814945</v>
      </c>
      <c r="B28" s="5">
        <v>44435</v>
      </c>
      <c r="C28" s="5">
        <v>44436</v>
      </c>
      <c r="D28" s="4">
        <v>151</v>
      </c>
      <c r="E28" s="4" t="str">
        <f>VLOOKUP(A28,HOP!A:L,12,0)</f>
        <v>151.00</v>
      </c>
      <c r="F28" s="4" t="str">
        <f>VLOOKUP(A28,HOP!A:C,3,0)</f>
        <v>2226976</v>
      </c>
      <c r="G28" s="4">
        <f t="shared" si="0"/>
        <v>0</v>
      </c>
      <c r="H28" s="4" t="str">
        <f t="shared" si="1"/>
        <v>，2226976</v>
      </c>
      <c r="I28" s="4" t="str">
        <f>VLOOKUP(A28,HOP!A:T,20,0)</f>
        <v>直连</v>
      </c>
    </row>
    <row r="29" s="4" customFormat="1" hidden="1" spans="1:9">
      <c r="A29" s="4">
        <v>16098807980</v>
      </c>
      <c r="B29" s="5">
        <v>44434</v>
      </c>
      <c r="C29" s="5">
        <v>44436</v>
      </c>
      <c r="D29" s="4">
        <v>812</v>
      </c>
      <c r="E29" s="4" t="str">
        <f>VLOOKUP(A29,HOP!A:L,12,0)</f>
        <v>812.00</v>
      </c>
      <c r="F29" s="4" t="str">
        <f>VLOOKUP(A29,HOP!A:C,3,0)</f>
        <v>2227619</v>
      </c>
      <c r="G29" s="4">
        <f t="shared" si="0"/>
        <v>0</v>
      </c>
      <c r="H29" s="4" t="str">
        <f t="shared" si="1"/>
        <v>，2227619</v>
      </c>
      <c r="I29" s="4" t="str">
        <f>VLOOKUP(A29,HOP!A:T,20,0)</f>
        <v>直连</v>
      </c>
    </row>
    <row r="30" s="4" customFormat="1" hidden="1" spans="1:9">
      <c r="A30" s="4">
        <v>16098877865</v>
      </c>
      <c r="B30" s="5">
        <v>44435</v>
      </c>
      <c r="C30" s="5">
        <v>44436</v>
      </c>
      <c r="D30" s="4">
        <v>109</v>
      </c>
      <c r="E30" s="4" t="str">
        <f>VLOOKUP(A30,HOP!A:L,12,0)</f>
        <v>109.00</v>
      </c>
      <c r="F30" s="4" t="str">
        <f>VLOOKUP(A30,HOP!A:C,3,0)</f>
        <v>2227634</v>
      </c>
      <c r="G30" s="4">
        <f t="shared" si="0"/>
        <v>0</v>
      </c>
      <c r="H30" s="4" t="str">
        <f t="shared" si="1"/>
        <v>，2227634</v>
      </c>
      <c r="I30" s="4" t="str">
        <f>VLOOKUP(A30,HOP!A:T,20,0)</f>
        <v>直连</v>
      </c>
    </row>
    <row r="31" s="4" customFormat="1" hidden="1" spans="1:9">
      <c r="A31" s="4">
        <v>16099800639</v>
      </c>
      <c r="B31" s="5">
        <v>44435</v>
      </c>
      <c r="C31" s="5">
        <v>44436</v>
      </c>
      <c r="D31" s="4">
        <v>352</v>
      </c>
      <c r="E31" s="4" t="str">
        <f>VLOOKUP(A31,HOP!A:L,12,0)</f>
        <v>352.00</v>
      </c>
      <c r="F31" s="4" t="str">
        <f>VLOOKUP(A31,HOP!A:C,3,0)</f>
        <v>2227862</v>
      </c>
      <c r="G31" s="4">
        <f t="shared" si="0"/>
        <v>0</v>
      </c>
      <c r="H31" s="4" t="str">
        <f t="shared" si="1"/>
        <v>，2227862</v>
      </c>
      <c r="I31" s="4" t="str">
        <f>VLOOKUP(A31,HOP!A:T,20,0)</f>
        <v>直连</v>
      </c>
    </row>
    <row r="32" s="4" customFormat="1" hidden="1" spans="1:9">
      <c r="A32" s="4">
        <v>16101335559</v>
      </c>
      <c r="B32" s="5">
        <v>44435</v>
      </c>
      <c r="C32" s="5">
        <v>44436</v>
      </c>
      <c r="D32" s="4">
        <v>73</v>
      </c>
      <c r="E32" s="4" t="str">
        <f>VLOOKUP(A32,HOP!A:L,12,0)</f>
        <v>73.00</v>
      </c>
      <c r="F32" s="4" t="str">
        <f>VLOOKUP(A32,HOP!A:C,3,0)</f>
        <v>2228177</v>
      </c>
      <c r="G32" s="4">
        <f t="shared" si="0"/>
        <v>0</v>
      </c>
      <c r="H32" s="4" t="str">
        <f t="shared" si="1"/>
        <v>，2228177</v>
      </c>
      <c r="I32" s="4" t="str">
        <f>VLOOKUP(A32,HOP!A:T,20,0)</f>
        <v>直连</v>
      </c>
    </row>
    <row r="33" s="4" customFormat="1" hidden="1" spans="1:9">
      <c r="A33" s="4">
        <v>16111918329</v>
      </c>
      <c r="B33" s="5">
        <v>44434</v>
      </c>
      <c r="C33" s="5">
        <v>44436</v>
      </c>
      <c r="D33" s="4">
        <v>410</v>
      </c>
      <c r="E33" s="4" t="str">
        <f>VLOOKUP(A33,HOP!A:L,12,0)</f>
        <v>410.00</v>
      </c>
      <c r="F33" s="4" t="str">
        <f>VLOOKUP(A33,HOP!A:C,3,0)</f>
        <v>2229435</v>
      </c>
      <c r="G33" s="4">
        <f t="shared" si="0"/>
        <v>0</v>
      </c>
      <c r="H33" s="4" t="str">
        <f t="shared" si="1"/>
        <v>，2229435</v>
      </c>
      <c r="I33" s="4" t="str">
        <f>VLOOKUP(A33,HOP!A:T,20,0)</f>
        <v>直连</v>
      </c>
    </row>
    <row r="34" s="4" customFormat="1" hidden="1" spans="1:9">
      <c r="A34" s="4">
        <v>16116864927</v>
      </c>
      <c r="B34" s="5">
        <v>44433</v>
      </c>
      <c r="C34" s="5">
        <v>44436</v>
      </c>
      <c r="D34" s="4">
        <v>1518</v>
      </c>
      <c r="E34" s="4" t="str">
        <f>VLOOKUP(A34,HOP!A:L,12,0)</f>
        <v>1518.00</v>
      </c>
      <c r="F34" s="4" t="str">
        <f>VLOOKUP(A34,HOP!A:C,3,0)</f>
        <v>2229923</v>
      </c>
      <c r="G34" s="4">
        <f t="shared" si="0"/>
        <v>0</v>
      </c>
      <c r="H34" s="4" t="str">
        <f t="shared" si="1"/>
        <v>，2229923</v>
      </c>
      <c r="I34" s="4" t="str">
        <f>VLOOKUP(A34,HOP!A:T,20,0)</f>
        <v>直连</v>
      </c>
    </row>
    <row r="35" s="4" customFormat="1" hidden="1" spans="1:9">
      <c r="A35" s="4">
        <v>16118047365</v>
      </c>
      <c r="B35" s="5">
        <v>44435</v>
      </c>
      <c r="C35" s="5">
        <v>44436</v>
      </c>
      <c r="D35" s="4">
        <v>68</v>
      </c>
      <c r="E35" s="4" t="str">
        <f>VLOOKUP(A35,HOP!A:L,12,0)</f>
        <v>68.00</v>
      </c>
      <c r="F35" s="4" t="str">
        <f>VLOOKUP(A35,HOP!A:C,3,0)</f>
        <v>2230084</v>
      </c>
      <c r="G35" s="4">
        <f t="shared" ref="G35:G66" si="2">D35-E35</f>
        <v>0</v>
      </c>
      <c r="H35" s="4" t="str">
        <f t="shared" ref="H35:H66" si="3">$H$1&amp;F35</f>
        <v>，2230084</v>
      </c>
      <c r="I35" s="4" t="str">
        <f>VLOOKUP(A35,HOP!A:T,20,0)</f>
        <v>直连</v>
      </c>
    </row>
    <row r="36" s="4" customFormat="1" hidden="1" spans="1:9">
      <c r="A36" s="4">
        <v>16118091476</v>
      </c>
      <c r="B36" s="5">
        <v>44435</v>
      </c>
      <c r="C36" s="5">
        <v>44436</v>
      </c>
      <c r="D36" s="4">
        <v>150</v>
      </c>
      <c r="E36" s="4" t="str">
        <f>VLOOKUP(A36,HOP!A:L,12,0)</f>
        <v>150.00</v>
      </c>
      <c r="F36" s="4" t="str">
        <f>VLOOKUP(A36,HOP!A:C,3,0)</f>
        <v>2230091</v>
      </c>
      <c r="G36" s="4">
        <f t="shared" si="2"/>
        <v>0</v>
      </c>
      <c r="H36" s="4" t="str">
        <f t="shared" si="3"/>
        <v>，2230091</v>
      </c>
      <c r="I36" s="4" t="str">
        <f>VLOOKUP(A36,HOP!A:T,20,0)</f>
        <v>直连</v>
      </c>
    </row>
    <row r="37" s="4" customFormat="1" hidden="1" spans="1:9">
      <c r="A37" s="4">
        <v>16118271452</v>
      </c>
      <c r="B37" s="5">
        <v>44435</v>
      </c>
      <c r="C37" s="5">
        <v>44436</v>
      </c>
      <c r="D37" s="4">
        <v>86</v>
      </c>
      <c r="E37" s="4" t="str">
        <f>VLOOKUP(A37,HOP!A:L,12,0)</f>
        <v>86.00</v>
      </c>
      <c r="F37" s="4" t="str">
        <f>VLOOKUP(A37,HOP!A:C,3,0)</f>
        <v>2230148</v>
      </c>
      <c r="G37" s="4">
        <f t="shared" si="2"/>
        <v>0</v>
      </c>
      <c r="H37" s="4" t="str">
        <f t="shared" si="3"/>
        <v>，2230148</v>
      </c>
      <c r="I37" s="4" t="str">
        <f>VLOOKUP(A37,HOP!A:T,20,0)</f>
        <v>直连</v>
      </c>
    </row>
    <row r="38" s="4" customFormat="1" hidden="1" spans="1:9">
      <c r="A38" s="4">
        <v>16120255466</v>
      </c>
      <c r="B38" s="5">
        <v>44435</v>
      </c>
      <c r="C38" s="5">
        <v>44436</v>
      </c>
      <c r="D38" s="4">
        <v>150</v>
      </c>
      <c r="E38" s="4" t="str">
        <f>VLOOKUP(A38,HOP!A:L,12,0)</f>
        <v>150.00</v>
      </c>
      <c r="F38" s="4" t="str">
        <f>VLOOKUP(A38,HOP!A:C,3,0)</f>
        <v>2230604</v>
      </c>
      <c r="G38" s="4">
        <f t="shared" si="2"/>
        <v>0</v>
      </c>
      <c r="H38" s="4" t="str">
        <f t="shared" si="3"/>
        <v>，2230604</v>
      </c>
      <c r="I38" s="4" t="str">
        <f>VLOOKUP(A38,HOP!A:T,20,0)</f>
        <v>直连</v>
      </c>
    </row>
    <row r="39" s="4" customFormat="1" hidden="1" spans="1:9">
      <c r="A39" s="4">
        <v>16120523990</v>
      </c>
      <c r="B39" s="5">
        <v>44435</v>
      </c>
      <c r="C39" s="5">
        <v>44436</v>
      </c>
      <c r="D39" s="4">
        <v>62</v>
      </c>
      <c r="E39" s="4" t="str">
        <f>VLOOKUP(A39,HOP!A:L,12,0)</f>
        <v>62.00</v>
      </c>
      <c r="F39" s="4" t="str">
        <f>VLOOKUP(A39,HOP!A:C,3,0)</f>
        <v>2230665</v>
      </c>
      <c r="G39" s="4">
        <f t="shared" si="2"/>
        <v>0</v>
      </c>
      <c r="H39" s="4" t="str">
        <f t="shared" si="3"/>
        <v>，2230665</v>
      </c>
      <c r="I39" s="4" t="str">
        <f>VLOOKUP(A39,HOP!A:T,20,0)</f>
        <v>直连</v>
      </c>
    </row>
    <row r="40" s="4" customFormat="1" hidden="1" spans="1:9">
      <c r="A40" s="4">
        <v>16121787760</v>
      </c>
      <c r="B40" s="5">
        <v>44435</v>
      </c>
      <c r="C40" s="5">
        <v>44436</v>
      </c>
      <c r="D40" s="4">
        <v>77</v>
      </c>
      <c r="E40" s="4" t="str">
        <f>VLOOKUP(A40,HOP!A:L,12,0)</f>
        <v>77.00</v>
      </c>
      <c r="F40" s="4" t="str">
        <f>VLOOKUP(A40,HOP!A:C,3,0)</f>
        <v>2230981</v>
      </c>
      <c r="G40" s="4">
        <f t="shared" si="2"/>
        <v>0</v>
      </c>
      <c r="H40" s="4" t="str">
        <f t="shared" si="3"/>
        <v>，2230981</v>
      </c>
      <c r="I40" s="4" t="str">
        <f>VLOOKUP(A40,HOP!A:T,20,0)</f>
        <v>直连</v>
      </c>
    </row>
    <row r="41" s="4" customFormat="1" hidden="1" spans="1:9">
      <c r="A41" s="4">
        <v>16121875132</v>
      </c>
      <c r="B41" s="5">
        <v>44435</v>
      </c>
      <c r="C41" s="5">
        <v>44436</v>
      </c>
      <c r="D41" s="4">
        <v>110</v>
      </c>
      <c r="E41" s="4" t="str">
        <f>VLOOKUP(A41,HOP!A:L,12,0)</f>
        <v>110.00</v>
      </c>
      <c r="F41" s="4" t="str">
        <f>VLOOKUP(A41,HOP!A:C,3,0)</f>
        <v>2230993</v>
      </c>
      <c r="G41" s="4">
        <f t="shared" si="2"/>
        <v>0</v>
      </c>
      <c r="H41" s="4" t="str">
        <f t="shared" si="3"/>
        <v>，2230993</v>
      </c>
      <c r="I41" s="4" t="str">
        <f>VLOOKUP(A41,HOP!A:T,20,0)</f>
        <v>直连</v>
      </c>
    </row>
    <row r="42" s="4" customFormat="1" hidden="1" spans="1:9">
      <c r="A42" s="4">
        <v>16121945934</v>
      </c>
      <c r="B42" s="5">
        <v>44434</v>
      </c>
      <c r="C42" s="5">
        <v>44436</v>
      </c>
      <c r="D42" s="4">
        <v>390</v>
      </c>
      <c r="E42" s="4" t="str">
        <f>VLOOKUP(A42,HOP!A:L,12,0)</f>
        <v>390.00</v>
      </c>
      <c r="F42" s="4" t="str">
        <f>VLOOKUP(A42,HOP!A:C,3,0)</f>
        <v>2231013</v>
      </c>
      <c r="G42" s="4">
        <f t="shared" si="2"/>
        <v>0</v>
      </c>
      <c r="H42" s="4" t="str">
        <f t="shared" si="3"/>
        <v>，2231013</v>
      </c>
      <c r="I42" s="4" t="str">
        <f>VLOOKUP(A42,HOP!A:T,20,0)</f>
        <v>直连</v>
      </c>
    </row>
    <row r="43" s="4" customFormat="1" hidden="1" spans="1:9">
      <c r="A43" s="4">
        <v>16127195250</v>
      </c>
      <c r="B43" s="5">
        <v>44435</v>
      </c>
      <c r="C43" s="5">
        <v>44436</v>
      </c>
      <c r="D43" s="4">
        <v>81</v>
      </c>
      <c r="E43" s="4" t="str">
        <f>VLOOKUP(A43,HOP!A:L,12,0)</f>
        <v>81.00</v>
      </c>
      <c r="F43" s="4" t="str">
        <f>VLOOKUP(A43,HOP!A:C,3,0)</f>
        <v>2231426</v>
      </c>
      <c r="G43" s="4">
        <f t="shared" si="2"/>
        <v>0</v>
      </c>
      <c r="H43" s="4" t="str">
        <f t="shared" si="3"/>
        <v>，2231426</v>
      </c>
      <c r="I43" s="4" t="str">
        <f>VLOOKUP(A43,HOP!A:T,20,0)</f>
        <v>直连</v>
      </c>
    </row>
    <row r="44" s="4" customFormat="1" hidden="1" spans="1:9">
      <c r="A44" s="4">
        <v>16129450429</v>
      </c>
      <c r="B44" s="5">
        <v>44435</v>
      </c>
      <c r="C44" s="5">
        <v>44436</v>
      </c>
      <c r="D44" s="4">
        <v>134</v>
      </c>
      <c r="E44" s="4" t="str">
        <f>VLOOKUP(A44,HOP!A:L,12,0)</f>
        <v>134.00</v>
      </c>
      <c r="F44" s="4" t="str">
        <f>VLOOKUP(A44,HOP!A:C,3,0)</f>
        <v>2231989</v>
      </c>
      <c r="G44" s="4">
        <f t="shared" si="2"/>
        <v>0</v>
      </c>
      <c r="H44" s="4" t="str">
        <f t="shared" si="3"/>
        <v>，2231989</v>
      </c>
      <c r="I44" s="4" t="str">
        <f>VLOOKUP(A44,HOP!A:T,20,0)</f>
        <v>直连</v>
      </c>
    </row>
    <row r="45" s="4" customFormat="1" hidden="1" spans="1:9">
      <c r="A45" s="4">
        <v>16129743166</v>
      </c>
      <c r="B45" s="5">
        <v>44435</v>
      </c>
      <c r="C45" s="5">
        <v>44436</v>
      </c>
      <c r="D45" s="4">
        <v>63</v>
      </c>
      <c r="E45" s="4" t="str">
        <f>VLOOKUP(A45,HOP!A:L,12,0)</f>
        <v>63.00</v>
      </c>
      <c r="F45" s="4" t="str">
        <f>VLOOKUP(A45,HOP!A:C,3,0)</f>
        <v>2232053</v>
      </c>
      <c r="G45" s="4">
        <f t="shared" si="2"/>
        <v>0</v>
      </c>
      <c r="H45" s="4" t="str">
        <f t="shared" si="3"/>
        <v>，2232053</v>
      </c>
      <c r="I45" s="4" t="str">
        <f>VLOOKUP(A45,HOP!A:T,20,0)</f>
        <v>直连</v>
      </c>
    </row>
    <row r="46" s="4" customFormat="1" hidden="1" spans="1:9">
      <c r="A46" s="4">
        <v>16130107711</v>
      </c>
      <c r="B46" s="5">
        <v>44435</v>
      </c>
      <c r="C46" s="5">
        <v>44436</v>
      </c>
      <c r="D46" s="4">
        <v>105</v>
      </c>
      <c r="E46" s="4" t="str">
        <f>VLOOKUP(A46,HOP!A:L,12,0)</f>
        <v>105.00</v>
      </c>
      <c r="F46" s="4" t="str">
        <f>VLOOKUP(A46,HOP!A:C,3,0)</f>
        <v>2232170</v>
      </c>
      <c r="G46" s="4">
        <f t="shared" si="2"/>
        <v>0</v>
      </c>
      <c r="H46" s="4" t="str">
        <f t="shared" si="3"/>
        <v>，2232170</v>
      </c>
      <c r="I46" s="4" t="str">
        <f>VLOOKUP(A46,HOP!A:T,20,0)</f>
        <v>直连</v>
      </c>
    </row>
    <row r="47" s="4" customFormat="1" hidden="1" spans="1:9">
      <c r="A47" s="4">
        <v>16131830329</v>
      </c>
      <c r="B47" s="5">
        <v>44435</v>
      </c>
      <c r="C47" s="5">
        <v>44436</v>
      </c>
      <c r="D47" s="4">
        <v>66</v>
      </c>
      <c r="E47" s="4" t="str">
        <f>VLOOKUP(A47,HOP!A:L,12,0)</f>
        <v>66.00</v>
      </c>
      <c r="F47" s="4" t="str">
        <f>VLOOKUP(A47,HOP!A:C,3,0)</f>
        <v>2232584</v>
      </c>
      <c r="G47" s="4">
        <f t="shared" si="2"/>
        <v>0</v>
      </c>
      <c r="H47" s="4" t="str">
        <f t="shared" si="3"/>
        <v>，2232584</v>
      </c>
      <c r="I47" s="4" t="str">
        <f>VLOOKUP(A47,HOP!A:T,20,0)</f>
        <v>直连</v>
      </c>
    </row>
    <row r="48" s="4" customFormat="1" hidden="1" spans="1:9">
      <c r="A48" s="4">
        <v>16132020133</v>
      </c>
      <c r="B48" s="5">
        <v>44435</v>
      </c>
      <c r="C48" s="5">
        <v>44436</v>
      </c>
      <c r="D48" s="4">
        <v>71</v>
      </c>
      <c r="E48" s="4" t="str">
        <f>VLOOKUP(A48,HOP!A:L,12,0)</f>
        <v>71.00</v>
      </c>
      <c r="F48" s="4" t="str">
        <f>VLOOKUP(A48,HOP!A:C,3,0)</f>
        <v>2232629</v>
      </c>
      <c r="G48" s="4">
        <f t="shared" si="2"/>
        <v>0</v>
      </c>
      <c r="H48" s="4" t="str">
        <f t="shared" si="3"/>
        <v>，2232629</v>
      </c>
      <c r="I48" s="4" t="str">
        <f>VLOOKUP(A48,HOP!A:T,20,0)</f>
        <v>直连</v>
      </c>
    </row>
    <row r="49" s="4" customFormat="1" hidden="1" spans="1:9">
      <c r="A49" s="4">
        <v>16138083207</v>
      </c>
      <c r="B49" s="5">
        <v>44435</v>
      </c>
      <c r="C49" s="5">
        <v>44436</v>
      </c>
      <c r="D49" s="4">
        <v>80</v>
      </c>
      <c r="E49" s="4" t="str">
        <f>VLOOKUP(A49,HOP!A:L,12,0)</f>
        <v>80.00</v>
      </c>
      <c r="F49" s="4" t="str">
        <f>VLOOKUP(A49,HOP!A:C,3,0)</f>
        <v>2233133</v>
      </c>
      <c r="G49" s="4">
        <f t="shared" si="2"/>
        <v>0</v>
      </c>
      <c r="H49" s="4" t="str">
        <f t="shared" si="3"/>
        <v>，2233133</v>
      </c>
      <c r="I49" s="4" t="str">
        <f>VLOOKUP(A49,HOP!A:T,20,0)</f>
        <v>直连</v>
      </c>
    </row>
    <row r="50" s="4" customFormat="1" hidden="1" spans="1:9">
      <c r="A50" s="4">
        <v>16138103929</v>
      </c>
      <c r="B50" s="5">
        <v>44435</v>
      </c>
      <c r="C50" s="5">
        <v>44436</v>
      </c>
      <c r="D50" s="4">
        <v>89</v>
      </c>
      <c r="E50" s="4" t="str">
        <f>VLOOKUP(A50,HOP!A:L,12,0)</f>
        <v>89.00</v>
      </c>
      <c r="F50" s="4" t="str">
        <f>VLOOKUP(A50,HOP!A:C,3,0)</f>
        <v>2233144</v>
      </c>
      <c r="G50" s="4">
        <f t="shared" si="2"/>
        <v>0</v>
      </c>
      <c r="H50" s="4" t="str">
        <f t="shared" si="3"/>
        <v>，2233144</v>
      </c>
      <c r="I50" s="4" t="str">
        <f>VLOOKUP(A50,HOP!A:T,20,0)</f>
        <v>直连</v>
      </c>
    </row>
    <row r="51" s="4" customFormat="1" hidden="1" spans="1:9">
      <c r="A51" s="4">
        <v>16138818676</v>
      </c>
      <c r="B51" s="5">
        <v>44435</v>
      </c>
      <c r="C51" s="5">
        <v>44436</v>
      </c>
      <c r="D51" s="4">
        <v>131</v>
      </c>
      <c r="E51" s="4" t="str">
        <f>VLOOKUP(A51,HOP!A:L,12,0)</f>
        <v>131.00</v>
      </c>
      <c r="F51" s="4" t="str">
        <f>VLOOKUP(A51,HOP!A:C,3,0)</f>
        <v>2233368</v>
      </c>
      <c r="G51" s="4">
        <f t="shared" si="2"/>
        <v>0</v>
      </c>
      <c r="H51" s="4" t="str">
        <f t="shared" si="3"/>
        <v>，2233368</v>
      </c>
      <c r="I51" s="4" t="str">
        <f>VLOOKUP(A51,HOP!A:T,20,0)</f>
        <v>直连</v>
      </c>
    </row>
    <row r="52" s="4" customFormat="1" hidden="1" spans="1:9">
      <c r="A52" s="4">
        <v>16139372926</v>
      </c>
      <c r="B52" s="5">
        <v>44434</v>
      </c>
      <c r="C52" s="5">
        <v>44436</v>
      </c>
      <c r="D52" s="4">
        <v>394</v>
      </c>
      <c r="E52" s="4" t="str">
        <f>VLOOKUP(A52,HOP!A:L,12,0)</f>
        <v>394.00</v>
      </c>
      <c r="F52" s="4" t="str">
        <f>VLOOKUP(A52,HOP!A:C,3,0)</f>
        <v>2233528</v>
      </c>
      <c r="G52" s="4">
        <f t="shared" si="2"/>
        <v>0</v>
      </c>
      <c r="H52" s="4" t="str">
        <f t="shared" si="3"/>
        <v>，2233528</v>
      </c>
      <c r="I52" s="4" t="str">
        <f>VLOOKUP(A52,HOP!A:T,20,0)</f>
        <v>直连</v>
      </c>
    </row>
    <row r="53" s="4" customFormat="1" hidden="1" spans="1:9">
      <c r="A53" s="4">
        <v>16141236920</v>
      </c>
      <c r="B53" s="5">
        <v>44435</v>
      </c>
      <c r="C53" s="5">
        <v>44436</v>
      </c>
      <c r="D53" s="4">
        <v>60</v>
      </c>
      <c r="E53" s="4" t="str">
        <f>VLOOKUP(A53,HOP!A:L,12,0)</f>
        <v>60.00</v>
      </c>
      <c r="F53" s="4" t="str">
        <f>VLOOKUP(A53,HOP!A:C,3,0)</f>
        <v>2233932</v>
      </c>
      <c r="G53" s="4">
        <f t="shared" si="2"/>
        <v>0</v>
      </c>
      <c r="H53" s="4" t="str">
        <f t="shared" si="3"/>
        <v>，2233932</v>
      </c>
      <c r="I53" s="4" t="str">
        <f>VLOOKUP(A53,HOP!A:T,20,0)</f>
        <v>直连</v>
      </c>
    </row>
    <row r="54" s="4" customFormat="1" hidden="1" spans="1:9">
      <c r="A54" s="4">
        <v>16141217159</v>
      </c>
      <c r="B54" s="5">
        <v>44435</v>
      </c>
      <c r="C54" s="5">
        <v>44436</v>
      </c>
      <c r="D54" s="4">
        <v>49</v>
      </c>
      <c r="E54" s="4" t="str">
        <f>VLOOKUP(A54,HOP!A:L,12,0)</f>
        <v>49.00</v>
      </c>
      <c r="F54" s="4" t="str">
        <f>VLOOKUP(A54,HOP!A:C,3,0)</f>
        <v>2233931</v>
      </c>
      <c r="G54" s="4">
        <f t="shared" si="2"/>
        <v>0</v>
      </c>
      <c r="H54" s="4" t="str">
        <f t="shared" si="3"/>
        <v>，2233931</v>
      </c>
      <c r="I54" s="4" t="str">
        <f>VLOOKUP(A54,HOP!A:T,20,0)</f>
        <v>直连</v>
      </c>
    </row>
    <row r="55" s="4" customFormat="1" hidden="1" spans="1:9">
      <c r="A55" s="4">
        <v>16142044268</v>
      </c>
      <c r="B55" s="5">
        <v>44435</v>
      </c>
      <c r="C55" s="5">
        <v>44436</v>
      </c>
      <c r="D55" s="4">
        <v>97</v>
      </c>
      <c r="E55" s="4" t="str">
        <f>VLOOKUP(A55,HOP!A:L,12,0)</f>
        <v>97.00</v>
      </c>
      <c r="F55" s="4" t="str">
        <f>VLOOKUP(A55,HOP!A:C,3,0)</f>
        <v>2234167</v>
      </c>
      <c r="G55" s="4">
        <f t="shared" si="2"/>
        <v>0</v>
      </c>
      <c r="H55" s="4" t="str">
        <f t="shared" si="3"/>
        <v>，2234167</v>
      </c>
      <c r="I55" s="4" t="str">
        <f>VLOOKUP(A55,HOP!A:T,20,0)</f>
        <v>直连</v>
      </c>
    </row>
    <row r="56" s="4" customFormat="1" hidden="1" spans="1:9">
      <c r="A56" s="4">
        <v>16142159060</v>
      </c>
      <c r="B56" s="5">
        <v>44435</v>
      </c>
      <c r="C56" s="5">
        <v>44436</v>
      </c>
      <c r="D56" s="4">
        <v>46</v>
      </c>
      <c r="E56" s="4" t="str">
        <f>VLOOKUP(A56,HOP!A:L,12,0)</f>
        <v>46.00</v>
      </c>
      <c r="F56" s="4" t="str">
        <f>VLOOKUP(A56,HOP!A:C,3,0)</f>
        <v>2234174</v>
      </c>
      <c r="G56" s="4">
        <f t="shared" si="2"/>
        <v>0</v>
      </c>
      <c r="H56" s="4" t="str">
        <f t="shared" si="3"/>
        <v>，2234174</v>
      </c>
      <c r="I56" s="4" t="str">
        <f>VLOOKUP(A56,HOP!A:T,20,0)</f>
        <v>直连</v>
      </c>
    </row>
    <row r="57" s="4" customFormat="1" hidden="1" spans="1:9">
      <c r="A57" s="4">
        <v>16142248051</v>
      </c>
      <c r="B57" s="5">
        <v>44435</v>
      </c>
      <c r="C57" s="5">
        <v>44436</v>
      </c>
      <c r="D57" s="4">
        <v>170</v>
      </c>
      <c r="E57" s="4" t="str">
        <f>VLOOKUP(A57,HOP!A:L,12,0)</f>
        <v>170.00</v>
      </c>
      <c r="F57" s="4" t="str">
        <f>VLOOKUP(A57,HOP!A:C,3,0)</f>
        <v>2234201</v>
      </c>
      <c r="G57" s="4">
        <f t="shared" si="2"/>
        <v>0</v>
      </c>
      <c r="H57" s="4" t="str">
        <f t="shared" si="3"/>
        <v>，2234201</v>
      </c>
      <c r="I57" s="4" t="str">
        <f>VLOOKUP(A57,HOP!A:T,20,0)</f>
        <v>直连</v>
      </c>
    </row>
    <row r="58" s="4" customFormat="1" hidden="1" spans="1:9">
      <c r="A58" s="4">
        <v>16142382453</v>
      </c>
      <c r="B58" s="5">
        <v>44435</v>
      </c>
      <c r="C58" s="5">
        <v>44436</v>
      </c>
      <c r="D58" s="4">
        <v>113</v>
      </c>
      <c r="E58" s="4" t="str">
        <f>VLOOKUP(A58,HOP!A:L,12,0)</f>
        <v>113.00</v>
      </c>
      <c r="F58" s="4" t="str">
        <f>VLOOKUP(A58,HOP!A:C,3,0)</f>
        <v>2234236</v>
      </c>
      <c r="G58" s="4">
        <f t="shared" si="2"/>
        <v>0</v>
      </c>
      <c r="H58" s="4" t="str">
        <f t="shared" si="3"/>
        <v>，2234236</v>
      </c>
      <c r="I58" s="4" t="str">
        <f>VLOOKUP(A58,HOP!A:T,20,0)</f>
        <v>直连</v>
      </c>
    </row>
    <row r="59" s="4" customFormat="1" hidden="1" spans="1:9">
      <c r="A59" s="4">
        <v>16142384939</v>
      </c>
      <c r="B59" s="5">
        <v>44435</v>
      </c>
      <c r="C59" s="5">
        <v>44436</v>
      </c>
      <c r="D59" s="4">
        <v>27</v>
      </c>
      <c r="E59" s="4" t="str">
        <f>VLOOKUP(A59,HOP!A:L,12,0)</f>
        <v>27.00</v>
      </c>
      <c r="F59" s="4" t="str">
        <f>VLOOKUP(A59,HOP!A:C,3,0)</f>
        <v>2234242</v>
      </c>
      <c r="G59" s="4">
        <f t="shared" si="2"/>
        <v>0</v>
      </c>
      <c r="H59" s="4" t="str">
        <f t="shared" si="3"/>
        <v>，2234242</v>
      </c>
      <c r="I59" s="4" t="str">
        <f>VLOOKUP(A59,HOP!A:T,20,0)</f>
        <v>直连</v>
      </c>
    </row>
    <row r="60" s="4" customFormat="1" hidden="1" spans="1:9">
      <c r="A60" s="4">
        <v>16142480854</v>
      </c>
      <c r="B60" s="5">
        <v>44435</v>
      </c>
      <c r="C60" s="5">
        <v>44436</v>
      </c>
      <c r="D60" s="4">
        <v>112</v>
      </c>
      <c r="E60" s="4" t="str">
        <f>VLOOKUP(A60,HOP!A:L,12,0)</f>
        <v>112.00</v>
      </c>
      <c r="F60" s="4" t="str">
        <f>VLOOKUP(A60,HOP!A:C,3,0)</f>
        <v>2234268</v>
      </c>
      <c r="G60" s="4">
        <f t="shared" si="2"/>
        <v>0</v>
      </c>
      <c r="H60" s="4" t="str">
        <f t="shared" si="3"/>
        <v>，2234268</v>
      </c>
      <c r="I60" s="4" t="str">
        <f>VLOOKUP(A60,HOP!A:T,20,0)</f>
        <v>直连</v>
      </c>
    </row>
    <row r="61" s="4" customFormat="1" hidden="1" spans="1:9">
      <c r="A61" s="4">
        <v>16142512012</v>
      </c>
      <c r="B61" s="5">
        <v>44435</v>
      </c>
      <c r="C61" s="5">
        <v>44436</v>
      </c>
      <c r="D61" s="4">
        <v>165</v>
      </c>
      <c r="E61" s="4" t="str">
        <f>VLOOKUP(A61,HOP!A:L,12,0)</f>
        <v>165.00</v>
      </c>
      <c r="F61" s="4" t="str">
        <f>VLOOKUP(A61,HOP!A:C,3,0)</f>
        <v>2234281</v>
      </c>
      <c r="G61" s="4">
        <f t="shared" si="2"/>
        <v>0</v>
      </c>
      <c r="H61" s="4" t="str">
        <f t="shared" si="3"/>
        <v>，2234281</v>
      </c>
      <c r="I61" s="4" t="str">
        <f>VLOOKUP(A61,HOP!A:T,20,0)</f>
        <v>直连</v>
      </c>
    </row>
    <row r="62" s="4" customFormat="1" hidden="1" spans="1:9">
      <c r="A62" s="4">
        <v>16142528981</v>
      </c>
      <c r="B62" s="5">
        <v>44435</v>
      </c>
      <c r="C62" s="5">
        <v>44436</v>
      </c>
      <c r="D62" s="4">
        <v>133</v>
      </c>
      <c r="E62" s="4" t="str">
        <f>VLOOKUP(A62,HOP!A:L,12,0)</f>
        <v>133.00</v>
      </c>
      <c r="F62" s="4" t="str">
        <f>VLOOKUP(A62,HOP!A:C,3,0)</f>
        <v>2234293</v>
      </c>
      <c r="G62" s="4">
        <f t="shared" si="2"/>
        <v>0</v>
      </c>
      <c r="H62" s="4" t="str">
        <f t="shared" si="3"/>
        <v>，2234293</v>
      </c>
      <c r="I62" s="4" t="str">
        <f>VLOOKUP(A62,HOP!A:T,20,0)</f>
        <v>直连</v>
      </c>
    </row>
    <row r="63" s="4" customFormat="1" hidden="1" spans="1:9">
      <c r="A63" s="4">
        <v>16142698973</v>
      </c>
      <c r="B63" s="5">
        <v>44435</v>
      </c>
      <c r="C63" s="5">
        <v>44436</v>
      </c>
      <c r="D63" s="4">
        <v>0</v>
      </c>
      <c r="E63" s="4" t="e">
        <f>VLOOKUP(A63,HOP!A:L,12,0)</f>
        <v>#N/A</v>
      </c>
      <c r="F63" s="4" t="e">
        <f>VLOOKUP(A63,HOP!A:C,3,0)</f>
        <v>#N/A</v>
      </c>
      <c r="G63" s="4" t="e">
        <f t="shared" si="2"/>
        <v>#N/A</v>
      </c>
      <c r="H63" s="4" t="e">
        <f t="shared" si="3"/>
        <v>#N/A</v>
      </c>
      <c r="I63" s="4" t="e">
        <f>VLOOKUP(A63,HOP!A:T,20,0)</f>
        <v>#N/A</v>
      </c>
    </row>
    <row r="64" s="4" customFormat="1" hidden="1" spans="1:9">
      <c r="A64" s="4">
        <v>16142796540</v>
      </c>
      <c r="B64" s="5">
        <v>44435</v>
      </c>
      <c r="C64" s="5">
        <v>44436</v>
      </c>
      <c r="D64" s="4">
        <v>19</v>
      </c>
      <c r="E64" s="4" t="str">
        <f>VLOOKUP(A64,HOP!A:L,12,0)</f>
        <v>19.00</v>
      </c>
      <c r="F64" s="4" t="str">
        <f>VLOOKUP(A64,HOP!A:C,3,0)</f>
        <v>2234384</v>
      </c>
      <c r="G64" s="4">
        <f>D64-E64</f>
        <v>0</v>
      </c>
      <c r="H64" s="4" t="str">
        <f>$H$1&amp;F64</f>
        <v>，2234384</v>
      </c>
      <c r="I64" s="4" t="str">
        <f>VLOOKUP(A64,HOP!A:T,20,0)</f>
        <v>直连</v>
      </c>
    </row>
    <row r="65" s="4" customFormat="1" hidden="1" spans="1:9">
      <c r="A65" s="4">
        <v>16142883888</v>
      </c>
      <c r="B65" s="5">
        <v>44435</v>
      </c>
      <c r="C65" s="5">
        <v>44436</v>
      </c>
      <c r="D65" s="4">
        <v>227</v>
      </c>
      <c r="E65" s="4" t="str">
        <f>VLOOKUP(A65,HOP!A:L,12,0)</f>
        <v>227.00</v>
      </c>
      <c r="F65" s="4" t="str">
        <f>VLOOKUP(A65,HOP!A:C,3,0)</f>
        <v>2234411</v>
      </c>
      <c r="G65" s="4">
        <f>D65-E65</f>
        <v>0</v>
      </c>
      <c r="H65" s="4" t="str">
        <f>$H$1&amp;F65</f>
        <v>，2234411</v>
      </c>
      <c r="I65" s="4" t="str">
        <f>VLOOKUP(A65,HOP!A:T,20,0)</f>
        <v>直连</v>
      </c>
    </row>
    <row r="66" s="4" customFormat="1" hidden="1" spans="1:9">
      <c r="A66" s="4">
        <v>16143114973</v>
      </c>
      <c r="B66" s="5">
        <v>44435</v>
      </c>
      <c r="C66" s="5">
        <v>44436</v>
      </c>
      <c r="D66" s="4">
        <v>127</v>
      </c>
      <c r="E66" s="4" t="str">
        <f>VLOOKUP(A66,HOP!A:L,12,0)</f>
        <v>127.00</v>
      </c>
      <c r="F66" s="4" t="str">
        <f>VLOOKUP(A66,HOP!A:C,3,0)</f>
        <v>2234468</v>
      </c>
      <c r="G66" s="4">
        <f>D66-E66</f>
        <v>0</v>
      </c>
      <c r="H66" s="4" t="str">
        <f>$H$1&amp;F66</f>
        <v>，2234468</v>
      </c>
      <c r="I66" s="4" t="str">
        <f>VLOOKUP(A66,HOP!A:T,20,0)</f>
        <v>直连</v>
      </c>
    </row>
    <row r="67" s="4" customFormat="1" hidden="1" spans="1:9">
      <c r="A67" s="4">
        <v>16143160069</v>
      </c>
      <c r="B67" s="5">
        <v>44435</v>
      </c>
      <c r="C67" s="5">
        <v>44436</v>
      </c>
      <c r="D67" s="4">
        <v>132</v>
      </c>
      <c r="E67" s="4" t="str">
        <f>VLOOKUP(A67,HOP!A:L,12,0)</f>
        <v>132.00</v>
      </c>
      <c r="F67" s="4" t="str">
        <f>VLOOKUP(A67,HOP!A:C,3,0)</f>
        <v>2234484</v>
      </c>
      <c r="G67" s="4">
        <f>D67-E67</f>
        <v>0</v>
      </c>
      <c r="H67" s="4" t="str">
        <f>$H$1&amp;F67</f>
        <v>，2234484</v>
      </c>
      <c r="I67" s="4" t="str">
        <f>VLOOKUP(A67,HOP!A:T,20,0)</f>
        <v>直连</v>
      </c>
    </row>
    <row r="68" s="4" customFormat="1" hidden="1" spans="1:9">
      <c r="A68" s="4">
        <v>16143227176</v>
      </c>
      <c r="B68" s="5">
        <v>44435</v>
      </c>
      <c r="C68" s="5">
        <v>44436</v>
      </c>
      <c r="D68" s="4">
        <v>62</v>
      </c>
      <c r="E68" s="4" t="str">
        <f>VLOOKUP(A68,HOP!A:L,12,0)</f>
        <v>62.00</v>
      </c>
      <c r="F68" s="4" t="str">
        <f>VLOOKUP(A68,HOP!A:C,3,0)</f>
        <v>2234496</v>
      </c>
      <c r="G68" s="4">
        <f>D68-E68</f>
        <v>0</v>
      </c>
      <c r="H68" s="4" t="str">
        <f>$H$1&amp;F68</f>
        <v>，2234496</v>
      </c>
      <c r="I68" s="4" t="str">
        <f>VLOOKUP(A68,HOP!A:T,20,0)</f>
        <v>直连</v>
      </c>
    </row>
    <row r="69" s="4" customFormat="1" hidden="1" spans="1:9">
      <c r="A69" s="4">
        <v>16143269304</v>
      </c>
      <c r="B69" s="5">
        <v>44435</v>
      </c>
      <c r="C69" s="5">
        <v>44436</v>
      </c>
      <c r="D69" s="4">
        <v>170</v>
      </c>
      <c r="E69" s="4" t="str">
        <f>VLOOKUP(A69,HOP!A:L,12,0)</f>
        <v>170.00</v>
      </c>
      <c r="F69" s="4" t="str">
        <f>VLOOKUP(A69,HOP!A:C,3,0)</f>
        <v>2234509</v>
      </c>
      <c r="G69" s="4">
        <f>D69-E69</f>
        <v>0</v>
      </c>
      <c r="H69" s="4" t="str">
        <f>$H$1&amp;F69</f>
        <v>，2234509</v>
      </c>
      <c r="I69" s="4" t="str">
        <f>VLOOKUP(A69,HOP!A:T,20,0)</f>
        <v>直连</v>
      </c>
    </row>
    <row r="70" s="4" customFormat="1" hidden="1" spans="1:9">
      <c r="A70" s="4">
        <v>16143391677</v>
      </c>
      <c r="B70" s="5">
        <v>44435</v>
      </c>
      <c r="C70" s="5">
        <v>44436</v>
      </c>
      <c r="D70" s="4">
        <v>17</v>
      </c>
      <c r="E70" s="4" t="str">
        <f>VLOOKUP(A70,HOP!A:L,12,0)</f>
        <v>17.00</v>
      </c>
      <c r="F70" s="4" t="str">
        <f>VLOOKUP(A70,HOP!A:C,3,0)</f>
        <v>2234541</v>
      </c>
      <c r="G70" s="4">
        <f>D70-E70</f>
        <v>0</v>
      </c>
      <c r="H70" s="4" t="str">
        <f>$H$1&amp;F70</f>
        <v>，2234541</v>
      </c>
      <c r="I70" s="4" t="str">
        <f>VLOOKUP(A70,HOP!A:T,20,0)</f>
        <v>直连</v>
      </c>
    </row>
    <row r="71" s="4" customFormat="1" hidden="1" spans="1:9">
      <c r="A71" s="4">
        <v>16147948577</v>
      </c>
      <c r="B71" s="5">
        <v>44435</v>
      </c>
      <c r="C71" s="5">
        <v>44436</v>
      </c>
      <c r="D71" s="4">
        <v>79</v>
      </c>
      <c r="E71" s="4" t="str">
        <f>VLOOKUP(A71,HOP!A:L,12,0)</f>
        <v>79.00</v>
      </c>
      <c r="F71" s="4" t="str">
        <f>VLOOKUP(A71,HOP!A:C,3,0)</f>
        <v>2234638</v>
      </c>
      <c r="G71" s="4">
        <f>D71-E71</f>
        <v>0</v>
      </c>
      <c r="H71" s="4" t="str">
        <f>$H$1&amp;F71</f>
        <v>，2234638</v>
      </c>
      <c r="I71" s="4" t="str">
        <f>VLOOKUP(A71,HOP!A:T,20,0)</f>
        <v>直连</v>
      </c>
    </row>
    <row r="72" s="4" customFormat="1" hidden="1" spans="1:9">
      <c r="A72" s="4">
        <v>16148067099</v>
      </c>
      <c r="B72" s="5">
        <v>44435</v>
      </c>
      <c r="C72" s="5">
        <v>44436</v>
      </c>
      <c r="D72" s="4">
        <v>0</v>
      </c>
      <c r="E72" s="4" t="str">
        <f>VLOOKUP(A72,HOP!A:L,12,0)</f>
        <v>0.00</v>
      </c>
      <c r="F72" s="4" t="str">
        <f>VLOOKUP(A72,HOP!A:C,3,0)</f>
        <v>2234647</v>
      </c>
      <c r="G72" s="4">
        <f>D72-E72</f>
        <v>0</v>
      </c>
      <c r="H72" s="4" t="str">
        <f>$H$1&amp;F72</f>
        <v>，2234647</v>
      </c>
      <c r="I72" s="4" t="str">
        <f>VLOOKUP(A72,HOP!A:T,20,0)</f>
        <v>直连</v>
      </c>
    </row>
    <row r="73" s="4" customFormat="1" hidden="1" spans="1:9">
      <c r="A73" s="4">
        <v>16148163934</v>
      </c>
      <c r="B73" s="5">
        <v>44435</v>
      </c>
      <c r="C73" s="5">
        <v>44436</v>
      </c>
      <c r="D73" s="4">
        <v>23</v>
      </c>
      <c r="E73" s="4" t="str">
        <f>VLOOKUP(A73,HOP!A:L,12,0)</f>
        <v>23.00</v>
      </c>
      <c r="F73" s="4" t="str">
        <f>VLOOKUP(A73,HOP!A:C,3,0)</f>
        <v>2234654</v>
      </c>
      <c r="G73" s="4">
        <f>D73-E73</f>
        <v>0</v>
      </c>
      <c r="H73" s="4" t="str">
        <f>$H$1&amp;F73</f>
        <v>，2234654</v>
      </c>
      <c r="I73" s="4" t="str">
        <f>VLOOKUP(A73,HOP!A:T,20,0)</f>
        <v>直连</v>
      </c>
    </row>
    <row r="74" s="4" customFormat="1" hidden="1" spans="1:9">
      <c r="A74" s="4">
        <v>16148362772</v>
      </c>
      <c r="B74" s="5">
        <v>44435</v>
      </c>
      <c r="C74" s="5">
        <v>44436</v>
      </c>
      <c r="D74" s="4">
        <v>20</v>
      </c>
      <c r="E74" s="4" t="str">
        <f>VLOOKUP(A74,HOP!A:L,12,0)</f>
        <v>20.00</v>
      </c>
      <c r="F74" s="4" t="str">
        <f>VLOOKUP(A74,HOP!A:C,3,0)</f>
        <v>2234676</v>
      </c>
      <c r="G74" s="4">
        <f>D74-E74</f>
        <v>0</v>
      </c>
      <c r="H74" s="4" t="str">
        <f>$H$1&amp;F74</f>
        <v>，2234676</v>
      </c>
      <c r="I74" s="4" t="str">
        <f>VLOOKUP(A74,HOP!A:T,20,0)</f>
        <v>直连</v>
      </c>
    </row>
    <row r="75" s="4" customFormat="1" hidden="1" spans="1:9">
      <c r="A75" s="4">
        <v>16149010903</v>
      </c>
      <c r="B75" s="5">
        <v>44435</v>
      </c>
      <c r="C75" s="5">
        <v>44436</v>
      </c>
      <c r="D75" s="4">
        <v>81</v>
      </c>
      <c r="E75" s="4" t="str">
        <f>VLOOKUP(A75,HOP!A:L,12,0)</f>
        <v>81.00</v>
      </c>
      <c r="F75" s="4" t="str">
        <f>VLOOKUP(A75,HOP!A:C,3,0)</f>
        <v>2234790</v>
      </c>
      <c r="G75" s="4">
        <f>D75-E75</f>
        <v>0</v>
      </c>
      <c r="H75" s="4" t="str">
        <f>$H$1&amp;F75</f>
        <v>，2234790</v>
      </c>
      <c r="I75" s="4" t="str">
        <f>VLOOKUP(A75,HOP!A:T,20,0)</f>
        <v>直连</v>
      </c>
    </row>
    <row r="76" s="4" customFormat="1" hidden="1" spans="1:9">
      <c r="A76" s="4">
        <v>16149764475</v>
      </c>
      <c r="B76" s="5">
        <v>44435</v>
      </c>
      <c r="C76" s="5">
        <v>44436</v>
      </c>
      <c r="D76" s="4">
        <v>82</v>
      </c>
      <c r="E76" s="4" t="str">
        <f>VLOOKUP(A76,HOP!A:L,12,0)</f>
        <v>82.00</v>
      </c>
      <c r="F76" s="4" t="str">
        <f>VLOOKUP(A76,HOP!A:C,3,0)</f>
        <v>2234928</v>
      </c>
      <c r="G76" s="4">
        <f>D76-E76</f>
        <v>0</v>
      </c>
      <c r="H76" s="4" t="str">
        <f>$H$1&amp;F76</f>
        <v>，2234928</v>
      </c>
      <c r="I76" s="4" t="str">
        <f>VLOOKUP(A76,HOP!A:T,20,0)</f>
        <v>直连</v>
      </c>
    </row>
    <row r="77" s="4" customFormat="1" hidden="1" spans="1:9">
      <c r="A77" s="4">
        <v>16149932574</v>
      </c>
      <c r="B77" s="5">
        <v>44435</v>
      </c>
      <c r="C77" s="5">
        <v>44436</v>
      </c>
      <c r="D77" s="4">
        <v>94</v>
      </c>
      <c r="E77" s="4" t="str">
        <f>VLOOKUP(A77,HOP!A:L,12,0)</f>
        <v>94.00</v>
      </c>
      <c r="F77" s="4" t="str">
        <f>VLOOKUP(A77,HOP!A:C,3,0)</f>
        <v>2234956</v>
      </c>
      <c r="G77" s="4">
        <f>D77-E77</f>
        <v>0</v>
      </c>
      <c r="H77" s="4" t="str">
        <f>$H$1&amp;F77</f>
        <v>，2234956</v>
      </c>
      <c r="I77" s="4" t="str">
        <f>VLOOKUP(A77,HOP!A:T,20,0)</f>
        <v>直连</v>
      </c>
    </row>
    <row r="79" spans="4:4">
      <c r="D79" s="4">
        <f>SUM(D2:D78)</f>
        <v>12093</v>
      </c>
    </row>
    <row r="81" spans="1:1">
      <c r="A81" s="4" t="s">
        <v>233</v>
      </c>
    </row>
    <row r="82" spans="1:1">
      <c r="A82" s="4" t="s">
        <v>234</v>
      </c>
    </row>
    <row r="83" spans="1:1">
      <c r="A83" s="4" t="s">
        <v>235</v>
      </c>
    </row>
    <row r="84" spans="1:1">
      <c r="A84" s="4" t="s">
        <v>236</v>
      </c>
    </row>
  </sheetData>
  <autoFilter ref="A1:XFD84">
    <filterColumn colId="3">
      <filters blank="1">
        <filter val="105"/>
        <filter val="207"/>
        <filter val="109"/>
        <filter val="110"/>
        <filter val="410"/>
        <filter val="111"/>
        <filter val="112"/>
        <filter val="812"/>
        <filter val="113"/>
        <filter val="17"/>
        <filter val="1518"/>
        <filter val="19"/>
        <filter val="20"/>
        <filter val="120"/>
        <filter val="23"/>
        <filter val="624"/>
        <filter val="27"/>
        <filter val="127"/>
        <filter val="227"/>
        <filter val="-527"/>
        <filter val="130"/>
        <filter val="131"/>
        <filter val="132"/>
        <filter val="133"/>
        <filter val="134"/>
        <filter val="234"/>
        <filter val="135"/>
        <filter val="41"/>
        <filter val="42"/>
        <filter val="46"/>
        <filter val="49"/>
        <filter val="150"/>
        <filter val="151"/>
        <filter val="352"/>
        <filter val="453"/>
        <filter val="58"/>
        <filter val="259"/>
        <filter val="60"/>
        <filter val="160"/>
        <filter val="461"/>
        <filter val="62"/>
        <filter val="63"/>
        <filter val="165"/>
        <filter val="66"/>
        <filter val="68"/>
        <filter val="268"/>
        <filter val="269"/>
        <filter val="170"/>
        <filter val="71"/>
        <filter val="73"/>
        <filter val="77"/>
        <filter val="79"/>
        <filter val="80"/>
        <filter val="81"/>
        <filter val="82"/>
        <filter val="84"/>
        <filter val="86"/>
        <filter val="89"/>
        <filter val="90"/>
        <filter val="390"/>
        <filter val="12093"/>
        <filter val="94"/>
        <filter val="394"/>
        <filter val="97"/>
        <filter val="99"/>
      </filters>
    </filterColumn>
    <filterColumn colId="6">
      <customFilters>
        <customFilter operator="equal" val=""/>
        <customFilter operator="equal" val="-527"/>
      </custom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237</v>
      </c>
      <c r="B1" s="2" t="s">
        <v>238</v>
      </c>
      <c r="C1" s="2" t="s">
        <v>239</v>
      </c>
      <c r="D1" s="2" t="s">
        <v>240</v>
      </c>
      <c r="E1" s="2" t="s">
        <v>13</v>
      </c>
      <c r="F1" s="2" t="s">
        <v>5</v>
      </c>
      <c r="G1" s="2" t="s">
        <v>6</v>
      </c>
      <c r="H1" s="2" t="s">
        <v>241</v>
      </c>
      <c r="I1" s="2" t="s">
        <v>242</v>
      </c>
      <c r="J1" s="2" t="s">
        <v>243</v>
      </c>
      <c r="K1" s="2" t="s">
        <v>244</v>
      </c>
      <c r="L1" s="2" t="s">
        <v>245</v>
      </c>
      <c r="M1" s="2" t="s">
        <v>246</v>
      </c>
      <c r="N1" s="2" t="s">
        <v>247</v>
      </c>
      <c r="O1" s="2" t="s">
        <v>248</v>
      </c>
      <c r="P1" s="2" t="s">
        <v>249</v>
      </c>
      <c r="Q1" s="2" t="s">
        <v>250</v>
      </c>
      <c r="R1" s="2" t="s">
        <v>251</v>
      </c>
      <c r="S1" s="2" t="s">
        <v>252</v>
      </c>
      <c r="T1" s="2" t="s">
        <v>253</v>
      </c>
    </row>
    <row r="2" s="1" customFormat="1" spans="1:20">
      <c r="A2" s="3">
        <v>16149932574</v>
      </c>
      <c r="B2" s="1" t="s">
        <v>254</v>
      </c>
      <c r="C2" s="1" t="s">
        <v>255</v>
      </c>
      <c r="D2" s="1" t="s">
        <v>256</v>
      </c>
      <c r="E2" s="1" t="s">
        <v>257</v>
      </c>
      <c r="F2" s="1" t="s">
        <v>254</v>
      </c>
      <c r="G2" s="1" t="s">
        <v>258</v>
      </c>
      <c r="H2" s="1" t="s">
        <v>259</v>
      </c>
      <c r="I2" s="1" t="s">
        <v>260</v>
      </c>
      <c r="J2" s="1" t="s">
        <v>29</v>
      </c>
      <c r="K2" s="1" t="s">
        <v>261</v>
      </c>
      <c r="L2" s="1" t="s">
        <v>261</v>
      </c>
      <c r="M2" s="1" t="s">
        <v>262</v>
      </c>
      <c r="N2" s="1" t="s">
        <v>262</v>
      </c>
      <c r="O2" s="1" t="s">
        <v>263</v>
      </c>
      <c r="P2" s="1" t="s">
        <v>264</v>
      </c>
      <c r="Q2" s="1" t="s">
        <v>265</v>
      </c>
      <c r="R2" s="1" t="s">
        <v>266</v>
      </c>
      <c r="S2" s="1" t="s">
        <v>267</v>
      </c>
      <c r="T2" s="1" t="s">
        <v>268</v>
      </c>
    </row>
    <row r="3" s="1" customFormat="1" spans="1:20">
      <c r="A3" s="3">
        <v>16149764475</v>
      </c>
      <c r="B3" s="1" t="s">
        <v>254</v>
      </c>
      <c r="C3" s="1" t="s">
        <v>269</v>
      </c>
      <c r="D3" s="1" t="s">
        <v>270</v>
      </c>
      <c r="E3" s="1" t="s">
        <v>271</v>
      </c>
      <c r="F3" s="1" t="s">
        <v>254</v>
      </c>
      <c r="G3" s="1" t="s">
        <v>258</v>
      </c>
      <c r="H3" s="1" t="s">
        <v>259</v>
      </c>
      <c r="I3" s="1" t="s">
        <v>272</v>
      </c>
      <c r="J3" s="1" t="s">
        <v>29</v>
      </c>
      <c r="K3" s="1" t="s">
        <v>273</v>
      </c>
      <c r="L3" s="1" t="s">
        <v>273</v>
      </c>
      <c r="M3" s="1" t="s">
        <v>262</v>
      </c>
      <c r="N3" s="1" t="s">
        <v>262</v>
      </c>
      <c r="O3" s="1" t="s">
        <v>263</v>
      </c>
      <c r="P3" s="1" t="s">
        <v>264</v>
      </c>
      <c r="Q3" s="1" t="s">
        <v>274</v>
      </c>
      <c r="R3" s="1" t="s">
        <v>266</v>
      </c>
      <c r="S3" s="1" t="s">
        <v>267</v>
      </c>
      <c r="T3" s="1" t="s">
        <v>268</v>
      </c>
    </row>
    <row r="4" s="1" customFormat="1" spans="1:20">
      <c r="A4" s="3">
        <v>16149010903</v>
      </c>
      <c r="B4" s="1" t="s">
        <v>254</v>
      </c>
      <c r="C4" s="1" t="s">
        <v>275</v>
      </c>
      <c r="D4" s="1" t="s">
        <v>276</v>
      </c>
      <c r="E4" s="1" t="s">
        <v>277</v>
      </c>
      <c r="F4" s="1" t="s">
        <v>254</v>
      </c>
      <c r="G4" s="1" t="s">
        <v>258</v>
      </c>
      <c r="H4" s="1" t="s">
        <v>259</v>
      </c>
      <c r="I4" s="1" t="s">
        <v>278</v>
      </c>
      <c r="J4" s="1" t="s">
        <v>29</v>
      </c>
      <c r="K4" s="1" t="s">
        <v>279</v>
      </c>
      <c r="L4" s="1" t="s">
        <v>279</v>
      </c>
      <c r="M4" s="1" t="s">
        <v>262</v>
      </c>
      <c r="N4" s="1" t="s">
        <v>262</v>
      </c>
      <c r="O4" s="1" t="s">
        <v>263</v>
      </c>
      <c r="P4" s="1" t="s">
        <v>264</v>
      </c>
      <c r="Q4" s="1" t="s">
        <v>280</v>
      </c>
      <c r="R4" s="1" t="s">
        <v>266</v>
      </c>
      <c r="S4" s="1" t="s">
        <v>267</v>
      </c>
      <c r="T4" s="1" t="s">
        <v>268</v>
      </c>
    </row>
    <row r="5" s="1" customFormat="1" spans="1:20">
      <c r="A5" s="3">
        <v>16148362772</v>
      </c>
      <c r="B5" s="1" t="s">
        <v>254</v>
      </c>
      <c r="C5" s="1" t="s">
        <v>281</v>
      </c>
      <c r="D5" s="1" t="s">
        <v>282</v>
      </c>
      <c r="E5" s="1" t="s">
        <v>283</v>
      </c>
      <c r="F5" s="1" t="s">
        <v>254</v>
      </c>
      <c r="G5" s="1" t="s">
        <v>258</v>
      </c>
      <c r="H5" s="1" t="s">
        <v>259</v>
      </c>
      <c r="I5" s="1" t="s">
        <v>284</v>
      </c>
      <c r="J5" s="1" t="s">
        <v>29</v>
      </c>
      <c r="K5" s="1" t="s">
        <v>285</v>
      </c>
      <c r="L5" s="1" t="s">
        <v>285</v>
      </c>
      <c r="M5" s="1" t="s">
        <v>262</v>
      </c>
      <c r="N5" s="1" t="s">
        <v>262</v>
      </c>
      <c r="O5" s="1" t="s">
        <v>263</v>
      </c>
      <c r="P5" s="1" t="s">
        <v>264</v>
      </c>
      <c r="Q5" s="1" t="s">
        <v>286</v>
      </c>
      <c r="R5" s="1" t="s">
        <v>266</v>
      </c>
      <c r="S5" s="1" t="s">
        <v>267</v>
      </c>
      <c r="T5" s="1" t="s">
        <v>268</v>
      </c>
    </row>
    <row r="6" s="1" customFormat="1" spans="1:20">
      <c r="A6" s="3">
        <v>16148163934</v>
      </c>
      <c r="B6" s="1" t="s">
        <v>254</v>
      </c>
      <c r="C6" s="1" t="s">
        <v>287</v>
      </c>
      <c r="D6" s="1" t="s">
        <v>288</v>
      </c>
      <c r="E6" s="1" t="s">
        <v>289</v>
      </c>
      <c r="F6" s="1" t="s">
        <v>254</v>
      </c>
      <c r="G6" s="1" t="s">
        <v>258</v>
      </c>
      <c r="H6" s="1" t="s">
        <v>259</v>
      </c>
      <c r="I6" s="1" t="s">
        <v>290</v>
      </c>
      <c r="J6" s="1" t="s">
        <v>29</v>
      </c>
      <c r="K6" s="1" t="s">
        <v>291</v>
      </c>
      <c r="L6" s="1" t="s">
        <v>291</v>
      </c>
      <c r="M6" s="1" t="s">
        <v>262</v>
      </c>
      <c r="N6" s="1" t="s">
        <v>262</v>
      </c>
      <c r="O6" s="1" t="s">
        <v>263</v>
      </c>
      <c r="P6" s="1" t="s">
        <v>264</v>
      </c>
      <c r="Q6" s="1" t="s">
        <v>292</v>
      </c>
      <c r="R6" s="1" t="s">
        <v>266</v>
      </c>
      <c r="S6" s="1" t="s">
        <v>267</v>
      </c>
      <c r="T6" s="1" t="s">
        <v>268</v>
      </c>
    </row>
    <row r="7" s="1" customFormat="1" spans="1:20">
      <c r="A7" s="3">
        <v>16148067099</v>
      </c>
      <c r="B7" s="1" t="s">
        <v>254</v>
      </c>
      <c r="C7" s="1" t="s">
        <v>293</v>
      </c>
      <c r="D7" s="1" t="s">
        <v>294</v>
      </c>
      <c r="E7" s="1" t="s">
        <v>295</v>
      </c>
      <c r="F7" s="1" t="s">
        <v>254</v>
      </c>
      <c r="G7" s="1" t="s">
        <v>258</v>
      </c>
      <c r="H7" s="1" t="s">
        <v>259</v>
      </c>
      <c r="I7" s="1" t="s">
        <v>296</v>
      </c>
      <c r="J7" s="1" t="s">
        <v>29</v>
      </c>
      <c r="K7" s="1" t="s">
        <v>297</v>
      </c>
      <c r="L7" s="1" t="s">
        <v>263</v>
      </c>
      <c r="M7" s="1" t="s">
        <v>298</v>
      </c>
      <c r="N7" s="1" t="s">
        <v>299</v>
      </c>
      <c r="O7" s="1" t="s">
        <v>263</v>
      </c>
      <c r="P7" s="1" t="s">
        <v>264</v>
      </c>
      <c r="Q7" s="1" t="s">
        <v>300</v>
      </c>
      <c r="R7" s="1" t="s">
        <v>266</v>
      </c>
      <c r="S7" s="1" t="s">
        <v>267</v>
      </c>
      <c r="T7" s="1" t="s">
        <v>268</v>
      </c>
    </row>
    <row r="8" s="1" customFormat="1" spans="1:20">
      <c r="A8" s="3">
        <v>16147948577</v>
      </c>
      <c r="B8" s="1" t="s">
        <v>254</v>
      </c>
      <c r="C8" s="1" t="s">
        <v>301</v>
      </c>
      <c r="D8" s="1" t="s">
        <v>302</v>
      </c>
      <c r="E8" s="1" t="s">
        <v>303</v>
      </c>
      <c r="F8" s="1" t="s">
        <v>254</v>
      </c>
      <c r="G8" s="1" t="s">
        <v>258</v>
      </c>
      <c r="H8" s="1" t="s">
        <v>259</v>
      </c>
      <c r="I8" s="1" t="s">
        <v>304</v>
      </c>
      <c r="J8" s="1" t="s">
        <v>29</v>
      </c>
      <c r="K8" s="1" t="s">
        <v>305</v>
      </c>
      <c r="L8" s="1" t="s">
        <v>305</v>
      </c>
      <c r="M8" s="1" t="s">
        <v>262</v>
      </c>
      <c r="N8" s="1" t="s">
        <v>262</v>
      </c>
      <c r="O8" s="1" t="s">
        <v>263</v>
      </c>
      <c r="P8" s="1" t="s">
        <v>264</v>
      </c>
      <c r="Q8" s="1" t="s">
        <v>306</v>
      </c>
      <c r="R8" s="1" t="s">
        <v>266</v>
      </c>
      <c r="S8" s="1" t="s">
        <v>267</v>
      </c>
      <c r="T8" s="1" t="s">
        <v>268</v>
      </c>
    </row>
    <row r="9" s="1" customFormat="1" spans="1:20">
      <c r="A9" s="3">
        <v>16143391677</v>
      </c>
      <c r="B9" s="1" t="s">
        <v>254</v>
      </c>
      <c r="C9" s="1" t="s">
        <v>307</v>
      </c>
      <c r="D9" s="1" t="s">
        <v>308</v>
      </c>
      <c r="E9" s="1" t="s">
        <v>309</v>
      </c>
      <c r="F9" s="1" t="s">
        <v>254</v>
      </c>
      <c r="G9" s="1" t="s">
        <v>258</v>
      </c>
      <c r="H9" s="1" t="s">
        <v>259</v>
      </c>
      <c r="I9" s="1" t="s">
        <v>310</v>
      </c>
      <c r="J9" s="1" t="s">
        <v>29</v>
      </c>
      <c r="K9" s="1" t="s">
        <v>311</v>
      </c>
      <c r="L9" s="1" t="s">
        <v>311</v>
      </c>
      <c r="M9" s="1" t="s">
        <v>262</v>
      </c>
      <c r="N9" s="1" t="s">
        <v>262</v>
      </c>
      <c r="O9" s="1" t="s">
        <v>263</v>
      </c>
      <c r="P9" s="1" t="s">
        <v>264</v>
      </c>
      <c r="Q9" s="1" t="s">
        <v>312</v>
      </c>
      <c r="R9" s="1" t="s">
        <v>266</v>
      </c>
      <c r="S9" s="1" t="s">
        <v>267</v>
      </c>
      <c r="T9" s="1" t="s">
        <v>268</v>
      </c>
    </row>
    <row r="10" s="1" customFormat="1" spans="1:20">
      <c r="A10" s="3">
        <v>16143269304</v>
      </c>
      <c r="B10" s="1" t="s">
        <v>254</v>
      </c>
      <c r="C10" s="1" t="s">
        <v>313</v>
      </c>
      <c r="D10" s="1" t="s">
        <v>314</v>
      </c>
      <c r="E10" s="1" t="s">
        <v>315</v>
      </c>
      <c r="F10" s="1" t="s">
        <v>254</v>
      </c>
      <c r="G10" s="1" t="s">
        <v>258</v>
      </c>
      <c r="H10" s="1" t="s">
        <v>259</v>
      </c>
      <c r="I10" s="1" t="s">
        <v>316</v>
      </c>
      <c r="J10" s="1" t="s">
        <v>29</v>
      </c>
      <c r="K10" s="1" t="s">
        <v>317</v>
      </c>
      <c r="L10" s="1" t="s">
        <v>317</v>
      </c>
      <c r="M10" s="1" t="s">
        <v>262</v>
      </c>
      <c r="N10" s="1" t="s">
        <v>262</v>
      </c>
      <c r="O10" s="1" t="s">
        <v>263</v>
      </c>
      <c r="P10" s="1" t="s">
        <v>264</v>
      </c>
      <c r="Q10" s="1" t="s">
        <v>318</v>
      </c>
      <c r="R10" s="1" t="s">
        <v>266</v>
      </c>
      <c r="S10" s="1" t="s">
        <v>267</v>
      </c>
      <c r="T10" s="1" t="s">
        <v>268</v>
      </c>
    </row>
    <row r="11" s="1" customFormat="1" spans="1:20">
      <c r="A11" s="3">
        <v>16143227176</v>
      </c>
      <c r="B11" s="1" t="s">
        <v>254</v>
      </c>
      <c r="C11" s="1" t="s">
        <v>319</v>
      </c>
      <c r="D11" s="1" t="s">
        <v>320</v>
      </c>
      <c r="E11" s="1" t="s">
        <v>321</v>
      </c>
      <c r="F11" s="1" t="s">
        <v>254</v>
      </c>
      <c r="G11" s="1" t="s">
        <v>258</v>
      </c>
      <c r="H11" s="1" t="s">
        <v>259</v>
      </c>
      <c r="I11" s="1" t="s">
        <v>322</v>
      </c>
      <c r="J11" s="1" t="s">
        <v>29</v>
      </c>
      <c r="K11" s="1" t="s">
        <v>323</v>
      </c>
      <c r="L11" s="1" t="s">
        <v>323</v>
      </c>
      <c r="M11" s="1" t="s">
        <v>262</v>
      </c>
      <c r="N11" s="1" t="s">
        <v>262</v>
      </c>
      <c r="O11" s="1" t="s">
        <v>263</v>
      </c>
      <c r="P11" s="1" t="s">
        <v>264</v>
      </c>
      <c r="Q11" s="1" t="s">
        <v>324</v>
      </c>
      <c r="R11" s="1" t="s">
        <v>266</v>
      </c>
      <c r="S11" s="1" t="s">
        <v>267</v>
      </c>
      <c r="T11" s="1" t="s">
        <v>268</v>
      </c>
    </row>
    <row r="12" s="1" customFormat="1" spans="1:20">
      <c r="A12" s="3">
        <v>16143160069</v>
      </c>
      <c r="B12" s="1" t="s">
        <v>254</v>
      </c>
      <c r="C12" s="1" t="s">
        <v>325</v>
      </c>
      <c r="D12" s="1" t="s">
        <v>326</v>
      </c>
      <c r="E12" s="1" t="s">
        <v>327</v>
      </c>
      <c r="F12" s="1" t="s">
        <v>254</v>
      </c>
      <c r="G12" s="1" t="s">
        <v>258</v>
      </c>
      <c r="H12" s="1" t="s">
        <v>259</v>
      </c>
      <c r="I12" s="1" t="s">
        <v>328</v>
      </c>
      <c r="J12" s="1" t="s">
        <v>29</v>
      </c>
      <c r="K12" s="1" t="s">
        <v>329</v>
      </c>
      <c r="L12" s="1" t="s">
        <v>329</v>
      </c>
      <c r="M12" s="1" t="s">
        <v>262</v>
      </c>
      <c r="N12" s="1" t="s">
        <v>262</v>
      </c>
      <c r="O12" s="1" t="s">
        <v>263</v>
      </c>
      <c r="P12" s="1" t="s">
        <v>264</v>
      </c>
      <c r="Q12" s="1" t="s">
        <v>330</v>
      </c>
      <c r="R12" s="1" t="s">
        <v>266</v>
      </c>
      <c r="S12" s="1" t="s">
        <v>267</v>
      </c>
      <c r="T12" s="1" t="s">
        <v>268</v>
      </c>
    </row>
    <row r="13" s="1" customFormat="1" spans="1:20">
      <c r="A13" s="3">
        <v>16143114973</v>
      </c>
      <c r="B13" s="1" t="s">
        <v>254</v>
      </c>
      <c r="C13" s="1" t="s">
        <v>331</v>
      </c>
      <c r="D13" s="1" t="s">
        <v>332</v>
      </c>
      <c r="E13" s="1" t="s">
        <v>333</v>
      </c>
      <c r="F13" s="1" t="s">
        <v>254</v>
      </c>
      <c r="G13" s="1" t="s">
        <v>258</v>
      </c>
      <c r="H13" s="1" t="s">
        <v>259</v>
      </c>
      <c r="I13" s="1" t="s">
        <v>334</v>
      </c>
      <c r="J13" s="1" t="s">
        <v>29</v>
      </c>
      <c r="K13" s="1" t="s">
        <v>335</v>
      </c>
      <c r="L13" s="1" t="s">
        <v>335</v>
      </c>
      <c r="M13" s="1" t="s">
        <v>262</v>
      </c>
      <c r="N13" s="1" t="s">
        <v>262</v>
      </c>
      <c r="O13" s="1" t="s">
        <v>263</v>
      </c>
      <c r="P13" s="1" t="s">
        <v>264</v>
      </c>
      <c r="Q13" s="1" t="s">
        <v>336</v>
      </c>
      <c r="R13" s="1" t="s">
        <v>266</v>
      </c>
      <c r="S13" s="1" t="s">
        <v>267</v>
      </c>
      <c r="T13" s="1" t="s">
        <v>268</v>
      </c>
    </row>
    <row r="14" s="1" customFormat="1" spans="1:20">
      <c r="A14" s="3">
        <v>16142883888</v>
      </c>
      <c r="B14" s="1" t="s">
        <v>254</v>
      </c>
      <c r="C14" s="1" t="s">
        <v>337</v>
      </c>
      <c r="D14" s="1" t="s">
        <v>338</v>
      </c>
      <c r="E14" s="1" t="s">
        <v>339</v>
      </c>
      <c r="F14" s="1" t="s">
        <v>254</v>
      </c>
      <c r="G14" s="1" t="s">
        <v>258</v>
      </c>
      <c r="H14" s="1" t="s">
        <v>259</v>
      </c>
      <c r="I14" s="1" t="s">
        <v>340</v>
      </c>
      <c r="J14" s="1" t="s">
        <v>29</v>
      </c>
      <c r="K14" s="1" t="s">
        <v>341</v>
      </c>
      <c r="L14" s="1" t="s">
        <v>341</v>
      </c>
      <c r="M14" s="1" t="s">
        <v>262</v>
      </c>
      <c r="N14" s="1" t="s">
        <v>262</v>
      </c>
      <c r="O14" s="1" t="s">
        <v>263</v>
      </c>
      <c r="P14" s="1" t="s">
        <v>264</v>
      </c>
      <c r="Q14" s="1" t="s">
        <v>342</v>
      </c>
      <c r="R14" s="1" t="s">
        <v>266</v>
      </c>
      <c r="S14" s="1" t="s">
        <v>267</v>
      </c>
      <c r="T14" s="1" t="s">
        <v>268</v>
      </c>
    </row>
    <row r="15" s="1" customFormat="1" spans="1:20">
      <c r="A15" s="3">
        <v>16142796540</v>
      </c>
      <c r="B15" s="1" t="s">
        <v>254</v>
      </c>
      <c r="C15" s="1" t="s">
        <v>343</v>
      </c>
      <c r="D15" s="1" t="s">
        <v>344</v>
      </c>
      <c r="E15" s="1" t="s">
        <v>345</v>
      </c>
      <c r="F15" s="1" t="s">
        <v>254</v>
      </c>
      <c r="G15" s="1" t="s">
        <v>258</v>
      </c>
      <c r="H15" s="1" t="s">
        <v>259</v>
      </c>
      <c r="I15" s="1" t="s">
        <v>346</v>
      </c>
      <c r="J15" s="1" t="s">
        <v>29</v>
      </c>
      <c r="K15" s="1" t="s">
        <v>347</v>
      </c>
      <c r="L15" s="1" t="s">
        <v>347</v>
      </c>
      <c r="M15" s="1" t="s">
        <v>262</v>
      </c>
      <c r="N15" s="1" t="s">
        <v>262</v>
      </c>
      <c r="O15" s="1" t="s">
        <v>263</v>
      </c>
      <c r="P15" s="1" t="s">
        <v>264</v>
      </c>
      <c r="Q15" s="1" t="s">
        <v>348</v>
      </c>
      <c r="R15" s="1" t="s">
        <v>266</v>
      </c>
      <c r="S15" s="1" t="s">
        <v>267</v>
      </c>
      <c r="T15" s="1" t="s">
        <v>268</v>
      </c>
    </row>
    <row r="16" s="1" customFormat="1" spans="1:20">
      <c r="A16" s="3">
        <v>16142528981</v>
      </c>
      <c r="B16" s="1" t="s">
        <v>254</v>
      </c>
      <c r="C16" s="1" t="s">
        <v>349</v>
      </c>
      <c r="D16" s="1" t="s">
        <v>350</v>
      </c>
      <c r="E16" s="1" t="s">
        <v>351</v>
      </c>
      <c r="F16" s="1" t="s">
        <v>254</v>
      </c>
      <c r="G16" s="1" t="s">
        <v>258</v>
      </c>
      <c r="H16" s="1" t="s">
        <v>259</v>
      </c>
      <c r="I16" s="1" t="s">
        <v>352</v>
      </c>
      <c r="J16" s="1" t="s">
        <v>29</v>
      </c>
      <c r="K16" s="1" t="s">
        <v>353</v>
      </c>
      <c r="L16" s="1" t="s">
        <v>353</v>
      </c>
      <c r="M16" s="1" t="s">
        <v>262</v>
      </c>
      <c r="N16" s="1" t="s">
        <v>262</v>
      </c>
      <c r="O16" s="1" t="s">
        <v>263</v>
      </c>
      <c r="P16" s="1" t="s">
        <v>264</v>
      </c>
      <c r="Q16" s="1" t="s">
        <v>354</v>
      </c>
      <c r="R16" s="1" t="s">
        <v>266</v>
      </c>
      <c r="S16" s="1" t="s">
        <v>267</v>
      </c>
      <c r="T16" s="1" t="s">
        <v>268</v>
      </c>
    </row>
    <row r="17" s="1" customFormat="1" spans="1:20">
      <c r="A17" s="3">
        <v>16142512012</v>
      </c>
      <c r="B17" s="1" t="s">
        <v>254</v>
      </c>
      <c r="C17" s="1" t="s">
        <v>355</v>
      </c>
      <c r="D17" s="1" t="s">
        <v>356</v>
      </c>
      <c r="E17" s="1" t="s">
        <v>357</v>
      </c>
      <c r="F17" s="1" t="s">
        <v>254</v>
      </c>
      <c r="G17" s="1" t="s">
        <v>258</v>
      </c>
      <c r="H17" s="1" t="s">
        <v>259</v>
      </c>
      <c r="I17" s="1" t="s">
        <v>358</v>
      </c>
      <c r="J17" s="1" t="s">
        <v>29</v>
      </c>
      <c r="K17" s="1" t="s">
        <v>359</v>
      </c>
      <c r="L17" s="1" t="s">
        <v>359</v>
      </c>
      <c r="M17" s="1" t="s">
        <v>262</v>
      </c>
      <c r="N17" s="1" t="s">
        <v>262</v>
      </c>
      <c r="O17" s="1" t="s">
        <v>263</v>
      </c>
      <c r="P17" s="1" t="s">
        <v>264</v>
      </c>
      <c r="Q17" s="1" t="s">
        <v>360</v>
      </c>
      <c r="R17" s="1" t="s">
        <v>266</v>
      </c>
      <c r="S17" s="1" t="s">
        <v>267</v>
      </c>
      <c r="T17" s="1" t="s">
        <v>268</v>
      </c>
    </row>
    <row r="18" s="1" customFormat="1" spans="1:20">
      <c r="A18" s="3">
        <v>16142480854</v>
      </c>
      <c r="B18" s="1" t="s">
        <v>254</v>
      </c>
      <c r="C18" s="1" t="s">
        <v>361</v>
      </c>
      <c r="D18" s="1" t="s">
        <v>362</v>
      </c>
      <c r="E18" s="1" t="s">
        <v>363</v>
      </c>
      <c r="F18" s="1" t="s">
        <v>254</v>
      </c>
      <c r="G18" s="1" t="s">
        <v>258</v>
      </c>
      <c r="H18" s="1" t="s">
        <v>259</v>
      </c>
      <c r="I18" s="1" t="s">
        <v>364</v>
      </c>
      <c r="J18" s="1" t="s">
        <v>29</v>
      </c>
      <c r="K18" s="1" t="s">
        <v>365</v>
      </c>
      <c r="L18" s="1" t="s">
        <v>365</v>
      </c>
      <c r="M18" s="1" t="s">
        <v>262</v>
      </c>
      <c r="N18" s="1" t="s">
        <v>262</v>
      </c>
      <c r="O18" s="1" t="s">
        <v>263</v>
      </c>
      <c r="P18" s="1" t="s">
        <v>264</v>
      </c>
      <c r="Q18" s="1" t="s">
        <v>366</v>
      </c>
      <c r="R18" s="1" t="s">
        <v>266</v>
      </c>
      <c r="S18" s="1" t="s">
        <v>267</v>
      </c>
      <c r="T18" s="1" t="s">
        <v>268</v>
      </c>
    </row>
    <row r="19" s="1" customFormat="1" spans="1:20">
      <c r="A19" s="3">
        <v>16142384939</v>
      </c>
      <c r="B19" s="1" t="s">
        <v>254</v>
      </c>
      <c r="C19" s="1" t="s">
        <v>367</v>
      </c>
      <c r="D19" s="1" t="s">
        <v>368</v>
      </c>
      <c r="E19" s="1" t="s">
        <v>369</v>
      </c>
      <c r="F19" s="1" t="s">
        <v>254</v>
      </c>
      <c r="G19" s="1" t="s">
        <v>258</v>
      </c>
      <c r="H19" s="1" t="s">
        <v>259</v>
      </c>
      <c r="I19" s="1" t="s">
        <v>370</v>
      </c>
      <c r="J19" s="1" t="s">
        <v>29</v>
      </c>
      <c r="K19" s="1" t="s">
        <v>371</v>
      </c>
      <c r="L19" s="1" t="s">
        <v>371</v>
      </c>
      <c r="M19" s="1" t="s">
        <v>262</v>
      </c>
      <c r="N19" s="1" t="s">
        <v>262</v>
      </c>
      <c r="O19" s="1" t="s">
        <v>263</v>
      </c>
      <c r="P19" s="1" t="s">
        <v>264</v>
      </c>
      <c r="Q19" s="1" t="s">
        <v>372</v>
      </c>
      <c r="R19" s="1" t="s">
        <v>266</v>
      </c>
      <c r="S19" s="1" t="s">
        <v>267</v>
      </c>
      <c r="T19" s="1" t="s">
        <v>268</v>
      </c>
    </row>
    <row r="20" s="1" customFormat="1" spans="1:20">
      <c r="A20" s="3">
        <v>16142382453</v>
      </c>
      <c r="B20" s="1" t="s">
        <v>254</v>
      </c>
      <c r="C20" s="1" t="s">
        <v>373</v>
      </c>
      <c r="D20" s="1" t="s">
        <v>374</v>
      </c>
      <c r="E20" s="1" t="s">
        <v>375</v>
      </c>
      <c r="F20" s="1" t="s">
        <v>254</v>
      </c>
      <c r="G20" s="1" t="s">
        <v>258</v>
      </c>
      <c r="H20" s="1" t="s">
        <v>259</v>
      </c>
      <c r="I20" s="1" t="s">
        <v>376</v>
      </c>
      <c r="J20" s="1" t="s">
        <v>29</v>
      </c>
      <c r="K20" s="1" t="s">
        <v>377</v>
      </c>
      <c r="L20" s="1" t="s">
        <v>377</v>
      </c>
      <c r="M20" s="1" t="s">
        <v>262</v>
      </c>
      <c r="N20" s="1" t="s">
        <v>262</v>
      </c>
      <c r="O20" s="1" t="s">
        <v>263</v>
      </c>
      <c r="P20" s="1" t="s">
        <v>264</v>
      </c>
      <c r="Q20" s="1" t="s">
        <v>378</v>
      </c>
      <c r="R20" s="1" t="s">
        <v>266</v>
      </c>
      <c r="S20" s="1" t="s">
        <v>267</v>
      </c>
      <c r="T20" s="1" t="s">
        <v>268</v>
      </c>
    </row>
    <row r="21" s="1" customFormat="1" spans="1:20">
      <c r="A21" s="3">
        <v>16142248051</v>
      </c>
      <c r="B21" s="1" t="s">
        <v>254</v>
      </c>
      <c r="C21" s="1" t="s">
        <v>379</v>
      </c>
      <c r="D21" s="1" t="s">
        <v>380</v>
      </c>
      <c r="E21" s="1" t="s">
        <v>381</v>
      </c>
      <c r="F21" s="1" t="s">
        <v>254</v>
      </c>
      <c r="G21" s="1" t="s">
        <v>258</v>
      </c>
      <c r="H21" s="1" t="s">
        <v>259</v>
      </c>
      <c r="I21" s="1" t="s">
        <v>382</v>
      </c>
      <c r="J21" s="1" t="s">
        <v>29</v>
      </c>
      <c r="K21" s="1" t="s">
        <v>317</v>
      </c>
      <c r="L21" s="1" t="s">
        <v>317</v>
      </c>
      <c r="M21" s="1" t="s">
        <v>262</v>
      </c>
      <c r="N21" s="1" t="s">
        <v>262</v>
      </c>
      <c r="O21" s="1" t="s">
        <v>263</v>
      </c>
      <c r="P21" s="1" t="s">
        <v>264</v>
      </c>
      <c r="Q21" s="1" t="s">
        <v>383</v>
      </c>
      <c r="R21" s="1" t="s">
        <v>266</v>
      </c>
      <c r="S21" s="1" t="s">
        <v>267</v>
      </c>
      <c r="T21" s="1" t="s">
        <v>268</v>
      </c>
    </row>
    <row r="22" s="1" customFormat="1" spans="1:20">
      <c r="A22" s="3">
        <v>16142159060</v>
      </c>
      <c r="B22" s="1" t="s">
        <v>384</v>
      </c>
      <c r="C22" s="1" t="s">
        <v>385</v>
      </c>
      <c r="D22" s="1" t="s">
        <v>386</v>
      </c>
      <c r="E22" s="1" t="s">
        <v>387</v>
      </c>
      <c r="F22" s="1" t="s">
        <v>254</v>
      </c>
      <c r="G22" s="1" t="s">
        <v>258</v>
      </c>
      <c r="H22" s="1" t="s">
        <v>259</v>
      </c>
      <c r="I22" s="1" t="s">
        <v>388</v>
      </c>
      <c r="J22" s="1" t="s">
        <v>29</v>
      </c>
      <c r="K22" s="1" t="s">
        <v>389</v>
      </c>
      <c r="L22" s="1" t="s">
        <v>389</v>
      </c>
      <c r="M22" s="1" t="s">
        <v>262</v>
      </c>
      <c r="N22" s="1" t="s">
        <v>262</v>
      </c>
      <c r="O22" s="1" t="s">
        <v>263</v>
      </c>
      <c r="P22" s="1" t="s">
        <v>264</v>
      </c>
      <c r="Q22" s="1" t="s">
        <v>390</v>
      </c>
      <c r="R22" s="1" t="s">
        <v>266</v>
      </c>
      <c r="S22" s="1" t="s">
        <v>267</v>
      </c>
      <c r="T22" s="1" t="s">
        <v>268</v>
      </c>
    </row>
    <row r="23" s="1" customFormat="1" spans="1:20">
      <c r="A23" s="3">
        <v>16142044268</v>
      </c>
      <c r="B23" s="1" t="s">
        <v>384</v>
      </c>
      <c r="C23" s="1" t="s">
        <v>391</v>
      </c>
      <c r="D23" s="1" t="s">
        <v>392</v>
      </c>
      <c r="E23" s="1" t="s">
        <v>393</v>
      </c>
      <c r="F23" s="1" t="s">
        <v>254</v>
      </c>
      <c r="G23" s="1" t="s">
        <v>258</v>
      </c>
      <c r="H23" s="1" t="s">
        <v>259</v>
      </c>
      <c r="I23" s="1" t="s">
        <v>394</v>
      </c>
      <c r="J23" s="1" t="s">
        <v>29</v>
      </c>
      <c r="K23" s="1" t="s">
        <v>395</v>
      </c>
      <c r="L23" s="1" t="s">
        <v>395</v>
      </c>
      <c r="M23" s="1" t="s">
        <v>262</v>
      </c>
      <c r="N23" s="1" t="s">
        <v>262</v>
      </c>
      <c r="O23" s="1" t="s">
        <v>263</v>
      </c>
      <c r="P23" s="1" t="s">
        <v>264</v>
      </c>
      <c r="Q23" s="1" t="s">
        <v>396</v>
      </c>
      <c r="R23" s="1" t="s">
        <v>266</v>
      </c>
      <c r="S23" s="1" t="s">
        <v>267</v>
      </c>
      <c r="T23" s="1" t="s">
        <v>268</v>
      </c>
    </row>
    <row r="24" s="1" customFormat="1" spans="1:20">
      <c r="A24" s="3">
        <v>16141236920</v>
      </c>
      <c r="B24" s="1" t="s">
        <v>384</v>
      </c>
      <c r="C24" s="1" t="s">
        <v>397</v>
      </c>
      <c r="D24" s="1" t="s">
        <v>398</v>
      </c>
      <c r="E24" s="1" t="s">
        <v>399</v>
      </c>
      <c r="F24" s="1" t="s">
        <v>254</v>
      </c>
      <c r="G24" s="1" t="s">
        <v>258</v>
      </c>
      <c r="H24" s="1" t="s">
        <v>259</v>
      </c>
      <c r="I24" s="1" t="s">
        <v>400</v>
      </c>
      <c r="J24" s="1" t="s">
        <v>29</v>
      </c>
      <c r="K24" s="1" t="s">
        <v>401</v>
      </c>
      <c r="L24" s="1" t="s">
        <v>401</v>
      </c>
      <c r="M24" s="1" t="s">
        <v>262</v>
      </c>
      <c r="N24" s="1" t="s">
        <v>262</v>
      </c>
      <c r="O24" s="1" t="s">
        <v>263</v>
      </c>
      <c r="P24" s="1" t="s">
        <v>264</v>
      </c>
      <c r="Q24" s="1" t="s">
        <v>402</v>
      </c>
      <c r="R24" s="1" t="s">
        <v>266</v>
      </c>
      <c r="S24" s="1" t="s">
        <v>267</v>
      </c>
      <c r="T24" s="1" t="s">
        <v>268</v>
      </c>
    </row>
    <row r="25" s="1" customFormat="1" spans="1:20">
      <c r="A25" s="3">
        <v>16141217159</v>
      </c>
      <c r="B25" s="1" t="s">
        <v>384</v>
      </c>
      <c r="C25" s="1" t="s">
        <v>403</v>
      </c>
      <c r="D25" s="1" t="s">
        <v>404</v>
      </c>
      <c r="E25" s="1" t="s">
        <v>405</v>
      </c>
      <c r="F25" s="1" t="s">
        <v>254</v>
      </c>
      <c r="G25" s="1" t="s">
        <v>258</v>
      </c>
      <c r="H25" s="1" t="s">
        <v>259</v>
      </c>
      <c r="I25" s="1" t="s">
        <v>406</v>
      </c>
      <c r="J25" s="1" t="s">
        <v>29</v>
      </c>
      <c r="K25" s="1" t="s">
        <v>407</v>
      </c>
      <c r="L25" s="1" t="s">
        <v>407</v>
      </c>
      <c r="M25" s="1" t="s">
        <v>262</v>
      </c>
      <c r="N25" s="1" t="s">
        <v>262</v>
      </c>
      <c r="O25" s="1" t="s">
        <v>263</v>
      </c>
      <c r="P25" s="1" t="s">
        <v>264</v>
      </c>
      <c r="Q25" s="1" t="s">
        <v>408</v>
      </c>
      <c r="R25" s="1" t="s">
        <v>266</v>
      </c>
      <c r="S25" s="1" t="s">
        <v>267</v>
      </c>
      <c r="T25" s="1" t="s">
        <v>268</v>
      </c>
    </row>
    <row r="26" s="1" customFormat="1" spans="1:20">
      <c r="A26" s="3">
        <v>16139372926</v>
      </c>
      <c r="B26" s="1" t="s">
        <v>384</v>
      </c>
      <c r="C26" s="1" t="s">
        <v>409</v>
      </c>
      <c r="D26" s="1" t="s">
        <v>410</v>
      </c>
      <c r="E26" s="1" t="s">
        <v>411</v>
      </c>
      <c r="F26" s="1" t="s">
        <v>384</v>
      </c>
      <c r="G26" s="1" t="s">
        <v>258</v>
      </c>
      <c r="H26" s="1" t="s">
        <v>259</v>
      </c>
      <c r="I26" s="1" t="s">
        <v>412</v>
      </c>
      <c r="J26" s="1" t="s">
        <v>29</v>
      </c>
      <c r="K26" s="1" t="s">
        <v>413</v>
      </c>
      <c r="L26" s="1" t="s">
        <v>413</v>
      </c>
      <c r="M26" s="1" t="s">
        <v>262</v>
      </c>
      <c r="N26" s="1" t="s">
        <v>262</v>
      </c>
      <c r="O26" s="1" t="s">
        <v>263</v>
      </c>
      <c r="P26" s="1" t="s">
        <v>264</v>
      </c>
      <c r="Q26" s="1" t="s">
        <v>414</v>
      </c>
      <c r="R26" s="1" t="s">
        <v>266</v>
      </c>
      <c r="S26" s="1" t="s">
        <v>267</v>
      </c>
      <c r="T26" s="1" t="s">
        <v>268</v>
      </c>
    </row>
    <row r="27" s="1" customFormat="1" spans="1:20">
      <c r="A27" s="3">
        <v>16138818676</v>
      </c>
      <c r="B27" s="1" t="s">
        <v>384</v>
      </c>
      <c r="C27" s="1" t="s">
        <v>415</v>
      </c>
      <c r="D27" s="1" t="s">
        <v>416</v>
      </c>
      <c r="E27" s="1" t="s">
        <v>417</v>
      </c>
      <c r="F27" s="1" t="s">
        <v>254</v>
      </c>
      <c r="G27" s="1" t="s">
        <v>258</v>
      </c>
      <c r="H27" s="1" t="s">
        <v>259</v>
      </c>
      <c r="I27" s="1" t="s">
        <v>418</v>
      </c>
      <c r="J27" s="1" t="s">
        <v>29</v>
      </c>
      <c r="K27" s="1" t="s">
        <v>419</v>
      </c>
      <c r="L27" s="1" t="s">
        <v>419</v>
      </c>
      <c r="M27" s="1" t="s">
        <v>262</v>
      </c>
      <c r="N27" s="1" t="s">
        <v>262</v>
      </c>
      <c r="O27" s="1" t="s">
        <v>263</v>
      </c>
      <c r="P27" s="1" t="s">
        <v>264</v>
      </c>
      <c r="Q27" s="1" t="s">
        <v>420</v>
      </c>
      <c r="R27" s="1" t="s">
        <v>266</v>
      </c>
      <c r="S27" s="1" t="s">
        <v>267</v>
      </c>
      <c r="T27" s="1" t="s">
        <v>268</v>
      </c>
    </row>
    <row r="28" s="1" customFormat="1" spans="1:20">
      <c r="A28" s="3">
        <v>16138103929</v>
      </c>
      <c r="B28" s="1" t="s">
        <v>384</v>
      </c>
      <c r="C28" s="1" t="s">
        <v>421</v>
      </c>
      <c r="D28" s="1" t="s">
        <v>422</v>
      </c>
      <c r="E28" s="1" t="s">
        <v>423</v>
      </c>
      <c r="F28" s="1" t="s">
        <v>254</v>
      </c>
      <c r="G28" s="1" t="s">
        <v>258</v>
      </c>
      <c r="H28" s="1" t="s">
        <v>259</v>
      </c>
      <c r="I28" s="1" t="s">
        <v>424</v>
      </c>
      <c r="J28" s="1" t="s">
        <v>29</v>
      </c>
      <c r="K28" s="1" t="s">
        <v>425</v>
      </c>
      <c r="L28" s="1" t="s">
        <v>425</v>
      </c>
      <c r="M28" s="1" t="s">
        <v>262</v>
      </c>
      <c r="N28" s="1" t="s">
        <v>262</v>
      </c>
      <c r="O28" s="1" t="s">
        <v>263</v>
      </c>
      <c r="P28" s="1" t="s">
        <v>264</v>
      </c>
      <c r="Q28" s="1" t="s">
        <v>426</v>
      </c>
      <c r="R28" s="1" t="s">
        <v>266</v>
      </c>
      <c r="S28" s="1" t="s">
        <v>267</v>
      </c>
      <c r="T28" s="1" t="s">
        <v>268</v>
      </c>
    </row>
    <row r="29" s="1" customFormat="1" spans="1:20">
      <c r="A29" s="3">
        <v>16138083207</v>
      </c>
      <c r="B29" s="1" t="s">
        <v>384</v>
      </c>
      <c r="C29" s="1" t="s">
        <v>427</v>
      </c>
      <c r="D29" s="1" t="s">
        <v>428</v>
      </c>
      <c r="E29" s="1" t="s">
        <v>429</v>
      </c>
      <c r="F29" s="1" t="s">
        <v>254</v>
      </c>
      <c r="G29" s="1" t="s">
        <v>258</v>
      </c>
      <c r="H29" s="1" t="s">
        <v>259</v>
      </c>
      <c r="I29" s="1" t="s">
        <v>430</v>
      </c>
      <c r="J29" s="1" t="s">
        <v>29</v>
      </c>
      <c r="K29" s="1" t="s">
        <v>431</v>
      </c>
      <c r="L29" s="1" t="s">
        <v>431</v>
      </c>
      <c r="M29" s="1" t="s">
        <v>262</v>
      </c>
      <c r="N29" s="1" t="s">
        <v>262</v>
      </c>
      <c r="O29" s="1" t="s">
        <v>263</v>
      </c>
      <c r="P29" s="1" t="s">
        <v>264</v>
      </c>
      <c r="Q29" s="1" t="s">
        <v>432</v>
      </c>
      <c r="R29" s="1" t="s">
        <v>266</v>
      </c>
      <c r="S29" s="1" t="s">
        <v>267</v>
      </c>
      <c r="T29" s="1" t="s">
        <v>268</v>
      </c>
    </row>
    <row r="30" s="1" customFormat="1" spans="1:20">
      <c r="A30" s="3">
        <v>16132020133</v>
      </c>
      <c r="B30" s="1" t="s">
        <v>433</v>
      </c>
      <c r="C30" s="1" t="s">
        <v>434</v>
      </c>
      <c r="D30" s="1" t="s">
        <v>435</v>
      </c>
      <c r="E30" s="1" t="s">
        <v>436</v>
      </c>
      <c r="F30" s="1" t="s">
        <v>254</v>
      </c>
      <c r="G30" s="1" t="s">
        <v>258</v>
      </c>
      <c r="H30" s="1" t="s">
        <v>259</v>
      </c>
      <c r="I30" s="1" t="s">
        <v>437</v>
      </c>
      <c r="J30" s="1" t="s">
        <v>29</v>
      </c>
      <c r="K30" s="1" t="s">
        <v>438</v>
      </c>
      <c r="L30" s="1" t="s">
        <v>438</v>
      </c>
      <c r="M30" s="1" t="s">
        <v>262</v>
      </c>
      <c r="N30" s="1" t="s">
        <v>262</v>
      </c>
      <c r="O30" s="1" t="s">
        <v>263</v>
      </c>
      <c r="P30" s="1" t="s">
        <v>264</v>
      </c>
      <c r="Q30" s="1" t="s">
        <v>439</v>
      </c>
      <c r="R30" s="1" t="s">
        <v>266</v>
      </c>
      <c r="S30" s="1" t="s">
        <v>267</v>
      </c>
      <c r="T30" s="1" t="s">
        <v>268</v>
      </c>
    </row>
    <row r="31" s="1" customFormat="1" spans="1:20">
      <c r="A31" s="3">
        <v>16131830329</v>
      </c>
      <c r="B31" s="1" t="s">
        <v>433</v>
      </c>
      <c r="C31" s="1" t="s">
        <v>440</v>
      </c>
      <c r="D31" s="1" t="s">
        <v>441</v>
      </c>
      <c r="E31" s="1" t="s">
        <v>442</v>
      </c>
      <c r="F31" s="1" t="s">
        <v>254</v>
      </c>
      <c r="G31" s="1" t="s">
        <v>258</v>
      </c>
      <c r="H31" s="1" t="s">
        <v>259</v>
      </c>
      <c r="I31" s="1" t="s">
        <v>443</v>
      </c>
      <c r="J31" s="1" t="s">
        <v>29</v>
      </c>
      <c r="K31" s="1" t="s">
        <v>444</v>
      </c>
      <c r="L31" s="1" t="s">
        <v>444</v>
      </c>
      <c r="M31" s="1" t="s">
        <v>262</v>
      </c>
      <c r="N31" s="1" t="s">
        <v>262</v>
      </c>
      <c r="O31" s="1" t="s">
        <v>263</v>
      </c>
      <c r="P31" s="1" t="s">
        <v>264</v>
      </c>
      <c r="Q31" s="1" t="s">
        <v>445</v>
      </c>
      <c r="R31" s="1" t="s">
        <v>266</v>
      </c>
      <c r="S31" s="1" t="s">
        <v>267</v>
      </c>
      <c r="T31" s="1" t="s">
        <v>268</v>
      </c>
    </row>
    <row r="32" s="1" customFormat="1" spans="1:20">
      <c r="A32" s="3">
        <v>16130107711</v>
      </c>
      <c r="B32" s="1" t="s">
        <v>433</v>
      </c>
      <c r="C32" s="1" t="s">
        <v>446</v>
      </c>
      <c r="D32" s="1" t="s">
        <v>447</v>
      </c>
      <c r="E32" s="1" t="s">
        <v>448</v>
      </c>
      <c r="F32" s="1" t="s">
        <v>254</v>
      </c>
      <c r="G32" s="1" t="s">
        <v>258</v>
      </c>
      <c r="H32" s="1" t="s">
        <v>259</v>
      </c>
      <c r="I32" s="1" t="s">
        <v>449</v>
      </c>
      <c r="J32" s="1" t="s">
        <v>29</v>
      </c>
      <c r="K32" s="1" t="s">
        <v>450</v>
      </c>
      <c r="L32" s="1" t="s">
        <v>450</v>
      </c>
      <c r="M32" s="1" t="s">
        <v>262</v>
      </c>
      <c r="N32" s="1" t="s">
        <v>262</v>
      </c>
      <c r="O32" s="1" t="s">
        <v>263</v>
      </c>
      <c r="P32" s="1" t="s">
        <v>264</v>
      </c>
      <c r="Q32" s="1" t="s">
        <v>451</v>
      </c>
      <c r="R32" s="1" t="s">
        <v>266</v>
      </c>
      <c r="S32" s="1" t="s">
        <v>267</v>
      </c>
      <c r="T32" s="1" t="s">
        <v>268</v>
      </c>
    </row>
    <row r="33" s="1" customFormat="1" spans="1:20">
      <c r="A33" s="3">
        <v>16129743166</v>
      </c>
      <c r="B33" s="1" t="s">
        <v>433</v>
      </c>
      <c r="C33" s="1" t="s">
        <v>452</v>
      </c>
      <c r="D33" s="1" t="s">
        <v>453</v>
      </c>
      <c r="E33" s="1" t="s">
        <v>454</v>
      </c>
      <c r="F33" s="1" t="s">
        <v>254</v>
      </c>
      <c r="G33" s="1" t="s">
        <v>258</v>
      </c>
      <c r="H33" s="1" t="s">
        <v>259</v>
      </c>
      <c r="I33" s="1" t="s">
        <v>455</v>
      </c>
      <c r="J33" s="1" t="s">
        <v>29</v>
      </c>
      <c r="K33" s="1" t="s">
        <v>456</v>
      </c>
      <c r="L33" s="1" t="s">
        <v>456</v>
      </c>
      <c r="M33" s="1" t="s">
        <v>262</v>
      </c>
      <c r="N33" s="1" t="s">
        <v>262</v>
      </c>
      <c r="O33" s="1" t="s">
        <v>263</v>
      </c>
      <c r="P33" s="1" t="s">
        <v>264</v>
      </c>
      <c r="Q33" s="1" t="s">
        <v>457</v>
      </c>
      <c r="R33" s="1" t="s">
        <v>266</v>
      </c>
      <c r="S33" s="1" t="s">
        <v>267</v>
      </c>
      <c r="T33" s="1" t="s">
        <v>268</v>
      </c>
    </row>
    <row r="34" s="1" customFormat="1" spans="1:20">
      <c r="A34" s="3">
        <v>16129450429</v>
      </c>
      <c r="B34" s="1" t="s">
        <v>458</v>
      </c>
      <c r="C34" s="1" t="s">
        <v>459</v>
      </c>
      <c r="D34" s="1" t="s">
        <v>460</v>
      </c>
      <c r="E34" s="1" t="s">
        <v>461</v>
      </c>
      <c r="F34" s="1" t="s">
        <v>254</v>
      </c>
      <c r="G34" s="1" t="s">
        <v>258</v>
      </c>
      <c r="H34" s="1" t="s">
        <v>259</v>
      </c>
      <c r="I34" s="1" t="s">
        <v>462</v>
      </c>
      <c r="J34" s="1" t="s">
        <v>29</v>
      </c>
      <c r="K34" s="1" t="s">
        <v>463</v>
      </c>
      <c r="L34" s="1" t="s">
        <v>463</v>
      </c>
      <c r="M34" s="1" t="s">
        <v>262</v>
      </c>
      <c r="N34" s="1" t="s">
        <v>262</v>
      </c>
      <c r="O34" s="1" t="s">
        <v>263</v>
      </c>
      <c r="P34" s="1" t="s">
        <v>264</v>
      </c>
      <c r="Q34" s="1" t="s">
        <v>464</v>
      </c>
      <c r="R34" s="1" t="s">
        <v>266</v>
      </c>
      <c r="S34" s="1" t="s">
        <v>267</v>
      </c>
      <c r="T34" s="1" t="s">
        <v>268</v>
      </c>
    </row>
    <row r="35" s="1" customFormat="1" spans="1:20">
      <c r="A35" s="3">
        <v>16127195250</v>
      </c>
      <c r="B35" s="1" t="s">
        <v>458</v>
      </c>
      <c r="C35" s="1" t="s">
        <v>465</v>
      </c>
      <c r="D35" s="1" t="s">
        <v>466</v>
      </c>
      <c r="E35" s="1" t="s">
        <v>467</v>
      </c>
      <c r="F35" s="1" t="s">
        <v>254</v>
      </c>
      <c r="G35" s="1" t="s">
        <v>258</v>
      </c>
      <c r="H35" s="1" t="s">
        <v>259</v>
      </c>
      <c r="I35" s="1" t="s">
        <v>468</v>
      </c>
      <c r="J35" s="1" t="s">
        <v>29</v>
      </c>
      <c r="K35" s="1" t="s">
        <v>279</v>
      </c>
      <c r="L35" s="1" t="s">
        <v>279</v>
      </c>
      <c r="M35" s="1" t="s">
        <v>262</v>
      </c>
      <c r="N35" s="1" t="s">
        <v>262</v>
      </c>
      <c r="O35" s="1" t="s">
        <v>263</v>
      </c>
      <c r="P35" s="1" t="s">
        <v>264</v>
      </c>
      <c r="Q35" s="1" t="s">
        <v>469</v>
      </c>
      <c r="R35" s="1" t="s">
        <v>266</v>
      </c>
      <c r="S35" s="1" t="s">
        <v>267</v>
      </c>
      <c r="T35" s="1" t="s">
        <v>268</v>
      </c>
    </row>
    <row r="36" s="1" customFormat="1" spans="1:20">
      <c r="A36" s="3">
        <v>16121945934</v>
      </c>
      <c r="B36" s="1" t="s">
        <v>458</v>
      </c>
      <c r="C36" s="1" t="s">
        <v>470</v>
      </c>
      <c r="D36" s="1" t="s">
        <v>471</v>
      </c>
      <c r="E36" s="1" t="s">
        <v>472</v>
      </c>
      <c r="F36" s="1" t="s">
        <v>384</v>
      </c>
      <c r="G36" s="1" t="s">
        <v>258</v>
      </c>
      <c r="H36" s="1" t="s">
        <v>259</v>
      </c>
      <c r="I36" s="1" t="s">
        <v>473</v>
      </c>
      <c r="J36" s="1" t="s">
        <v>29</v>
      </c>
      <c r="K36" s="1" t="s">
        <v>474</v>
      </c>
      <c r="L36" s="1" t="s">
        <v>474</v>
      </c>
      <c r="M36" s="1" t="s">
        <v>262</v>
      </c>
      <c r="N36" s="1" t="s">
        <v>262</v>
      </c>
      <c r="O36" s="1" t="s">
        <v>263</v>
      </c>
      <c r="P36" s="1" t="s">
        <v>264</v>
      </c>
      <c r="Q36" s="1" t="s">
        <v>475</v>
      </c>
      <c r="R36" s="1" t="s">
        <v>266</v>
      </c>
      <c r="S36" s="1" t="s">
        <v>267</v>
      </c>
      <c r="T36" s="1" t="s">
        <v>268</v>
      </c>
    </row>
    <row r="37" s="1" customFormat="1" spans="1:20">
      <c r="A37" s="3">
        <v>16121875132</v>
      </c>
      <c r="B37" s="1" t="s">
        <v>476</v>
      </c>
      <c r="C37" s="1" t="s">
        <v>477</v>
      </c>
      <c r="D37" s="1" t="s">
        <v>478</v>
      </c>
      <c r="E37" s="1" t="s">
        <v>479</v>
      </c>
      <c r="F37" s="1" t="s">
        <v>254</v>
      </c>
      <c r="G37" s="1" t="s">
        <v>258</v>
      </c>
      <c r="H37" s="1" t="s">
        <v>259</v>
      </c>
      <c r="I37" s="1" t="s">
        <v>480</v>
      </c>
      <c r="J37" s="1" t="s">
        <v>29</v>
      </c>
      <c r="K37" s="1" t="s">
        <v>481</v>
      </c>
      <c r="L37" s="1" t="s">
        <v>481</v>
      </c>
      <c r="M37" s="1" t="s">
        <v>262</v>
      </c>
      <c r="N37" s="1" t="s">
        <v>262</v>
      </c>
      <c r="O37" s="1" t="s">
        <v>263</v>
      </c>
      <c r="P37" s="1" t="s">
        <v>264</v>
      </c>
      <c r="Q37" s="1" t="s">
        <v>482</v>
      </c>
      <c r="R37" s="1" t="s">
        <v>266</v>
      </c>
      <c r="S37" s="1" t="s">
        <v>267</v>
      </c>
      <c r="T37" s="1" t="s">
        <v>268</v>
      </c>
    </row>
    <row r="38" s="1" customFormat="1" spans="1:20">
      <c r="A38" s="3">
        <v>16121787760</v>
      </c>
      <c r="B38" s="1" t="s">
        <v>476</v>
      </c>
      <c r="C38" s="1" t="s">
        <v>483</v>
      </c>
      <c r="D38" s="1" t="s">
        <v>484</v>
      </c>
      <c r="E38" s="1" t="s">
        <v>485</v>
      </c>
      <c r="F38" s="1" t="s">
        <v>254</v>
      </c>
      <c r="G38" s="1" t="s">
        <v>258</v>
      </c>
      <c r="H38" s="1" t="s">
        <v>259</v>
      </c>
      <c r="I38" s="1" t="s">
        <v>486</v>
      </c>
      <c r="J38" s="1" t="s">
        <v>29</v>
      </c>
      <c r="K38" s="1" t="s">
        <v>487</v>
      </c>
      <c r="L38" s="1" t="s">
        <v>487</v>
      </c>
      <c r="M38" s="1" t="s">
        <v>262</v>
      </c>
      <c r="N38" s="1" t="s">
        <v>262</v>
      </c>
      <c r="O38" s="1" t="s">
        <v>263</v>
      </c>
      <c r="P38" s="1" t="s">
        <v>264</v>
      </c>
      <c r="Q38" s="1" t="s">
        <v>488</v>
      </c>
      <c r="R38" s="1" t="s">
        <v>266</v>
      </c>
      <c r="S38" s="1" t="s">
        <v>267</v>
      </c>
      <c r="T38" s="1" t="s">
        <v>268</v>
      </c>
    </row>
    <row r="39" s="1" customFormat="1" spans="1:20">
      <c r="A39" s="3">
        <v>16120523990</v>
      </c>
      <c r="B39" s="1" t="s">
        <v>476</v>
      </c>
      <c r="C39" s="1" t="s">
        <v>489</v>
      </c>
      <c r="D39" s="1" t="s">
        <v>490</v>
      </c>
      <c r="E39" s="1" t="s">
        <v>491</v>
      </c>
      <c r="F39" s="1" t="s">
        <v>254</v>
      </c>
      <c r="G39" s="1" t="s">
        <v>258</v>
      </c>
      <c r="H39" s="1" t="s">
        <v>259</v>
      </c>
      <c r="I39" s="1" t="s">
        <v>492</v>
      </c>
      <c r="J39" s="1" t="s">
        <v>29</v>
      </c>
      <c r="K39" s="1" t="s">
        <v>323</v>
      </c>
      <c r="L39" s="1" t="s">
        <v>323</v>
      </c>
      <c r="M39" s="1" t="s">
        <v>262</v>
      </c>
      <c r="N39" s="1" t="s">
        <v>262</v>
      </c>
      <c r="O39" s="1" t="s">
        <v>263</v>
      </c>
      <c r="P39" s="1" t="s">
        <v>264</v>
      </c>
      <c r="Q39" s="1" t="s">
        <v>493</v>
      </c>
      <c r="R39" s="1" t="s">
        <v>266</v>
      </c>
      <c r="S39" s="1" t="s">
        <v>267</v>
      </c>
      <c r="T39" s="1" t="s">
        <v>268</v>
      </c>
    </row>
    <row r="40" s="1" customFormat="1" spans="1:20">
      <c r="A40" s="3">
        <v>16120255466</v>
      </c>
      <c r="B40" s="1" t="s">
        <v>476</v>
      </c>
      <c r="C40" s="1" t="s">
        <v>494</v>
      </c>
      <c r="D40" s="1" t="s">
        <v>495</v>
      </c>
      <c r="E40" s="1" t="s">
        <v>496</v>
      </c>
      <c r="F40" s="1" t="s">
        <v>254</v>
      </c>
      <c r="G40" s="1" t="s">
        <v>258</v>
      </c>
      <c r="H40" s="1" t="s">
        <v>259</v>
      </c>
      <c r="I40" s="1" t="s">
        <v>497</v>
      </c>
      <c r="J40" s="1" t="s">
        <v>29</v>
      </c>
      <c r="K40" s="1" t="s">
        <v>498</v>
      </c>
      <c r="L40" s="1" t="s">
        <v>498</v>
      </c>
      <c r="M40" s="1" t="s">
        <v>262</v>
      </c>
      <c r="N40" s="1" t="s">
        <v>262</v>
      </c>
      <c r="O40" s="1" t="s">
        <v>263</v>
      </c>
      <c r="P40" s="1" t="s">
        <v>264</v>
      </c>
      <c r="Q40" s="1" t="s">
        <v>499</v>
      </c>
      <c r="R40" s="1" t="s">
        <v>266</v>
      </c>
      <c r="S40" s="1" t="s">
        <v>267</v>
      </c>
      <c r="T40" s="1" t="s">
        <v>268</v>
      </c>
    </row>
    <row r="41" s="1" customFormat="1" spans="1:20">
      <c r="A41" s="3">
        <v>16118271452</v>
      </c>
      <c r="B41" s="1" t="s">
        <v>476</v>
      </c>
      <c r="C41" s="1" t="s">
        <v>500</v>
      </c>
      <c r="D41" s="1" t="s">
        <v>501</v>
      </c>
      <c r="E41" s="1" t="s">
        <v>502</v>
      </c>
      <c r="F41" s="1" t="s">
        <v>254</v>
      </c>
      <c r="G41" s="1" t="s">
        <v>258</v>
      </c>
      <c r="H41" s="1" t="s">
        <v>259</v>
      </c>
      <c r="I41" s="1" t="s">
        <v>503</v>
      </c>
      <c r="J41" s="1" t="s">
        <v>29</v>
      </c>
      <c r="K41" s="1" t="s">
        <v>504</v>
      </c>
      <c r="L41" s="1" t="s">
        <v>504</v>
      </c>
      <c r="M41" s="1" t="s">
        <v>262</v>
      </c>
      <c r="N41" s="1" t="s">
        <v>262</v>
      </c>
      <c r="O41" s="1" t="s">
        <v>263</v>
      </c>
      <c r="P41" s="1" t="s">
        <v>264</v>
      </c>
      <c r="Q41" s="1" t="s">
        <v>505</v>
      </c>
      <c r="R41" s="1" t="s">
        <v>266</v>
      </c>
      <c r="S41" s="1" t="s">
        <v>267</v>
      </c>
      <c r="T41" s="1" t="s">
        <v>268</v>
      </c>
    </row>
    <row r="42" s="1" customFormat="1" spans="1:20">
      <c r="A42" s="3">
        <v>16118091476</v>
      </c>
      <c r="B42" s="1" t="s">
        <v>476</v>
      </c>
      <c r="C42" s="1" t="s">
        <v>506</v>
      </c>
      <c r="D42" s="1" t="s">
        <v>495</v>
      </c>
      <c r="E42" s="1" t="s">
        <v>507</v>
      </c>
      <c r="F42" s="1" t="s">
        <v>254</v>
      </c>
      <c r="G42" s="1" t="s">
        <v>258</v>
      </c>
      <c r="H42" s="1" t="s">
        <v>259</v>
      </c>
      <c r="I42" s="1" t="s">
        <v>497</v>
      </c>
      <c r="J42" s="1" t="s">
        <v>29</v>
      </c>
      <c r="K42" s="1" t="s">
        <v>498</v>
      </c>
      <c r="L42" s="1" t="s">
        <v>498</v>
      </c>
      <c r="M42" s="1" t="s">
        <v>262</v>
      </c>
      <c r="N42" s="1" t="s">
        <v>262</v>
      </c>
      <c r="O42" s="1" t="s">
        <v>263</v>
      </c>
      <c r="P42" s="1" t="s">
        <v>264</v>
      </c>
      <c r="Q42" s="1" t="s">
        <v>508</v>
      </c>
      <c r="R42" s="1" t="s">
        <v>266</v>
      </c>
      <c r="S42" s="1" t="s">
        <v>267</v>
      </c>
      <c r="T42" s="1" t="s">
        <v>268</v>
      </c>
    </row>
    <row r="43" s="1" customFormat="1" spans="1:20">
      <c r="A43" s="3">
        <v>16118047365</v>
      </c>
      <c r="B43" s="1" t="s">
        <v>476</v>
      </c>
      <c r="C43" s="1" t="s">
        <v>509</v>
      </c>
      <c r="D43" s="1" t="s">
        <v>510</v>
      </c>
      <c r="E43" s="1" t="s">
        <v>511</v>
      </c>
      <c r="F43" s="1" t="s">
        <v>254</v>
      </c>
      <c r="G43" s="1" t="s">
        <v>258</v>
      </c>
      <c r="H43" s="1" t="s">
        <v>259</v>
      </c>
      <c r="I43" s="1" t="s">
        <v>512</v>
      </c>
      <c r="J43" s="1" t="s">
        <v>29</v>
      </c>
      <c r="K43" s="1" t="s">
        <v>513</v>
      </c>
      <c r="L43" s="1" t="s">
        <v>513</v>
      </c>
      <c r="M43" s="1" t="s">
        <v>262</v>
      </c>
      <c r="N43" s="1" t="s">
        <v>262</v>
      </c>
      <c r="O43" s="1" t="s">
        <v>263</v>
      </c>
      <c r="P43" s="1" t="s">
        <v>264</v>
      </c>
      <c r="Q43" s="1" t="s">
        <v>514</v>
      </c>
      <c r="R43" s="1" t="s">
        <v>266</v>
      </c>
      <c r="S43" s="1" t="s">
        <v>267</v>
      </c>
      <c r="T43" s="1" t="s">
        <v>268</v>
      </c>
    </row>
    <row r="44" s="1" customFormat="1" spans="1:20">
      <c r="A44" s="3">
        <v>16116864927</v>
      </c>
      <c r="B44" s="1" t="s">
        <v>515</v>
      </c>
      <c r="C44" s="1" t="s">
        <v>516</v>
      </c>
      <c r="D44" s="1" t="s">
        <v>517</v>
      </c>
      <c r="E44" s="1" t="s">
        <v>518</v>
      </c>
      <c r="F44" s="1" t="s">
        <v>433</v>
      </c>
      <c r="G44" s="1" t="s">
        <v>258</v>
      </c>
      <c r="H44" s="1" t="s">
        <v>259</v>
      </c>
      <c r="I44" s="1" t="s">
        <v>519</v>
      </c>
      <c r="J44" s="1" t="s">
        <v>29</v>
      </c>
      <c r="K44" s="1" t="s">
        <v>520</v>
      </c>
      <c r="L44" s="1" t="s">
        <v>520</v>
      </c>
      <c r="M44" s="1" t="s">
        <v>262</v>
      </c>
      <c r="N44" s="1" t="s">
        <v>262</v>
      </c>
      <c r="O44" s="1" t="s">
        <v>263</v>
      </c>
      <c r="P44" s="1" t="s">
        <v>264</v>
      </c>
      <c r="Q44" s="1" t="s">
        <v>521</v>
      </c>
      <c r="R44" s="1" t="s">
        <v>266</v>
      </c>
      <c r="S44" s="1" t="s">
        <v>267</v>
      </c>
      <c r="T44" s="1" t="s">
        <v>268</v>
      </c>
    </row>
    <row r="45" s="1" customFormat="1" spans="1:20">
      <c r="A45" s="3">
        <v>16111918329</v>
      </c>
      <c r="B45" s="1" t="s">
        <v>515</v>
      </c>
      <c r="C45" s="1" t="s">
        <v>522</v>
      </c>
      <c r="D45" s="1" t="s">
        <v>523</v>
      </c>
      <c r="E45" s="1" t="s">
        <v>524</v>
      </c>
      <c r="F45" s="1" t="s">
        <v>384</v>
      </c>
      <c r="G45" s="1" t="s">
        <v>258</v>
      </c>
      <c r="H45" s="1" t="s">
        <v>259</v>
      </c>
      <c r="I45" s="1" t="s">
        <v>525</v>
      </c>
      <c r="J45" s="1" t="s">
        <v>29</v>
      </c>
      <c r="K45" s="1" t="s">
        <v>526</v>
      </c>
      <c r="L45" s="1" t="s">
        <v>526</v>
      </c>
      <c r="M45" s="1" t="s">
        <v>262</v>
      </c>
      <c r="N45" s="1" t="s">
        <v>262</v>
      </c>
      <c r="O45" s="1" t="s">
        <v>263</v>
      </c>
      <c r="P45" s="1" t="s">
        <v>264</v>
      </c>
      <c r="Q45" s="1" t="s">
        <v>527</v>
      </c>
      <c r="R45" s="1" t="s">
        <v>266</v>
      </c>
      <c r="S45" s="1" t="s">
        <v>267</v>
      </c>
      <c r="T45" s="1" t="s">
        <v>268</v>
      </c>
    </row>
    <row r="46" s="1" customFormat="1" spans="1:20">
      <c r="A46" s="3">
        <v>16101335559</v>
      </c>
      <c r="B46" s="1" t="s">
        <v>528</v>
      </c>
      <c r="C46" s="1" t="s">
        <v>529</v>
      </c>
      <c r="D46" s="1" t="s">
        <v>530</v>
      </c>
      <c r="E46" s="1" t="s">
        <v>531</v>
      </c>
      <c r="F46" s="1" t="s">
        <v>254</v>
      </c>
      <c r="G46" s="1" t="s">
        <v>258</v>
      </c>
      <c r="H46" s="1" t="s">
        <v>259</v>
      </c>
      <c r="I46" s="1" t="s">
        <v>532</v>
      </c>
      <c r="J46" s="1" t="s">
        <v>29</v>
      </c>
      <c r="K46" s="1" t="s">
        <v>533</v>
      </c>
      <c r="L46" s="1" t="s">
        <v>533</v>
      </c>
      <c r="M46" s="1" t="s">
        <v>262</v>
      </c>
      <c r="N46" s="1" t="s">
        <v>262</v>
      </c>
      <c r="O46" s="1" t="s">
        <v>263</v>
      </c>
      <c r="P46" s="1" t="s">
        <v>264</v>
      </c>
      <c r="Q46" s="1" t="s">
        <v>534</v>
      </c>
      <c r="R46" s="1" t="s">
        <v>266</v>
      </c>
      <c r="S46" s="1" t="s">
        <v>267</v>
      </c>
      <c r="T46" s="1" t="s">
        <v>268</v>
      </c>
    </row>
    <row r="47" s="1" customFormat="1" spans="1:20">
      <c r="A47" s="3">
        <v>16099800639</v>
      </c>
      <c r="B47" s="1" t="s">
        <v>528</v>
      </c>
      <c r="C47" s="1" t="s">
        <v>535</v>
      </c>
      <c r="D47" s="1" t="s">
        <v>536</v>
      </c>
      <c r="E47" s="1" t="s">
        <v>537</v>
      </c>
      <c r="F47" s="1" t="s">
        <v>254</v>
      </c>
      <c r="G47" s="1" t="s">
        <v>258</v>
      </c>
      <c r="H47" s="1" t="s">
        <v>259</v>
      </c>
      <c r="I47" s="1" t="s">
        <v>538</v>
      </c>
      <c r="J47" s="1" t="s">
        <v>29</v>
      </c>
      <c r="K47" s="1" t="s">
        <v>539</v>
      </c>
      <c r="L47" s="1" t="s">
        <v>539</v>
      </c>
      <c r="M47" s="1" t="s">
        <v>262</v>
      </c>
      <c r="N47" s="1" t="s">
        <v>262</v>
      </c>
      <c r="O47" s="1" t="s">
        <v>263</v>
      </c>
      <c r="P47" s="1" t="s">
        <v>264</v>
      </c>
      <c r="Q47" s="1" t="s">
        <v>540</v>
      </c>
      <c r="R47" s="1" t="s">
        <v>266</v>
      </c>
      <c r="S47" s="1" t="s">
        <v>267</v>
      </c>
      <c r="T47" s="1" t="s">
        <v>268</v>
      </c>
    </row>
    <row r="48" s="1" customFormat="1" spans="1:20">
      <c r="A48" s="3">
        <v>16098877865</v>
      </c>
      <c r="B48" s="1" t="s">
        <v>541</v>
      </c>
      <c r="C48" s="1" t="s">
        <v>542</v>
      </c>
      <c r="D48" s="1" t="s">
        <v>543</v>
      </c>
      <c r="E48" s="1" t="s">
        <v>544</v>
      </c>
      <c r="F48" s="1" t="s">
        <v>254</v>
      </c>
      <c r="G48" s="1" t="s">
        <v>258</v>
      </c>
      <c r="H48" s="1" t="s">
        <v>259</v>
      </c>
      <c r="I48" s="1" t="s">
        <v>545</v>
      </c>
      <c r="J48" s="1" t="s">
        <v>29</v>
      </c>
      <c r="K48" s="1" t="s">
        <v>546</v>
      </c>
      <c r="L48" s="1" t="s">
        <v>546</v>
      </c>
      <c r="M48" s="1" t="s">
        <v>262</v>
      </c>
      <c r="N48" s="1" t="s">
        <v>262</v>
      </c>
      <c r="O48" s="1" t="s">
        <v>263</v>
      </c>
      <c r="P48" s="1" t="s">
        <v>264</v>
      </c>
      <c r="Q48" s="1" t="s">
        <v>547</v>
      </c>
      <c r="R48" s="1" t="s">
        <v>266</v>
      </c>
      <c r="S48" s="1" t="s">
        <v>267</v>
      </c>
      <c r="T48" s="1" t="s">
        <v>268</v>
      </c>
    </row>
    <row r="49" s="1" customFormat="1" spans="1:20">
      <c r="A49" s="3">
        <v>16098807980</v>
      </c>
      <c r="B49" s="1" t="s">
        <v>541</v>
      </c>
      <c r="C49" s="1" t="s">
        <v>548</v>
      </c>
      <c r="D49" s="1" t="s">
        <v>549</v>
      </c>
      <c r="E49" s="1" t="s">
        <v>550</v>
      </c>
      <c r="F49" s="1" t="s">
        <v>384</v>
      </c>
      <c r="G49" s="1" t="s">
        <v>258</v>
      </c>
      <c r="H49" s="1" t="s">
        <v>259</v>
      </c>
      <c r="I49" s="1" t="s">
        <v>551</v>
      </c>
      <c r="J49" s="1" t="s">
        <v>29</v>
      </c>
      <c r="K49" s="1" t="s">
        <v>552</v>
      </c>
      <c r="L49" s="1" t="s">
        <v>552</v>
      </c>
      <c r="M49" s="1" t="s">
        <v>262</v>
      </c>
      <c r="N49" s="1" t="s">
        <v>262</v>
      </c>
      <c r="O49" s="1" t="s">
        <v>263</v>
      </c>
      <c r="P49" s="1" t="s">
        <v>264</v>
      </c>
      <c r="Q49" s="1" t="s">
        <v>553</v>
      </c>
      <c r="R49" s="1" t="s">
        <v>266</v>
      </c>
      <c r="S49" s="1" t="s">
        <v>267</v>
      </c>
      <c r="T49" s="1" t="s">
        <v>268</v>
      </c>
    </row>
    <row r="50" s="1" customFormat="1" spans="1:20">
      <c r="A50" s="3">
        <v>16094814945</v>
      </c>
      <c r="B50" s="1" t="s">
        <v>541</v>
      </c>
      <c r="C50" s="1" t="s">
        <v>554</v>
      </c>
      <c r="D50" s="1" t="s">
        <v>555</v>
      </c>
      <c r="E50" s="1" t="s">
        <v>556</v>
      </c>
      <c r="F50" s="1" t="s">
        <v>254</v>
      </c>
      <c r="G50" s="1" t="s">
        <v>258</v>
      </c>
      <c r="H50" s="1" t="s">
        <v>259</v>
      </c>
      <c r="I50" s="1" t="s">
        <v>557</v>
      </c>
      <c r="J50" s="1" t="s">
        <v>29</v>
      </c>
      <c r="K50" s="1" t="s">
        <v>558</v>
      </c>
      <c r="L50" s="1" t="s">
        <v>558</v>
      </c>
      <c r="M50" s="1" t="s">
        <v>262</v>
      </c>
      <c r="N50" s="1" t="s">
        <v>262</v>
      </c>
      <c r="O50" s="1" t="s">
        <v>263</v>
      </c>
      <c r="P50" s="1" t="s">
        <v>264</v>
      </c>
      <c r="Q50" s="1" t="s">
        <v>559</v>
      </c>
      <c r="R50" s="1" t="s">
        <v>266</v>
      </c>
      <c r="S50" s="1" t="s">
        <v>267</v>
      </c>
      <c r="T50" s="1" t="s">
        <v>268</v>
      </c>
    </row>
    <row r="51" s="1" customFormat="1" spans="1:20">
      <c r="A51" s="3">
        <v>16091495750</v>
      </c>
      <c r="B51" s="1" t="s">
        <v>541</v>
      </c>
      <c r="C51" s="1" t="s">
        <v>560</v>
      </c>
      <c r="D51" s="1" t="s">
        <v>561</v>
      </c>
      <c r="E51" s="1" t="s">
        <v>562</v>
      </c>
      <c r="F51" s="1" t="s">
        <v>254</v>
      </c>
      <c r="G51" s="1" t="s">
        <v>258</v>
      </c>
      <c r="H51" s="1" t="s">
        <v>259</v>
      </c>
      <c r="I51" s="1" t="s">
        <v>563</v>
      </c>
      <c r="J51" s="1" t="s">
        <v>29</v>
      </c>
      <c r="K51" s="1" t="s">
        <v>444</v>
      </c>
      <c r="L51" s="1" t="s">
        <v>444</v>
      </c>
      <c r="M51" s="1" t="s">
        <v>262</v>
      </c>
      <c r="N51" s="1" t="s">
        <v>262</v>
      </c>
      <c r="O51" s="1" t="s">
        <v>263</v>
      </c>
      <c r="P51" s="1" t="s">
        <v>264</v>
      </c>
      <c r="Q51" s="1" t="s">
        <v>564</v>
      </c>
      <c r="R51" s="1" t="s">
        <v>266</v>
      </c>
      <c r="S51" s="1" t="s">
        <v>267</v>
      </c>
      <c r="T51" s="1" t="s">
        <v>268</v>
      </c>
    </row>
    <row r="52" s="1" customFormat="1" spans="1:20">
      <c r="A52" s="3">
        <v>16089596231</v>
      </c>
      <c r="B52" s="1" t="s">
        <v>565</v>
      </c>
      <c r="C52" s="1" t="s">
        <v>566</v>
      </c>
      <c r="D52" s="1" t="s">
        <v>567</v>
      </c>
      <c r="E52" s="1" t="s">
        <v>568</v>
      </c>
      <c r="F52" s="1" t="s">
        <v>254</v>
      </c>
      <c r="G52" s="1" t="s">
        <v>258</v>
      </c>
      <c r="H52" s="1" t="s">
        <v>259</v>
      </c>
      <c r="I52" s="1" t="s">
        <v>569</v>
      </c>
      <c r="J52" s="1" t="s">
        <v>29</v>
      </c>
      <c r="K52" s="1" t="s">
        <v>570</v>
      </c>
      <c r="L52" s="1" t="s">
        <v>570</v>
      </c>
      <c r="M52" s="1" t="s">
        <v>262</v>
      </c>
      <c r="N52" s="1" t="s">
        <v>262</v>
      </c>
      <c r="O52" s="1" t="s">
        <v>263</v>
      </c>
      <c r="P52" s="1" t="s">
        <v>264</v>
      </c>
      <c r="Q52" s="1" t="s">
        <v>571</v>
      </c>
      <c r="R52" s="1" t="s">
        <v>266</v>
      </c>
      <c r="S52" s="1" t="s">
        <v>267</v>
      </c>
      <c r="T52" s="1" t="s">
        <v>268</v>
      </c>
    </row>
    <row r="53" s="1" customFormat="1" spans="1:20">
      <c r="A53" s="3">
        <v>16087715915</v>
      </c>
      <c r="B53" s="1" t="s">
        <v>572</v>
      </c>
      <c r="C53" s="1" t="s">
        <v>573</v>
      </c>
      <c r="D53" s="1" t="s">
        <v>574</v>
      </c>
      <c r="E53" s="1" t="s">
        <v>575</v>
      </c>
      <c r="F53" s="1" t="s">
        <v>254</v>
      </c>
      <c r="G53" s="1" t="s">
        <v>258</v>
      </c>
      <c r="H53" s="1" t="s">
        <v>259</v>
      </c>
      <c r="I53" s="1" t="s">
        <v>576</v>
      </c>
      <c r="J53" s="1" t="s">
        <v>29</v>
      </c>
      <c r="K53" s="1" t="s">
        <v>577</v>
      </c>
      <c r="L53" s="1" t="s">
        <v>577</v>
      </c>
      <c r="M53" s="1" t="s">
        <v>262</v>
      </c>
      <c r="N53" s="1" t="s">
        <v>262</v>
      </c>
      <c r="O53" s="1" t="s">
        <v>263</v>
      </c>
      <c r="P53" s="1" t="s">
        <v>264</v>
      </c>
      <c r="Q53" s="1" t="s">
        <v>578</v>
      </c>
      <c r="R53" s="1" t="s">
        <v>266</v>
      </c>
      <c r="S53" s="1" t="s">
        <v>267</v>
      </c>
      <c r="T53" s="1" t="s">
        <v>268</v>
      </c>
    </row>
    <row r="54" s="1" customFormat="1" spans="1:20">
      <c r="A54" s="3">
        <v>16086911788</v>
      </c>
      <c r="B54" s="1" t="s">
        <v>572</v>
      </c>
      <c r="C54" s="1" t="s">
        <v>579</v>
      </c>
      <c r="D54" s="1" t="s">
        <v>580</v>
      </c>
      <c r="E54" s="1" t="s">
        <v>581</v>
      </c>
      <c r="F54" s="1" t="s">
        <v>458</v>
      </c>
      <c r="G54" s="1" t="s">
        <v>258</v>
      </c>
      <c r="H54" s="1" t="s">
        <v>259</v>
      </c>
      <c r="I54" s="1" t="s">
        <v>582</v>
      </c>
      <c r="J54" s="1" t="s">
        <v>29</v>
      </c>
      <c r="K54" s="1" t="s">
        <v>583</v>
      </c>
      <c r="L54" s="1" t="s">
        <v>583</v>
      </c>
      <c r="M54" s="1" t="s">
        <v>262</v>
      </c>
      <c r="N54" s="1" t="s">
        <v>262</v>
      </c>
      <c r="O54" s="1" t="s">
        <v>263</v>
      </c>
      <c r="P54" s="1" t="s">
        <v>264</v>
      </c>
      <c r="Q54" s="1" t="s">
        <v>584</v>
      </c>
      <c r="R54" s="1" t="s">
        <v>266</v>
      </c>
      <c r="S54" s="1" t="s">
        <v>267</v>
      </c>
      <c r="T54" s="1" t="s">
        <v>268</v>
      </c>
    </row>
    <row r="55" s="1" customFormat="1" spans="1:20">
      <c r="A55" s="3">
        <v>16080458040</v>
      </c>
      <c r="B55" s="1" t="s">
        <v>572</v>
      </c>
      <c r="C55" s="1" t="s">
        <v>585</v>
      </c>
      <c r="D55" s="1" t="s">
        <v>586</v>
      </c>
      <c r="E55" s="1" t="s">
        <v>587</v>
      </c>
      <c r="F55" s="1" t="s">
        <v>254</v>
      </c>
      <c r="G55" s="1" t="s">
        <v>258</v>
      </c>
      <c r="H55" s="1" t="s">
        <v>259</v>
      </c>
      <c r="I55" s="1" t="s">
        <v>588</v>
      </c>
      <c r="J55" s="1" t="s">
        <v>29</v>
      </c>
      <c r="K55" s="1" t="s">
        <v>589</v>
      </c>
      <c r="L55" s="1" t="s">
        <v>589</v>
      </c>
      <c r="M55" s="1" t="s">
        <v>262</v>
      </c>
      <c r="N55" s="1" t="s">
        <v>262</v>
      </c>
      <c r="O55" s="1" t="s">
        <v>263</v>
      </c>
      <c r="P55" s="1" t="s">
        <v>264</v>
      </c>
      <c r="Q55" s="1" t="s">
        <v>590</v>
      </c>
      <c r="R55" s="1" t="s">
        <v>266</v>
      </c>
      <c r="S55" s="1" t="s">
        <v>267</v>
      </c>
      <c r="T55" s="1" t="s">
        <v>268</v>
      </c>
    </row>
    <row r="56" s="1" customFormat="1" spans="1:20">
      <c r="A56" s="3">
        <v>16078492666</v>
      </c>
      <c r="B56" s="1" t="s">
        <v>591</v>
      </c>
      <c r="C56" s="1" t="s">
        <v>592</v>
      </c>
      <c r="D56" s="1" t="s">
        <v>593</v>
      </c>
      <c r="E56" s="1" t="s">
        <v>594</v>
      </c>
      <c r="F56" s="1" t="s">
        <v>254</v>
      </c>
      <c r="G56" s="1" t="s">
        <v>258</v>
      </c>
      <c r="H56" s="1" t="s">
        <v>259</v>
      </c>
      <c r="I56" s="1" t="s">
        <v>595</v>
      </c>
      <c r="J56" s="1" t="s">
        <v>29</v>
      </c>
      <c r="K56" s="1" t="s">
        <v>596</v>
      </c>
      <c r="L56" s="1" t="s">
        <v>596</v>
      </c>
      <c r="M56" s="1" t="s">
        <v>262</v>
      </c>
      <c r="N56" s="1" t="s">
        <v>262</v>
      </c>
      <c r="O56" s="1" t="s">
        <v>263</v>
      </c>
      <c r="P56" s="1" t="s">
        <v>264</v>
      </c>
      <c r="Q56" s="1" t="s">
        <v>597</v>
      </c>
      <c r="R56" s="1" t="s">
        <v>266</v>
      </c>
      <c r="S56" s="1" t="s">
        <v>267</v>
      </c>
      <c r="T56" s="1" t="s">
        <v>268</v>
      </c>
    </row>
    <row r="57" s="1" customFormat="1" spans="1:20">
      <c r="A57" s="3">
        <v>16073749346</v>
      </c>
      <c r="B57" s="1" t="s">
        <v>598</v>
      </c>
      <c r="C57" s="1" t="s">
        <v>599</v>
      </c>
      <c r="D57" s="1" t="s">
        <v>600</v>
      </c>
      <c r="E57" s="1" t="s">
        <v>601</v>
      </c>
      <c r="F57" s="1" t="s">
        <v>254</v>
      </c>
      <c r="G57" s="1" t="s">
        <v>258</v>
      </c>
      <c r="H57" s="1" t="s">
        <v>259</v>
      </c>
      <c r="I57" s="1" t="s">
        <v>602</v>
      </c>
      <c r="J57" s="1" t="s">
        <v>29</v>
      </c>
      <c r="K57" s="1" t="s">
        <v>603</v>
      </c>
      <c r="L57" s="1" t="s">
        <v>603</v>
      </c>
      <c r="M57" s="1" t="s">
        <v>262</v>
      </c>
      <c r="N57" s="1" t="s">
        <v>262</v>
      </c>
      <c r="O57" s="1" t="s">
        <v>263</v>
      </c>
      <c r="P57" s="1" t="s">
        <v>264</v>
      </c>
      <c r="Q57" s="1" t="s">
        <v>604</v>
      </c>
      <c r="R57" s="1" t="s">
        <v>266</v>
      </c>
      <c r="S57" s="1" t="s">
        <v>267</v>
      </c>
      <c r="T57" s="1" t="s">
        <v>268</v>
      </c>
    </row>
    <row r="58" s="1" customFormat="1" spans="1:20">
      <c r="A58" s="3">
        <v>16060357418</v>
      </c>
      <c r="B58" s="1" t="s">
        <v>605</v>
      </c>
      <c r="C58" s="1" t="s">
        <v>606</v>
      </c>
      <c r="D58" s="1" t="s">
        <v>607</v>
      </c>
      <c r="E58" s="1" t="s">
        <v>608</v>
      </c>
      <c r="F58" s="1" t="s">
        <v>254</v>
      </c>
      <c r="G58" s="1" t="s">
        <v>258</v>
      </c>
      <c r="H58" s="1" t="s">
        <v>259</v>
      </c>
      <c r="I58" s="1" t="s">
        <v>609</v>
      </c>
      <c r="J58" s="1" t="s">
        <v>29</v>
      </c>
      <c r="K58" s="1" t="s">
        <v>610</v>
      </c>
      <c r="L58" s="1" t="s">
        <v>610</v>
      </c>
      <c r="M58" s="1" t="s">
        <v>262</v>
      </c>
      <c r="N58" s="1" t="s">
        <v>262</v>
      </c>
      <c r="O58" s="1" t="s">
        <v>263</v>
      </c>
      <c r="P58" s="1" t="s">
        <v>264</v>
      </c>
      <c r="Q58" s="1" t="s">
        <v>611</v>
      </c>
      <c r="R58" s="1" t="s">
        <v>266</v>
      </c>
      <c r="S58" s="1" t="s">
        <v>267</v>
      </c>
      <c r="T58" s="1" t="s">
        <v>268</v>
      </c>
    </row>
    <row r="59" s="1" customFormat="1" spans="1:20">
      <c r="A59" s="3">
        <v>16058852137</v>
      </c>
      <c r="B59" s="1" t="s">
        <v>605</v>
      </c>
      <c r="C59" s="1" t="s">
        <v>612</v>
      </c>
      <c r="D59" s="1" t="s">
        <v>613</v>
      </c>
      <c r="E59" s="1" t="s">
        <v>614</v>
      </c>
      <c r="F59" s="1" t="s">
        <v>254</v>
      </c>
      <c r="G59" s="1" t="s">
        <v>258</v>
      </c>
      <c r="H59" s="1" t="s">
        <v>259</v>
      </c>
      <c r="I59" s="1" t="s">
        <v>615</v>
      </c>
      <c r="J59" s="1" t="s">
        <v>29</v>
      </c>
      <c r="K59" s="1" t="s">
        <v>616</v>
      </c>
      <c r="L59" s="1" t="s">
        <v>616</v>
      </c>
      <c r="M59" s="1" t="s">
        <v>262</v>
      </c>
      <c r="N59" s="1" t="s">
        <v>262</v>
      </c>
      <c r="O59" s="1" t="s">
        <v>263</v>
      </c>
      <c r="P59" s="1" t="s">
        <v>264</v>
      </c>
      <c r="Q59" s="1" t="s">
        <v>617</v>
      </c>
      <c r="R59" s="1" t="s">
        <v>266</v>
      </c>
      <c r="S59" s="1" t="s">
        <v>267</v>
      </c>
      <c r="T59" s="1" t="s">
        <v>268</v>
      </c>
    </row>
    <row r="60" s="1" customFormat="1" spans="1:20">
      <c r="A60" s="3">
        <v>16055922826</v>
      </c>
      <c r="B60" s="1" t="s">
        <v>618</v>
      </c>
      <c r="C60" s="1" t="s">
        <v>619</v>
      </c>
      <c r="D60" s="1" t="s">
        <v>620</v>
      </c>
      <c r="E60" s="1" t="s">
        <v>621</v>
      </c>
      <c r="F60" s="1" t="s">
        <v>254</v>
      </c>
      <c r="G60" s="1" t="s">
        <v>258</v>
      </c>
      <c r="H60" s="1" t="s">
        <v>259</v>
      </c>
      <c r="I60" s="1" t="s">
        <v>622</v>
      </c>
      <c r="J60" s="1" t="s">
        <v>29</v>
      </c>
      <c r="K60" s="1" t="s">
        <v>623</v>
      </c>
      <c r="L60" s="1" t="s">
        <v>623</v>
      </c>
      <c r="M60" s="1" t="s">
        <v>262</v>
      </c>
      <c r="N60" s="1" t="s">
        <v>262</v>
      </c>
      <c r="O60" s="1" t="s">
        <v>263</v>
      </c>
      <c r="P60" s="1" t="s">
        <v>264</v>
      </c>
      <c r="Q60" s="1" t="s">
        <v>624</v>
      </c>
      <c r="R60" s="1" t="s">
        <v>266</v>
      </c>
      <c r="S60" s="1" t="s">
        <v>267</v>
      </c>
      <c r="T60" s="1" t="s">
        <v>268</v>
      </c>
    </row>
    <row r="61" s="1" customFormat="1" spans="1:20">
      <c r="A61" s="3">
        <v>16055615711</v>
      </c>
      <c r="B61" s="1" t="s">
        <v>618</v>
      </c>
      <c r="C61" s="1" t="s">
        <v>625</v>
      </c>
      <c r="D61" s="1" t="s">
        <v>626</v>
      </c>
      <c r="E61" s="1" t="s">
        <v>627</v>
      </c>
      <c r="F61" s="1" t="s">
        <v>254</v>
      </c>
      <c r="G61" s="1" t="s">
        <v>258</v>
      </c>
      <c r="H61" s="1" t="s">
        <v>259</v>
      </c>
      <c r="I61" s="1" t="s">
        <v>628</v>
      </c>
      <c r="J61" s="1" t="s">
        <v>29</v>
      </c>
      <c r="K61" s="1" t="s">
        <v>629</v>
      </c>
      <c r="L61" s="1" t="s">
        <v>629</v>
      </c>
      <c r="M61" s="1" t="s">
        <v>262</v>
      </c>
      <c r="N61" s="1" t="s">
        <v>262</v>
      </c>
      <c r="O61" s="1" t="s">
        <v>263</v>
      </c>
      <c r="P61" s="1" t="s">
        <v>264</v>
      </c>
      <c r="Q61" s="1" t="s">
        <v>630</v>
      </c>
      <c r="R61" s="1" t="s">
        <v>266</v>
      </c>
      <c r="S61" s="1" t="s">
        <v>267</v>
      </c>
      <c r="T61" s="1" t="s">
        <v>268</v>
      </c>
    </row>
    <row r="62" s="1" customFormat="1" spans="1:20">
      <c r="A62" s="3">
        <v>16055540895</v>
      </c>
      <c r="B62" s="1" t="s">
        <v>618</v>
      </c>
      <c r="C62" s="1" t="s">
        <v>631</v>
      </c>
      <c r="D62" s="1" t="s">
        <v>632</v>
      </c>
      <c r="E62" s="1" t="s">
        <v>633</v>
      </c>
      <c r="F62" s="1" t="s">
        <v>254</v>
      </c>
      <c r="G62" s="1" t="s">
        <v>258</v>
      </c>
      <c r="H62" s="1" t="s">
        <v>259</v>
      </c>
      <c r="I62" s="1" t="s">
        <v>634</v>
      </c>
      <c r="J62" s="1" t="s">
        <v>29</v>
      </c>
      <c r="K62" s="1" t="s">
        <v>635</v>
      </c>
      <c r="L62" s="1" t="s">
        <v>635</v>
      </c>
      <c r="M62" s="1" t="s">
        <v>262</v>
      </c>
      <c r="N62" s="1" t="s">
        <v>262</v>
      </c>
      <c r="O62" s="1" t="s">
        <v>263</v>
      </c>
      <c r="P62" s="1" t="s">
        <v>264</v>
      </c>
      <c r="Q62" s="1" t="s">
        <v>636</v>
      </c>
      <c r="R62" s="1" t="s">
        <v>266</v>
      </c>
      <c r="S62" s="1" t="s">
        <v>267</v>
      </c>
      <c r="T62" s="1" t="s">
        <v>268</v>
      </c>
    </row>
    <row r="63" s="1" customFormat="1" spans="1:20">
      <c r="A63" s="3">
        <v>16055524278</v>
      </c>
      <c r="B63" s="1" t="s">
        <v>618</v>
      </c>
      <c r="C63" s="1" t="s">
        <v>637</v>
      </c>
      <c r="D63" s="1" t="s">
        <v>638</v>
      </c>
      <c r="E63" s="1" t="s">
        <v>639</v>
      </c>
      <c r="F63" s="1" t="s">
        <v>433</v>
      </c>
      <c r="G63" s="1" t="s">
        <v>258</v>
      </c>
      <c r="H63" s="1" t="s">
        <v>259</v>
      </c>
      <c r="I63" s="1" t="s">
        <v>640</v>
      </c>
      <c r="J63" s="1" t="s">
        <v>29</v>
      </c>
      <c r="K63" s="1" t="s">
        <v>641</v>
      </c>
      <c r="L63" s="1" t="s">
        <v>641</v>
      </c>
      <c r="M63" s="1" t="s">
        <v>262</v>
      </c>
      <c r="N63" s="1" t="s">
        <v>262</v>
      </c>
      <c r="O63" s="1" t="s">
        <v>263</v>
      </c>
      <c r="P63" s="1" t="s">
        <v>264</v>
      </c>
      <c r="Q63" s="1" t="s">
        <v>642</v>
      </c>
      <c r="R63" s="1" t="s">
        <v>266</v>
      </c>
      <c r="S63" s="1" t="s">
        <v>267</v>
      </c>
      <c r="T63" s="1" t="s">
        <v>268</v>
      </c>
    </row>
    <row r="64" s="1" customFormat="1" spans="1:20">
      <c r="A64" s="3">
        <v>16055428274</v>
      </c>
      <c r="B64" s="1" t="s">
        <v>618</v>
      </c>
      <c r="C64" s="1" t="s">
        <v>643</v>
      </c>
      <c r="D64" s="1" t="s">
        <v>644</v>
      </c>
      <c r="E64" s="1" t="s">
        <v>645</v>
      </c>
      <c r="F64" s="1" t="s">
        <v>254</v>
      </c>
      <c r="G64" s="1" t="s">
        <v>258</v>
      </c>
      <c r="H64" s="1" t="s">
        <v>259</v>
      </c>
      <c r="I64" s="1" t="s">
        <v>646</v>
      </c>
      <c r="J64" s="1" t="s">
        <v>29</v>
      </c>
      <c r="K64" s="1" t="s">
        <v>647</v>
      </c>
      <c r="L64" s="1" t="s">
        <v>647</v>
      </c>
      <c r="M64" s="1" t="s">
        <v>262</v>
      </c>
      <c r="N64" s="1" t="s">
        <v>262</v>
      </c>
      <c r="O64" s="1" t="s">
        <v>263</v>
      </c>
      <c r="P64" s="1" t="s">
        <v>264</v>
      </c>
      <c r="Q64" s="1" t="s">
        <v>648</v>
      </c>
      <c r="R64" s="1" t="s">
        <v>266</v>
      </c>
      <c r="S64" s="1" t="s">
        <v>267</v>
      </c>
      <c r="T64" s="1" t="s">
        <v>268</v>
      </c>
    </row>
    <row r="65" s="1" customFormat="1" spans="1:20">
      <c r="A65" s="3">
        <v>16048420501</v>
      </c>
      <c r="B65" s="1" t="s">
        <v>649</v>
      </c>
      <c r="C65" s="1" t="s">
        <v>650</v>
      </c>
      <c r="D65" s="1" t="s">
        <v>586</v>
      </c>
      <c r="E65" s="1" t="s">
        <v>651</v>
      </c>
      <c r="F65" s="1" t="s">
        <v>254</v>
      </c>
      <c r="G65" s="1" t="s">
        <v>258</v>
      </c>
      <c r="H65" s="1" t="s">
        <v>259</v>
      </c>
      <c r="I65" s="1" t="s">
        <v>652</v>
      </c>
      <c r="J65" s="1" t="s">
        <v>29</v>
      </c>
      <c r="K65" s="1" t="s">
        <v>589</v>
      </c>
      <c r="L65" s="1" t="s">
        <v>589</v>
      </c>
      <c r="M65" s="1" t="s">
        <v>262</v>
      </c>
      <c r="N65" s="1" t="s">
        <v>262</v>
      </c>
      <c r="O65" s="1" t="s">
        <v>263</v>
      </c>
      <c r="P65" s="1" t="s">
        <v>264</v>
      </c>
      <c r="Q65" s="1" t="s">
        <v>653</v>
      </c>
      <c r="R65" s="1" t="s">
        <v>266</v>
      </c>
      <c r="S65" s="1" t="s">
        <v>267</v>
      </c>
      <c r="T65" s="1" t="s">
        <v>268</v>
      </c>
    </row>
    <row r="66" s="1" customFormat="1" spans="1:20">
      <c r="A66" s="3">
        <v>16048320403</v>
      </c>
      <c r="B66" s="1" t="s">
        <v>649</v>
      </c>
      <c r="C66" s="1" t="s">
        <v>654</v>
      </c>
      <c r="D66" s="1" t="s">
        <v>655</v>
      </c>
      <c r="E66" s="1" t="s">
        <v>656</v>
      </c>
      <c r="F66" s="1" t="s">
        <v>254</v>
      </c>
      <c r="G66" s="1" t="s">
        <v>258</v>
      </c>
      <c r="H66" s="1" t="s">
        <v>259</v>
      </c>
      <c r="I66" s="1" t="s">
        <v>657</v>
      </c>
      <c r="J66" s="1" t="s">
        <v>29</v>
      </c>
      <c r="K66" s="1" t="s">
        <v>658</v>
      </c>
      <c r="L66" s="1" t="s">
        <v>658</v>
      </c>
      <c r="M66" s="1" t="s">
        <v>262</v>
      </c>
      <c r="N66" s="1" t="s">
        <v>262</v>
      </c>
      <c r="O66" s="1" t="s">
        <v>263</v>
      </c>
      <c r="P66" s="1" t="s">
        <v>264</v>
      </c>
      <c r="Q66" s="1" t="s">
        <v>659</v>
      </c>
      <c r="R66" s="1" t="s">
        <v>266</v>
      </c>
      <c r="S66" s="1" t="s">
        <v>267</v>
      </c>
      <c r="T66" s="1" t="s">
        <v>268</v>
      </c>
    </row>
    <row r="67" s="1" customFormat="1" spans="1:20">
      <c r="A67" s="3">
        <v>16038437872</v>
      </c>
      <c r="B67" s="1" t="s">
        <v>660</v>
      </c>
      <c r="C67" s="1" t="s">
        <v>661</v>
      </c>
      <c r="D67" s="1" t="s">
        <v>662</v>
      </c>
      <c r="E67" s="1" t="s">
        <v>663</v>
      </c>
      <c r="F67" s="1" t="s">
        <v>254</v>
      </c>
      <c r="G67" s="1" t="s">
        <v>258</v>
      </c>
      <c r="H67" s="1" t="s">
        <v>259</v>
      </c>
      <c r="I67" s="1" t="s">
        <v>664</v>
      </c>
      <c r="J67" s="1" t="s">
        <v>29</v>
      </c>
      <c r="K67" s="1" t="s">
        <v>665</v>
      </c>
      <c r="L67" s="1" t="s">
        <v>665</v>
      </c>
      <c r="M67" s="1" t="s">
        <v>262</v>
      </c>
      <c r="N67" s="1" t="s">
        <v>262</v>
      </c>
      <c r="O67" s="1" t="s">
        <v>263</v>
      </c>
      <c r="P67" s="1" t="s">
        <v>264</v>
      </c>
      <c r="Q67" s="1" t="s">
        <v>666</v>
      </c>
      <c r="R67" s="1" t="s">
        <v>266</v>
      </c>
      <c r="S67" s="1" t="s">
        <v>267</v>
      </c>
      <c r="T67" s="1" t="s">
        <v>268</v>
      </c>
    </row>
    <row r="68" s="1" customFormat="1" spans="1:20">
      <c r="A68" s="3">
        <v>16036981797</v>
      </c>
      <c r="B68" s="1" t="s">
        <v>667</v>
      </c>
      <c r="C68" s="1" t="s">
        <v>668</v>
      </c>
      <c r="D68" s="1" t="s">
        <v>669</v>
      </c>
      <c r="E68" s="1" t="s">
        <v>670</v>
      </c>
      <c r="F68" s="1" t="s">
        <v>254</v>
      </c>
      <c r="G68" s="1" t="s">
        <v>258</v>
      </c>
      <c r="H68" s="1" t="s">
        <v>259</v>
      </c>
      <c r="I68" s="1" t="s">
        <v>671</v>
      </c>
      <c r="J68" s="1" t="s">
        <v>29</v>
      </c>
      <c r="K68" s="1" t="s">
        <v>672</v>
      </c>
      <c r="L68" s="1" t="s">
        <v>672</v>
      </c>
      <c r="M68" s="1" t="s">
        <v>262</v>
      </c>
      <c r="N68" s="1" t="s">
        <v>262</v>
      </c>
      <c r="O68" s="1" t="s">
        <v>263</v>
      </c>
      <c r="P68" s="1" t="s">
        <v>264</v>
      </c>
      <c r="Q68" s="1" t="s">
        <v>673</v>
      </c>
      <c r="R68" s="1" t="s">
        <v>266</v>
      </c>
      <c r="S68" s="1" t="s">
        <v>267</v>
      </c>
      <c r="T68" s="1" t="s">
        <v>268</v>
      </c>
    </row>
    <row r="69" s="1" customFormat="1" spans="1:20">
      <c r="A69" s="3">
        <v>16023540327</v>
      </c>
      <c r="B69" s="1" t="s">
        <v>674</v>
      </c>
      <c r="C69" s="1" t="s">
        <v>675</v>
      </c>
      <c r="D69" s="1" t="s">
        <v>676</v>
      </c>
      <c r="E69" s="1" t="s">
        <v>677</v>
      </c>
      <c r="F69" s="1" t="s">
        <v>254</v>
      </c>
      <c r="G69" s="1" t="s">
        <v>258</v>
      </c>
      <c r="H69" s="1" t="s">
        <v>259</v>
      </c>
      <c r="I69" s="1" t="s">
        <v>678</v>
      </c>
      <c r="J69" s="1" t="s">
        <v>29</v>
      </c>
      <c r="K69" s="1" t="s">
        <v>679</v>
      </c>
      <c r="L69" s="1" t="s">
        <v>679</v>
      </c>
      <c r="M69" s="1" t="s">
        <v>262</v>
      </c>
      <c r="N69" s="1" t="s">
        <v>262</v>
      </c>
      <c r="O69" s="1" t="s">
        <v>263</v>
      </c>
      <c r="P69" s="1" t="s">
        <v>264</v>
      </c>
      <c r="Q69" s="1" t="s">
        <v>680</v>
      </c>
      <c r="R69" s="1" t="s">
        <v>266</v>
      </c>
      <c r="S69" s="1" t="s">
        <v>267</v>
      </c>
      <c r="T69" s="1" t="s">
        <v>268</v>
      </c>
    </row>
    <row r="70" s="1" customFormat="1" spans="1:20">
      <c r="A70" s="3">
        <v>16016055285</v>
      </c>
      <c r="B70" s="1" t="s">
        <v>681</v>
      </c>
      <c r="C70" s="1" t="s">
        <v>682</v>
      </c>
      <c r="D70" s="1" t="s">
        <v>683</v>
      </c>
      <c r="E70" s="1" t="s">
        <v>684</v>
      </c>
      <c r="F70" s="1" t="s">
        <v>254</v>
      </c>
      <c r="G70" s="1" t="s">
        <v>258</v>
      </c>
      <c r="H70" s="1" t="s">
        <v>259</v>
      </c>
      <c r="I70" s="1" t="s">
        <v>685</v>
      </c>
      <c r="J70" s="1" t="s">
        <v>29</v>
      </c>
      <c r="K70" s="1" t="s">
        <v>686</v>
      </c>
      <c r="L70" s="1" t="s">
        <v>686</v>
      </c>
      <c r="M70" s="1" t="s">
        <v>262</v>
      </c>
      <c r="N70" s="1" t="s">
        <v>262</v>
      </c>
      <c r="O70" s="1" t="s">
        <v>263</v>
      </c>
      <c r="P70" s="1" t="s">
        <v>264</v>
      </c>
      <c r="Q70" s="1" t="s">
        <v>687</v>
      </c>
      <c r="R70" s="1" t="s">
        <v>266</v>
      </c>
      <c r="S70" s="1" t="s">
        <v>267</v>
      </c>
      <c r="T70" s="1" t="s">
        <v>268</v>
      </c>
    </row>
    <row r="71" s="1" customFormat="1" spans="1:20">
      <c r="A71" s="3">
        <v>16008162446</v>
      </c>
      <c r="B71" s="1" t="s">
        <v>688</v>
      </c>
      <c r="C71" s="1" t="s">
        <v>689</v>
      </c>
      <c r="D71" s="1" t="s">
        <v>690</v>
      </c>
      <c r="E71" s="1" t="s">
        <v>691</v>
      </c>
      <c r="F71" s="1" t="s">
        <v>384</v>
      </c>
      <c r="G71" s="1" t="s">
        <v>258</v>
      </c>
      <c r="H71" s="1" t="s">
        <v>259</v>
      </c>
      <c r="I71" s="1" t="s">
        <v>692</v>
      </c>
      <c r="J71" s="1" t="s">
        <v>29</v>
      </c>
      <c r="K71" s="1" t="s">
        <v>693</v>
      </c>
      <c r="L71" s="1" t="s">
        <v>693</v>
      </c>
      <c r="M71" s="1" t="s">
        <v>262</v>
      </c>
      <c r="N71" s="1" t="s">
        <v>262</v>
      </c>
      <c r="O71" s="1" t="s">
        <v>263</v>
      </c>
      <c r="P71" s="1" t="s">
        <v>264</v>
      </c>
      <c r="Q71" s="1" t="s">
        <v>694</v>
      </c>
      <c r="R71" s="1" t="s">
        <v>266</v>
      </c>
      <c r="S71" s="1" t="s">
        <v>267</v>
      </c>
      <c r="T71" s="1" t="s">
        <v>268</v>
      </c>
    </row>
    <row r="72" s="1" customFormat="1" spans="1:20">
      <c r="A72" s="3">
        <v>16004565812</v>
      </c>
      <c r="B72" s="1" t="s">
        <v>695</v>
      </c>
      <c r="C72" s="1" t="s">
        <v>696</v>
      </c>
      <c r="D72" s="1" t="s">
        <v>697</v>
      </c>
      <c r="E72" s="1" t="s">
        <v>698</v>
      </c>
      <c r="F72" s="1" t="s">
        <v>254</v>
      </c>
      <c r="G72" s="1" t="s">
        <v>258</v>
      </c>
      <c r="H72" s="1" t="s">
        <v>259</v>
      </c>
      <c r="I72" s="1" t="s">
        <v>699</v>
      </c>
      <c r="J72" s="1" t="s">
        <v>29</v>
      </c>
      <c r="K72" s="1" t="s">
        <v>539</v>
      </c>
      <c r="L72" s="1" t="s">
        <v>539</v>
      </c>
      <c r="M72" s="1" t="s">
        <v>262</v>
      </c>
      <c r="N72" s="1" t="s">
        <v>262</v>
      </c>
      <c r="O72" s="1" t="s">
        <v>263</v>
      </c>
      <c r="P72" s="1" t="s">
        <v>264</v>
      </c>
      <c r="Q72" s="1" t="s">
        <v>700</v>
      </c>
      <c r="R72" s="1" t="s">
        <v>266</v>
      </c>
      <c r="S72" s="1" t="s">
        <v>267</v>
      </c>
      <c r="T72" s="1" t="s">
        <v>268</v>
      </c>
    </row>
    <row r="73" s="1" customFormat="1" spans="1:20">
      <c r="A73" s="3">
        <v>16004414267</v>
      </c>
      <c r="B73" s="1" t="s">
        <v>695</v>
      </c>
      <c r="C73" s="1" t="s">
        <v>701</v>
      </c>
      <c r="D73" s="1" t="s">
        <v>702</v>
      </c>
      <c r="E73" s="1" t="s">
        <v>703</v>
      </c>
      <c r="F73" s="1" t="s">
        <v>254</v>
      </c>
      <c r="G73" s="1" t="s">
        <v>258</v>
      </c>
      <c r="H73" s="1" t="s">
        <v>259</v>
      </c>
      <c r="I73" s="1" t="s">
        <v>704</v>
      </c>
      <c r="J73" s="1" t="s">
        <v>29</v>
      </c>
      <c r="K73" s="1" t="s">
        <v>353</v>
      </c>
      <c r="L73" s="1" t="s">
        <v>353</v>
      </c>
      <c r="M73" s="1" t="s">
        <v>262</v>
      </c>
      <c r="N73" s="1" t="s">
        <v>262</v>
      </c>
      <c r="O73" s="1" t="s">
        <v>263</v>
      </c>
      <c r="P73" s="1" t="s">
        <v>264</v>
      </c>
      <c r="Q73" s="1" t="s">
        <v>705</v>
      </c>
      <c r="R73" s="1" t="s">
        <v>266</v>
      </c>
      <c r="S73" s="1" t="s">
        <v>267</v>
      </c>
      <c r="T73" s="1" t="s">
        <v>268</v>
      </c>
    </row>
    <row r="74" s="1" customFormat="1" spans="1:20">
      <c r="A74" s="3">
        <v>16004284329</v>
      </c>
      <c r="B74" s="1" t="s">
        <v>695</v>
      </c>
      <c r="C74" s="1" t="s">
        <v>706</v>
      </c>
      <c r="D74" s="1" t="s">
        <v>707</v>
      </c>
      <c r="E74" s="1" t="s">
        <v>708</v>
      </c>
      <c r="F74" s="1" t="s">
        <v>254</v>
      </c>
      <c r="G74" s="1" t="s">
        <v>258</v>
      </c>
      <c r="H74" s="1" t="s">
        <v>259</v>
      </c>
      <c r="I74" s="1" t="s">
        <v>709</v>
      </c>
      <c r="J74" s="1" t="s">
        <v>29</v>
      </c>
      <c r="K74" s="1" t="s">
        <v>317</v>
      </c>
      <c r="L74" s="1" t="s">
        <v>317</v>
      </c>
      <c r="M74" s="1" t="s">
        <v>262</v>
      </c>
      <c r="N74" s="1" t="s">
        <v>262</v>
      </c>
      <c r="O74" s="1" t="s">
        <v>263</v>
      </c>
      <c r="P74" s="1" t="s">
        <v>264</v>
      </c>
      <c r="Q74" s="1" t="s">
        <v>710</v>
      </c>
      <c r="R74" s="1" t="s">
        <v>266</v>
      </c>
      <c r="S74" s="1" t="s">
        <v>267</v>
      </c>
      <c r="T74" s="1" t="s">
        <v>268</v>
      </c>
    </row>
    <row r="75" s="1" customFormat="1" spans="1:20">
      <c r="A75" s="3">
        <v>15982631420</v>
      </c>
      <c r="B75" s="1" t="s">
        <v>711</v>
      </c>
      <c r="C75" s="1" t="s">
        <v>712</v>
      </c>
      <c r="D75" s="1" t="s">
        <v>713</v>
      </c>
      <c r="E75" s="1" t="s">
        <v>714</v>
      </c>
      <c r="F75" s="1" t="s">
        <v>254</v>
      </c>
      <c r="G75" s="1" t="s">
        <v>258</v>
      </c>
      <c r="H75" s="1" t="s">
        <v>259</v>
      </c>
      <c r="I75" s="1" t="s">
        <v>715</v>
      </c>
      <c r="J75" s="1" t="s">
        <v>29</v>
      </c>
      <c r="K75" s="1" t="s">
        <v>273</v>
      </c>
      <c r="L75" s="1" t="s">
        <v>273</v>
      </c>
      <c r="M75" s="1" t="s">
        <v>262</v>
      </c>
      <c r="N75" s="1" t="s">
        <v>262</v>
      </c>
      <c r="O75" s="1" t="s">
        <v>263</v>
      </c>
      <c r="P75" s="1" t="s">
        <v>264</v>
      </c>
      <c r="Q75" s="1" t="s">
        <v>716</v>
      </c>
      <c r="R75" s="1" t="s">
        <v>266</v>
      </c>
      <c r="S75" s="1" t="s">
        <v>267</v>
      </c>
      <c r="T75" s="1" t="s">
        <v>268</v>
      </c>
    </row>
    <row r="76" s="1" customFormat="1" spans="1:20">
      <c r="A76" s="3">
        <v>15954848109</v>
      </c>
      <c r="B76" s="1" t="s">
        <v>717</v>
      </c>
      <c r="C76" s="1" t="s">
        <v>718</v>
      </c>
      <c r="D76" s="1" t="s">
        <v>719</v>
      </c>
      <c r="E76" s="1" t="s">
        <v>720</v>
      </c>
      <c r="F76" s="1" t="s">
        <v>254</v>
      </c>
      <c r="G76" s="1" t="s">
        <v>258</v>
      </c>
      <c r="H76" s="1" t="s">
        <v>259</v>
      </c>
      <c r="I76" s="1" t="s">
        <v>263</v>
      </c>
      <c r="J76" s="1" t="s">
        <v>29</v>
      </c>
      <c r="K76" s="1" t="s">
        <v>263</v>
      </c>
      <c r="L76" s="1" t="s">
        <v>263</v>
      </c>
      <c r="M76" s="1" t="s">
        <v>262</v>
      </c>
      <c r="N76" s="1" t="s">
        <v>262</v>
      </c>
      <c r="O76" s="1" t="s">
        <v>263</v>
      </c>
      <c r="P76" s="1" t="s">
        <v>264</v>
      </c>
      <c r="Q76" s="1" t="s">
        <v>721</v>
      </c>
      <c r="R76" s="1" t="s">
        <v>266</v>
      </c>
      <c r="S76" s="1" t="s">
        <v>267</v>
      </c>
      <c r="T76" s="1" t="s">
        <v>268</v>
      </c>
    </row>
    <row r="77" s="1" customFormat="1" spans="1:20">
      <c r="A77" s="3">
        <v>15939407229</v>
      </c>
      <c r="B77" s="1" t="s">
        <v>722</v>
      </c>
      <c r="C77" s="1" t="s">
        <v>723</v>
      </c>
      <c r="D77" s="1" t="s">
        <v>724</v>
      </c>
      <c r="E77" s="1" t="s">
        <v>725</v>
      </c>
      <c r="F77" s="1" t="s">
        <v>384</v>
      </c>
      <c r="G77" s="1" t="s">
        <v>258</v>
      </c>
      <c r="H77" s="1" t="s">
        <v>259</v>
      </c>
      <c r="I77" s="1" t="s">
        <v>726</v>
      </c>
      <c r="J77" s="1" t="s">
        <v>29</v>
      </c>
      <c r="K77" s="1" t="s">
        <v>610</v>
      </c>
      <c r="L77" s="1" t="s">
        <v>610</v>
      </c>
      <c r="M77" s="1" t="s">
        <v>262</v>
      </c>
      <c r="N77" s="1" t="s">
        <v>262</v>
      </c>
      <c r="O77" s="1" t="s">
        <v>263</v>
      </c>
      <c r="P77" s="1" t="s">
        <v>264</v>
      </c>
      <c r="Q77" s="1" t="s">
        <v>727</v>
      </c>
      <c r="R77" s="1" t="s">
        <v>266</v>
      </c>
      <c r="S77" s="1" t="s">
        <v>267</v>
      </c>
      <c r="T77" s="1" t="s">
        <v>268</v>
      </c>
    </row>
    <row r="78" s="1" customFormat="1" spans="1:20">
      <c r="A78" s="3">
        <v>15872746727</v>
      </c>
      <c r="B78" s="1" t="s">
        <v>728</v>
      </c>
      <c r="C78" s="1" t="s">
        <v>729</v>
      </c>
      <c r="D78" s="1" t="s">
        <v>730</v>
      </c>
      <c r="E78" s="1" t="s">
        <v>731</v>
      </c>
      <c r="F78" s="1" t="s">
        <v>254</v>
      </c>
      <c r="G78" s="1" t="s">
        <v>258</v>
      </c>
      <c r="H78" s="1" t="s">
        <v>259</v>
      </c>
      <c r="I78" s="1" t="s">
        <v>732</v>
      </c>
      <c r="J78" s="1" t="s">
        <v>29</v>
      </c>
      <c r="K78" s="1" t="s">
        <v>733</v>
      </c>
      <c r="L78" s="1" t="s">
        <v>733</v>
      </c>
      <c r="M78" s="1" t="s">
        <v>262</v>
      </c>
      <c r="N78" s="1" t="s">
        <v>262</v>
      </c>
      <c r="O78" s="1" t="s">
        <v>263</v>
      </c>
      <c r="P78" s="1" t="s">
        <v>264</v>
      </c>
      <c r="Q78" s="1" t="s">
        <v>734</v>
      </c>
      <c r="R78" s="1" t="s">
        <v>266</v>
      </c>
      <c r="S78" s="1" t="s">
        <v>267</v>
      </c>
      <c r="T78" s="1" t="s">
        <v>268</v>
      </c>
    </row>
    <row r="79" s="1" customFormat="1" spans="1:20">
      <c r="A79" s="3">
        <v>15840997153</v>
      </c>
      <c r="B79" s="1" t="s">
        <v>735</v>
      </c>
      <c r="C79" s="1" t="s">
        <v>736</v>
      </c>
      <c r="D79" s="1" t="s">
        <v>737</v>
      </c>
      <c r="E79" s="1" t="s">
        <v>738</v>
      </c>
      <c r="F79" s="1" t="s">
        <v>254</v>
      </c>
      <c r="G79" s="1" t="s">
        <v>258</v>
      </c>
      <c r="H79" s="1" t="s">
        <v>259</v>
      </c>
      <c r="I79" s="1" t="s">
        <v>739</v>
      </c>
      <c r="J79" s="1" t="s">
        <v>29</v>
      </c>
      <c r="K79" s="1" t="s">
        <v>740</v>
      </c>
      <c r="L79" s="1" t="s">
        <v>740</v>
      </c>
      <c r="M79" s="1" t="s">
        <v>262</v>
      </c>
      <c r="N79" s="1" t="s">
        <v>262</v>
      </c>
      <c r="O79" s="1" t="s">
        <v>263</v>
      </c>
      <c r="P79" s="1" t="s">
        <v>264</v>
      </c>
      <c r="Q79" s="1" t="s">
        <v>741</v>
      </c>
      <c r="R79" s="1" t="s">
        <v>266</v>
      </c>
      <c r="S79" s="1" t="s">
        <v>267</v>
      </c>
      <c r="T79" s="1" t="s">
        <v>268</v>
      </c>
    </row>
    <row r="80" s="1" customFormat="1" spans="1:20">
      <c r="A80" s="3">
        <v>15642828025</v>
      </c>
      <c r="B80" s="1" t="s">
        <v>742</v>
      </c>
      <c r="C80" s="1" t="s">
        <v>743</v>
      </c>
      <c r="D80" s="1" t="s">
        <v>744</v>
      </c>
      <c r="E80" s="1" t="s">
        <v>745</v>
      </c>
      <c r="F80" s="1" t="s">
        <v>384</v>
      </c>
      <c r="G80" s="1" t="s">
        <v>258</v>
      </c>
      <c r="H80" s="1" t="s">
        <v>259</v>
      </c>
      <c r="I80" s="1" t="s">
        <v>746</v>
      </c>
      <c r="J80" s="1" t="s">
        <v>29</v>
      </c>
      <c r="K80" s="1" t="s">
        <v>747</v>
      </c>
      <c r="L80" s="1" t="s">
        <v>747</v>
      </c>
      <c r="M80" s="1" t="s">
        <v>262</v>
      </c>
      <c r="N80" s="1" t="s">
        <v>262</v>
      </c>
      <c r="O80" s="1" t="s">
        <v>263</v>
      </c>
      <c r="P80" s="1" t="s">
        <v>264</v>
      </c>
      <c r="Q80" s="1" t="s">
        <v>748</v>
      </c>
      <c r="R80" s="1" t="s">
        <v>266</v>
      </c>
      <c r="S80" s="1" t="s">
        <v>267</v>
      </c>
      <c r="T80" s="1" t="s">
        <v>268</v>
      </c>
    </row>
    <row r="81" s="1" customFormat="1" spans="1:20">
      <c r="A81" s="3">
        <v>15539834132</v>
      </c>
      <c r="B81" s="1" t="s">
        <v>749</v>
      </c>
      <c r="C81" s="1" t="s">
        <v>750</v>
      </c>
      <c r="D81" s="1" t="s">
        <v>751</v>
      </c>
      <c r="E81" s="1" t="s">
        <v>752</v>
      </c>
      <c r="F81" s="1" t="s">
        <v>254</v>
      </c>
      <c r="G81" s="1" t="s">
        <v>258</v>
      </c>
      <c r="H81" s="1" t="s">
        <v>259</v>
      </c>
      <c r="I81" s="1" t="s">
        <v>753</v>
      </c>
      <c r="J81" s="1" t="s">
        <v>29</v>
      </c>
      <c r="K81" s="1" t="s">
        <v>754</v>
      </c>
      <c r="L81" s="1" t="s">
        <v>754</v>
      </c>
      <c r="M81" s="1" t="s">
        <v>262</v>
      </c>
      <c r="N81" s="1" t="s">
        <v>262</v>
      </c>
      <c r="O81" s="1" t="s">
        <v>263</v>
      </c>
      <c r="P81" s="1" t="s">
        <v>264</v>
      </c>
      <c r="Q81" s="1" t="s">
        <v>755</v>
      </c>
      <c r="R81" s="1" t="s">
        <v>266</v>
      </c>
      <c r="S81" s="1" t="s">
        <v>267</v>
      </c>
      <c r="T81" s="1" t="s">
        <v>268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2021-08-31T02:30:10Z</dcterms:created>
  <dcterms:modified xsi:type="dcterms:W3CDTF">2021-08-31T02:38:19Z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70E3300169EA47F2A527B689327AF597</vt:lpwstr>
  </property>
  <property fmtid="{D5CDD505-2E9C-101B-9397-08002B2CF9AE}" pid="3" name="KSOProductBuildVer">
    <vt:lpwstr>2052-11.1.0.10503</vt:lpwstr>
  </property>
</Properties>
</file>