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对账!$1:$116</definedName>
  </definedNames>
  <calcPr calcId="144525"/>
</workbook>
</file>

<file path=xl/sharedStrings.xml><?xml version="1.0" encoding="utf-8"?>
<sst xmlns="http://schemas.openxmlformats.org/spreadsheetml/2006/main" count="3510" uniqueCount="1090">
  <si>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</si>
  <si>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</si>
  <si>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</si>
  <si>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</si>
  <si>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</si>
  <si>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</si>
  <si>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</si>
  <si>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</si>
  <si>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</si>
  <si>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</si>
  <si>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</si>
  <si>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</si>
  <si>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</si>
  <si>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</si>
  <si>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</si>
  <si>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</si>
  <si>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</si>
  <si>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</si>
  <si>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</si>
  <si>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</si>
  <si>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</si>
  <si>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</si>
  <si>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</si>
  <si>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</si>
  <si>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</si>
  <si>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</si>
  <si>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</si>
  <si>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[费城]市中心舒眠酒店(Sleep Inn Center City)(37222522)</t>
  </si>
  <si>
    <t>标准房, 2 张大床房&lt;早餐&gt;&lt;不退款&gt;&lt;2人入住&gt;</t>
  </si>
  <si>
    <t>USD</t>
  </si>
  <si>
    <t>Koval/Michael</t>
  </si>
  <si>
    <t>CA5326210825USD</t>
  </si>
  <si>
    <t>未提现</t>
  </si>
  <si>
    <t>携程开票</t>
  </si>
  <si>
    <t>[莱比锡]康铂莱比锡酒店(Hotel Leipzig City Nord by Campanile)(37202898)</t>
  </si>
  <si>
    <t>1张双人床&lt;不退款&gt;&lt;2人入住&gt;</t>
  </si>
  <si>
    <t>Weis/Ramona,Neumann/Wolfgang</t>
  </si>
  <si>
    <t>[查塔努加]查塔努加克拉丽奥酒店(Clarion Inn Chattanooga)(48411168)</t>
  </si>
  <si>
    <t>标准房, 1 张特大床房&lt;早餐&gt;&lt;不退款&gt;&lt;2人入住&gt;</t>
  </si>
  <si>
    <t>Morosa/Kennosuke Eric</t>
  </si>
  <si>
    <t>Brunke/Isabell</t>
  </si>
  <si>
    <t>[新加坡]新加坡香格里拉圣淘沙度假村 (Staycation Approved)(Shangri-La Rasa Sentosa, Singapore (Staycation Approved))(37196119)</t>
  </si>
  <si>
    <t>海景豪华房(Deluxe Sea View Room)&lt;2人入住&gt;&lt;不退款&gt;&lt;早餐&gt;</t>
  </si>
  <si>
    <t>NAWAWI/SYAFIQAH,RAHMAN/SYAZWANIE</t>
  </si>
  <si>
    <t>[孟菲斯]曼非斯市区舒适酒店(Comfort Inn Memphis Downtown)(37226444)</t>
  </si>
  <si>
    <t>标准房&lt;不退款&gt;&lt;2人入住&gt;</t>
  </si>
  <si>
    <t>Mantey/Dale</t>
  </si>
  <si>
    <t>[博瓦]圣奥伯特酒店(Le Saint Aubert)(37214034)</t>
  </si>
  <si>
    <t>双人床房或双床&lt;不退款&gt;&lt;2人入住&gt;</t>
  </si>
  <si>
    <t>THIERY/Corine</t>
  </si>
  <si>
    <t>[圣何塞]威斯汀圣何塞酒店(The Westin San Jose)(39049049)</t>
  </si>
  <si>
    <t>大号床房&lt;2人入住&gt;&lt;IBU黄金会员专享&gt;&lt;不退款&gt;</t>
  </si>
  <si>
    <t>Rattu/Manmeet</t>
  </si>
  <si>
    <t>[伯明翰]伯明翰机场假日酒店(Holiday Inn Birmingham-Airport, an Ihg Hotel)(37196300)</t>
  </si>
  <si>
    <t>客房（1张特大床）&lt;不退款&gt;&lt;2人入住&gt;</t>
  </si>
  <si>
    <t>McCormick/Scarlett Rose</t>
  </si>
  <si>
    <t>[巴科洛德]色达国会大厦中央酒店(Seda Capitol Central)(39627980)</t>
  </si>
  <si>
    <t>豪华间&lt;不退款&gt;&lt;2人入住&gt;</t>
  </si>
  <si>
    <t>ABELARDE/MARY,AGUILAR/IVANNA</t>
  </si>
  <si>
    <t>Kulp/Kendal lucas,Joseph/Robbert</t>
  </si>
  <si>
    <t>[波士顿]波士顿阿尔斯通酒店(Studio Allston Hotel Boston)(44698460)</t>
  </si>
  <si>
    <t>标准房, 1 张特大床&lt;不退款&gt;&lt;2人入住&gt;</t>
  </si>
  <si>
    <t>Kelly/Katherine</t>
  </si>
  <si>
    <t>取消</t>
  </si>
  <si>
    <t>[黄金海岸]黄金海岸达西阿姆斯酒店(Darcy Arms Gold Coast)(44796791)</t>
  </si>
  <si>
    <t>标准房(大床)&lt;不退款&gt;&lt;2人入住&gt;</t>
  </si>
  <si>
    <t>henry/ian</t>
  </si>
  <si>
    <t>阶梯</t>
  </si>
  <si>
    <t>[扬特维尔]扬特维尔酒店(Hotel Yountville)(70670268)</t>
  </si>
  <si>
    <t>豪华特大床房&lt;不退款&gt;&lt;2人入住&gt;</t>
  </si>
  <si>
    <t>Byrne/Kevin Paul</t>
  </si>
  <si>
    <t>[科斯塔阿德赫]安特莉亚伊贝罗斯塔精选酒店(Iberostar Selection Anthelia)(39036054)</t>
  </si>
  <si>
    <t>园景双人房&lt;1&gt;&lt;2人入住&gt;&lt;不退款&gt;&lt;早餐&gt;</t>
  </si>
  <si>
    <t>LIVI/GIULIA</t>
  </si>
  <si>
    <t>[Bletchley and Fenny Stratford]钟楼米尔顿凯恩斯-芬妮斯特拉特福德酒店(Campanile Milton Keynes - Fenny Stratford)(39624727)</t>
  </si>
  <si>
    <t>双人床房&lt;不退款&gt;&lt;2人入住&gt;</t>
  </si>
  <si>
    <t>Flecknell/Mitchel,Bryant/Molly</t>
  </si>
  <si>
    <t>[坎皮纳斯]坎皮纳斯丽笙红标酒店(Radisson Red Campinas)(37202217)</t>
  </si>
  <si>
    <t>特大床一室房&lt;不退款&gt;&lt;2人入住&gt;</t>
  </si>
  <si>
    <t>Siqueira Ramos/Larissa</t>
  </si>
  <si>
    <t>[米苏拉]米苏拉希尔顿花园酒店(Hilton Garden Inn Missoula)(37212439)</t>
  </si>
  <si>
    <t>特大床房&lt;不退款&gt;&lt;2人入住&gt;</t>
  </si>
  <si>
    <t>jiang/james</t>
  </si>
  <si>
    <t>[坎特伯雷]坎特伯雷大住宿酒店(ABode Canterbury)(37206365)</t>
  </si>
  <si>
    <t>双人房（Desirable）&lt;不退款&gt;&lt;2人入住&gt;</t>
  </si>
  <si>
    <t>Wood/Timothy,Wood/Mary</t>
  </si>
  <si>
    <t>[马赛]马赛瓦伦汀普瑞米尔经典酒店(Premiere Classe Marseille La Valentine)(39684597)</t>
  </si>
  <si>
    <t>双人房&lt;不退款&gt;&lt;2人入住&gt;</t>
  </si>
  <si>
    <t>Jeanbourquin/Terence</t>
  </si>
  <si>
    <t>[纽约]纽约中央公园艾美酒店(Le Méridien New York, Central Park)(39042941)</t>
  </si>
  <si>
    <t>舒适特大床房&lt;不退款&gt;&lt;2人入住&gt;</t>
  </si>
  <si>
    <t>Gross/Emmett</t>
  </si>
  <si>
    <t>[达拉斯]达拉斯市中心白玉兰大酒店(Magnolia Hotel Downtown Dallas)(37211794)</t>
  </si>
  <si>
    <t>豪华大号床房&lt;不退款&gt;&lt;2人入住&gt;</t>
  </si>
  <si>
    <t>Sellers/Samuel,Sellers/Pamela</t>
  </si>
  <si>
    <t>[布齐耶]悬崖餐厅酒店(Hôtel Restaurant les Falaises)(46059773)</t>
  </si>
  <si>
    <t>双床房&lt;不退款&gt;&lt;2人入住&gt;</t>
  </si>
  <si>
    <t>CANTUEL/Benoit</t>
  </si>
  <si>
    <t>[格罗顿]新伦敦米斯蒂克6号汽车旅馆(Motel 6-Groton, CT)(40029283)</t>
  </si>
  <si>
    <t>标准两张双人床房（吸烟）&lt;不退款&gt;&lt;2人入住&gt;</t>
  </si>
  <si>
    <t>Ponteres/Dennis,Omani/Maiko</t>
  </si>
  <si>
    <t>[奥罗拉]加洛德洛矶度假村及会议中心(Gaylord Rockies Resort &amp; Convention Center)(40062541)</t>
  </si>
  <si>
    <t>部分山景特大床房带沙发床&lt;不退款&gt;&lt;2人入住&gt;</t>
  </si>
  <si>
    <t>jordan/Jenna</t>
  </si>
  <si>
    <t>[华盛顿]钟楼华盛顿酒店(Campanile Hotel - Washington)(46069829)</t>
  </si>
  <si>
    <t>Taylor/Stephen</t>
  </si>
  <si>
    <t>[阿拉梅达]珊瑚公寓套房酒店(Coral Reef Inn &amp; Condo Suites)(37200456)</t>
  </si>
  <si>
    <t>2张大床房&lt;不退款&gt;&lt;2人入住&gt;</t>
  </si>
  <si>
    <t>Tran/Jimmy</t>
  </si>
  <si>
    <t>[约翰逊城]卡内基温泉酒店(Carnegie Hotel &amp; Spa)(40089926)</t>
  </si>
  <si>
    <t>标准间1特大床&lt;不退款&gt;&lt;2人入住&gt;</t>
  </si>
  <si>
    <t>Cato/Donna Belinda</t>
  </si>
  <si>
    <t>[朗斯]兰斯康铂酒店(Campanile Lens)(39668987)</t>
  </si>
  <si>
    <t>双人房（下一代）&lt;不退款&gt;&lt;2人入住&gt;</t>
  </si>
  <si>
    <t>Paysant/Elodie</t>
  </si>
  <si>
    <t>[贝鲁特]布利斯3000家装公寓(Bliss 3000 Furnished Studios)(39061918)</t>
  </si>
  <si>
    <t>标准开放式客房&lt;1&gt;&lt;不退款&gt;&lt;2人入住&gt;</t>
  </si>
  <si>
    <t>khalaf Halawa/Israa Hind</t>
  </si>
  <si>
    <t>[巴约讷]普瑞米尔巴约讷经典酒店(Premiere Classe Bayonne)(39684722)</t>
  </si>
  <si>
    <t>标准间1双人床&lt;不退款&gt;&lt;2人入住&gt;</t>
  </si>
  <si>
    <t>dubos/jean-luc</t>
  </si>
  <si>
    <t>[好莱坞]好莱坞海岸海滩度假村(Costa Hollywood Beach Resort)(40133810)</t>
  </si>
  <si>
    <t>1卧室套房&lt;不退款&gt;&lt;2人入住&gt;</t>
  </si>
  <si>
    <t>Isametdinov/Sardorbek</t>
  </si>
  <si>
    <t>[哥伦布]哥伦布机场丽怡酒店(Country Inn &amp; Suites by Radisson, Columbus Airport, Oh)(44703088)</t>
  </si>
  <si>
    <t>Hoover/Carly</t>
  </si>
  <si>
    <t>[安纳西]钟楼安奈斯中心酒店 - 火车站(Campanile Annecy Centre - Gare)(39047812)</t>
  </si>
  <si>
    <t>新一代双人间&lt;不退款&gt;&lt;2人入住&gt;</t>
  </si>
  <si>
    <t>Ye/Zixuan,Ye/Lijie</t>
  </si>
  <si>
    <t>[朗格勒]朗格尔诺沃设计酒店(Hôtel Inn Design Resto Novo Langres)(46069265)</t>
  </si>
  <si>
    <t>Jacquemin/Kevin</t>
  </si>
  <si>
    <t>[华沙]华沙万豪酒店(Warsaw Marriott Hotel)(47471671)</t>
  </si>
  <si>
    <t>豪华特大床客房&lt;2人入住&gt;&lt;不退款&gt;&lt;早餐&gt;</t>
  </si>
  <si>
    <t>Szyszkowski/Kamil Sebastian</t>
  </si>
  <si>
    <t>[芝加哥]科泽酒店(Kinzie Hotel)(44705508)</t>
  </si>
  <si>
    <t>豪华房&lt;不退款&gt;&lt;2人入住&gt;</t>
  </si>
  <si>
    <t>Nguyen/David,Phan/Bao-Tran</t>
  </si>
  <si>
    <t>[拉瑟福德]美洲长住酒店 - 梅多兰兹 - 卢瑟福(Extended Stay America - Meadowlands - Rutherford)(40136499)</t>
  </si>
  <si>
    <t>1号工作室大床&lt;不退款&gt;&lt;2人入住&gt;</t>
  </si>
  <si>
    <t>Rodriguez/Lucia</t>
  </si>
  <si>
    <t>[慕尼黑]凯宾斯基季节饭店(Vier Jahreszeiten Kempinski München)(37201006)</t>
  </si>
  <si>
    <t>高级房&lt;不退款&gt;&lt;2人入住&gt;</t>
  </si>
  <si>
    <t>Schulze-Hagen/Theresa</t>
  </si>
  <si>
    <t>[班木思]托斯卡纳山谷拉卡斯塔酒店(Toscana Valley Hotel La Casetta)(47469402)</t>
  </si>
  <si>
    <t>Casetta山顶房&lt;不退款&gt;&lt;2人入住&gt;</t>
  </si>
  <si>
    <t>vajasit/Sunida,vajasit/Sunida</t>
  </si>
  <si>
    <t>[汉普顿海滩]海边阿什沃斯酒店(Ashworth by The Sea)(40007796)</t>
  </si>
  <si>
    <t>标准间1张大床&lt;不退款&gt;&lt;2人入住&gt;</t>
  </si>
  <si>
    <t>Wing/Dianna Dudley</t>
  </si>
  <si>
    <t>casetta lago客房&lt;不退款&gt;&lt;2人入住&gt;</t>
  </si>
  <si>
    <t>Pichitsiri/Pichayanan,Pichitsiri/Pichayanan</t>
  </si>
  <si>
    <t>[巴彦勒巴]槟城丽昇豪华套房(Lexis Suites Penang)(44706522)</t>
  </si>
  <si>
    <t>高级套房&lt;2人入住&gt;&lt;不退款&gt;&lt;早餐&gt;</t>
  </si>
  <si>
    <t>Zulkifli/Nurshahirah</t>
  </si>
  <si>
    <t>[圣维克托]蒙吕松〜圣 - 维克多康铂酒店(Campanile Montluçon ~ Saint-Victor)(40138942)</t>
  </si>
  <si>
    <t>Willier/Willier</t>
  </si>
  <si>
    <t>Boer/Sergio Henrique,Chioli/Ana Paula</t>
  </si>
  <si>
    <t>[兹沃勒]兹沃勒康铂酒店及餐厅(Campanile Hotel &amp; Restaurant Zwolle)(37203160)</t>
  </si>
  <si>
    <t>大床房&lt;不退款&gt;&lt;2人入住&gt;</t>
  </si>
  <si>
    <t>van de Hei/Lies</t>
  </si>
  <si>
    <t>Malter/John</t>
  </si>
  <si>
    <t>[拉斯维加斯]银七赌场酒店(Silver Sevens Hotel &amp; Casino)(37224164)</t>
  </si>
  <si>
    <t>Lopez/Jesus</t>
  </si>
  <si>
    <t>[艾克斯莱班]车站酒店(Hotel de La Gare)(39607221)</t>
  </si>
  <si>
    <t>经典双人间&lt;不退款&gt;&lt;2人入住&gt;</t>
  </si>
  <si>
    <t>Tep/Leakayna</t>
  </si>
  <si>
    <t>[布雷西亚]艾尔伯格欧罗洛吉欧酒店(Albergo Orologio)(39666219)</t>
  </si>
  <si>
    <t>经济双人间&lt;不退款&gt;&lt;2人入住&gt;</t>
  </si>
  <si>
    <t>Zini/Stefania</t>
  </si>
  <si>
    <t>[圣卢普]德拉鲁特布勒酒店(Le Relais de la Route Bleue)(46580877)</t>
  </si>
  <si>
    <t>GENEVOIS/Luc</t>
  </si>
  <si>
    <t>退单</t>
  </si>
  <si>
    <t>[亨特斯维尔]诺曼夏洛特湖喜来登福朋酒店(Four Points by Sheraton Charlotte - Lake Norman)(40089652)</t>
  </si>
  <si>
    <t>传统特大床房&lt;2人入住&gt;&lt;IBU黄金会员专享&gt;&lt;不退款&gt;</t>
  </si>
  <si>
    <t>Robinson/Treasure Kayleia</t>
  </si>
  <si>
    <t>[大熊湖]炉边小屋酒店(Fireside Lodge)(40049889)</t>
  </si>
  <si>
    <t>Molletta/Mason</t>
  </si>
  <si>
    <t>sanit/jutharat,sanit/jutharat,sanit/jutharat,sanit/jutharat</t>
  </si>
  <si>
    <t>[北安普敦]钟楼诺咸顿酒店(Campanile Hotel Northampton)(37215101)</t>
  </si>
  <si>
    <t>BIRCH/ALAN</t>
  </si>
  <si>
    <t>boonchamnan/Sakulrat,boonchamnan/Sakulrat</t>
  </si>
  <si>
    <t>[堪萨斯城]堪萨斯城市中心/会议中心万怡酒店(Courtyard by Marriott Kansas City Downtown/Convention Center)(45827454)</t>
  </si>
  <si>
    <t>特大床房（带沙发床）&lt;不退款&gt;&lt;2人入住&gt;</t>
  </si>
  <si>
    <t>Murdoch/Kevin</t>
  </si>
  <si>
    <t>[查尔斯顿]安德鲁平克尼酒店(Andrew Pinckney Inn)(39666090)</t>
  </si>
  <si>
    <t>小房间1张大床（室内景观）&lt;不退款&gt;&lt;2人入住&gt;</t>
  </si>
  <si>
    <t>Foster/Tameka</t>
  </si>
  <si>
    <t>[温哥华]温哥华帕克JW 万豪酒店(JW Marriott Parq Vancouver)(37197542)</t>
  </si>
  <si>
    <t>水景特大床房&lt;不退款&gt;&lt;2人入住&gt;</t>
  </si>
  <si>
    <t>Gill/Rajdeep</t>
  </si>
  <si>
    <t>Sitthiponphorn/Sawitapon,Sitthiponphorn/Sawitapon</t>
  </si>
  <si>
    <t>[莱伊]大土耳其之家餐厅酒店(Logis Hotel Restaurant le Grand Turc)(46581619)</t>
  </si>
  <si>
    <t>舒适双人床房&lt;不退款&gt;&lt;2人入住&gt;</t>
  </si>
  <si>
    <t>Bedouin/Florence</t>
  </si>
  <si>
    <t>[Castle]丽亭加的夫酒店(Park Plaza Cardiff)(39673348)</t>
  </si>
  <si>
    <t>高级房间&lt;不退款&gt;&lt;2人入住&gt;</t>
  </si>
  <si>
    <t>Giddings/Peter</t>
  </si>
  <si>
    <t>[阿纳海姆希尔斯]阿纳海姆希尔斯桔县万豪费尔菲尔德酒店(Fairfield Inn Anaheim Hills Orange County)(46895911)</t>
  </si>
  <si>
    <t>Manetti/Vanessa</t>
  </si>
  <si>
    <t>[西斯普林菲尔德]西斯普林菲尔德舒适套房酒店(Comfort Inn &amp; Suites West Springfield)(40034548)</t>
  </si>
  <si>
    <t>Salvas/Tina m</t>
  </si>
  <si>
    <t>[首尔]1957博纳姆韩屋精品酒店(Bonum 1957 Hanok and Boutique)(70665848)</t>
  </si>
  <si>
    <t>普通套房&lt;不退款&gt;&lt;2人入住&gt;</t>
  </si>
  <si>
    <t>kwon/gijung,kwon/gijung</t>
  </si>
  <si>
    <t>[艾尔克格罗夫村]艾尔克格罗夫村6号汽车旅馆 - 奥黑尔(Motel 6-Elk Grove Village, IL - O'Hare)(40046657)</t>
  </si>
  <si>
    <t>Alazawi/Amar</t>
  </si>
  <si>
    <t>[塔尔萨]塔尔萨市中心万豪费尔菲尔德酒店(Fairfield by Marriott Inn &amp; Suites Tulsa Downtown Arts District)(39047589)</t>
  </si>
  <si>
    <t>特大床客房&lt;不退款&gt;&lt;2人入住&gt;</t>
  </si>
  <si>
    <t>Teague/Clifton</t>
  </si>
  <si>
    <t>[萨拉戈萨]阿拉贡国王费尔南多二世水疗酒店(Eurostars Rey Fernando)(47469290)</t>
  </si>
  <si>
    <t>COHEN VENTURA/LLUIS</t>
  </si>
  <si>
    <t>[迪尔菲尔德海滩]海滩俱乐部豪华度假村(Club Lux Resort by The Beach)(40046494)</t>
  </si>
  <si>
    <t>豪华客房1张特大床&lt;不退款&gt;&lt;2人入住&gt;</t>
  </si>
  <si>
    <t>Monroe/Vanessa</t>
  </si>
  <si>
    <t>[罗马]德格里阿蓝希酒店(Hotel Degli Aranci)(39052399)</t>
  </si>
  <si>
    <t>Gravemeier/Marleen,Gravemeier/Marleen</t>
  </si>
  <si>
    <t>[罗斯蒙特]芝加哥奥黑尔皇冠假日酒店与会议中心(Crowne Plaza Chicago O'Hare Hotel &amp; Conference Center, an Ihg Hotel)(37205724)</t>
  </si>
  <si>
    <t>Skwirut/Daniel</t>
  </si>
  <si>
    <t>[布雷达]布雷达康铂酒店及餐厅(Campanile Hotel &amp; Restaurant Breda)(37197074)</t>
  </si>
  <si>
    <t>Jelovic/Danijela</t>
  </si>
  <si>
    <t>[劳伦斯]堪萨斯劳伦斯 6 号汽车旅馆(Motel 6 Lawrence, KS)(40131281)</t>
  </si>
  <si>
    <t>标准客房2张大床&lt;不退款&gt;&lt;2人入住&gt;</t>
  </si>
  <si>
    <t>Hunkins/Sarah</t>
  </si>
  <si>
    <t>[Wesley Chapel South]鞍溪高尔夫度假村及水疗中心(Saddlebrook Golf Resort and Spa)(40066015)</t>
  </si>
  <si>
    <t>Wise/Robert</t>
  </si>
  <si>
    <t>标准客房&lt;1&gt;&lt;不退款&gt;&lt;2人入住&gt;</t>
  </si>
  <si>
    <t>Lee/Misty Mitchell</t>
  </si>
  <si>
    <t>[布拉特尔伯勒]布拉特尔伯勒伊克诺旅馆(Econo Lodge Brattleboro)(37209893)</t>
  </si>
  <si>
    <t>标准房, 1 张特大床房&lt;2人入住&gt;&lt;不退款&gt;&lt;早餐&gt;</t>
  </si>
  <si>
    <t>Gustafson/Sara</t>
  </si>
  <si>
    <t>[斯波坎]斯波坎机场假日酒店(Holiday Inn Spokane Airport, an Ihg Hotel)(37204971)</t>
  </si>
  <si>
    <t>标准房&lt;2&gt;&lt;不退款&gt;&lt;2人入住&gt;</t>
  </si>
  <si>
    <t>Judd/Lance</t>
  </si>
  <si>
    <t>[West Delhi]新德里帕池豪尔丽笙酒店(Radisson Blu Hotel New Delhi Paschim Vihar)(37222205)</t>
  </si>
  <si>
    <t>Sharma/Naveen</t>
  </si>
  <si>
    <t>[首尔]首尔玫菲尔大饭店(Mayfield Hotel Seoul)(37209903)</t>
  </si>
  <si>
    <t>标准双床房&lt;不退款&gt;&lt;2人入住&gt;</t>
  </si>
  <si>
    <t>Han/Seungaah,Jung/Seyoung</t>
  </si>
  <si>
    <t>[马德里]埃克广场酒店(Exe Plaza Madrid)(37225103)</t>
  </si>
  <si>
    <t>Fernandez Louro/Anna</t>
  </si>
  <si>
    <t>[诺伊达]诺伊达丽筠酒店(Radisson Noida)(46737901)</t>
  </si>
  <si>
    <t>kumar/tarun</t>
  </si>
  <si>
    <t>[怡保]维尔亚酒店(Valya Hotel)(48377115)</t>
  </si>
  <si>
    <t>标准房(双床)&lt;不退款&gt;&lt;2人入住&gt;</t>
  </si>
  <si>
    <t>Baharom/Nor Hafidzul,Omardin/Rizal</t>
  </si>
  <si>
    <t>[巴尔巴罗斯]安卡拉华威酒店(Warwick Ankara)(39668659)</t>
  </si>
  <si>
    <t>Tulun/Mehmet Ulas</t>
  </si>
  <si>
    <t>Fernandez chamorro/Pilar</t>
  </si>
  <si>
    <t>[圣何塞]米兰酒店(Hotel Milan Costa Rica)(40097837)</t>
  </si>
  <si>
    <t>高级客房1张双人床&lt;不退款&gt;&lt;2人入住&gt;</t>
  </si>
  <si>
    <t>Ribeiro De Sousa/Marcos Vinicius</t>
  </si>
  <si>
    <t>[沙托日龙]白马客栈酒店(Logis Auberge du Cheval Blanc)(46580776)</t>
  </si>
  <si>
    <t>LODE/Jeremy</t>
  </si>
  <si>
    <t>[首尔]首尔明洞世宗酒店(Sejong Hotel Seoul Myeongdong)(40721748)</t>
  </si>
  <si>
    <t>标准大床房&lt;不退款&gt;&lt;2人入住&gt;</t>
  </si>
  <si>
    <t>Kim/jinyong</t>
  </si>
  <si>
    <t>Berbegal/Veronique</t>
  </si>
  <si>
    <t>[阳光岛滩]纽波特海滨度假酒店(Newport Beachside Hotel &amp; Resort)(37203179)</t>
  </si>
  <si>
    <t>城景一卧套房&lt;不退款&gt;&lt;2人入住&gt;</t>
  </si>
  <si>
    <t>Hall/Sara Hall</t>
  </si>
  <si>
    <t>[博特奇]博特奇套房酒店(Auberge Bouctouche Inn &amp; Suites)(40112950)</t>
  </si>
  <si>
    <t>Aslam/Zeeshan</t>
  </si>
  <si>
    <t>GERA/ANKIT</t>
  </si>
  <si>
    <t>[图帕伊岛]路易斯酒店(Louis Hotel)(48386947)</t>
  </si>
  <si>
    <t>高级房(大床)&lt;不退款&gt;&lt;2人入住&gt;</t>
  </si>
  <si>
    <t>Othman/Amirul</t>
  </si>
  <si>
    <t>[巴黎]灯笼酒店(Hotel La Lanterne)(39036925)</t>
  </si>
  <si>
    <t>Harchaoui/Jalel</t>
  </si>
  <si>
    <t>[塔姆斯韦格]希伯乐霍夫旅馆(Sylpaulerhof)(39670854)</t>
  </si>
  <si>
    <t>舒适家庭房&lt;不退款&gt;&lt;2人入住&gt;</t>
  </si>
  <si>
    <t>Shoukier/Moneef</t>
  </si>
  <si>
    <t>[德尔雷海滩]大西洋宾馆(Atlantic Hideaway)(39971374)</t>
  </si>
  <si>
    <t>客房1张特大床&lt;不退款&gt;&lt;2人入住&gt;</t>
  </si>
  <si>
    <t>Szivos/Paloma</t>
  </si>
  <si>
    <t>[谢尔顿]谢尔敦费尔菲尔德县美国长住酒店(Extended Stay America Suites Shelton Fairfield County)(40126280)</t>
  </si>
  <si>
    <t>一室公寓（大床）&lt;不退款&gt;&lt;2人入住&gt;</t>
  </si>
  <si>
    <t>Orlikowski/Maria</t>
  </si>
  <si>
    <t>[阿拉莫戈多]白沙国家纪念碑附近品质酒店及套房(Quality Inn &amp; Suites Near White Sands National Monument)(37244767)</t>
  </si>
  <si>
    <t>Peralta/Mark</t>
  </si>
  <si>
    <t>[多伦多]费尔蒙特皇家约克酒店(Fairmont Royal York)(37197507)</t>
  </si>
  <si>
    <t>费尔蒙客房&lt;不退款&gt;&lt;2人入住&gt;</t>
  </si>
  <si>
    <t>Grouette/Max</t>
  </si>
  <si>
    <t>[波尔多]普瑞米尔北波尔多拉克经典酒店(Premiere Classe Bordeaux Nord - Lac)(39608243)</t>
  </si>
  <si>
    <t>Lecuyer/Elise</t>
  </si>
  <si>
    <t>Alvarez Francisco/Rocio</t>
  </si>
  <si>
    <t>[圣地亚哥]圣迭戈市中心威斯汀酒店(The Westin San Diego Downtown)(37196111)</t>
  </si>
  <si>
    <t>Meyer/Stephanie Danielle,Meyer/Christopher</t>
  </si>
  <si>
    <t>[林伍德]北西雅图/林伍德埃弗雷特万怡酒店(Courtyard Seattle North / Lynnwood Everett)(45827492)</t>
  </si>
  <si>
    <t>特大床房(带沙发床)&lt;不退款&gt;&lt;2人入住&gt;</t>
  </si>
  <si>
    <t>Sandoval/Alberto</t>
  </si>
  <si>
    <t>[万伦]塔拉大酒店(S Tara Grand Hotel)(39665936)</t>
  </si>
  <si>
    <t>Lindblad/Nethipa,Lindblad/Nethipa</t>
  </si>
  <si>
    <t>[容迪亚伊]容迪亚伊阿德吉奥购物公寓酒店(Aparthotel Adagio Jundiai Shopping)(39679720)</t>
  </si>
  <si>
    <t>标准公寓折叠床&lt;不退款&gt;&lt;2人入住&gt;</t>
  </si>
  <si>
    <t>LANCA/LIARA</t>
  </si>
  <si>
    <t>[纽约]纽约曼哈顿/世界贸易中心区万豪居家酒店(Residence Inn by Marriott New York Downtown Manhattan/World Trade Center Area)(39038282)</t>
  </si>
  <si>
    <t>特大床工作室房&lt;不退款&gt;&lt;2人入住&gt;</t>
  </si>
  <si>
    <t>Hussey/Alison</t>
  </si>
  <si>
    <t>Kim/So jung,Kim/So jung</t>
  </si>
  <si>
    <t>[马默斯莱克斯]马默斯莱克斯威斯汀莫纳奇度假酒店(The Westin Monache Resort, Mammoth)(37220122)</t>
  </si>
  <si>
    <t>特大床工作室套房（带壁炉带沙发床）&lt;不退款&gt;&lt;2人入住&gt;</t>
  </si>
  <si>
    <t>Chen/Annie</t>
  </si>
  <si>
    <t>[波塔]波塔霹雳州D酒店(D Hotel Seri Iskandar Perak)(44802208)</t>
  </si>
  <si>
    <t>EFEKTIF SDN BHD/TERAS,EFEKTIF SDN BHD/TERAS</t>
  </si>
  <si>
    <t>[暖武里]曼谷艾维什酒店(IWISH Hotel Bangkok)(44690010)</t>
  </si>
  <si>
    <t>豪华双床房&lt;不退款&gt;&lt;2人入住&gt;</t>
  </si>
  <si>
    <t>Chaichanathum/Natchakod,Chaichanathum/Natchakod</t>
  </si>
  <si>
    <t>[达特福德]钟楼达特福德酒店(Campanile Hotel Dartford)(40757605)</t>
  </si>
  <si>
    <t>1张双人床房&lt;不退款&gt;&lt;2人入住&gt;</t>
  </si>
  <si>
    <t>Kumar /vijay</t>
  </si>
  <si>
    <t>[圣热尼拉瓦勒]里昂南-圣格尼斯拉瓦尔酒店(Kyriad Lyon Sud - Saint Genis Laval)(39639074)</t>
  </si>
  <si>
    <t>Nedjari/Jawed</t>
  </si>
  <si>
    <t>[阿拉拉夸拉]阿拉拉夸拉舒适酒店(Comfort Hotel Araraquara)(40756765)</t>
  </si>
  <si>
    <t>高级双人房&lt;不退款&gt;&lt;2人入住&gt;</t>
  </si>
  <si>
    <t>Matricardi/Fernanda</t>
  </si>
  <si>
    <t>[萨兰]奥尔良萨兰巴拉丁斯尼希尔酒店(Initial by Balladins Orléans / Saran)(39677452)</t>
  </si>
  <si>
    <t>MABOUNDOU /Chris</t>
  </si>
  <si>
    <t>，</t>
  </si>
  <si>
    <t>15741122664此单多收152元退回</t>
  </si>
  <si>
    <t>16107959920此单多收238元待退回</t>
  </si>
  <si>
    <t>A210902180658481</t>
  </si>
  <si>
    <t>A2109021808292566</t>
  </si>
  <si>
    <t>A2109021809262566</t>
  </si>
  <si>
    <t>USD / HKD 当前参考汇率: 7.78901</t>
  </si>
  <si>
    <t>总计：23837.93 USD/
185673.88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</si>
  <si>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</si>
  <si>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</si>
  <si>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</si>
  <si>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</si>
  <si>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</si>
  <si>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</si>
  <si>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</si>
  <si>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</si>
  <si>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</si>
  <si>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</si>
  <si>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</si>
  <si>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</si>
  <si>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</si>
  <si>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</si>
  <si>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</si>
  <si>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</si>
  <si>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</si>
  <si>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2021-08-21</t>
  </si>
  <si>
    <t>2229290</t>
  </si>
  <si>
    <t>奥尔良萨兰酒店</t>
  </si>
  <si>
    <t>MABOUNDOU  Chris</t>
  </si>
  <si>
    <t>2021-08-22</t>
  </si>
  <si>
    <t>退房日周结</t>
  </si>
  <si>
    <t>351.80</t>
  </si>
  <si>
    <t>54.00</t>
  </si>
  <si>
    <t>0</t>
  </si>
  <si>
    <t>0.00</t>
  </si>
  <si>
    <t>携程盛景国际直连</t>
  </si>
  <si>
    <t>2021-08-21 22:16:05</t>
  </si>
  <si>
    <t>否</t>
  </si>
  <si>
    <t>汇智国际旅游发展有限公司</t>
  </si>
  <si>
    <t>直连</t>
  </si>
  <si>
    <t>2229277</t>
  </si>
  <si>
    <t>阿拉拉奎拉凯富酒店</t>
  </si>
  <si>
    <t>Matricardi Fernanda</t>
  </si>
  <si>
    <t>188.93</t>
  </si>
  <si>
    <t>29.00</t>
  </si>
  <si>
    <t>2021-08-21 21:58:29</t>
  </si>
  <si>
    <t>2229235</t>
  </si>
  <si>
    <t>基里亚德里昂苏德圣格尼斯拉瓦尔酒店</t>
  </si>
  <si>
    <t>Nedjari Jawed</t>
  </si>
  <si>
    <t>495.12</t>
  </si>
  <si>
    <t>76.00</t>
  </si>
  <si>
    <t>2021-08-21 21:25:49</t>
  </si>
  <si>
    <t>2229094</t>
  </si>
  <si>
    <t>钟楼达特福德酒店</t>
  </si>
  <si>
    <t>Kumar  vijay</t>
  </si>
  <si>
    <t>560.27</t>
  </si>
  <si>
    <t>86.00</t>
  </si>
  <si>
    <t>2021-08-21 18:33:11</t>
  </si>
  <si>
    <t>2229038</t>
  </si>
  <si>
    <t>曼谷艾维什酒店</t>
  </si>
  <si>
    <t>Chaichanathum Natchakod,Chaichanathum Natchakod</t>
  </si>
  <si>
    <t>130.30</t>
  </si>
  <si>
    <t>20.00</t>
  </si>
  <si>
    <t>2021-08-21 17:19:32</t>
  </si>
  <si>
    <t>2228901</t>
  </si>
  <si>
    <t>D酒店</t>
  </si>
  <si>
    <t>EFEKTIF SDN BHD TERAS,EFEKTIF SDN BHD TERAS</t>
  </si>
  <si>
    <t>214.99</t>
  </si>
  <si>
    <t>33.00</t>
  </si>
  <si>
    <t>2021-08-21 14:09:45</t>
  </si>
  <si>
    <t>2228803</t>
  </si>
  <si>
    <t>马默斯莱克斯威斯汀莫纳奇度假酒店</t>
  </si>
  <si>
    <t>Chen Annie</t>
  </si>
  <si>
    <t>1602.64</t>
  </si>
  <si>
    <t>246.00</t>
  </si>
  <si>
    <t>2021-08-21 12:14:10</t>
  </si>
  <si>
    <t>2228716</t>
  </si>
  <si>
    <t>金浦机场玛格克梅费尔德酒店</t>
  </si>
  <si>
    <t>Kim So jung,Kim So jung</t>
  </si>
  <si>
    <t>781.78</t>
  </si>
  <si>
    <t>120.00</t>
  </si>
  <si>
    <t>2021-08-21 10:09:48</t>
  </si>
  <si>
    <t>2228652</t>
  </si>
  <si>
    <t>纽约曼哈顿/世界贸易中心区万豪居家客栈酒店</t>
  </si>
  <si>
    <t>Hussey Alison</t>
  </si>
  <si>
    <t>1185.69</t>
  </si>
  <si>
    <t>182.00</t>
  </si>
  <si>
    <t>2021-08-21 08:09:26</t>
  </si>
  <si>
    <t>2228644</t>
  </si>
  <si>
    <t>塔拉大酒店</t>
  </si>
  <si>
    <t>Lindblad Nethipa,Lindblad Nethipa</t>
  </si>
  <si>
    <t>143.33</t>
  </si>
  <si>
    <t>22.00</t>
  </si>
  <si>
    <t>2021-08-21 07:42:30</t>
  </si>
  <si>
    <t>2228637</t>
  </si>
  <si>
    <t xml:space="preserve">北西雅图/林伍德埃弗雷特万怡酒店 </t>
  </si>
  <si>
    <t>Sandoval Alberto</t>
  </si>
  <si>
    <t>892.53</t>
  </si>
  <si>
    <t>137.00</t>
  </si>
  <si>
    <t>2021-08-21 07:33:06</t>
  </si>
  <si>
    <t>2228631</t>
  </si>
  <si>
    <t>圣迭戈威斯汀酒店</t>
  </si>
  <si>
    <t>Meyer Stephanie Danielle,Meyer Christopher</t>
  </si>
  <si>
    <t>1811.11</t>
  </si>
  <si>
    <t>278.00</t>
  </si>
  <si>
    <t>2021-08-21 07:20:18</t>
  </si>
  <si>
    <t>2228607</t>
  </si>
  <si>
    <t>埃克广场酒店</t>
  </si>
  <si>
    <t>Alvarez Francisco Rocio</t>
  </si>
  <si>
    <t>384.37</t>
  </si>
  <si>
    <t>59.00</t>
  </si>
  <si>
    <t>2021-08-21 05:21:58</t>
  </si>
  <si>
    <t>2228599</t>
  </si>
  <si>
    <t>费尔蒙特皇家约克酒店</t>
  </si>
  <si>
    <t>Grouette Max</t>
  </si>
  <si>
    <t>1550.52</t>
  </si>
  <si>
    <t>238.00</t>
  </si>
  <si>
    <t>-237</t>
  </si>
  <si>
    <t>-1550</t>
  </si>
  <si>
    <t>2021-08-21 04:02:34</t>
  </si>
  <si>
    <t>2228596</t>
  </si>
  <si>
    <t>普瑞米尔北波尔多拉克经典酒店</t>
  </si>
  <si>
    <t>Lecuyer Elise</t>
  </si>
  <si>
    <t>338.77</t>
  </si>
  <si>
    <t>52.00</t>
  </si>
  <si>
    <t>2021-08-21 04:10:45</t>
  </si>
  <si>
    <t>2228595</t>
  </si>
  <si>
    <t>谢尔顿费尔菲尔德县美国长住酒店</t>
  </si>
  <si>
    <t>Orlikowski Maria</t>
  </si>
  <si>
    <t>1087.97</t>
  </si>
  <si>
    <t>167.00</t>
  </si>
  <si>
    <t>2021-08-21 04:00:51</t>
  </si>
  <si>
    <t>2228580</t>
  </si>
  <si>
    <t>灯笼酒店</t>
  </si>
  <si>
    <t>Harchaoui Jalel</t>
  </si>
  <si>
    <t>2475.62</t>
  </si>
  <si>
    <t>380.00</t>
  </si>
  <si>
    <t>2021-08-21 02:34:27</t>
  </si>
  <si>
    <t>2228569</t>
  </si>
  <si>
    <t>路易斯酒店</t>
  </si>
  <si>
    <t>Othman Amirul</t>
  </si>
  <si>
    <t>2021-08-21 01:45:21</t>
  </si>
  <si>
    <t>2228544</t>
  </si>
  <si>
    <t>新德里帕池豪尔丽笙酒店</t>
  </si>
  <si>
    <t>GERA ANKIT</t>
  </si>
  <si>
    <t>266.84</t>
  </si>
  <si>
    <t>41.00</t>
  </si>
  <si>
    <t>2021-08-21 00:36:53</t>
  </si>
  <si>
    <t>2021-08-20</t>
  </si>
  <si>
    <t>2228519</t>
  </si>
  <si>
    <t>乌贝格布克图什套房酒店</t>
  </si>
  <si>
    <t>Aslam Zeeshan</t>
  </si>
  <si>
    <t>807.03</t>
  </si>
  <si>
    <t>124.00</t>
  </si>
  <si>
    <t>2021-08-20 23:36:25</t>
  </si>
  <si>
    <t>2228485</t>
  </si>
  <si>
    <t>纽波特海滨度假酒店</t>
  </si>
  <si>
    <t>Hall Sara Hall</t>
  </si>
  <si>
    <t>2303.94</t>
  </si>
  <si>
    <t>354.00</t>
  </si>
  <si>
    <t>2021-08-20 22:37:47</t>
  </si>
  <si>
    <t>2228469</t>
  </si>
  <si>
    <t>蒙吕松 - 圣维克多钟楼酒店</t>
  </si>
  <si>
    <t>Berbegal Veronique</t>
  </si>
  <si>
    <t>507.65</t>
  </si>
  <si>
    <t>78.00</t>
  </si>
  <si>
    <t>2021-08-20 22:25:54</t>
  </si>
  <si>
    <t>2228372</t>
  </si>
  <si>
    <t>首尔明洞世宗酒店</t>
  </si>
  <si>
    <t>Kim jinyong</t>
  </si>
  <si>
    <t>2021-08-20 20:24:06</t>
  </si>
  <si>
    <t>2228366</t>
  </si>
  <si>
    <t>白马客栈酒店</t>
  </si>
  <si>
    <t>LODE Jeremy</t>
  </si>
  <si>
    <t>520.66</t>
  </si>
  <si>
    <t>80.00</t>
  </si>
  <si>
    <t>2021-08-20 20:17:48</t>
  </si>
  <si>
    <t>2228294</t>
  </si>
  <si>
    <t>Fernandez chamorro Pilar</t>
  </si>
  <si>
    <t>370.97</t>
  </si>
  <si>
    <t>57.00</t>
  </si>
  <si>
    <t>2021-08-20 18:53:40</t>
  </si>
  <si>
    <t>2228288</t>
  </si>
  <si>
    <t>米兰酒店</t>
  </si>
  <si>
    <t>Ribeiro De Sousa Marcos Vinicius</t>
  </si>
  <si>
    <t>292.87</t>
  </si>
  <si>
    <t>45.00</t>
  </si>
  <si>
    <t>2021-08-20 18:58:41</t>
  </si>
  <si>
    <t>2228274</t>
  </si>
  <si>
    <t>维尔亚酒店</t>
  </si>
  <si>
    <t>Baharom Nor Hafidzul,Omardin Rizal</t>
  </si>
  <si>
    <t>130.17</t>
  </si>
  <si>
    <t>2021-08-20 18:35:51</t>
  </si>
  <si>
    <t>2228273</t>
  </si>
  <si>
    <t>安卡拉华威酒店</t>
  </si>
  <si>
    <t>Tulun Mehmet Ulas</t>
  </si>
  <si>
    <t>299.38</t>
  </si>
  <si>
    <t>46.00</t>
  </si>
  <si>
    <t>2021-08-20 18:32:09</t>
  </si>
  <si>
    <t>2228181</t>
  </si>
  <si>
    <t>诺伊达丽筠酒店</t>
  </si>
  <si>
    <t>kumar tarun</t>
  </si>
  <si>
    <t>279.86</t>
  </si>
  <si>
    <t>43.00</t>
  </si>
  <si>
    <t>2021-08-20 16:30:13</t>
  </si>
  <si>
    <t>2228174</t>
  </si>
  <si>
    <t>Fernandez Louro Anna</t>
  </si>
  <si>
    <t>741.95</t>
  </si>
  <si>
    <t>114.00</t>
  </si>
  <si>
    <t>2021-08-20 16:19:58</t>
  </si>
  <si>
    <t>2228172</t>
  </si>
  <si>
    <t>MBONDELE MOKOKO ROBERTO PATRICE</t>
  </si>
  <si>
    <t>3657.66</t>
  </si>
  <si>
    <t>562.00</t>
  </si>
  <si>
    <t>2021-08-20 16:18:00</t>
  </si>
  <si>
    <t>2228160</t>
  </si>
  <si>
    <t>Han Seungaah,Jung Seyoung</t>
  </si>
  <si>
    <t>1054.34</t>
  </si>
  <si>
    <t>162.00</t>
  </si>
  <si>
    <t>2021-08-20 16:01:48</t>
  </si>
  <si>
    <t>2228010</t>
  </si>
  <si>
    <t>Sharma Naveen</t>
  </si>
  <si>
    <t>-40</t>
  </si>
  <si>
    <t>-266</t>
  </si>
  <si>
    <t>2021-08-20 12:07:49</t>
  </si>
  <si>
    <t>2228008</t>
  </si>
  <si>
    <t>Holiday Inn Spokane Airport</t>
  </si>
  <si>
    <t>Judd Lance</t>
  </si>
  <si>
    <t>2967.78</t>
  </si>
  <si>
    <t>456.00</t>
  </si>
  <si>
    <t>2021-08-20 12:07:08</t>
  </si>
  <si>
    <t>2227892</t>
  </si>
  <si>
    <t>布拉特尔伯勒伊克诺旅馆</t>
  </si>
  <si>
    <t>Gustafson Sara</t>
  </si>
  <si>
    <t>1366.74</t>
  </si>
  <si>
    <t>210.00</t>
  </si>
  <si>
    <t>2021-08-20 10:02:49</t>
  </si>
  <si>
    <t>2227824</t>
  </si>
  <si>
    <t>伯明翰机场假日酒店</t>
  </si>
  <si>
    <t>Lee Misty Mitchell</t>
  </si>
  <si>
    <t>715.91</t>
  </si>
  <si>
    <t>110.00</t>
  </si>
  <si>
    <t>2021-08-20 07:43:40</t>
  </si>
  <si>
    <t>2227801</t>
  </si>
  <si>
    <t>鞍溪高尔夫度假村及水疗中心</t>
  </si>
  <si>
    <t>Wise Robert</t>
  </si>
  <si>
    <t>2186.79</t>
  </si>
  <si>
    <t>336.00</t>
  </si>
  <si>
    <t>2021-08-20 05:26:34</t>
  </si>
  <si>
    <t>2227794</t>
  </si>
  <si>
    <t>堪萨斯劳伦斯 6 号汽车旅馆</t>
  </si>
  <si>
    <t>Hunkins Sarah</t>
  </si>
  <si>
    <t>592.26</t>
  </si>
  <si>
    <t>91.00</t>
  </si>
  <si>
    <t>2021-08-20 04:34:34</t>
  </si>
  <si>
    <t>2227793</t>
  </si>
  <si>
    <t>布雷达康铂酒店及餐厅</t>
  </si>
  <si>
    <t>Jelovic Danijela</t>
  </si>
  <si>
    <t>2021-08-20 04:28:45</t>
  </si>
  <si>
    <t>2227789</t>
  </si>
  <si>
    <t xml:space="preserve">芝加哥奥黑尔皇冠假日酒店与会议中心 </t>
  </si>
  <si>
    <t>Skwirut Daniel</t>
  </si>
  <si>
    <t>904.65</t>
  </si>
  <si>
    <t>139.00</t>
  </si>
  <si>
    <t>2021-08-20 03:47:41</t>
  </si>
  <si>
    <t>2227788</t>
  </si>
  <si>
    <t>德格里阿蓝希酒店</t>
  </si>
  <si>
    <t>Gravemeier Marleen,Gravemeier Marleen</t>
  </si>
  <si>
    <t>833.06</t>
  </si>
  <si>
    <t>128.00</t>
  </si>
  <si>
    <t>2021-08-20 03:39:34</t>
  </si>
  <si>
    <t>2021-08-19</t>
  </si>
  <si>
    <t>2227652</t>
  </si>
  <si>
    <t>海滩俱乐部豪华度假村</t>
  </si>
  <si>
    <t>Monroe Vanessa</t>
  </si>
  <si>
    <t>903.25</t>
  </si>
  <si>
    <t>2021-08-19 22:08:15</t>
  </si>
  <si>
    <t>2227462</t>
  </si>
  <si>
    <t>阿拉贡国王费尔南多二世水疗酒店</t>
  </si>
  <si>
    <t>COHEN VENTURA LLUIS</t>
  </si>
  <si>
    <t>649.82</t>
  </si>
  <si>
    <t>100.00</t>
  </si>
  <si>
    <t>2021-08-19 18:21:22</t>
  </si>
  <si>
    <t>2227323</t>
  </si>
  <si>
    <t>万豪酒店塔尔萨市中心费尔菲尔德酒店套房</t>
  </si>
  <si>
    <t>Teague Clifton</t>
  </si>
  <si>
    <t>838.27</t>
  </si>
  <si>
    <t>129.00</t>
  </si>
  <si>
    <t>2021-08-19 15:35:29</t>
  </si>
  <si>
    <t>2227130</t>
  </si>
  <si>
    <t>埃尔克格罗夫村奥黑尔乡村贝蒙特套房酒店</t>
  </si>
  <si>
    <t>Alazawi Amar</t>
  </si>
  <si>
    <t>2807.22</t>
  </si>
  <si>
    <t>432.00</t>
  </si>
  <si>
    <t>2021-08-19 13:01:05</t>
  </si>
  <si>
    <t>2227010</t>
  </si>
  <si>
    <t>1957博纳姆韩屋精品酒店</t>
  </si>
  <si>
    <t>kwon gijung,kwon gijung</t>
  </si>
  <si>
    <t>1787.01</t>
  </si>
  <si>
    <t>275.00</t>
  </si>
  <si>
    <t>2021-08-19 07:50:42</t>
  </si>
  <si>
    <t>2226980</t>
  </si>
  <si>
    <t>凯富套房酒店</t>
  </si>
  <si>
    <t>Salvas Tina m</t>
  </si>
  <si>
    <t>2443.32</t>
  </si>
  <si>
    <t>376.00</t>
  </si>
  <si>
    <t>2021-08-19 06:29:42</t>
  </si>
  <si>
    <t>2226966</t>
  </si>
  <si>
    <t>阿纳海姆希尔斯桔县费尔菲尔德酒店</t>
  </si>
  <si>
    <t>Manetti Vanessa</t>
  </si>
  <si>
    <t>942.24</t>
  </si>
  <si>
    <t>145.00</t>
  </si>
  <si>
    <t>2021-08-19 05:17:17</t>
  </si>
  <si>
    <t>2226956</t>
  </si>
  <si>
    <t>加地夫公园广场酒店</t>
  </si>
  <si>
    <t>Giddings Peter</t>
  </si>
  <si>
    <t>1936.46</t>
  </si>
  <si>
    <t>298.00</t>
  </si>
  <si>
    <t>2021-08-19 04:35:10</t>
  </si>
  <si>
    <t>2226954</t>
  </si>
  <si>
    <t>大土耳其之家餐厅酒店</t>
  </si>
  <si>
    <t>Bedouin Florence</t>
  </si>
  <si>
    <t>1364.62</t>
  </si>
  <si>
    <t>2021-08-19 04:11:48</t>
  </si>
  <si>
    <t>2226946</t>
  </si>
  <si>
    <t>La Casetta托斯卡尼山谷酒店</t>
  </si>
  <si>
    <t>Sitthiponphorn Sawitapon,Sitthiponphorn Sawitapon</t>
  </si>
  <si>
    <t>474.37</t>
  </si>
  <si>
    <t>73.00</t>
  </si>
  <si>
    <t>2021-08-19 03:47:34</t>
  </si>
  <si>
    <t>2226936</t>
  </si>
  <si>
    <t>温哥华帕克 JW 万豪酒店</t>
  </si>
  <si>
    <t>Gill Rajdeep</t>
  </si>
  <si>
    <t>2248.38</t>
  </si>
  <si>
    <t>346.00</t>
  </si>
  <si>
    <t>2021-08-19 03:05:46</t>
  </si>
  <si>
    <t>2226903</t>
  </si>
  <si>
    <t>安德鲁平克尼酒店</t>
  </si>
  <si>
    <t>Foster Tameka</t>
  </si>
  <si>
    <t>2762.59</t>
  </si>
  <si>
    <t>425.00</t>
  </si>
  <si>
    <t>2021-08-19 01:03:36</t>
  </si>
  <si>
    <t>2226901</t>
  </si>
  <si>
    <t>堪萨斯城市中心/会议中心万怡酒店</t>
  </si>
  <si>
    <t>Murdoch Kevin</t>
  </si>
  <si>
    <t>1378.04</t>
  </si>
  <si>
    <t>212.00</t>
  </si>
  <si>
    <t>2021-08-19 00:39:25</t>
  </si>
  <si>
    <t>2021-08-18</t>
  </si>
  <si>
    <t>2226861</t>
  </si>
  <si>
    <t>boonchamnan Sakulrat,boonchamnan Sakulrat</t>
  </si>
  <si>
    <t>474.51</t>
  </si>
  <si>
    <t>2021-08-18 23:31:59</t>
  </si>
  <si>
    <t>2226753</t>
  </si>
  <si>
    <t>钟楼诺咸顿酒店</t>
  </si>
  <si>
    <t>BIRCH ALAN</t>
  </si>
  <si>
    <t>448.51</t>
  </si>
  <si>
    <t>69.00</t>
  </si>
  <si>
    <t>2021-08-18 21:02:29</t>
  </si>
  <si>
    <t>2226384</t>
  </si>
  <si>
    <t>sanit jutharat,sanit jutharat,sanit jutharat,sanit jutharat</t>
  </si>
  <si>
    <t>949.03</t>
  </si>
  <si>
    <t>146.00</t>
  </si>
  <si>
    <t>2021-08-18 13:38:20</t>
  </si>
  <si>
    <t>2226295</t>
  </si>
  <si>
    <t>炉边小屋酒店</t>
  </si>
  <si>
    <t>Molletta Mason</t>
  </si>
  <si>
    <t>1254.54</t>
  </si>
  <si>
    <t>193.00</t>
  </si>
  <si>
    <t>2021-08-18 11:05:55</t>
  </si>
  <si>
    <t>2226185</t>
  </si>
  <si>
    <t>诺曼夏洛特湖喜来登福朋酒店</t>
  </si>
  <si>
    <t>Robinson Treasure Kayleia</t>
  </si>
  <si>
    <t>2964.09</t>
  </si>
  <si>
    <t>2021-08-18 06:48:51</t>
  </si>
  <si>
    <t>2021-08-17</t>
  </si>
  <si>
    <t>2225827</t>
  </si>
  <si>
    <t>德拉鲁特布勒酒店</t>
  </si>
  <si>
    <t>GENEVOIS Luc</t>
  </si>
  <si>
    <t>428.25</t>
  </si>
  <si>
    <t>66.00</t>
  </si>
  <si>
    <t>2021-08-17 17:15:10</t>
  </si>
  <si>
    <t>2225809</t>
  </si>
  <si>
    <t>艾尔博格奥洛罗吉奥酒店</t>
  </si>
  <si>
    <t>Zini Stefania</t>
  </si>
  <si>
    <t>642.38</t>
  </si>
  <si>
    <t>99.00</t>
  </si>
  <si>
    <t>2021-08-17 17:05:14</t>
  </si>
  <si>
    <t>2225789</t>
  </si>
  <si>
    <t>盖尔酒店</t>
  </si>
  <si>
    <t>Tep Leakayna</t>
  </si>
  <si>
    <t>1537.82</t>
  </si>
  <si>
    <t>237.00</t>
  </si>
  <si>
    <t>2021-08-17 16:43:48</t>
  </si>
  <si>
    <t>2225522</t>
  </si>
  <si>
    <t>加洛德洛矶度假村及会议中心</t>
  </si>
  <si>
    <t>Malter John</t>
  </si>
  <si>
    <t>1667.60</t>
  </si>
  <si>
    <t>257.00</t>
  </si>
  <si>
    <t>2021-08-17 09:10:11</t>
  </si>
  <si>
    <t>2225519</t>
  </si>
  <si>
    <t>银七酒店&amp;赌场</t>
  </si>
  <si>
    <t>Lopez Jesus</t>
  </si>
  <si>
    <t>1920.66</t>
  </si>
  <si>
    <t>296.00</t>
  </si>
  <si>
    <t>2021-08-17 09:12:03</t>
  </si>
  <si>
    <t>2225455</t>
  </si>
  <si>
    <t>兹沃勒康铂酒店及餐厅</t>
  </si>
  <si>
    <t>van de Hei Lies</t>
  </si>
  <si>
    <t>999.26</t>
  </si>
  <si>
    <t>154.00</t>
  </si>
  <si>
    <t>2021-08-17 04:50:10</t>
  </si>
  <si>
    <t>2225438</t>
  </si>
  <si>
    <t>坎皮納斯麗笙紅標酒店</t>
  </si>
  <si>
    <t>Boer Sergio Henrique,Chioli Ana Paula</t>
  </si>
  <si>
    <t>545.05</t>
  </si>
  <si>
    <t>84.00</t>
  </si>
  <si>
    <t>2021-08-17 02:37:29</t>
  </si>
  <si>
    <t>2021-08-16</t>
  </si>
  <si>
    <t>2225053</t>
  </si>
  <si>
    <t>Willier Willier</t>
  </si>
  <si>
    <t>512.80</t>
  </si>
  <si>
    <t>79.00</t>
  </si>
  <si>
    <t>2021-08-16 13:47:08</t>
  </si>
  <si>
    <t>2224990</t>
  </si>
  <si>
    <t>槟城丽昇豪华套房</t>
  </si>
  <si>
    <t>Zulkifli Nurshahirah</t>
  </si>
  <si>
    <t>804.91</t>
  </si>
  <si>
    <t>2021-08-16 11:31:43</t>
  </si>
  <si>
    <t>2224895</t>
  </si>
  <si>
    <t>Pichitsiri Pichayanan,Pichitsiri Pichayanan</t>
  </si>
  <si>
    <t>947.72</t>
  </si>
  <si>
    <t>2021-08-16 06:15:52</t>
  </si>
  <si>
    <t>2224870</t>
  </si>
  <si>
    <t>阿什沃思海边酒店</t>
  </si>
  <si>
    <t>Wing Dianna Dudley</t>
  </si>
  <si>
    <t>2979.46</t>
  </si>
  <si>
    <t>459.00</t>
  </si>
  <si>
    <t>2021-08-16 02:53:10</t>
  </si>
  <si>
    <t>2021-08-15</t>
  </si>
  <si>
    <t>2224802</t>
  </si>
  <si>
    <t>vajasit Sunida,vajasit Sunida</t>
  </si>
  <si>
    <t>2021-08-15 22:09:47</t>
  </si>
  <si>
    <t>2021-08-14</t>
  </si>
  <si>
    <t>2224144</t>
  </si>
  <si>
    <t>凯宾斯基四季饭店</t>
  </si>
  <si>
    <t>Schulze-Hagen Theresa</t>
  </si>
  <si>
    <t>4946.29</t>
  </si>
  <si>
    <t>762.00</t>
  </si>
  <si>
    <t>2021-08-14 22:44:24</t>
  </si>
  <si>
    <t>2021-08-13</t>
  </si>
  <si>
    <t>2223110</t>
  </si>
  <si>
    <t>梅多兰兹卢瑟福美国长住酒店</t>
  </si>
  <si>
    <t>Rodriguez Lucia</t>
  </si>
  <si>
    <t>1636.29</t>
  </si>
  <si>
    <t>252.00</t>
  </si>
  <si>
    <t>2021-08-13 21:30:54</t>
  </si>
  <si>
    <t>2222464</t>
  </si>
  <si>
    <t>科泽酒店</t>
  </si>
  <si>
    <t>Nguyen David,Phan Bao-Tran</t>
  </si>
  <si>
    <t>2519.36</t>
  </si>
  <si>
    <t>388.00</t>
  </si>
  <si>
    <t>2021-08-13 11:28:27</t>
  </si>
  <si>
    <t>2222350</t>
  </si>
  <si>
    <t>华沙万豪酒店</t>
  </si>
  <si>
    <t>Szyszkowski Kamil Sebastian</t>
  </si>
  <si>
    <t>1116.83</t>
  </si>
  <si>
    <t>172.00</t>
  </si>
  <si>
    <t>2021-08-13 08:44:28</t>
  </si>
  <si>
    <t>2222292</t>
  </si>
  <si>
    <t>新朗格勒瑞斯托设计酒店</t>
  </si>
  <si>
    <t>Jacquemin Kevin</t>
  </si>
  <si>
    <t>480.50</t>
  </si>
  <si>
    <t>74.00</t>
  </si>
  <si>
    <t>2021-08-13 05:19:24</t>
  </si>
  <si>
    <t>2222289</t>
  </si>
  <si>
    <t>钟楼安奈斯中心酒店 - 火车站</t>
  </si>
  <si>
    <t>Ye Zixuan,Ye Lijie</t>
  </si>
  <si>
    <t>2051.85</t>
  </si>
  <si>
    <t>316.00</t>
  </si>
  <si>
    <t>2021-08-13 04:31:10</t>
  </si>
  <si>
    <t>2021-08-12</t>
  </si>
  <si>
    <t>2221319</t>
  </si>
  <si>
    <t>哥伦布机场丽怡酒店</t>
  </si>
  <si>
    <t>Hoover Carly</t>
  </si>
  <si>
    <t>806.02</t>
  </si>
  <si>
    <t>25.00</t>
  </si>
  <si>
    <t>-98</t>
  </si>
  <si>
    <t>-643</t>
  </si>
  <si>
    <t>2021-08-12 00:44:47</t>
  </si>
  <si>
    <t>2221312</t>
  </si>
  <si>
    <t>好莱坞海岸海滩度假村</t>
  </si>
  <si>
    <t>Isametdinov Sardorbek</t>
  </si>
  <si>
    <t>16705.51</t>
  </si>
  <si>
    <t>2570.00</t>
  </si>
  <si>
    <t>2021-08-12 00:42:37</t>
  </si>
  <si>
    <t>2021-08-11</t>
  </si>
  <si>
    <t>2221299</t>
  </si>
  <si>
    <t>巴永纳普瑞米尔经典酒店</t>
  </si>
  <si>
    <t>dubos jean-luc</t>
  </si>
  <si>
    <t>1170.04</t>
  </si>
  <si>
    <t>180.00</t>
  </si>
  <si>
    <t>2021-08-11 23:51:58</t>
  </si>
  <si>
    <t>2221298</t>
  </si>
  <si>
    <t>布利斯3000家装公寓</t>
  </si>
  <si>
    <t>khalaf Halawa Israa Hind</t>
  </si>
  <si>
    <t>1274.04</t>
  </si>
  <si>
    <t>196.00</t>
  </si>
  <si>
    <t>2021-08-11 23:51:32</t>
  </si>
  <si>
    <t>2221076</t>
  </si>
  <si>
    <t>兰斯钟楼酒店</t>
  </si>
  <si>
    <t>Paysant Elodie</t>
  </si>
  <si>
    <t>383.51</t>
  </si>
  <si>
    <t>2021-08-11 18:19:45</t>
  </si>
  <si>
    <t>2220981</t>
  </si>
  <si>
    <t>卡内基温泉酒店</t>
  </si>
  <si>
    <t>Cato Donna Belinda</t>
  </si>
  <si>
    <t>2021-08-11 15:15:01</t>
  </si>
  <si>
    <t>2220801</t>
  </si>
  <si>
    <t>珊瑚公寓套房酒店</t>
  </si>
  <si>
    <t>Tran Jimmy</t>
  </si>
  <si>
    <t>1586.05</t>
  </si>
  <si>
    <t>244.00</t>
  </si>
  <si>
    <t>2021-08-11 09:07:26</t>
  </si>
  <si>
    <t>2021-08-10</t>
  </si>
  <si>
    <t>2220611</t>
  </si>
  <si>
    <t>华盛顿泰恩河畔纽卡斯尔钟楼酒店</t>
  </si>
  <si>
    <t>Taylor Stephen</t>
  </si>
  <si>
    <t>773.52</t>
  </si>
  <si>
    <t>119.00</t>
  </si>
  <si>
    <t>2021-08-10 21:38:20</t>
  </si>
  <si>
    <t>2220200</t>
  </si>
  <si>
    <t>jordan Jenna</t>
  </si>
  <si>
    <t>1670.55</t>
  </si>
  <si>
    <t>2021-08-10 08:49:14</t>
  </si>
  <si>
    <t>2220144</t>
  </si>
  <si>
    <t>康涅狄格格罗顿 6 号汽车旅馆</t>
  </si>
  <si>
    <t>Ponteres Dennis,Omani Maiko</t>
  </si>
  <si>
    <t>1144.04</t>
  </si>
  <si>
    <t>176.00</t>
  </si>
  <si>
    <t>88.00</t>
  </si>
  <si>
    <t>-88</t>
  </si>
  <si>
    <t>-572</t>
  </si>
  <si>
    <t>2021-08-10 05:39:26</t>
  </si>
  <si>
    <t>2220123</t>
  </si>
  <si>
    <t>法莱斯酒店</t>
  </si>
  <si>
    <t>CANTUEL Benoit</t>
  </si>
  <si>
    <t>2086.56</t>
  </si>
  <si>
    <t>321.00</t>
  </si>
  <si>
    <t>2021-08-10 03:08:18</t>
  </si>
  <si>
    <t>2021-08-09</t>
  </si>
  <si>
    <t>2220074</t>
  </si>
  <si>
    <t>达拉斯市中心白玉兰大酒店</t>
  </si>
  <si>
    <t>Sellers Samuel,Sellers Pamela</t>
  </si>
  <si>
    <t>812.09</t>
  </si>
  <si>
    <t>125.00</t>
  </si>
  <si>
    <t>2021-08-09 23:45:52</t>
  </si>
  <si>
    <t>2220047</t>
  </si>
  <si>
    <t>纽约中央公园艾美酒店</t>
  </si>
  <si>
    <t>Gross Emmett</t>
  </si>
  <si>
    <t>1533.22</t>
  </si>
  <si>
    <t>236.00</t>
  </si>
  <si>
    <t>2021-08-09 22:41:33</t>
  </si>
  <si>
    <t>2219896</t>
  </si>
  <si>
    <t>马赛东-瓦伦丁高级酒店</t>
  </si>
  <si>
    <t>Jeanbourquin Terence</t>
  </si>
  <si>
    <t>428.78</t>
  </si>
  <si>
    <t>2021-08-09 18:45:56</t>
  </si>
  <si>
    <t>2219590</t>
  </si>
  <si>
    <t>坎特伯雷大住宿酒店</t>
  </si>
  <si>
    <t>Wood Timothy,Wood Mary</t>
  </si>
  <si>
    <t>4658.13</t>
  </si>
  <si>
    <t>717.00</t>
  </si>
  <si>
    <t>2021-08-09 05:35:39</t>
  </si>
  <si>
    <t>2021-08-06</t>
  </si>
  <si>
    <t>2217949</t>
  </si>
  <si>
    <t>米苏拉希尔顿花园酒店</t>
  </si>
  <si>
    <t>jiang james</t>
  </si>
  <si>
    <t>4118.23</t>
  </si>
  <si>
    <t>636.00</t>
  </si>
  <si>
    <t>2021-08-06 05:29:40</t>
  </si>
  <si>
    <t>2217900</t>
  </si>
  <si>
    <t>Siqueira Ramos Larissa</t>
  </si>
  <si>
    <t>285.11</t>
  </si>
  <si>
    <t>44.00</t>
  </si>
  <si>
    <t>2021-08-06 00:42:18</t>
  </si>
  <si>
    <t>2021-08-05</t>
  </si>
  <si>
    <t>2217257</t>
  </si>
  <si>
    <t>米尔顿凯恩斯钟楼酒店</t>
  </si>
  <si>
    <t>Flecknell Mitchel,Bryant Molly</t>
  </si>
  <si>
    <t>505.42</t>
  </si>
  <si>
    <t>2021-08-05 02:01:00</t>
  </si>
  <si>
    <t>2021-08-04</t>
  </si>
  <si>
    <t>2216865</t>
  </si>
  <si>
    <t>伊波罗之星千手珊瑚酒店</t>
  </si>
  <si>
    <t>LIVI GIULIA</t>
  </si>
  <si>
    <t>2021-08-04 14:17:39</t>
  </si>
  <si>
    <t>2216784</t>
  </si>
  <si>
    <t>扬特维尔酒店</t>
  </si>
  <si>
    <t>Byrne Kevin Paul</t>
  </si>
  <si>
    <t>16625.49</t>
  </si>
  <si>
    <t>2564.00</t>
  </si>
  <si>
    <t>2021-08-04 11:30:55</t>
  </si>
  <si>
    <t>2216640</t>
  </si>
  <si>
    <t>波士顿阿尔斯通酒店</t>
  </si>
  <si>
    <t>Kelly Katherine</t>
  </si>
  <si>
    <t>1147.70</t>
  </si>
  <si>
    <t>177.00</t>
  </si>
  <si>
    <t>2021-08-04 01:42:58</t>
  </si>
  <si>
    <t>2021-08-03</t>
  </si>
  <si>
    <t>2216609</t>
  </si>
  <si>
    <t>曼非斯市中心舒适酒店</t>
  </si>
  <si>
    <t>Kulp Kendal lucas,Joseph Robbert</t>
  </si>
  <si>
    <t>2661.51</t>
  </si>
  <si>
    <t>411.00</t>
  </si>
  <si>
    <t>2021-08-03 23:53:41</t>
  </si>
  <si>
    <t>2216374</t>
  </si>
  <si>
    <t>色達首都中央酒店</t>
  </si>
  <si>
    <t>ABELARDE MARY,AGUILAR IVANNA</t>
  </si>
  <si>
    <t>323.79</t>
  </si>
  <si>
    <t>50.00</t>
  </si>
  <si>
    <t>2021-08-03 17:13:58</t>
  </si>
  <si>
    <t>2021-08-01</t>
  </si>
  <si>
    <t>2215413</t>
  </si>
  <si>
    <t>McCormick Scarlett Rose</t>
  </si>
  <si>
    <t>628.29</t>
  </si>
  <si>
    <t>97.00</t>
  </si>
  <si>
    <t>2021-08-01 21:27:31</t>
  </si>
  <si>
    <t>2215232</t>
  </si>
  <si>
    <t>圣何塞威斯汀酒店</t>
  </si>
  <si>
    <t>Rattu Manmeet</t>
  </si>
  <si>
    <t>978.06</t>
  </si>
  <si>
    <t>151.00</t>
  </si>
  <si>
    <t>2021-08-01 15:14:25</t>
  </si>
  <si>
    <t>2021-07-31</t>
  </si>
  <si>
    <t>2214563</t>
  </si>
  <si>
    <t>圣奥伯特酒店</t>
  </si>
  <si>
    <t>THIERY Corine</t>
  </si>
  <si>
    <t>1437.94</t>
  </si>
  <si>
    <t>222.00</t>
  </si>
  <si>
    <t>2021-07-31 18:32:58</t>
  </si>
  <si>
    <t>2213999</t>
  </si>
  <si>
    <t>Mantey Dale</t>
  </si>
  <si>
    <t>887.38</t>
  </si>
  <si>
    <t>2021-07-31 06:00:34</t>
  </si>
  <si>
    <t>2021-07-30</t>
  </si>
  <si>
    <t>2213765</t>
  </si>
  <si>
    <t>新加坡香格里拉圣淘沙度假村</t>
  </si>
  <si>
    <t>NAWAWI SYAFIQAH,RAHMAN SYAZWANIE</t>
  </si>
  <si>
    <t>2931.45</t>
  </si>
  <si>
    <t>453.00</t>
  </si>
  <si>
    <t>2021-07-30 21:38:17</t>
  </si>
  <si>
    <t>2021-07-29</t>
  </si>
  <si>
    <t>2213017</t>
  </si>
  <si>
    <t>莱比锡北欧酒店</t>
  </si>
  <si>
    <t>Brunke Isabell</t>
  </si>
  <si>
    <t>305.75</t>
  </si>
  <si>
    <t>47.00</t>
  </si>
  <si>
    <t>2021-07-29 21:53:29</t>
  </si>
  <si>
    <t>2212529</t>
  </si>
  <si>
    <t>CLARION INN CHATTANOOGA</t>
  </si>
  <si>
    <t>Morosa Kennosuke Eric</t>
  </si>
  <si>
    <t>1131.92</t>
  </si>
  <si>
    <t>174.00</t>
  </si>
  <si>
    <t>2021-07-29 10:38:55</t>
  </si>
  <si>
    <t>2021-07-28</t>
  </si>
  <si>
    <t>2212097</t>
  </si>
  <si>
    <t>Weis Ramona,Neumann Wolfgang</t>
  </si>
  <si>
    <t>306.71</t>
  </si>
  <si>
    <t>2021-07-28 22:14:17</t>
  </si>
  <si>
    <t>2211606</t>
  </si>
  <si>
    <t>Sleep Inn</t>
  </si>
  <si>
    <t>Koval Michael</t>
  </si>
  <si>
    <t>1109.39</t>
  </si>
  <si>
    <t>170.00</t>
  </si>
  <si>
    <t>2021-07-28 19:22:46</t>
  </si>
  <si>
    <t>2021-07-26</t>
  </si>
  <si>
    <t>2209522</t>
  </si>
  <si>
    <t>美洲购物中心丽笙酒店</t>
  </si>
  <si>
    <t>Hannagan Ashley Lauren</t>
  </si>
  <si>
    <t>2902.91</t>
  </si>
  <si>
    <t>447.00</t>
  </si>
  <si>
    <t>2021-07-26 23:29:50</t>
  </si>
  <si>
    <t>2208839</t>
  </si>
  <si>
    <t>加州套房酒店</t>
  </si>
  <si>
    <t>Vargas Celestino Luis</t>
  </si>
  <si>
    <t>1402.75</t>
  </si>
  <si>
    <t>216.00</t>
  </si>
  <si>
    <t>2021-07-26 06:26:36</t>
  </si>
  <si>
    <t>2021-07-25</t>
  </si>
  <si>
    <t>2208079</t>
  </si>
  <si>
    <t>威廉斯堡傲途格精选小屋酒店</t>
  </si>
  <si>
    <t>Constant Cody Alexander</t>
  </si>
  <si>
    <t>1915.79</t>
  </si>
  <si>
    <t>295.00</t>
  </si>
  <si>
    <t>2021-07-25 07:24:29</t>
  </si>
  <si>
    <t>2021-07-20</t>
  </si>
  <si>
    <t>2202617</t>
  </si>
  <si>
    <t>四皇后赌场酒店</t>
  </si>
  <si>
    <t>Nichol Megan</t>
  </si>
  <si>
    <t>1222.70</t>
  </si>
  <si>
    <t>188.00</t>
  </si>
  <si>
    <t>2021-07-20 06:02:51</t>
  </si>
  <si>
    <t>2021-07-17</t>
  </si>
  <si>
    <t>2199635</t>
  </si>
  <si>
    <t>奥图曼欧纳斯套房酒店</t>
  </si>
  <si>
    <t>Altin Mevlut</t>
  </si>
  <si>
    <t>129.84</t>
  </si>
  <si>
    <t>2021-07-17 03:35:00</t>
  </si>
  <si>
    <t>2021-07-16</t>
  </si>
  <si>
    <t>2198335</t>
  </si>
  <si>
    <t>查塔努加商业区舒适酒店</t>
  </si>
  <si>
    <t>Del Duca Mike</t>
  </si>
  <si>
    <t>1866.59</t>
  </si>
  <si>
    <t>288.00</t>
  </si>
  <si>
    <t>2021-07-16 00:03:30</t>
  </si>
  <si>
    <t>2021-07-12</t>
  </si>
  <si>
    <t>2193559</t>
  </si>
  <si>
    <t>斯科茨代尔腓尼基豪华精选度假酒店</t>
  </si>
  <si>
    <t>Hasler Laura,Hasler Kyle</t>
  </si>
  <si>
    <t>1804.83</t>
  </si>
  <si>
    <t>2021-07-12 12:32:15</t>
  </si>
  <si>
    <t>2021-07-10</t>
  </si>
  <si>
    <t>2190921</t>
  </si>
  <si>
    <t>博尔德千禧丰盛之家酒店</t>
  </si>
  <si>
    <t>Wardrup Robert Ross</t>
  </si>
  <si>
    <t>733.62</t>
  </si>
  <si>
    <t>113.00</t>
  </si>
  <si>
    <t>2021-07-10 07:34:12</t>
  </si>
  <si>
    <t>2021-07-09</t>
  </si>
  <si>
    <t>2189040</t>
  </si>
  <si>
    <t>黄金海岸达西阿姆斯酒店</t>
  </si>
  <si>
    <t>henry ian</t>
  </si>
  <si>
    <t>1482.50</t>
  </si>
  <si>
    <t>228.00</t>
  </si>
  <si>
    <t>-152</t>
  </si>
  <si>
    <t>-988</t>
  </si>
  <si>
    <t>2021-07-09 09:22:33</t>
  </si>
  <si>
    <t>2021-06-29</t>
  </si>
  <si>
    <t>2177938</t>
  </si>
  <si>
    <t>Wingate By Wyndham Rome</t>
  </si>
  <si>
    <t>Sopczyk Kim</t>
  </si>
  <si>
    <t>1333.07</t>
  </si>
  <si>
    <t>206.00</t>
  </si>
  <si>
    <t>2021-06-29 23:54:04</t>
  </si>
  <si>
    <t>2021-06-28</t>
  </si>
  <si>
    <t>2175345</t>
  </si>
  <si>
    <t>法兰克幕斯巴伐利亚旅馆</t>
  </si>
  <si>
    <t>Compton Ronald</t>
  </si>
  <si>
    <t>3533.00</t>
  </si>
  <si>
    <t>546.00</t>
  </si>
  <si>
    <t>2021-06-28 05:06:42</t>
  </si>
  <si>
    <t>2021-06-16</t>
  </si>
  <si>
    <t>2158629</t>
  </si>
  <si>
    <t>费城市中心喜来登酒店</t>
  </si>
  <si>
    <t>Dworacek Samantha Marie</t>
  </si>
  <si>
    <t>905.08</t>
  </si>
  <si>
    <t>141.00</t>
  </si>
  <si>
    <t>2021-06-16 03:04:05</t>
  </si>
  <si>
    <t>2021-06-11</t>
  </si>
  <si>
    <t>2154147</t>
  </si>
  <si>
    <t>釜山海云台Centum酒店</t>
  </si>
  <si>
    <t>Chong Woojin</t>
  </si>
  <si>
    <t>807.22</t>
  </si>
  <si>
    <t>126.00</t>
  </si>
  <si>
    <t>2021-06-11 18:40:59</t>
  </si>
  <si>
    <t>2021-06-10</t>
  </si>
  <si>
    <t>2151944</t>
  </si>
  <si>
    <t>塞涅卡尼亚加拉度假酒店及赌场</t>
  </si>
  <si>
    <t>Sutton Shannon Lee,Basner Adam Gabriel</t>
  </si>
  <si>
    <t>1625.85</t>
  </si>
  <si>
    <t>254.00</t>
  </si>
  <si>
    <t>2021-06-10 03:48:24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</si>
</sst>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5"/>
  <sheetViews>
    <sheetView workbookViewId="0">
      <selection activeCell="A14" sqref="$A14:$XFD15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15959409372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44429</v>
      </c>
      <c r="G2" s="5">
        <v>44430</v>
      </c>
      <c r="H2" s="4">
        <v>1</v>
      </c>
      <c r="I2" s="4">
        <v>1</v>
      </c>
      <c r="J2" s="4">
        <v>1</v>
      </c>
      <c r="K2" s="4" t="s">
        <v>29</v>
      </c>
      <c r="L2" s="4">
        <v>170</v>
      </c>
      <c r="M2" s="4">
        <v>170</v>
      </c>
      <c r="N2" s="4" t="s">
        <v>30</v>
      </c>
      <c r="O2" s="4" t="s">
        <v>31</v>
      </c>
      <c r="P2" s="4" t="s">
        <v>32</v>
      </c>
      <c r="Q2" s="4">
        <v>0</v>
      </c>
      <c r="R2" s="6">
        <v>44405</v>
      </c>
      <c r="S2" s="5">
        <v>44433</v>
      </c>
      <c r="T2" s="4" t="s">
        <v>33</v>
      </c>
      <c r="U2" s="4">
        <v>170</v>
      </c>
      <c r="V2" s="4">
        <v>0</v>
      </c>
      <c r="W2" s="4">
        <v>0</v>
      </c>
      <c r="X2" s="4">
        <v>2211606</v>
      </c>
    </row>
    <row r="3" s="4" customFormat="1" spans="1:24">
      <c r="A3" s="4">
        <v>15964382297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44429</v>
      </c>
      <c r="G3" s="5">
        <v>44430</v>
      </c>
      <c r="H3" s="4">
        <v>1</v>
      </c>
      <c r="I3" s="4">
        <v>1</v>
      </c>
      <c r="J3" s="4">
        <v>1</v>
      </c>
      <c r="K3" s="4" t="s">
        <v>29</v>
      </c>
      <c r="L3" s="4">
        <v>47</v>
      </c>
      <c r="M3" s="4">
        <v>47</v>
      </c>
      <c r="N3" s="4" t="s">
        <v>36</v>
      </c>
      <c r="O3" s="4" t="s">
        <v>31</v>
      </c>
      <c r="P3" s="4" t="s">
        <v>32</v>
      </c>
      <c r="Q3" s="4">
        <v>0</v>
      </c>
      <c r="R3" s="6">
        <v>44405</v>
      </c>
      <c r="S3" s="5">
        <v>44433</v>
      </c>
      <c r="T3" s="4" t="s">
        <v>33</v>
      </c>
      <c r="U3" s="4">
        <v>47</v>
      </c>
      <c r="V3" s="4">
        <v>0</v>
      </c>
      <c r="W3" s="4">
        <v>0</v>
      </c>
      <c r="X3" s="4">
        <v>2212097</v>
      </c>
    </row>
    <row r="4" s="4" customFormat="1" spans="1:24">
      <c r="A4" s="4">
        <v>15966655416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44428</v>
      </c>
      <c r="G4" s="5">
        <v>44430</v>
      </c>
      <c r="H4" s="4">
        <v>1</v>
      </c>
      <c r="I4" s="4">
        <v>2</v>
      </c>
      <c r="J4" s="4">
        <v>2</v>
      </c>
      <c r="K4" s="4" t="s">
        <v>29</v>
      </c>
      <c r="L4" s="4">
        <v>174</v>
      </c>
      <c r="M4" s="4">
        <v>174</v>
      </c>
      <c r="N4" s="4" t="s">
        <v>39</v>
      </c>
      <c r="O4" s="4" t="s">
        <v>31</v>
      </c>
      <c r="P4" s="4" t="s">
        <v>32</v>
      </c>
      <c r="Q4" s="4">
        <v>0</v>
      </c>
      <c r="R4" s="6">
        <v>44406</v>
      </c>
      <c r="S4" s="5">
        <v>44433</v>
      </c>
      <c r="T4" s="4" t="s">
        <v>33</v>
      </c>
      <c r="U4" s="4">
        <v>174</v>
      </c>
      <c r="V4" s="4">
        <v>0</v>
      </c>
      <c r="W4" s="4">
        <v>0</v>
      </c>
      <c r="X4" s="4">
        <v>2212529</v>
      </c>
    </row>
    <row r="5" s="4" customFormat="1" spans="1:24">
      <c r="A5" s="4">
        <v>15970364281</v>
      </c>
      <c r="B5" s="4" t="s">
        <v>25</v>
      </c>
      <c r="C5" s="4" t="s">
        <v>26</v>
      </c>
      <c r="D5" s="4" t="s">
        <v>34</v>
      </c>
      <c r="E5" s="4" t="s">
        <v>35</v>
      </c>
      <c r="F5" s="5">
        <v>44429</v>
      </c>
      <c r="G5" s="5">
        <v>44430</v>
      </c>
      <c r="H5" s="4">
        <v>1</v>
      </c>
      <c r="I5" s="4">
        <v>1</v>
      </c>
      <c r="J5" s="4">
        <v>1</v>
      </c>
      <c r="K5" s="4" t="s">
        <v>29</v>
      </c>
      <c r="L5" s="4">
        <v>47</v>
      </c>
      <c r="M5" s="4">
        <v>47</v>
      </c>
      <c r="N5" s="4" t="s">
        <v>40</v>
      </c>
      <c r="O5" s="4" t="s">
        <v>31</v>
      </c>
      <c r="P5" s="4" t="s">
        <v>32</v>
      </c>
      <c r="Q5" s="4">
        <v>0</v>
      </c>
      <c r="R5" s="6">
        <v>44406</v>
      </c>
      <c r="S5" s="5">
        <v>44433</v>
      </c>
      <c r="T5" s="4" t="s">
        <v>33</v>
      </c>
      <c r="U5" s="4">
        <v>47</v>
      </c>
      <c r="V5" s="4">
        <v>0</v>
      </c>
      <c r="W5" s="4">
        <v>0</v>
      </c>
      <c r="X5" s="4">
        <v>2213017</v>
      </c>
    </row>
    <row r="6" s="4" customFormat="1" spans="1:24">
      <c r="A6" s="4">
        <v>15978759690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44429</v>
      </c>
      <c r="G6" s="5">
        <v>44430</v>
      </c>
      <c r="H6" s="4">
        <v>1</v>
      </c>
      <c r="I6" s="4">
        <v>1</v>
      </c>
      <c r="J6" s="4">
        <v>1</v>
      </c>
      <c r="K6" s="4" t="s">
        <v>29</v>
      </c>
      <c r="L6" s="4">
        <v>453</v>
      </c>
      <c r="M6" s="4">
        <v>453</v>
      </c>
      <c r="N6" s="4" t="s">
        <v>43</v>
      </c>
      <c r="O6" s="4" t="s">
        <v>31</v>
      </c>
      <c r="P6" s="4" t="s">
        <v>32</v>
      </c>
      <c r="Q6" s="4">
        <v>0</v>
      </c>
      <c r="R6" s="6">
        <v>44407</v>
      </c>
      <c r="S6" s="5">
        <v>44433</v>
      </c>
      <c r="T6" s="4" t="s">
        <v>33</v>
      </c>
      <c r="U6" s="4">
        <v>453</v>
      </c>
      <c r="V6" s="4">
        <v>0</v>
      </c>
      <c r="W6" s="4">
        <v>0</v>
      </c>
      <c r="X6" s="4">
        <v>2213765</v>
      </c>
    </row>
    <row r="7" s="4" customFormat="1" spans="1:24">
      <c r="A7" s="4">
        <v>15983521007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44429</v>
      </c>
      <c r="G7" s="5">
        <v>44430</v>
      </c>
      <c r="H7" s="4">
        <v>1</v>
      </c>
      <c r="I7" s="4">
        <v>1</v>
      </c>
      <c r="J7" s="4">
        <v>1</v>
      </c>
      <c r="K7" s="4" t="s">
        <v>29</v>
      </c>
      <c r="L7" s="4">
        <v>137</v>
      </c>
      <c r="M7" s="4">
        <v>137</v>
      </c>
      <c r="N7" s="4" t="s">
        <v>46</v>
      </c>
      <c r="O7" s="4" t="s">
        <v>31</v>
      </c>
      <c r="P7" s="4" t="s">
        <v>32</v>
      </c>
      <c r="Q7" s="4">
        <v>0</v>
      </c>
      <c r="R7" s="6">
        <v>44408</v>
      </c>
      <c r="S7" s="5">
        <v>44433</v>
      </c>
      <c r="T7" s="4" t="s">
        <v>33</v>
      </c>
      <c r="U7" s="4">
        <v>137</v>
      </c>
      <c r="V7" s="4">
        <v>0</v>
      </c>
      <c r="W7" s="4">
        <v>0</v>
      </c>
      <c r="X7" s="4">
        <v>2213999</v>
      </c>
    </row>
    <row r="8" s="4" customFormat="1" spans="1:24">
      <c r="A8" s="4">
        <v>15986300803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44428</v>
      </c>
      <c r="G8" s="5">
        <v>44430</v>
      </c>
      <c r="H8" s="4">
        <v>1</v>
      </c>
      <c r="I8" s="4">
        <v>2</v>
      </c>
      <c r="J8" s="4">
        <v>2</v>
      </c>
      <c r="K8" s="4" t="s">
        <v>29</v>
      </c>
      <c r="L8" s="4">
        <v>222</v>
      </c>
      <c r="M8" s="4">
        <v>222</v>
      </c>
      <c r="N8" s="4" t="s">
        <v>49</v>
      </c>
      <c r="O8" s="4" t="s">
        <v>31</v>
      </c>
      <c r="P8" s="4" t="s">
        <v>32</v>
      </c>
      <c r="Q8" s="4">
        <v>0</v>
      </c>
      <c r="R8" s="6">
        <v>44408</v>
      </c>
      <c r="S8" s="5">
        <v>44433</v>
      </c>
      <c r="T8" s="4" t="s">
        <v>33</v>
      </c>
      <c r="U8" s="4">
        <v>222</v>
      </c>
      <c r="V8" s="4">
        <v>0</v>
      </c>
      <c r="W8" s="4">
        <v>0</v>
      </c>
      <c r="X8" s="4">
        <v>2214563</v>
      </c>
    </row>
    <row r="9" s="4" customFormat="1" spans="1:24">
      <c r="A9" s="4">
        <v>15993997159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44429</v>
      </c>
      <c r="G9" s="5">
        <v>44430</v>
      </c>
      <c r="H9" s="4">
        <v>1</v>
      </c>
      <c r="I9" s="4">
        <v>1</v>
      </c>
      <c r="J9" s="4">
        <v>1</v>
      </c>
      <c r="K9" s="4" t="s">
        <v>29</v>
      </c>
      <c r="L9" s="4">
        <v>151</v>
      </c>
      <c r="M9" s="4">
        <v>151</v>
      </c>
      <c r="N9" s="4" t="s">
        <v>52</v>
      </c>
      <c r="O9" s="4" t="s">
        <v>31</v>
      </c>
      <c r="P9" s="4" t="s">
        <v>32</v>
      </c>
      <c r="Q9" s="4">
        <v>0</v>
      </c>
      <c r="R9" s="6">
        <v>44409</v>
      </c>
      <c r="S9" s="5">
        <v>44433</v>
      </c>
      <c r="T9" s="4" t="s">
        <v>33</v>
      </c>
      <c r="U9" s="4">
        <v>151</v>
      </c>
      <c r="V9" s="4">
        <v>0</v>
      </c>
      <c r="W9" s="4">
        <v>0</v>
      </c>
      <c r="X9" s="4">
        <v>2215232</v>
      </c>
    </row>
    <row r="10" s="4" customFormat="1" spans="1:24">
      <c r="A10" s="4">
        <v>15995412241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44429</v>
      </c>
      <c r="G10" s="5">
        <v>44430</v>
      </c>
      <c r="H10" s="4">
        <v>1</v>
      </c>
      <c r="I10" s="4">
        <v>1</v>
      </c>
      <c r="J10" s="4">
        <v>1</v>
      </c>
      <c r="K10" s="4" t="s">
        <v>29</v>
      </c>
      <c r="L10" s="4">
        <v>97</v>
      </c>
      <c r="M10" s="4">
        <v>97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44409</v>
      </c>
      <c r="S10" s="5">
        <v>44433</v>
      </c>
      <c r="T10" s="4" t="s">
        <v>33</v>
      </c>
      <c r="U10" s="4">
        <v>97</v>
      </c>
      <c r="V10" s="4">
        <v>0</v>
      </c>
      <c r="W10" s="4">
        <v>0</v>
      </c>
      <c r="X10" s="4">
        <v>2215413</v>
      </c>
    </row>
    <row r="11" s="4" customFormat="1" spans="1:24">
      <c r="A11" s="4">
        <v>16006390494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44429</v>
      </c>
      <c r="G11" s="5">
        <v>44430</v>
      </c>
      <c r="H11" s="4">
        <v>1</v>
      </c>
      <c r="I11" s="4">
        <v>1</v>
      </c>
      <c r="J11" s="4">
        <v>1</v>
      </c>
      <c r="K11" s="4" t="s">
        <v>29</v>
      </c>
      <c r="L11" s="4">
        <v>50</v>
      </c>
      <c r="M11" s="4">
        <v>50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44411</v>
      </c>
      <c r="S11" s="5">
        <v>44433</v>
      </c>
      <c r="T11" s="4" t="s">
        <v>33</v>
      </c>
      <c r="U11" s="4">
        <v>50</v>
      </c>
      <c r="V11" s="4">
        <v>0</v>
      </c>
      <c r="W11" s="4">
        <v>0</v>
      </c>
      <c r="X11" s="4">
        <v>2216374</v>
      </c>
    </row>
    <row r="12" s="4" customFormat="1" spans="1:24">
      <c r="A12" s="4">
        <v>16007891707</v>
      </c>
      <c r="B12" s="4" t="s">
        <v>25</v>
      </c>
      <c r="C12" s="4" t="s">
        <v>26</v>
      </c>
      <c r="D12" s="4" t="s">
        <v>44</v>
      </c>
      <c r="E12" s="4" t="s">
        <v>45</v>
      </c>
      <c r="F12" s="5">
        <v>44427</v>
      </c>
      <c r="G12" s="5">
        <v>44430</v>
      </c>
      <c r="H12" s="4">
        <v>1</v>
      </c>
      <c r="I12" s="4">
        <v>3</v>
      </c>
      <c r="J12" s="4">
        <v>3</v>
      </c>
      <c r="K12" s="4" t="s">
        <v>29</v>
      </c>
      <c r="L12" s="4">
        <v>411</v>
      </c>
      <c r="M12" s="4">
        <v>411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44411</v>
      </c>
      <c r="S12" s="5">
        <v>44433</v>
      </c>
      <c r="T12" s="4" t="s">
        <v>33</v>
      </c>
      <c r="U12" s="4">
        <v>411</v>
      </c>
      <c r="V12" s="4">
        <v>0</v>
      </c>
      <c r="W12" s="4">
        <v>0</v>
      </c>
      <c r="X12" s="4">
        <v>2216609</v>
      </c>
    </row>
    <row r="13" s="4" customFormat="1" spans="1:24">
      <c r="A13" s="4">
        <v>16008072081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44429</v>
      </c>
      <c r="G13" s="5">
        <v>44430</v>
      </c>
      <c r="H13" s="4">
        <v>1</v>
      </c>
      <c r="I13" s="4">
        <v>1</v>
      </c>
      <c r="J13" s="4">
        <v>1</v>
      </c>
      <c r="K13" s="4" t="s">
        <v>29</v>
      </c>
      <c r="L13" s="4">
        <v>177</v>
      </c>
      <c r="M13" s="4">
        <v>177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44412</v>
      </c>
      <c r="S13" s="5">
        <v>44433</v>
      </c>
      <c r="T13" s="4" t="s">
        <v>33</v>
      </c>
      <c r="U13" s="4">
        <v>177</v>
      </c>
      <c r="V13" s="4">
        <v>0</v>
      </c>
      <c r="W13" s="4">
        <v>0</v>
      </c>
      <c r="X13" s="4">
        <v>2216640</v>
      </c>
    </row>
    <row r="14" s="4" customFormat="1" spans="1:24">
      <c r="A14" s="4">
        <v>15741122664</v>
      </c>
      <c r="B14" s="4" t="s">
        <v>25</v>
      </c>
      <c r="C14" s="4" t="s">
        <v>63</v>
      </c>
      <c r="D14" s="4" t="s">
        <v>64</v>
      </c>
      <c r="E14" s="4" t="s">
        <v>65</v>
      </c>
      <c r="F14" s="5">
        <v>44427</v>
      </c>
      <c r="G14" s="5">
        <v>44430</v>
      </c>
      <c r="H14" s="4">
        <v>1</v>
      </c>
      <c r="I14" s="4">
        <v>3</v>
      </c>
      <c r="J14" s="4">
        <v>3</v>
      </c>
      <c r="K14" s="4" t="s">
        <v>29</v>
      </c>
      <c r="L14" s="4">
        <v>-228</v>
      </c>
      <c r="M14" s="4">
        <v>-228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44386</v>
      </c>
      <c r="S14" s="5">
        <v>44433</v>
      </c>
      <c r="T14" s="4" t="s">
        <v>33</v>
      </c>
      <c r="U14" s="4">
        <v>-228</v>
      </c>
      <c r="V14" s="4">
        <v>0</v>
      </c>
      <c r="W14" s="4">
        <v>0</v>
      </c>
      <c r="X14" s="4">
        <v>2189040</v>
      </c>
    </row>
    <row r="15" s="4" customFormat="1" spans="1:24">
      <c r="A15" s="4">
        <v>15741122664</v>
      </c>
      <c r="B15" s="4" t="s">
        <v>25</v>
      </c>
      <c r="C15" s="4" t="s">
        <v>67</v>
      </c>
      <c r="D15" s="4" t="s">
        <v>64</v>
      </c>
      <c r="E15" s="4" t="s">
        <v>65</v>
      </c>
      <c r="F15" s="5">
        <v>44427</v>
      </c>
      <c r="G15" s="5">
        <v>44430</v>
      </c>
      <c r="H15" s="4">
        <v>1</v>
      </c>
      <c r="I15" s="4">
        <v>3</v>
      </c>
      <c r="J15" s="4">
        <v>3</v>
      </c>
      <c r="K15" s="4" t="s">
        <v>29</v>
      </c>
      <c r="L15" s="4">
        <v>75.99</v>
      </c>
      <c r="M15" s="4">
        <v>75.99</v>
      </c>
      <c r="N15" s="4" t="s">
        <v>66</v>
      </c>
      <c r="O15" s="4" t="s">
        <v>31</v>
      </c>
      <c r="P15" s="4" t="s">
        <v>32</v>
      </c>
      <c r="Q15" s="4">
        <v>0</v>
      </c>
      <c r="R15" s="6">
        <v>44386</v>
      </c>
      <c r="S15" s="5">
        <v>44433</v>
      </c>
      <c r="T15" s="4" t="s">
        <v>33</v>
      </c>
      <c r="U15" s="4">
        <v>75.99</v>
      </c>
      <c r="V15" s="4">
        <v>0</v>
      </c>
      <c r="W15" s="4">
        <v>0</v>
      </c>
      <c r="X15" s="4">
        <v>2189040</v>
      </c>
    </row>
    <row r="16" s="4" customFormat="1" spans="1:24">
      <c r="A16" s="4">
        <v>16012475771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44428</v>
      </c>
      <c r="G16" s="5">
        <v>44430</v>
      </c>
      <c r="H16" s="4">
        <v>1</v>
      </c>
      <c r="I16" s="4">
        <v>2</v>
      </c>
      <c r="J16" s="4">
        <v>2</v>
      </c>
      <c r="K16" s="4" t="s">
        <v>29</v>
      </c>
      <c r="L16" s="4">
        <v>2564</v>
      </c>
      <c r="M16" s="4">
        <v>2564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44412</v>
      </c>
      <c r="S16" s="5">
        <v>44433</v>
      </c>
      <c r="T16" s="4" t="s">
        <v>33</v>
      </c>
      <c r="U16" s="4">
        <v>2564</v>
      </c>
      <c r="V16" s="4">
        <v>0</v>
      </c>
      <c r="W16" s="4">
        <v>0</v>
      </c>
      <c r="X16" s="4">
        <v>2216784</v>
      </c>
    </row>
    <row r="17" s="4" customFormat="1" spans="1:24">
      <c r="A17" s="4">
        <v>16013827666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44429</v>
      </c>
      <c r="G17" s="5">
        <v>44430</v>
      </c>
      <c r="H17" s="4">
        <v>1</v>
      </c>
      <c r="I17" s="4">
        <v>1</v>
      </c>
      <c r="J17" s="4">
        <v>1</v>
      </c>
      <c r="K17" s="4" t="s">
        <v>29</v>
      </c>
      <c r="L17" s="4">
        <v>239</v>
      </c>
      <c r="M17" s="4">
        <v>239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44412</v>
      </c>
      <c r="S17" s="5">
        <v>44433</v>
      </c>
      <c r="T17" s="4" t="s">
        <v>33</v>
      </c>
      <c r="U17" s="4">
        <v>239</v>
      </c>
      <c r="V17" s="4">
        <v>0</v>
      </c>
      <c r="W17" s="4">
        <v>0</v>
      </c>
      <c r="X17" s="4">
        <v>2216865</v>
      </c>
    </row>
    <row r="18" s="4" customFormat="1" spans="1:24">
      <c r="A18" s="4">
        <v>16016018945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44429</v>
      </c>
      <c r="G18" s="5">
        <v>44430</v>
      </c>
      <c r="H18" s="4">
        <v>1</v>
      </c>
      <c r="I18" s="4">
        <v>1</v>
      </c>
      <c r="J18" s="4">
        <v>1</v>
      </c>
      <c r="K18" s="4" t="s">
        <v>29</v>
      </c>
      <c r="L18" s="4">
        <v>78</v>
      </c>
      <c r="M18" s="4">
        <v>78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44413</v>
      </c>
      <c r="S18" s="5">
        <v>44433</v>
      </c>
      <c r="T18" s="4" t="s">
        <v>33</v>
      </c>
      <c r="U18" s="4">
        <v>78</v>
      </c>
      <c r="V18" s="4">
        <v>0</v>
      </c>
      <c r="W18" s="4">
        <v>0</v>
      </c>
      <c r="X18" s="4">
        <v>2217257</v>
      </c>
    </row>
    <row r="19" s="4" customFormat="1" spans="1:24">
      <c r="A19" s="4">
        <v>16023057962</v>
      </c>
      <c r="B19" s="4" t="s">
        <v>25</v>
      </c>
      <c r="C19" s="4" t="s">
        <v>26</v>
      </c>
      <c r="D19" s="4" t="s">
        <v>77</v>
      </c>
      <c r="E19" s="4" t="s">
        <v>78</v>
      </c>
      <c r="F19" s="5">
        <v>44429</v>
      </c>
      <c r="G19" s="5">
        <v>44430</v>
      </c>
      <c r="H19" s="4">
        <v>1</v>
      </c>
      <c r="I19" s="4">
        <v>1</v>
      </c>
      <c r="J19" s="4">
        <v>1</v>
      </c>
      <c r="K19" s="4" t="s">
        <v>29</v>
      </c>
      <c r="L19" s="4">
        <v>44</v>
      </c>
      <c r="M19" s="4">
        <v>44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44414</v>
      </c>
      <c r="S19" s="5">
        <v>44433</v>
      </c>
      <c r="T19" s="4" t="s">
        <v>33</v>
      </c>
      <c r="U19" s="4">
        <v>44</v>
      </c>
      <c r="V19" s="4">
        <v>0</v>
      </c>
      <c r="W19" s="4">
        <v>0</v>
      </c>
      <c r="X19" s="4">
        <v>2217900</v>
      </c>
    </row>
    <row r="20" s="4" customFormat="1" spans="1:24">
      <c r="A20" s="4">
        <v>16023560734</v>
      </c>
      <c r="B20" s="4" t="s">
        <v>25</v>
      </c>
      <c r="C20" s="4" t="s">
        <v>26</v>
      </c>
      <c r="D20" s="4" t="s">
        <v>80</v>
      </c>
      <c r="E20" s="4" t="s">
        <v>81</v>
      </c>
      <c r="F20" s="5">
        <v>44428</v>
      </c>
      <c r="G20" s="5">
        <v>44430</v>
      </c>
      <c r="H20" s="4">
        <v>1</v>
      </c>
      <c r="I20" s="4">
        <v>2</v>
      </c>
      <c r="J20" s="4">
        <v>2</v>
      </c>
      <c r="K20" s="4" t="s">
        <v>29</v>
      </c>
      <c r="L20" s="4">
        <v>636</v>
      </c>
      <c r="M20" s="4">
        <v>636</v>
      </c>
      <c r="N20" s="4" t="s">
        <v>82</v>
      </c>
      <c r="O20" s="4" t="s">
        <v>31</v>
      </c>
      <c r="P20" s="4" t="s">
        <v>32</v>
      </c>
      <c r="Q20" s="4">
        <v>0</v>
      </c>
      <c r="R20" s="6">
        <v>44414</v>
      </c>
      <c r="S20" s="5">
        <v>44433</v>
      </c>
      <c r="T20" s="4" t="s">
        <v>33</v>
      </c>
      <c r="U20" s="4">
        <v>636</v>
      </c>
      <c r="V20" s="4">
        <v>0</v>
      </c>
      <c r="W20" s="4">
        <v>0</v>
      </c>
      <c r="X20" s="4">
        <v>2217949</v>
      </c>
    </row>
    <row r="21" s="4" customFormat="1" spans="1:24">
      <c r="A21" s="4">
        <v>16038435747</v>
      </c>
      <c r="B21" s="4" t="s">
        <v>25</v>
      </c>
      <c r="C21" s="4" t="s">
        <v>26</v>
      </c>
      <c r="D21" s="4" t="s">
        <v>83</v>
      </c>
      <c r="E21" s="4" t="s">
        <v>84</v>
      </c>
      <c r="F21" s="5">
        <v>44427</v>
      </c>
      <c r="G21" s="5">
        <v>44430</v>
      </c>
      <c r="H21" s="4">
        <v>1</v>
      </c>
      <c r="I21" s="4">
        <v>3</v>
      </c>
      <c r="J21" s="4">
        <v>3</v>
      </c>
      <c r="K21" s="4" t="s">
        <v>29</v>
      </c>
      <c r="L21" s="4">
        <v>717</v>
      </c>
      <c r="M21" s="4">
        <v>717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44417</v>
      </c>
      <c r="S21" s="5">
        <v>44433</v>
      </c>
      <c r="T21" s="4" t="s">
        <v>33</v>
      </c>
      <c r="U21" s="4">
        <v>717</v>
      </c>
      <c r="V21" s="4">
        <v>0</v>
      </c>
      <c r="W21" s="4">
        <v>0</v>
      </c>
      <c r="X21" s="4">
        <v>2219590</v>
      </c>
    </row>
    <row r="22" s="4" customFormat="1" spans="1:24">
      <c r="A22" s="4">
        <v>16040345210</v>
      </c>
      <c r="B22" s="4" t="s">
        <v>25</v>
      </c>
      <c r="C22" s="4" t="s">
        <v>26</v>
      </c>
      <c r="D22" s="4" t="s">
        <v>86</v>
      </c>
      <c r="E22" s="4" t="s">
        <v>87</v>
      </c>
      <c r="F22" s="5">
        <v>44429</v>
      </c>
      <c r="G22" s="5">
        <v>44430</v>
      </c>
      <c r="H22" s="4">
        <v>1</v>
      </c>
      <c r="I22" s="4">
        <v>1</v>
      </c>
      <c r="J22" s="4">
        <v>1</v>
      </c>
      <c r="K22" s="4" t="s">
        <v>29</v>
      </c>
      <c r="L22" s="4">
        <v>66</v>
      </c>
      <c r="M22" s="4">
        <v>66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44417</v>
      </c>
      <c r="S22" s="5">
        <v>44433</v>
      </c>
      <c r="T22" s="4" t="s">
        <v>33</v>
      </c>
      <c r="U22" s="4">
        <v>66</v>
      </c>
      <c r="V22" s="4">
        <v>0</v>
      </c>
      <c r="W22" s="4">
        <v>0</v>
      </c>
      <c r="X22" s="4">
        <v>2219896</v>
      </c>
    </row>
    <row r="23" s="4" customFormat="1" spans="1:24">
      <c r="A23" s="4">
        <v>16041186980</v>
      </c>
      <c r="B23" s="4" t="s">
        <v>25</v>
      </c>
      <c r="C23" s="4" t="s">
        <v>26</v>
      </c>
      <c r="D23" s="4" t="s">
        <v>89</v>
      </c>
      <c r="E23" s="4" t="s">
        <v>90</v>
      </c>
      <c r="F23" s="5">
        <v>44429</v>
      </c>
      <c r="G23" s="5">
        <v>44430</v>
      </c>
      <c r="H23" s="4">
        <v>1</v>
      </c>
      <c r="I23" s="4">
        <v>1</v>
      </c>
      <c r="J23" s="4">
        <v>1</v>
      </c>
      <c r="K23" s="4" t="s">
        <v>29</v>
      </c>
      <c r="L23" s="4">
        <v>236</v>
      </c>
      <c r="M23" s="4">
        <v>236</v>
      </c>
      <c r="N23" s="4" t="s">
        <v>91</v>
      </c>
      <c r="O23" s="4" t="s">
        <v>31</v>
      </c>
      <c r="P23" s="4" t="s">
        <v>32</v>
      </c>
      <c r="Q23" s="4">
        <v>0</v>
      </c>
      <c r="R23" s="6">
        <v>44417</v>
      </c>
      <c r="S23" s="5">
        <v>44433</v>
      </c>
      <c r="T23" s="4" t="s">
        <v>33</v>
      </c>
      <c r="U23" s="4">
        <v>236</v>
      </c>
      <c r="V23" s="4">
        <v>0</v>
      </c>
      <c r="W23" s="4">
        <v>0</v>
      </c>
      <c r="X23" s="4">
        <v>2220047</v>
      </c>
    </row>
    <row r="24" s="4" customFormat="1" spans="1:24">
      <c r="A24" s="4">
        <v>16041322499</v>
      </c>
      <c r="B24" s="4" t="s">
        <v>25</v>
      </c>
      <c r="C24" s="4" t="s">
        <v>26</v>
      </c>
      <c r="D24" s="4" t="s">
        <v>92</v>
      </c>
      <c r="E24" s="4" t="s">
        <v>93</v>
      </c>
      <c r="F24" s="5">
        <v>44429</v>
      </c>
      <c r="G24" s="5">
        <v>44430</v>
      </c>
      <c r="H24" s="4">
        <v>1</v>
      </c>
      <c r="I24" s="4">
        <v>1</v>
      </c>
      <c r="J24" s="4">
        <v>1</v>
      </c>
      <c r="K24" s="4" t="s">
        <v>29</v>
      </c>
      <c r="L24" s="4">
        <v>125</v>
      </c>
      <c r="M24" s="4">
        <v>125</v>
      </c>
      <c r="N24" s="4" t="s">
        <v>94</v>
      </c>
      <c r="O24" s="4" t="s">
        <v>31</v>
      </c>
      <c r="P24" s="4" t="s">
        <v>32</v>
      </c>
      <c r="Q24" s="4">
        <v>0</v>
      </c>
      <c r="R24" s="6">
        <v>44417</v>
      </c>
      <c r="S24" s="5">
        <v>44433</v>
      </c>
      <c r="T24" s="4" t="s">
        <v>33</v>
      </c>
      <c r="U24" s="4">
        <v>125</v>
      </c>
      <c r="V24" s="4">
        <v>0</v>
      </c>
      <c r="W24" s="4">
        <v>0</v>
      </c>
      <c r="X24" s="4">
        <v>2220074</v>
      </c>
    </row>
    <row r="25" s="4" customFormat="1" spans="1:24">
      <c r="A25" s="4">
        <v>16044305572</v>
      </c>
      <c r="B25" s="4" t="s">
        <v>25</v>
      </c>
      <c r="C25" s="4" t="s">
        <v>26</v>
      </c>
      <c r="D25" s="4" t="s">
        <v>95</v>
      </c>
      <c r="E25" s="4" t="s">
        <v>96</v>
      </c>
      <c r="F25" s="5">
        <v>44427</v>
      </c>
      <c r="G25" s="5">
        <v>44430</v>
      </c>
      <c r="H25" s="4">
        <v>1</v>
      </c>
      <c r="I25" s="4">
        <v>3</v>
      </c>
      <c r="J25" s="4">
        <v>3</v>
      </c>
      <c r="K25" s="4" t="s">
        <v>29</v>
      </c>
      <c r="L25" s="4">
        <v>321</v>
      </c>
      <c r="M25" s="4">
        <v>321</v>
      </c>
      <c r="N25" s="4" t="s">
        <v>97</v>
      </c>
      <c r="O25" s="4" t="s">
        <v>31</v>
      </c>
      <c r="P25" s="4" t="s">
        <v>32</v>
      </c>
      <c r="Q25" s="4">
        <v>0</v>
      </c>
      <c r="R25" s="6">
        <v>44418</v>
      </c>
      <c r="S25" s="5">
        <v>44433</v>
      </c>
      <c r="T25" s="4" t="s">
        <v>33</v>
      </c>
      <c r="U25" s="4">
        <v>321</v>
      </c>
      <c r="V25" s="4">
        <v>0</v>
      </c>
      <c r="W25" s="4">
        <v>0</v>
      </c>
      <c r="X25" s="4">
        <v>2220123</v>
      </c>
    </row>
    <row r="26" s="4" customFormat="1" spans="1:24">
      <c r="A26" s="4">
        <v>16044435750</v>
      </c>
      <c r="B26" s="4" t="s">
        <v>25</v>
      </c>
      <c r="C26" s="4" t="s">
        <v>26</v>
      </c>
      <c r="D26" s="4" t="s">
        <v>98</v>
      </c>
      <c r="E26" s="4" t="s">
        <v>99</v>
      </c>
      <c r="F26" s="5">
        <v>44429</v>
      </c>
      <c r="G26" s="5">
        <v>44430</v>
      </c>
      <c r="H26" s="4">
        <v>1</v>
      </c>
      <c r="I26" s="4">
        <v>1</v>
      </c>
      <c r="J26" s="4">
        <v>1</v>
      </c>
      <c r="K26" s="4" t="s">
        <v>29</v>
      </c>
      <c r="L26" s="4">
        <v>176</v>
      </c>
      <c r="M26" s="4">
        <v>176</v>
      </c>
      <c r="N26" s="4" t="s">
        <v>100</v>
      </c>
      <c r="O26" s="4" t="s">
        <v>31</v>
      </c>
      <c r="P26" s="4" t="s">
        <v>32</v>
      </c>
      <c r="Q26" s="4">
        <v>0</v>
      </c>
      <c r="R26" s="6">
        <v>44418</v>
      </c>
      <c r="S26" s="5">
        <v>44433</v>
      </c>
      <c r="T26" s="4" t="s">
        <v>33</v>
      </c>
      <c r="U26" s="4">
        <v>176</v>
      </c>
      <c r="V26" s="4">
        <v>0</v>
      </c>
      <c r="W26" s="4">
        <v>0</v>
      </c>
      <c r="X26" s="4">
        <v>2220144</v>
      </c>
    </row>
    <row r="27" s="4" customFormat="1" spans="1:24">
      <c r="A27" s="4">
        <v>16044729369</v>
      </c>
      <c r="B27" s="4" t="s">
        <v>25</v>
      </c>
      <c r="C27" s="4" t="s">
        <v>26</v>
      </c>
      <c r="D27" s="4" t="s">
        <v>101</v>
      </c>
      <c r="E27" s="4" t="s">
        <v>102</v>
      </c>
      <c r="F27" s="5">
        <v>44429</v>
      </c>
      <c r="G27" s="5">
        <v>44430</v>
      </c>
      <c r="H27" s="4">
        <v>1</v>
      </c>
      <c r="I27" s="4">
        <v>1</v>
      </c>
      <c r="J27" s="4">
        <v>1</v>
      </c>
      <c r="K27" s="4" t="s">
        <v>29</v>
      </c>
      <c r="L27" s="4">
        <v>257</v>
      </c>
      <c r="M27" s="4">
        <v>257</v>
      </c>
      <c r="N27" s="4" t="s">
        <v>103</v>
      </c>
      <c r="O27" s="4" t="s">
        <v>31</v>
      </c>
      <c r="P27" s="4" t="s">
        <v>32</v>
      </c>
      <c r="Q27" s="4">
        <v>0</v>
      </c>
      <c r="R27" s="6">
        <v>44418</v>
      </c>
      <c r="S27" s="5">
        <v>44433</v>
      </c>
      <c r="T27" s="4" t="s">
        <v>33</v>
      </c>
      <c r="U27" s="4">
        <v>257</v>
      </c>
      <c r="V27" s="4">
        <v>0</v>
      </c>
      <c r="W27" s="4">
        <v>0</v>
      </c>
      <c r="X27" s="4">
        <v>2220200</v>
      </c>
    </row>
    <row r="28" s="4" customFormat="1" spans="1:24">
      <c r="A28" s="4">
        <v>16013827666</v>
      </c>
      <c r="B28" s="4" t="s">
        <v>25</v>
      </c>
      <c r="C28" s="4" t="s">
        <v>63</v>
      </c>
      <c r="D28" s="4" t="s">
        <v>71</v>
      </c>
      <c r="E28" s="4" t="s">
        <v>72</v>
      </c>
      <c r="F28" s="5">
        <v>44429</v>
      </c>
      <c r="G28" s="5">
        <v>44430</v>
      </c>
      <c r="H28" s="4">
        <v>1</v>
      </c>
      <c r="I28" s="4">
        <v>1</v>
      </c>
      <c r="J28" s="4">
        <v>1</v>
      </c>
      <c r="K28" s="4" t="s">
        <v>29</v>
      </c>
      <c r="L28" s="4">
        <v>-239</v>
      </c>
      <c r="M28" s="4">
        <v>-239</v>
      </c>
      <c r="N28" s="4" t="s">
        <v>73</v>
      </c>
      <c r="O28" s="4" t="s">
        <v>31</v>
      </c>
      <c r="P28" s="4" t="s">
        <v>32</v>
      </c>
      <c r="Q28" s="4">
        <v>0</v>
      </c>
      <c r="R28" s="6">
        <v>44412</v>
      </c>
      <c r="S28" s="5">
        <v>44433</v>
      </c>
      <c r="T28" s="4" t="s">
        <v>33</v>
      </c>
      <c r="U28" s="4">
        <v>-239</v>
      </c>
      <c r="V28" s="4">
        <v>0</v>
      </c>
      <c r="W28" s="4">
        <v>0</v>
      </c>
      <c r="X28" s="4">
        <v>2216865</v>
      </c>
    </row>
    <row r="29" s="4" customFormat="1" spans="1:24">
      <c r="A29" s="4">
        <v>16047706242</v>
      </c>
      <c r="B29" s="4" t="s">
        <v>25</v>
      </c>
      <c r="C29" s="4" t="s">
        <v>26</v>
      </c>
      <c r="D29" s="4" t="s">
        <v>104</v>
      </c>
      <c r="E29" s="4" t="s">
        <v>75</v>
      </c>
      <c r="F29" s="5">
        <v>44428</v>
      </c>
      <c r="G29" s="5">
        <v>44430</v>
      </c>
      <c r="H29" s="4">
        <v>1</v>
      </c>
      <c r="I29" s="4">
        <v>2</v>
      </c>
      <c r="J29" s="4">
        <v>2</v>
      </c>
      <c r="K29" s="4" t="s">
        <v>29</v>
      </c>
      <c r="L29" s="4">
        <v>119</v>
      </c>
      <c r="M29" s="4">
        <v>119</v>
      </c>
      <c r="N29" s="4" t="s">
        <v>105</v>
      </c>
      <c r="O29" s="4" t="s">
        <v>31</v>
      </c>
      <c r="P29" s="4" t="s">
        <v>32</v>
      </c>
      <c r="Q29" s="4">
        <v>0</v>
      </c>
      <c r="R29" s="6">
        <v>44418</v>
      </c>
      <c r="S29" s="5">
        <v>44433</v>
      </c>
      <c r="T29" s="4" t="s">
        <v>33</v>
      </c>
      <c r="U29" s="4">
        <v>119</v>
      </c>
      <c r="V29" s="4">
        <v>0</v>
      </c>
      <c r="W29" s="4">
        <v>0</v>
      </c>
      <c r="X29" s="4">
        <v>2220611</v>
      </c>
    </row>
    <row r="30" s="4" customFormat="1" spans="1:24">
      <c r="A30" s="4">
        <v>16048563053</v>
      </c>
      <c r="B30" s="4" t="s">
        <v>25</v>
      </c>
      <c r="C30" s="4" t="s">
        <v>26</v>
      </c>
      <c r="D30" s="4" t="s">
        <v>106</v>
      </c>
      <c r="E30" s="4" t="s">
        <v>107</v>
      </c>
      <c r="F30" s="5">
        <v>44428</v>
      </c>
      <c r="G30" s="5">
        <v>44430</v>
      </c>
      <c r="H30" s="4">
        <v>1</v>
      </c>
      <c r="I30" s="4">
        <v>2</v>
      </c>
      <c r="J30" s="4">
        <v>2</v>
      </c>
      <c r="K30" s="4" t="s">
        <v>29</v>
      </c>
      <c r="L30" s="4">
        <v>244</v>
      </c>
      <c r="M30" s="4">
        <v>244</v>
      </c>
      <c r="N30" s="4" t="s">
        <v>108</v>
      </c>
      <c r="O30" s="4" t="s">
        <v>31</v>
      </c>
      <c r="P30" s="4" t="s">
        <v>32</v>
      </c>
      <c r="Q30" s="4">
        <v>0</v>
      </c>
      <c r="R30" s="6">
        <v>44419</v>
      </c>
      <c r="S30" s="5">
        <v>44433</v>
      </c>
      <c r="T30" s="4" t="s">
        <v>33</v>
      </c>
      <c r="U30" s="4">
        <v>244</v>
      </c>
      <c r="V30" s="4">
        <v>0</v>
      </c>
      <c r="W30" s="4">
        <v>0</v>
      </c>
      <c r="X30" s="4">
        <v>2220801</v>
      </c>
    </row>
    <row r="31" s="4" customFormat="1" spans="1:24">
      <c r="A31" s="4">
        <v>16049672641</v>
      </c>
      <c r="B31" s="4" t="s">
        <v>25</v>
      </c>
      <c r="C31" s="4" t="s">
        <v>26</v>
      </c>
      <c r="D31" s="4" t="s">
        <v>109</v>
      </c>
      <c r="E31" s="4" t="s">
        <v>110</v>
      </c>
      <c r="F31" s="5">
        <v>44429</v>
      </c>
      <c r="G31" s="5">
        <v>44430</v>
      </c>
      <c r="H31" s="4">
        <v>1</v>
      </c>
      <c r="I31" s="4">
        <v>1</v>
      </c>
      <c r="J31" s="4">
        <v>1</v>
      </c>
      <c r="K31" s="4" t="s">
        <v>29</v>
      </c>
      <c r="L31" s="4">
        <v>196</v>
      </c>
      <c r="M31" s="4">
        <v>196</v>
      </c>
      <c r="N31" s="4" t="s">
        <v>111</v>
      </c>
      <c r="O31" s="4" t="s">
        <v>31</v>
      </c>
      <c r="P31" s="4" t="s">
        <v>32</v>
      </c>
      <c r="Q31" s="4">
        <v>0</v>
      </c>
      <c r="R31" s="6">
        <v>44419</v>
      </c>
      <c r="S31" s="5">
        <v>44433</v>
      </c>
      <c r="T31" s="4" t="s">
        <v>33</v>
      </c>
      <c r="U31" s="4">
        <v>196</v>
      </c>
      <c r="V31" s="4">
        <v>0</v>
      </c>
      <c r="W31" s="4">
        <v>0</v>
      </c>
      <c r="X31" s="4">
        <v>2220981</v>
      </c>
    </row>
    <row r="32" s="4" customFormat="1" spans="1:24">
      <c r="A32" s="4">
        <v>16050349000</v>
      </c>
      <c r="B32" s="4" t="s">
        <v>25</v>
      </c>
      <c r="C32" s="4" t="s">
        <v>26</v>
      </c>
      <c r="D32" s="4" t="s">
        <v>112</v>
      </c>
      <c r="E32" s="4" t="s">
        <v>113</v>
      </c>
      <c r="F32" s="5">
        <v>44429</v>
      </c>
      <c r="G32" s="5">
        <v>44430</v>
      </c>
      <c r="H32" s="4">
        <v>1</v>
      </c>
      <c r="I32" s="4">
        <v>1</v>
      </c>
      <c r="J32" s="4">
        <v>1</v>
      </c>
      <c r="K32" s="4" t="s">
        <v>29</v>
      </c>
      <c r="L32" s="4">
        <v>59</v>
      </c>
      <c r="M32" s="4">
        <v>59</v>
      </c>
      <c r="N32" s="4" t="s">
        <v>114</v>
      </c>
      <c r="O32" s="4" t="s">
        <v>31</v>
      </c>
      <c r="P32" s="4" t="s">
        <v>32</v>
      </c>
      <c r="Q32" s="4">
        <v>0</v>
      </c>
      <c r="R32" s="6">
        <v>44419</v>
      </c>
      <c r="S32" s="5">
        <v>44433</v>
      </c>
      <c r="T32" s="4" t="s">
        <v>33</v>
      </c>
      <c r="U32" s="4">
        <v>59</v>
      </c>
      <c r="V32" s="4">
        <v>0</v>
      </c>
      <c r="W32" s="4">
        <v>0</v>
      </c>
      <c r="X32" s="4">
        <v>2221076</v>
      </c>
    </row>
    <row r="33" s="4" customFormat="1" spans="1:24">
      <c r="A33" s="4">
        <v>16055212903</v>
      </c>
      <c r="B33" s="4" t="s">
        <v>25</v>
      </c>
      <c r="C33" s="4" t="s">
        <v>26</v>
      </c>
      <c r="D33" s="4" t="s">
        <v>115</v>
      </c>
      <c r="E33" s="4" t="s">
        <v>116</v>
      </c>
      <c r="F33" s="5">
        <v>44423</v>
      </c>
      <c r="G33" s="5">
        <v>44430</v>
      </c>
      <c r="H33" s="4">
        <v>1</v>
      </c>
      <c r="I33" s="4">
        <v>7</v>
      </c>
      <c r="J33" s="4">
        <v>7</v>
      </c>
      <c r="K33" s="4" t="s">
        <v>29</v>
      </c>
      <c r="L33" s="4">
        <v>196</v>
      </c>
      <c r="M33" s="4">
        <v>196</v>
      </c>
      <c r="N33" s="4" t="s">
        <v>117</v>
      </c>
      <c r="O33" s="4" t="s">
        <v>31</v>
      </c>
      <c r="P33" s="4" t="s">
        <v>32</v>
      </c>
      <c r="Q33" s="4">
        <v>0</v>
      </c>
      <c r="R33" s="6">
        <v>44419</v>
      </c>
      <c r="S33" s="5">
        <v>44433</v>
      </c>
      <c r="T33" s="4" t="s">
        <v>33</v>
      </c>
      <c r="U33" s="4">
        <v>196</v>
      </c>
      <c r="V33" s="4">
        <v>0</v>
      </c>
      <c r="W33" s="4">
        <v>0</v>
      </c>
      <c r="X33" s="4">
        <v>2221298</v>
      </c>
    </row>
    <row r="34" s="4" customFormat="1" spans="1:24">
      <c r="A34" s="4">
        <v>16055224897</v>
      </c>
      <c r="B34" s="4" t="s">
        <v>25</v>
      </c>
      <c r="C34" s="4" t="s">
        <v>26</v>
      </c>
      <c r="D34" s="4" t="s">
        <v>118</v>
      </c>
      <c r="E34" s="4" t="s">
        <v>119</v>
      </c>
      <c r="F34" s="5">
        <v>44429</v>
      </c>
      <c r="G34" s="5">
        <v>44430</v>
      </c>
      <c r="H34" s="4">
        <v>2</v>
      </c>
      <c r="I34" s="4">
        <v>1</v>
      </c>
      <c r="J34" s="4">
        <v>2</v>
      </c>
      <c r="K34" s="4" t="s">
        <v>29</v>
      </c>
      <c r="L34" s="4">
        <v>180</v>
      </c>
      <c r="M34" s="4">
        <v>180</v>
      </c>
      <c r="N34" s="4" t="s">
        <v>120</v>
      </c>
      <c r="O34" s="4" t="s">
        <v>31</v>
      </c>
      <c r="P34" s="4" t="s">
        <v>32</v>
      </c>
      <c r="Q34" s="4">
        <v>0</v>
      </c>
      <c r="R34" s="6">
        <v>44419</v>
      </c>
      <c r="S34" s="5">
        <v>44433</v>
      </c>
      <c r="T34" s="4" t="s">
        <v>33</v>
      </c>
      <c r="U34" s="4">
        <v>180</v>
      </c>
      <c r="V34" s="4">
        <v>0</v>
      </c>
      <c r="W34" s="4">
        <v>0</v>
      </c>
      <c r="X34" s="4">
        <v>2221299</v>
      </c>
    </row>
    <row r="35" s="4" customFormat="1" spans="1:24">
      <c r="A35" s="4">
        <v>16055271268</v>
      </c>
      <c r="B35" s="4" t="s">
        <v>25</v>
      </c>
      <c r="C35" s="4" t="s">
        <v>26</v>
      </c>
      <c r="D35" s="4" t="s">
        <v>121</v>
      </c>
      <c r="E35" s="4" t="s">
        <v>122</v>
      </c>
      <c r="F35" s="5">
        <v>44428</v>
      </c>
      <c r="G35" s="5">
        <v>44430</v>
      </c>
      <c r="H35" s="4">
        <v>5</v>
      </c>
      <c r="I35" s="4">
        <v>2</v>
      </c>
      <c r="J35" s="4">
        <v>10</v>
      </c>
      <c r="K35" s="4" t="s">
        <v>29</v>
      </c>
      <c r="L35" s="4">
        <v>2570</v>
      </c>
      <c r="M35" s="4">
        <v>2570</v>
      </c>
      <c r="N35" s="4" t="s">
        <v>123</v>
      </c>
      <c r="O35" s="4" t="s">
        <v>31</v>
      </c>
      <c r="P35" s="4" t="s">
        <v>32</v>
      </c>
      <c r="Q35" s="4">
        <v>0</v>
      </c>
      <c r="R35" s="6">
        <v>44420</v>
      </c>
      <c r="S35" s="5">
        <v>44433</v>
      </c>
      <c r="T35" s="4" t="s">
        <v>33</v>
      </c>
      <c r="U35" s="4">
        <v>2570</v>
      </c>
      <c r="V35" s="4">
        <v>0</v>
      </c>
      <c r="W35" s="4">
        <v>0</v>
      </c>
      <c r="X35" s="4">
        <v>2221312</v>
      </c>
    </row>
    <row r="36" s="4" customFormat="1" spans="1:24">
      <c r="A36" s="4">
        <v>16055369603</v>
      </c>
      <c r="B36" s="4" t="s">
        <v>25</v>
      </c>
      <c r="C36" s="4" t="s">
        <v>26</v>
      </c>
      <c r="D36" s="4" t="s">
        <v>124</v>
      </c>
      <c r="E36" s="4" t="s">
        <v>107</v>
      </c>
      <c r="F36" s="5">
        <v>44429</v>
      </c>
      <c r="G36" s="5">
        <v>44430</v>
      </c>
      <c r="H36" s="4">
        <v>1</v>
      </c>
      <c r="I36" s="4">
        <v>1</v>
      </c>
      <c r="J36" s="4">
        <v>1</v>
      </c>
      <c r="K36" s="4" t="s">
        <v>29</v>
      </c>
      <c r="L36" s="4">
        <v>124</v>
      </c>
      <c r="M36" s="4">
        <v>124</v>
      </c>
      <c r="N36" s="4" t="s">
        <v>125</v>
      </c>
      <c r="O36" s="4" t="s">
        <v>31</v>
      </c>
      <c r="P36" s="4" t="s">
        <v>32</v>
      </c>
      <c r="Q36" s="4">
        <v>0</v>
      </c>
      <c r="R36" s="6">
        <v>44420</v>
      </c>
      <c r="S36" s="5">
        <v>44433</v>
      </c>
      <c r="T36" s="4" t="s">
        <v>33</v>
      </c>
      <c r="U36" s="4">
        <v>124</v>
      </c>
      <c r="V36" s="4">
        <v>0</v>
      </c>
      <c r="W36" s="4">
        <v>0</v>
      </c>
      <c r="X36" s="4">
        <v>2221319</v>
      </c>
    </row>
    <row r="37" s="4" customFormat="1" spans="1:24">
      <c r="A37" s="4">
        <v>16059027921</v>
      </c>
      <c r="B37" s="4" t="s">
        <v>25</v>
      </c>
      <c r="C37" s="4" t="s">
        <v>26</v>
      </c>
      <c r="D37" s="4" t="s">
        <v>126</v>
      </c>
      <c r="E37" s="4" t="s">
        <v>127</v>
      </c>
      <c r="F37" s="5">
        <v>44428</v>
      </c>
      <c r="G37" s="5">
        <v>44430</v>
      </c>
      <c r="H37" s="4">
        <v>1</v>
      </c>
      <c r="I37" s="4">
        <v>2</v>
      </c>
      <c r="J37" s="4">
        <v>2</v>
      </c>
      <c r="K37" s="4" t="s">
        <v>29</v>
      </c>
      <c r="L37" s="4">
        <v>316</v>
      </c>
      <c r="M37" s="4">
        <v>316</v>
      </c>
      <c r="N37" s="4" t="s">
        <v>128</v>
      </c>
      <c r="O37" s="4" t="s">
        <v>31</v>
      </c>
      <c r="P37" s="4" t="s">
        <v>32</v>
      </c>
      <c r="Q37" s="4">
        <v>0</v>
      </c>
      <c r="R37" s="6">
        <v>44421</v>
      </c>
      <c r="S37" s="5">
        <v>44433</v>
      </c>
      <c r="T37" s="4" t="s">
        <v>33</v>
      </c>
      <c r="U37" s="4">
        <v>316</v>
      </c>
      <c r="V37" s="4">
        <v>0</v>
      </c>
      <c r="W37" s="4">
        <v>0</v>
      </c>
      <c r="X37" s="4">
        <v>2222289</v>
      </c>
    </row>
    <row r="38" s="4" customFormat="1" spans="1:24">
      <c r="A38" s="4">
        <v>16059035088</v>
      </c>
      <c r="B38" s="4" t="s">
        <v>25</v>
      </c>
      <c r="C38" s="4" t="s">
        <v>26</v>
      </c>
      <c r="D38" s="4" t="s">
        <v>129</v>
      </c>
      <c r="E38" s="4" t="s">
        <v>96</v>
      </c>
      <c r="F38" s="5">
        <v>44429</v>
      </c>
      <c r="G38" s="5">
        <v>44430</v>
      </c>
      <c r="H38" s="4">
        <v>1</v>
      </c>
      <c r="I38" s="4">
        <v>1</v>
      </c>
      <c r="J38" s="4">
        <v>1</v>
      </c>
      <c r="K38" s="4" t="s">
        <v>29</v>
      </c>
      <c r="L38" s="4">
        <v>74</v>
      </c>
      <c r="M38" s="4">
        <v>74</v>
      </c>
      <c r="N38" s="4" t="s">
        <v>130</v>
      </c>
      <c r="O38" s="4" t="s">
        <v>31</v>
      </c>
      <c r="P38" s="4" t="s">
        <v>32</v>
      </c>
      <c r="Q38" s="4">
        <v>0</v>
      </c>
      <c r="R38" s="6">
        <v>44421</v>
      </c>
      <c r="S38" s="5">
        <v>44433</v>
      </c>
      <c r="T38" s="4" t="s">
        <v>33</v>
      </c>
      <c r="U38" s="4">
        <v>74</v>
      </c>
      <c r="V38" s="4">
        <v>0</v>
      </c>
      <c r="W38" s="4">
        <v>0</v>
      </c>
      <c r="X38" s="4">
        <v>2222292</v>
      </c>
    </row>
    <row r="39" s="4" customFormat="1" spans="1:24">
      <c r="A39" s="4">
        <v>16059165528</v>
      </c>
      <c r="B39" s="4" t="s">
        <v>25</v>
      </c>
      <c r="C39" s="4" t="s">
        <v>26</v>
      </c>
      <c r="D39" s="4" t="s">
        <v>131</v>
      </c>
      <c r="E39" s="4" t="s">
        <v>132</v>
      </c>
      <c r="F39" s="5">
        <v>44428</v>
      </c>
      <c r="G39" s="5">
        <v>44430</v>
      </c>
      <c r="H39" s="4">
        <v>1</v>
      </c>
      <c r="I39" s="4">
        <v>2</v>
      </c>
      <c r="J39" s="4">
        <v>2</v>
      </c>
      <c r="K39" s="4" t="s">
        <v>29</v>
      </c>
      <c r="L39" s="4">
        <v>172</v>
      </c>
      <c r="M39" s="4">
        <v>172</v>
      </c>
      <c r="N39" s="4" t="s">
        <v>133</v>
      </c>
      <c r="O39" s="4" t="s">
        <v>31</v>
      </c>
      <c r="P39" s="4" t="s">
        <v>32</v>
      </c>
      <c r="Q39" s="4">
        <v>0</v>
      </c>
      <c r="R39" s="6">
        <v>44421</v>
      </c>
      <c r="S39" s="5">
        <v>44433</v>
      </c>
      <c r="T39" s="4" t="s">
        <v>33</v>
      </c>
      <c r="U39" s="4">
        <v>172</v>
      </c>
      <c r="V39" s="4">
        <v>0</v>
      </c>
      <c r="W39" s="4">
        <v>0</v>
      </c>
      <c r="X39" s="4">
        <v>2222350</v>
      </c>
    </row>
    <row r="40" s="4" customFormat="1" spans="1:24">
      <c r="A40" s="4">
        <v>16059596647</v>
      </c>
      <c r="B40" s="4" t="s">
        <v>25</v>
      </c>
      <c r="C40" s="4" t="s">
        <v>26</v>
      </c>
      <c r="D40" s="4" t="s">
        <v>134</v>
      </c>
      <c r="E40" s="4" t="s">
        <v>135</v>
      </c>
      <c r="F40" s="5">
        <v>44428</v>
      </c>
      <c r="G40" s="5">
        <v>44430</v>
      </c>
      <c r="H40" s="4">
        <v>1</v>
      </c>
      <c r="I40" s="4">
        <v>2</v>
      </c>
      <c r="J40" s="4">
        <v>2</v>
      </c>
      <c r="K40" s="4" t="s">
        <v>29</v>
      </c>
      <c r="L40" s="4">
        <v>388</v>
      </c>
      <c r="M40" s="4">
        <v>388</v>
      </c>
      <c r="N40" s="4" t="s">
        <v>136</v>
      </c>
      <c r="O40" s="4" t="s">
        <v>31</v>
      </c>
      <c r="P40" s="4" t="s">
        <v>32</v>
      </c>
      <c r="Q40" s="4">
        <v>0</v>
      </c>
      <c r="R40" s="6">
        <v>44421</v>
      </c>
      <c r="S40" s="5">
        <v>44433</v>
      </c>
      <c r="T40" s="4" t="s">
        <v>33</v>
      </c>
      <c r="U40" s="4">
        <v>388</v>
      </c>
      <c r="V40" s="4">
        <v>0</v>
      </c>
      <c r="W40" s="4">
        <v>0</v>
      </c>
      <c r="X40" s="4">
        <v>2222464</v>
      </c>
    </row>
    <row r="41" s="4" customFormat="1" spans="1:24">
      <c r="A41" s="4">
        <v>16065872234</v>
      </c>
      <c r="B41" s="4" t="s">
        <v>25</v>
      </c>
      <c r="C41" s="4" t="s">
        <v>26</v>
      </c>
      <c r="D41" s="4" t="s">
        <v>137</v>
      </c>
      <c r="E41" s="4" t="s">
        <v>138</v>
      </c>
      <c r="F41" s="5">
        <v>44428</v>
      </c>
      <c r="G41" s="5">
        <v>44430</v>
      </c>
      <c r="H41" s="4">
        <v>1</v>
      </c>
      <c r="I41" s="4">
        <v>2</v>
      </c>
      <c r="J41" s="4">
        <v>2</v>
      </c>
      <c r="K41" s="4" t="s">
        <v>29</v>
      </c>
      <c r="L41" s="4">
        <v>252</v>
      </c>
      <c r="M41" s="4">
        <v>252</v>
      </c>
      <c r="N41" s="4" t="s">
        <v>139</v>
      </c>
      <c r="O41" s="4" t="s">
        <v>31</v>
      </c>
      <c r="P41" s="4" t="s">
        <v>32</v>
      </c>
      <c r="Q41" s="4">
        <v>0</v>
      </c>
      <c r="R41" s="6">
        <v>44421</v>
      </c>
      <c r="S41" s="5">
        <v>44433</v>
      </c>
      <c r="T41" s="4" t="s">
        <v>33</v>
      </c>
      <c r="U41" s="4">
        <v>252</v>
      </c>
      <c r="V41" s="4">
        <v>0</v>
      </c>
      <c r="W41" s="4">
        <v>0</v>
      </c>
      <c r="X41" s="4">
        <v>2223110</v>
      </c>
    </row>
    <row r="42" s="4" customFormat="1" spans="1:24">
      <c r="A42" s="4">
        <v>16069945938</v>
      </c>
      <c r="B42" s="4" t="s">
        <v>25</v>
      </c>
      <c r="C42" s="4" t="s">
        <v>26</v>
      </c>
      <c r="D42" s="4" t="s">
        <v>140</v>
      </c>
      <c r="E42" s="4" t="s">
        <v>141</v>
      </c>
      <c r="F42" s="5">
        <v>44428</v>
      </c>
      <c r="G42" s="5">
        <v>44430</v>
      </c>
      <c r="H42" s="4">
        <v>1</v>
      </c>
      <c r="I42" s="4">
        <v>2</v>
      </c>
      <c r="J42" s="4">
        <v>2</v>
      </c>
      <c r="K42" s="4" t="s">
        <v>29</v>
      </c>
      <c r="L42" s="4">
        <v>762</v>
      </c>
      <c r="M42" s="4">
        <v>762</v>
      </c>
      <c r="N42" s="4" t="s">
        <v>142</v>
      </c>
      <c r="O42" s="4" t="s">
        <v>31</v>
      </c>
      <c r="P42" s="4" t="s">
        <v>32</v>
      </c>
      <c r="Q42" s="4">
        <v>0</v>
      </c>
      <c r="R42" s="6">
        <v>44422</v>
      </c>
      <c r="S42" s="5">
        <v>44433</v>
      </c>
      <c r="T42" s="4" t="s">
        <v>33</v>
      </c>
      <c r="U42" s="4">
        <v>762</v>
      </c>
      <c r="V42" s="4">
        <v>0</v>
      </c>
      <c r="W42" s="4">
        <v>0</v>
      </c>
      <c r="X42" s="4">
        <v>2224144</v>
      </c>
    </row>
    <row r="43" s="4" customFormat="1" spans="1:24">
      <c r="A43" s="4">
        <v>16076684013</v>
      </c>
      <c r="B43" s="4" t="s">
        <v>25</v>
      </c>
      <c r="C43" s="4" t="s">
        <v>26</v>
      </c>
      <c r="D43" s="4" t="s">
        <v>143</v>
      </c>
      <c r="E43" s="4" t="s">
        <v>144</v>
      </c>
      <c r="F43" s="5">
        <v>44428</v>
      </c>
      <c r="G43" s="5">
        <v>44430</v>
      </c>
      <c r="H43" s="4">
        <v>1</v>
      </c>
      <c r="I43" s="4">
        <v>2</v>
      </c>
      <c r="J43" s="4">
        <v>2</v>
      </c>
      <c r="K43" s="4" t="s">
        <v>29</v>
      </c>
      <c r="L43" s="4">
        <v>146</v>
      </c>
      <c r="M43" s="4">
        <v>146</v>
      </c>
      <c r="N43" s="4" t="s">
        <v>145</v>
      </c>
      <c r="O43" s="4" t="s">
        <v>31</v>
      </c>
      <c r="P43" s="4" t="s">
        <v>32</v>
      </c>
      <c r="Q43" s="4">
        <v>0</v>
      </c>
      <c r="R43" s="6">
        <v>44423</v>
      </c>
      <c r="S43" s="5">
        <v>44433</v>
      </c>
      <c r="T43" s="4" t="s">
        <v>33</v>
      </c>
      <c r="U43" s="4">
        <v>146</v>
      </c>
      <c r="V43" s="4">
        <v>0</v>
      </c>
      <c r="W43" s="4">
        <v>0</v>
      </c>
      <c r="X43" s="4">
        <v>2224802</v>
      </c>
    </row>
    <row r="44" s="4" customFormat="1" spans="1:24">
      <c r="A44" s="4">
        <v>16077148204</v>
      </c>
      <c r="B44" s="4" t="s">
        <v>25</v>
      </c>
      <c r="C44" s="4" t="s">
        <v>26</v>
      </c>
      <c r="D44" s="4" t="s">
        <v>146</v>
      </c>
      <c r="E44" s="4" t="s">
        <v>147</v>
      </c>
      <c r="F44" s="5">
        <v>44429</v>
      </c>
      <c r="G44" s="5">
        <v>44430</v>
      </c>
      <c r="H44" s="4">
        <v>1</v>
      </c>
      <c r="I44" s="4">
        <v>1</v>
      </c>
      <c r="J44" s="4">
        <v>1</v>
      </c>
      <c r="K44" s="4" t="s">
        <v>29</v>
      </c>
      <c r="L44" s="4">
        <v>459</v>
      </c>
      <c r="M44" s="4">
        <v>459</v>
      </c>
      <c r="N44" s="4" t="s">
        <v>148</v>
      </c>
      <c r="O44" s="4" t="s">
        <v>31</v>
      </c>
      <c r="P44" s="4" t="s">
        <v>32</v>
      </c>
      <c r="Q44" s="4">
        <v>0</v>
      </c>
      <c r="R44" s="6">
        <v>44424</v>
      </c>
      <c r="S44" s="5">
        <v>44433</v>
      </c>
      <c r="T44" s="4" t="s">
        <v>33</v>
      </c>
      <c r="U44" s="4">
        <v>459</v>
      </c>
      <c r="V44" s="4">
        <v>0</v>
      </c>
      <c r="W44" s="4">
        <v>0</v>
      </c>
      <c r="X44" s="4">
        <v>2224870</v>
      </c>
    </row>
    <row r="45" s="4" customFormat="1" spans="1:24">
      <c r="A45" s="4">
        <v>16077225988</v>
      </c>
      <c r="B45" s="4" t="s">
        <v>25</v>
      </c>
      <c r="C45" s="4" t="s">
        <v>26</v>
      </c>
      <c r="D45" s="4" t="s">
        <v>143</v>
      </c>
      <c r="E45" s="4" t="s">
        <v>149</v>
      </c>
      <c r="F45" s="5">
        <v>44428</v>
      </c>
      <c r="G45" s="5">
        <v>44430</v>
      </c>
      <c r="H45" s="4">
        <v>1</v>
      </c>
      <c r="I45" s="4">
        <v>2</v>
      </c>
      <c r="J45" s="4">
        <v>2</v>
      </c>
      <c r="K45" s="4" t="s">
        <v>29</v>
      </c>
      <c r="L45" s="4">
        <v>146</v>
      </c>
      <c r="M45" s="4">
        <v>146</v>
      </c>
      <c r="N45" s="4" t="s">
        <v>150</v>
      </c>
      <c r="O45" s="4" t="s">
        <v>31</v>
      </c>
      <c r="P45" s="4" t="s">
        <v>32</v>
      </c>
      <c r="Q45" s="4">
        <v>0</v>
      </c>
      <c r="R45" s="6">
        <v>44424</v>
      </c>
      <c r="S45" s="5">
        <v>44433</v>
      </c>
      <c r="T45" s="4" t="s">
        <v>33</v>
      </c>
      <c r="U45" s="4">
        <v>146</v>
      </c>
      <c r="V45" s="4">
        <v>0</v>
      </c>
      <c r="W45" s="4">
        <v>0</v>
      </c>
      <c r="X45" s="4">
        <v>2224895</v>
      </c>
    </row>
    <row r="46" s="4" customFormat="1" spans="1:24">
      <c r="A46" s="4">
        <v>16077753332</v>
      </c>
      <c r="B46" s="4" t="s">
        <v>25</v>
      </c>
      <c r="C46" s="4" t="s">
        <v>26</v>
      </c>
      <c r="D46" s="4" t="s">
        <v>151</v>
      </c>
      <c r="E46" s="4" t="s">
        <v>152</v>
      </c>
      <c r="F46" s="5">
        <v>44429</v>
      </c>
      <c r="G46" s="5">
        <v>44430</v>
      </c>
      <c r="H46" s="4">
        <v>1</v>
      </c>
      <c r="I46" s="4">
        <v>1</v>
      </c>
      <c r="J46" s="4">
        <v>1</v>
      </c>
      <c r="K46" s="4" t="s">
        <v>29</v>
      </c>
      <c r="L46" s="4">
        <v>124</v>
      </c>
      <c r="M46" s="4">
        <v>124</v>
      </c>
      <c r="N46" s="4" t="s">
        <v>153</v>
      </c>
      <c r="O46" s="4" t="s">
        <v>31</v>
      </c>
      <c r="P46" s="4" t="s">
        <v>32</v>
      </c>
      <c r="Q46" s="4">
        <v>0</v>
      </c>
      <c r="R46" s="6">
        <v>44424</v>
      </c>
      <c r="S46" s="5">
        <v>44433</v>
      </c>
      <c r="T46" s="4" t="s">
        <v>33</v>
      </c>
      <c r="U46" s="4">
        <v>124</v>
      </c>
      <c r="V46" s="4">
        <v>0</v>
      </c>
      <c r="W46" s="4">
        <v>0</v>
      </c>
      <c r="X46" s="4">
        <v>2224990</v>
      </c>
    </row>
    <row r="47" s="4" customFormat="1" spans="1:24">
      <c r="A47" s="4">
        <v>16078234207</v>
      </c>
      <c r="B47" s="4" t="s">
        <v>25</v>
      </c>
      <c r="C47" s="4" t="s">
        <v>26</v>
      </c>
      <c r="D47" s="4" t="s">
        <v>154</v>
      </c>
      <c r="E47" s="4" t="s">
        <v>113</v>
      </c>
      <c r="F47" s="5">
        <v>44429</v>
      </c>
      <c r="G47" s="5">
        <v>44430</v>
      </c>
      <c r="H47" s="4">
        <v>1</v>
      </c>
      <c r="I47" s="4">
        <v>1</v>
      </c>
      <c r="J47" s="4">
        <v>1</v>
      </c>
      <c r="K47" s="4" t="s">
        <v>29</v>
      </c>
      <c r="L47" s="4">
        <v>79</v>
      </c>
      <c r="M47" s="4">
        <v>79</v>
      </c>
      <c r="N47" s="4" t="s">
        <v>155</v>
      </c>
      <c r="O47" s="4" t="s">
        <v>31</v>
      </c>
      <c r="P47" s="4" t="s">
        <v>32</v>
      </c>
      <c r="Q47" s="4">
        <v>0</v>
      </c>
      <c r="R47" s="6">
        <v>44424</v>
      </c>
      <c r="S47" s="5">
        <v>44433</v>
      </c>
      <c r="T47" s="4" t="s">
        <v>33</v>
      </c>
      <c r="U47" s="4">
        <v>79</v>
      </c>
      <c r="V47" s="4">
        <v>0</v>
      </c>
      <c r="W47" s="4">
        <v>0</v>
      </c>
      <c r="X47" s="4">
        <v>2225053</v>
      </c>
    </row>
    <row r="48" s="4" customFormat="1" spans="1:24">
      <c r="A48" s="4">
        <v>16080505844</v>
      </c>
      <c r="B48" s="4" t="s">
        <v>25</v>
      </c>
      <c r="C48" s="4" t="s">
        <v>26</v>
      </c>
      <c r="D48" s="4" t="s">
        <v>77</v>
      </c>
      <c r="E48" s="4" t="s">
        <v>78</v>
      </c>
      <c r="F48" s="5">
        <v>44428</v>
      </c>
      <c r="G48" s="5">
        <v>44430</v>
      </c>
      <c r="H48" s="4">
        <v>1</v>
      </c>
      <c r="I48" s="4">
        <v>2</v>
      </c>
      <c r="J48" s="4">
        <v>2</v>
      </c>
      <c r="K48" s="4" t="s">
        <v>29</v>
      </c>
      <c r="L48" s="4">
        <v>84</v>
      </c>
      <c r="M48" s="4">
        <v>84</v>
      </c>
      <c r="N48" s="4" t="s">
        <v>156</v>
      </c>
      <c r="O48" s="4" t="s">
        <v>31</v>
      </c>
      <c r="P48" s="4" t="s">
        <v>32</v>
      </c>
      <c r="Q48" s="4">
        <v>0</v>
      </c>
      <c r="R48" s="6">
        <v>44425</v>
      </c>
      <c r="S48" s="5">
        <v>44433</v>
      </c>
      <c r="T48" s="4" t="s">
        <v>33</v>
      </c>
      <c r="U48" s="4">
        <v>84</v>
      </c>
      <c r="V48" s="4">
        <v>0</v>
      </c>
      <c r="W48" s="4">
        <v>0</v>
      </c>
      <c r="X48" s="4">
        <v>2225438</v>
      </c>
    </row>
    <row r="49" s="4" customFormat="1" spans="1:24">
      <c r="A49" s="4">
        <v>16080550223</v>
      </c>
      <c r="B49" s="4" t="s">
        <v>25</v>
      </c>
      <c r="C49" s="4" t="s">
        <v>26</v>
      </c>
      <c r="D49" s="4" t="s">
        <v>157</v>
      </c>
      <c r="E49" s="4" t="s">
        <v>158</v>
      </c>
      <c r="F49" s="5">
        <v>44429</v>
      </c>
      <c r="G49" s="5">
        <v>44430</v>
      </c>
      <c r="H49" s="4">
        <v>1</v>
      </c>
      <c r="I49" s="4">
        <v>1</v>
      </c>
      <c r="J49" s="4">
        <v>1</v>
      </c>
      <c r="K49" s="4" t="s">
        <v>29</v>
      </c>
      <c r="L49" s="4">
        <v>154</v>
      </c>
      <c r="M49" s="4">
        <v>154</v>
      </c>
      <c r="N49" s="4" t="s">
        <v>159</v>
      </c>
      <c r="O49" s="4" t="s">
        <v>31</v>
      </c>
      <c r="P49" s="4" t="s">
        <v>32</v>
      </c>
      <c r="Q49" s="4">
        <v>0</v>
      </c>
      <c r="R49" s="6">
        <v>44425</v>
      </c>
      <c r="S49" s="5">
        <v>44433</v>
      </c>
      <c r="T49" s="4" t="s">
        <v>33</v>
      </c>
      <c r="U49" s="4">
        <v>154</v>
      </c>
      <c r="V49" s="4">
        <v>0</v>
      </c>
      <c r="W49" s="4">
        <v>0</v>
      </c>
      <c r="X49" s="4">
        <v>2225455</v>
      </c>
    </row>
    <row r="50" s="4" customFormat="1" spans="1:24">
      <c r="A50" s="4">
        <v>16080701373</v>
      </c>
      <c r="B50" s="4" t="s">
        <v>25</v>
      </c>
      <c r="C50" s="4" t="s">
        <v>26</v>
      </c>
      <c r="D50" s="4" t="s">
        <v>101</v>
      </c>
      <c r="E50" s="4" t="s">
        <v>102</v>
      </c>
      <c r="F50" s="5">
        <v>44429</v>
      </c>
      <c r="G50" s="5">
        <v>44430</v>
      </c>
      <c r="H50" s="4">
        <v>1</v>
      </c>
      <c r="I50" s="4">
        <v>1</v>
      </c>
      <c r="J50" s="4">
        <v>1</v>
      </c>
      <c r="K50" s="4" t="s">
        <v>29</v>
      </c>
      <c r="L50" s="4">
        <v>257</v>
      </c>
      <c r="M50" s="4">
        <v>257</v>
      </c>
      <c r="N50" s="4" t="s">
        <v>160</v>
      </c>
      <c r="O50" s="4" t="s">
        <v>31</v>
      </c>
      <c r="P50" s="4" t="s">
        <v>32</v>
      </c>
      <c r="Q50" s="4">
        <v>0</v>
      </c>
      <c r="R50" s="6">
        <v>44425</v>
      </c>
      <c r="S50" s="5">
        <v>44433</v>
      </c>
      <c r="T50" s="4" t="s">
        <v>33</v>
      </c>
      <c r="U50" s="4">
        <v>257</v>
      </c>
      <c r="V50" s="4">
        <v>0</v>
      </c>
      <c r="W50" s="4">
        <v>0</v>
      </c>
      <c r="X50" s="4">
        <v>2225522</v>
      </c>
    </row>
    <row r="51" s="4" customFormat="1" spans="1:24">
      <c r="A51" s="4">
        <v>16080696471</v>
      </c>
      <c r="B51" s="4" t="s">
        <v>25</v>
      </c>
      <c r="C51" s="4" t="s">
        <v>26</v>
      </c>
      <c r="D51" s="4" t="s">
        <v>161</v>
      </c>
      <c r="E51" s="4" t="s">
        <v>69</v>
      </c>
      <c r="F51" s="5">
        <v>44429</v>
      </c>
      <c r="G51" s="5">
        <v>44430</v>
      </c>
      <c r="H51" s="4">
        <v>2</v>
      </c>
      <c r="I51" s="4">
        <v>1</v>
      </c>
      <c r="J51" s="4">
        <v>2</v>
      </c>
      <c r="K51" s="4" t="s">
        <v>29</v>
      </c>
      <c r="L51" s="4">
        <v>296</v>
      </c>
      <c r="M51" s="4">
        <v>296</v>
      </c>
      <c r="N51" s="4" t="s">
        <v>162</v>
      </c>
      <c r="O51" s="4" t="s">
        <v>31</v>
      </c>
      <c r="P51" s="4" t="s">
        <v>32</v>
      </c>
      <c r="Q51" s="4">
        <v>0</v>
      </c>
      <c r="R51" s="6">
        <v>44425</v>
      </c>
      <c r="S51" s="5">
        <v>44433</v>
      </c>
      <c r="T51" s="4" t="s">
        <v>33</v>
      </c>
      <c r="U51" s="4">
        <v>296</v>
      </c>
      <c r="V51" s="4">
        <v>0</v>
      </c>
      <c r="W51" s="4">
        <v>0</v>
      </c>
      <c r="X51" s="4">
        <v>2225519</v>
      </c>
    </row>
    <row r="52" s="4" customFormat="1" spans="1:24">
      <c r="A52" s="4">
        <v>16086121727</v>
      </c>
      <c r="B52" s="4" t="s">
        <v>25</v>
      </c>
      <c r="C52" s="4" t="s">
        <v>26</v>
      </c>
      <c r="D52" s="4" t="s">
        <v>163</v>
      </c>
      <c r="E52" s="4" t="s">
        <v>164</v>
      </c>
      <c r="F52" s="5">
        <v>44428</v>
      </c>
      <c r="G52" s="5">
        <v>44430</v>
      </c>
      <c r="H52" s="4">
        <v>1</v>
      </c>
      <c r="I52" s="4">
        <v>2</v>
      </c>
      <c r="J52" s="4">
        <v>2</v>
      </c>
      <c r="K52" s="4" t="s">
        <v>29</v>
      </c>
      <c r="L52" s="4">
        <v>237</v>
      </c>
      <c r="M52" s="4">
        <v>237</v>
      </c>
      <c r="N52" s="4" t="s">
        <v>165</v>
      </c>
      <c r="O52" s="4" t="s">
        <v>31</v>
      </c>
      <c r="P52" s="4" t="s">
        <v>32</v>
      </c>
      <c r="Q52" s="4">
        <v>0</v>
      </c>
      <c r="R52" s="6">
        <v>44425</v>
      </c>
      <c r="S52" s="5">
        <v>44433</v>
      </c>
      <c r="T52" s="4" t="s">
        <v>33</v>
      </c>
      <c r="U52" s="4">
        <v>237</v>
      </c>
      <c r="V52" s="4">
        <v>0</v>
      </c>
      <c r="W52" s="4">
        <v>0</v>
      </c>
      <c r="X52" s="4">
        <v>2225789</v>
      </c>
    </row>
    <row r="53" s="4" customFormat="1" spans="1:24">
      <c r="A53" s="4">
        <v>16086196360</v>
      </c>
      <c r="B53" s="4" t="s">
        <v>25</v>
      </c>
      <c r="C53" s="4" t="s">
        <v>26</v>
      </c>
      <c r="D53" s="4" t="s">
        <v>166</v>
      </c>
      <c r="E53" s="4" t="s">
        <v>167</v>
      </c>
      <c r="F53" s="5">
        <v>44429</v>
      </c>
      <c r="G53" s="5">
        <v>44430</v>
      </c>
      <c r="H53" s="4">
        <v>1</v>
      </c>
      <c r="I53" s="4">
        <v>1</v>
      </c>
      <c r="J53" s="4">
        <v>1</v>
      </c>
      <c r="K53" s="4" t="s">
        <v>29</v>
      </c>
      <c r="L53" s="4">
        <v>99</v>
      </c>
      <c r="M53" s="4">
        <v>99</v>
      </c>
      <c r="N53" s="4" t="s">
        <v>168</v>
      </c>
      <c r="O53" s="4" t="s">
        <v>31</v>
      </c>
      <c r="P53" s="4" t="s">
        <v>32</v>
      </c>
      <c r="Q53" s="4">
        <v>0</v>
      </c>
      <c r="R53" s="6">
        <v>44425</v>
      </c>
      <c r="S53" s="5">
        <v>44433</v>
      </c>
      <c r="T53" s="4" t="s">
        <v>33</v>
      </c>
      <c r="U53" s="4">
        <v>99</v>
      </c>
      <c r="V53" s="4">
        <v>0</v>
      </c>
      <c r="W53" s="4">
        <v>0</v>
      </c>
      <c r="X53" s="4">
        <v>2225809</v>
      </c>
    </row>
    <row r="54" s="4" customFormat="1" spans="1:24">
      <c r="A54" s="4">
        <v>16086275437</v>
      </c>
      <c r="B54" s="4" t="s">
        <v>25</v>
      </c>
      <c r="C54" s="4" t="s">
        <v>26</v>
      </c>
      <c r="D54" s="4" t="s">
        <v>169</v>
      </c>
      <c r="E54" s="4" t="s">
        <v>45</v>
      </c>
      <c r="F54" s="5">
        <v>44429</v>
      </c>
      <c r="G54" s="5">
        <v>44430</v>
      </c>
      <c r="H54" s="4">
        <v>1</v>
      </c>
      <c r="I54" s="4">
        <v>1</v>
      </c>
      <c r="J54" s="4">
        <v>1</v>
      </c>
      <c r="K54" s="4" t="s">
        <v>29</v>
      </c>
      <c r="L54" s="4">
        <v>66</v>
      </c>
      <c r="M54" s="4">
        <v>66</v>
      </c>
      <c r="N54" s="4" t="s">
        <v>170</v>
      </c>
      <c r="O54" s="4" t="s">
        <v>31</v>
      </c>
      <c r="P54" s="4" t="s">
        <v>32</v>
      </c>
      <c r="Q54" s="4">
        <v>0</v>
      </c>
      <c r="R54" s="6">
        <v>44425</v>
      </c>
      <c r="S54" s="5">
        <v>44433</v>
      </c>
      <c r="T54" s="4" t="s">
        <v>33</v>
      </c>
      <c r="U54" s="4">
        <v>66</v>
      </c>
      <c r="V54" s="4">
        <v>0</v>
      </c>
      <c r="W54" s="4">
        <v>0</v>
      </c>
      <c r="X54" s="4">
        <v>2225827</v>
      </c>
    </row>
    <row r="55" s="4" customFormat="1" spans="1:24">
      <c r="A55" s="4">
        <v>16055369603</v>
      </c>
      <c r="B55" s="4" t="s">
        <v>25</v>
      </c>
      <c r="C55" s="4" t="s">
        <v>171</v>
      </c>
      <c r="D55" s="4" t="s">
        <v>124</v>
      </c>
      <c r="E55" s="4" t="s">
        <v>107</v>
      </c>
      <c r="F55" s="5">
        <v>44429</v>
      </c>
      <c r="G55" s="5">
        <v>44430</v>
      </c>
      <c r="H55" s="4">
        <v>1</v>
      </c>
      <c r="I55" s="4">
        <v>1</v>
      </c>
      <c r="J55" s="4">
        <v>1</v>
      </c>
      <c r="K55" s="4" t="s">
        <v>29</v>
      </c>
      <c r="L55" s="4">
        <v>-99</v>
      </c>
      <c r="M55" s="4">
        <v>-99</v>
      </c>
      <c r="N55" s="4" t="s">
        <v>125</v>
      </c>
      <c r="O55" s="4" t="s">
        <v>31</v>
      </c>
      <c r="P55" s="4" t="s">
        <v>32</v>
      </c>
      <c r="Q55" s="4">
        <v>0</v>
      </c>
      <c r="R55" s="6">
        <v>44420</v>
      </c>
      <c r="S55" s="5">
        <v>44433</v>
      </c>
      <c r="T55" s="4" t="s">
        <v>33</v>
      </c>
      <c r="U55" s="4">
        <v>-99</v>
      </c>
      <c r="V55" s="4">
        <v>0</v>
      </c>
      <c r="W55" s="4">
        <v>0</v>
      </c>
      <c r="X55" s="4">
        <v>2221319</v>
      </c>
    </row>
    <row r="56" s="4" customFormat="1" spans="1:24">
      <c r="A56" s="4">
        <v>16088064058</v>
      </c>
      <c r="B56" s="4" t="s">
        <v>25</v>
      </c>
      <c r="C56" s="4" t="s">
        <v>26</v>
      </c>
      <c r="D56" s="4" t="s">
        <v>172</v>
      </c>
      <c r="E56" s="4" t="s">
        <v>173</v>
      </c>
      <c r="F56" s="5">
        <v>44428</v>
      </c>
      <c r="G56" s="5">
        <v>44430</v>
      </c>
      <c r="H56" s="4">
        <v>2</v>
      </c>
      <c r="I56" s="4">
        <v>2</v>
      </c>
      <c r="J56" s="4">
        <v>4</v>
      </c>
      <c r="K56" s="4" t="s">
        <v>29</v>
      </c>
      <c r="L56" s="4">
        <v>456</v>
      </c>
      <c r="M56" s="4">
        <v>456</v>
      </c>
      <c r="N56" s="4" t="s">
        <v>174</v>
      </c>
      <c r="O56" s="4" t="s">
        <v>31</v>
      </c>
      <c r="P56" s="4" t="s">
        <v>32</v>
      </c>
      <c r="Q56" s="4">
        <v>0</v>
      </c>
      <c r="R56" s="6">
        <v>44426</v>
      </c>
      <c r="S56" s="5">
        <v>44433</v>
      </c>
      <c r="T56" s="4" t="s">
        <v>33</v>
      </c>
      <c r="U56" s="4">
        <v>456</v>
      </c>
      <c r="V56" s="4">
        <v>0</v>
      </c>
      <c r="W56" s="4">
        <v>0</v>
      </c>
      <c r="X56" s="4">
        <v>2226185</v>
      </c>
    </row>
    <row r="57" s="4" customFormat="1" spans="1:24">
      <c r="A57" s="4">
        <v>16088525367</v>
      </c>
      <c r="B57" s="4" t="s">
        <v>25</v>
      </c>
      <c r="C57" s="4" t="s">
        <v>26</v>
      </c>
      <c r="D57" s="4" t="s">
        <v>175</v>
      </c>
      <c r="E57" s="4" t="s">
        <v>110</v>
      </c>
      <c r="F57" s="5">
        <v>44429</v>
      </c>
      <c r="G57" s="5">
        <v>44430</v>
      </c>
      <c r="H57" s="4">
        <v>1</v>
      </c>
      <c r="I57" s="4">
        <v>1</v>
      </c>
      <c r="J57" s="4">
        <v>1</v>
      </c>
      <c r="K57" s="4" t="s">
        <v>29</v>
      </c>
      <c r="L57" s="4">
        <v>193</v>
      </c>
      <c r="M57" s="4">
        <v>193</v>
      </c>
      <c r="N57" s="4" t="s">
        <v>176</v>
      </c>
      <c r="O57" s="4" t="s">
        <v>31</v>
      </c>
      <c r="P57" s="4" t="s">
        <v>32</v>
      </c>
      <c r="Q57" s="4">
        <v>0</v>
      </c>
      <c r="R57" s="6">
        <v>44426</v>
      </c>
      <c r="S57" s="5">
        <v>44433</v>
      </c>
      <c r="T57" s="4" t="s">
        <v>33</v>
      </c>
      <c r="U57" s="4">
        <v>193</v>
      </c>
      <c r="V57" s="4">
        <v>0</v>
      </c>
      <c r="W57" s="4">
        <v>0</v>
      </c>
      <c r="X57" s="4">
        <v>2226295</v>
      </c>
    </row>
    <row r="58" s="4" customFormat="1" spans="1:24">
      <c r="A58" s="4">
        <v>16089172601</v>
      </c>
      <c r="B58" s="4" t="s">
        <v>25</v>
      </c>
      <c r="C58" s="4" t="s">
        <v>26</v>
      </c>
      <c r="D58" s="4" t="s">
        <v>143</v>
      </c>
      <c r="E58" s="4" t="s">
        <v>144</v>
      </c>
      <c r="F58" s="5">
        <v>44429</v>
      </c>
      <c r="G58" s="5">
        <v>44430</v>
      </c>
      <c r="H58" s="4">
        <v>2</v>
      </c>
      <c r="I58" s="4">
        <v>1</v>
      </c>
      <c r="J58" s="4">
        <v>2</v>
      </c>
      <c r="K58" s="4" t="s">
        <v>29</v>
      </c>
      <c r="L58" s="4">
        <v>146</v>
      </c>
      <c r="M58" s="4">
        <v>146</v>
      </c>
      <c r="N58" s="4" t="s">
        <v>177</v>
      </c>
      <c r="O58" s="4" t="s">
        <v>31</v>
      </c>
      <c r="P58" s="4" t="s">
        <v>32</v>
      </c>
      <c r="Q58" s="4">
        <v>0</v>
      </c>
      <c r="R58" s="6">
        <v>44426</v>
      </c>
      <c r="S58" s="5">
        <v>44433</v>
      </c>
      <c r="T58" s="4" t="s">
        <v>33</v>
      </c>
      <c r="U58" s="4">
        <v>146</v>
      </c>
      <c r="V58" s="4">
        <v>0</v>
      </c>
      <c r="W58" s="4">
        <v>0</v>
      </c>
      <c r="X58" s="4">
        <v>2226384</v>
      </c>
    </row>
    <row r="59" s="4" customFormat="1" spans="1:24">
      <c r="A59" s="4">
        <v>16090838126</v>
      </c>
      <c r="B59" s="4" t="s">
        <v>25</v>
      </c>
      <c r="C59" s="4" t="s">
        <v>26</v>
      </c>
      <c r="D59" s="4" t="s">
        <v>178</v>
      </c>
      <c r="E59" s="4" t="s">
        <v>87</v>
      </c>
      <c r="F59" s="5">
        <v>44429</v>
      </c>
      <c r="G59" s="5">
        <v>44430</v>
      </c>
      <c r="H59" s="4">
        <v>1</v>
      </c>
      <c r="I59" s="4">
        <v>1</v>
      </c>
      <c r="J59" s="4">
        <v>1</v>
      </c>
      <c r="K59" s="4" t="s">
        <v>29</v>
      </c>
      <c r="L59" s="4">
        <v>69</v>
      </c>
      <c r="M59" s="4">
        <v>69</v>
      </c>
      <c r="N59" s="4" t="s">
        <v>179</v>
      </c>
      <c r="O59" s="4" t="s">
        <v>31</v>
      </c>
      <c r="P59" s="4" t="s">
        <v>32</v>
      </c>
      <c r="Q59" s="4">
        <v>0</v>
      </c>
      <c r="R59" s="6">
        <v>44426</v>
      </c>
      <c r="S59" s="5">
        <v>44433</v>
      </c>
      <c r="T59" s="4" t="s">
        <v>33</v>
      </c>
      <c r="U59" s="4">
        <v>69</v>
      </c>
      <c r="V59" s="4">
        <v>0</v>
      </c>
      <c r="W59" s="4">
        <v>0</v>
      </c>
      <c r="X59" s="4">
        <v>2226753</v>
      </c>
    </row>
    <row r="60" s="4" customFormat="1" spans="1:24">
      <c r="A60" s="4">
        <v>16091332066</v>
      </c>
      <c r="B60" s="4" t="s">
        <v>25</v>
      </c>
      <c r="C60" s="4" t="s">
        <v>26</v>
      </c>
      <c r="D60" s="4" t="s">
        <v>143</v>
      </c>
      <c r="E60" s="4" t="s">
        <v>144</v>
      </c>
      <c r="F60" s="5">
        <v>44429</v>
      </c>
      <c r="G60" s="5">
        <v>44430</v>
      </c>
      <c r="H60" s="4">
        <v>1</v>
      </c>
      <c r="I60" s="4">
        <v>1</v>
      </c>
      <c r="J60" s="4">
        <v>1</v>
      </c>
      <c r="K60" s="4" t="s">
        <v>29</v>
      </c>
      <c r="L60" s="4">
        <v>73</v>
      </c>
      <c r="M60" s="4">
        <v>73</v>
      </c>
      <c r="N60" s="4" t="s">
        <v>180</v>
      </c>
      <c r="O60" s="4" t="s">
        <v>31</v>
      </c>
      <c r="P60" s="4" t="s">
        <v>32</v>
      </c>
      <c r="Q60" s="4">
        <v>0</v>
      </c>
      <c r="R60" s="6">
        <v>44426</v>
      </c>
      <c r="S60" s="5">
        <v>44433</v>
      </c>
      <c r="T60" s="4" t="s">
        <v>33</v>
      </c>
      <c r="U60" s="4">
        <v>73</v>
      </c>
      <c r="V60" s="4">
        <v>0</v>
      </c>
      <c r="W60" s="4">
        <v>0</v>
      </c>
      <c r="X60" s="4">
        <v>2226861</v>
      </c>
    </row>
    <row r="61" s="4" customFormat="1" spans="1:24">
      <c r="A61" s="4">
        <v>16091441624</v>
      </c>
      <c r="B61" s="4" t="s">
        <v>25</v>
      </c>
      <c r="C61" s="4" t="s">
        <v>26</v>
      </c>
      <c r="D61" s="4" t="s">
        <v>181</v>
      </c>
      <c r="E61" s="4" t="s">
        <v>182</v>
      </c>
      <c r="F61" s="5">
        <v>44429</v>
      </c>
      <c r="G61" s="5">
        <v>44430</v>
      </c>
      <c r="H61" s="4">
        <v>1</v>
      </c>
      <c r="I61" s="4">
        <v>1</v>
      </c>
      <c r="J61" s="4">
        <v>1</v>
      </c>
      <c r="K61" s="4" t="s">
        <v>29</v>
      </c>
      <c r="L61" s="4">
        <v>212</v>
      </c>
      <c r="M61" s="4">
        <v>212</v>
      </c>
      <c r="N61" s="4" t="s">
        <v>183</v>
      </c>
      <c r="O61" s="4" t="s">
        <v>31</v>
      </c>
      <c r="P61" s="4" t="s">
        <v>32</v>
      </c>
      <c r="Q61" s="4">
        <v>0</v>
      </c>
      <c r="R61" s="6">
        <v>44427</v>
      </c>
      <c r="S61" s="5">
        <v>44433</v>
      </c>
      <c r="T61" s="4" t="s">
        <v>33</v>
      </c>
      <c r="U61" s="4">
        <v>212</v>
      </c>
      <c r="V61" s="4">
        <v>0</v>
      </c>
      <c r="W61" s="4">
        <v>0</v>
      </c>
      <c r="X61" s="4">
        <v>2226901</v>
      </c>
    </row>
    <row r="62" s="4" customFormat="1" spans="1:24">
      <c r="A62" s="4">
        <v>16091423895</v>
      </c>
      <c r="B62" s="4" t="s">
        <v>25</v>
      </c>
      <c r="C62" s="4" t="s">
        <v>26</v>
      </c>
      <c r="D62" s="4" t="s">
        <v>184</v>
      </c>
      <c r="E62" s="4" t="s">
        <v>185</v>
      </c>
      <c r="F62" s="5">
        <v>44429</v>
      </c>
      <c r="G62" s="5">
        <v>44430</v>
      </c>
      <c r="H62" s="4">
        <v>1</v>
      </c>
      <c r="I62" s="4">
        <v>1</v>
      </c>
      <c r="J62" s="4">
        <v>1</v>
      </c>
      <c r="K62" s="4" t="s">
        <v>29</v>
      </c>
      <c r="L62" s="4">
        <v>425</v>
      </c>
      <c r="M62" s="4">
        <v>425</v>
      </c>
      <c r="N62" s="4" t="s">
        <v>186</v>
      </c>
      <c r="O62" s="4" t="s">
        <v>31</v>
      </c>
      <c r="P62" s="4" t="s">
        <v>32</v>
      </c>
      <c r="Q62" s="4">
        <v>0</v>
      </c>
      <c r="R62" s="6">
        <v>44427</v>
      </c>
      <c r="S62" s="5">
        <v>44433</v>
      </c>
      <c r="T62" s="4" t="s">
        <v>33</v>
      </c>
      <c r="U62" s="4">
        <v>425</v>
      </c>
      <c r="V62" s="4">
        <v>0</v>
      </c>
      <c r="W62" s="4">
        <v>0</v>
      </c>
      <c r="X62" s="4">
        <v>2226903</v>
      </c>
    </row>
    <row r="63" s="4" customFormat="1" spans="1:24">
      <c r="A63" s="4">
        <v>16091558038</v>
      </c>
      <c r="B63" s="4" t="s">
        <v>25</v>
      </c>
      <c r="C63" s="4" t="s">
        <v>26</v>
      </c>
      <c r="D63" s="4" t="s">
        <v>187</v>
      </c>
      <c r="E63" s="4" t="s">
        <v>188</v>
      </c>
      <c r="F63" s="5">
        <v>44429</v>
      </c>
      <c r="G63" s="5">
        <v>44430</v>
      </c>
      <c r="H63" s="4">
        <v>1</v>
      </c>
      <c r="I63" s="4">
        <v>1</v>
      </c>
      <c r="J63" s="4">
        <v>1</v>
      </c>
      <c r="K63" s="4" t="s">
        <v>29</v>
      </c>
      <c r="L63" s="4">
        <v>346</v>
      </c>
      <c r="M63" s="4">
        <v>346</v>
      </c>
      <c r="N63" s="4" t="s">
        <v>189</v>
      </c>
      <c r="O63" s="4" t="s">
        <v>31</v>
      </c>
      <c r="P63" s="4" t="s">
        <v>32</v>
      </c>
      <c r="Q63" s="4">
        <v>0</v>
      </c>
      <c r="R63" s="6">
        <v>44427</v>
      </c>
      <c r="S63" s="5">
        <v>44433</v>
      </c>
      <c r="T63" s="4" t="s">
        <v>33</v>
      </c>
      <c r="U63" s="4">
        <v>346</v>
      </c>
      <c r="V63" s="4">
        <v>0</v>
      </c>
      <c r="W63" s="4">
        <v>0</v>
      </c>
      <c r="X63" s="4">
        <v>2226936</v>
      </c>
    </row>
    <row r="64" s="4" customFormat="1" spans="1:24">
      <c r="A64" s="4">
        <v>16091574422</v>
      </c>
      <c r="B64" s="4" t="s">
        <v>25</v>
      </c>
      <c r="C64" s="4" t="s">
        <v>26</v>
      </c>
      <c r="D64" s="4" t="s">
        <v>143</v>
      </c>
      <c r="E64" s="4" t="s">
        <v>144</v>
      </c>
      <c r="F64" s="5">
        <v>44429</v>
      </c>
      <c r="G64" s="5">
        <v>44430</v>
      </c>
      <c r="H64" s="4">
        <v>1</v>
      </c>
      <c r="I64" s="4">
        <v>1</v>
      </c>
      <c r="J64" s="4">
        <v>1</v>
      </c>
      <c r="K64" s="4" t="s">
        <v>29</v>
      </c>
      <c r="L64" s="4">
        <v>73</v>
      </c>
      <c r="M64" s="4">
        <v>73</v>
      </c>
      <c r="N64" s="4" t="s">
        <v>190</v>
      </c>
      <c r="O64" s="4" t="s">
        <v>31</v>
      </c>
      <c r="P64" s="4" t="s">
        <v>32</v>
      </c>
      <c r="Q64" s="4">
        <v>0</v>
      </c>
      <c r="R64" s="6">
        <v>44427</v>
      </c>
      <c r="S64" s="5">
        <v>44433</v>
      </c>
      <c r="T64" s="4" t="s">
        <v>33</v>
      </c>
      <c r="U64" s="4">
        <v>73</v>
      </c>
      <c r="V64" s="4">
        <v>0</v>
      </c>
      <c r="W64" s="4">
        <v>0</v>
      </c>
      <c r="X64" s="4">
        <v>2226946</v>
      </c>
    </row>
    <row r="65" s="4" customFormat="1" spans="1:24">
      <c r="A65" s="4">
        <v>16091579389</v>
      </c>
      <c r="B65" s="4" t="s">
        <v>25</v>
      </c>
      <c r="C65" s="4" t="s">
        <v>26</v>
      </c>
      <c r="D65" s="4" t="s">
        <v>191</v>
      </c>
      <c r="E65" s="4" t="s">
        <v>192</v>
      </c>
      <c r="F65" s="5">
        <v>44428</v>
      </c>
      <c r="G65" s="5">
        <v>44430</v>
      </c>
      <c r="H65" s="4">
        <v>1</v>
      </c>
      <c r="I65" s="4">
        <v>2</v>
      </c>
      <c r="J65" s="4">
        <v>2</v>
      </c>
      <c r="K65" s="4" t="s">
        <v>29</v>
      </c>
      <c r="L65" s="4">
        <v>210</v>
      </c>
      <c r="M65" s="4">
        <v>210</v>
      </c>
      <c r="N65" s="4" t="s">
        <v>193</v>
      </c>
      <c r="O65" s="4" t="s">
        <v>31</v>
      </c>
      <c r="P65" s="4" t="s">
        <v>32</v>
      </c>
      <c r="Q65" s="4">
        <v>0</v>
      </c>
      <c r="R65" s="6">
        <v>44427</v>
      </c>
      <c r="S65" s="5">
        <v>44433</v>
      </c>
      <c r="T65" s="4" t="s">
        <v>33</v>
      </c>
      <c r="U65" s="4">
        <v>210</v>
      </c>
      <c r="V65" s="4">
        <v>0</v>
      </c>
      <c r="W65" s="4">
        <v>0</v>
      </c>
      <c r="X65" s="4">
        <v>2226954</v>
      </c>
    </row>
    <row r="66" s="4" customFormat="1" spans="1:23">
      <c r="A66" s="4">
        <v>16091581229</v>
      </c>
      <c r="B66" s="4" t="s">
        <v>25</v>
      </c>
      <c r="C66" s="4" t="s">
        <v>26</v>
      </c>
      <c r="D66" s="4" t="s">
        <v>194</v>
      </c>
      <c r="E66" s="4" t="s">
        <v>195</v>
      </c>
      <c r="F66" s="5">
        <v>44429</v>
      </c>
      <c r="G66" s="5">
        <v>44430</v>
      </c>
      <c r="H66" s="4">
        <v>1</v>
      </c>
      <c r="I66" s="4">
        <v>1</v>
      </c>
      <c r="J66" s="4">
        <v>1</v>
      </c>
      <c r="K66" s="4" t="s">
        <v>29</v>
      </c>
      <c r="L66" s="4">
        <v>298</v>
      </c>
      <c r="M66" s="4">
        <v>298</v>
      </c>
      <c r="N66" s="4" t="s">
        <v>196</v>
      </c>
      <c r="O66" s="4" t="s">
        <v>31</v>
      </c>
      <c r="P66" s="4" t="s">
        <v>32</v>
      </c>
      <c r="Q66" s="4">
        <v>0</v>
      </c>
      <c r="R66" s="6">
        <v>44427</v>
      </c>
      <c r="S66" s="5">
        <v>44433</v>
      </c>
      <c r="T66" s="4" t="s">
        <v>33</v>
      </c>
      <c r="U66" s="4">
        <v>298</v>
      </c>
      <c r="V66" s="4">
        <v>0</v>
      </c>
      <c r="W66" s="4">
        <v>0</v>
      </c>
    </row>
    <row r="67" s="4" customFormat="1" spans="1:24">
      <c r="A67" s="4">
        <v>16091592733</v>
      </c>
      <c r="B67" s="4" t="s">
        <v>25</v>
      </c>
      <c r="C67" s="4" t="s">
        <v>26</v>
      </c>
      <c r="D67" s="4" t="s">
        <v>197</v>
      </c>
      <c r="E67" s="4" t="s">
        <v>81</v>
      </c>
      <c r="F67" s="5">
        <v>44429</v>
      </c>
      <c r="G67" s="5">
        <v>44430</v>
      </c>
      <c r="H67" s="4">
        <v>1</v>
      </c>
      <c r="I67" s="4">
        <v>1</v>
      </c>
      <c r="J67" s="4">
        <v>1</v>
      </c>
      <c r="K67" s="4" t="s">
        <v>29</v>
      </c>
      <c r="L67" s="4">
        <v>145</v>
      </c>
      <c r="M67" s="4">
        <v>145</v>
      </c>
      <c r="N67" s="4" t="s">
        <v>198</v>
      </c>
      <c r="O67" s="4" t="s">
        <v>31</v>
      </c>
      <c r="P67" s="4" t="s">
        <v>32</v>
      </c>
      <c r="Q67" s="4">
        <v>0</v>
      </c>
      <c r="R67" s="6">
        <v>44427</v>
      </c>
      <c r="S67" s="5">
        <v>44433</v>
      </c>
      <c r="T67" s="4" t="s">
        <v>33</v>
      </c>
      <c r="U67" s="4">
        <v>145</v>
      </c>
      <c r="V67" s="4">
        <v>0</v>
      </c>
      <c r="W67" s="4">
        <v>0</v>
      </c>
      <c r="X67" s="4">
        <v>2226966</v>
      </c>
    </row>
    <row r="68" s="4" customFormat="1" spans="1:24">
      <c r="A68" s="4">
        <v>16094836877</v>
      </c>
      <c r="B68" s="4" t="s">
        <v>25</v>
      </c>
      <c r="C68" s="4" t="s">
        <v>26</v>
      </c>
      <c r="D68" s="4" t="s">
        <v>199</v>
      </c>
      <c r="E68" s="4" t="s">
        <v>110</v>
      </c>
      <c r="F68" s="5">
        <v>44428</v>
      </c>
      <c r="G68" s="5">
        <v>44430</v>
      </c>
      <c r="H68" s="4">
        <v>1</v>
      </c>
      <c r="I68" s="4">
        <v>2</v>
      </c>
      <c r="J68" s="4">
        <v>2</v>
      </c>
      <c r="K68" s="4" t="s">
        <v>29</v>
      </c>
      <c r="L68" s="4">
        <v>376</v>
      </c>
      <c r="M68" s="4">
        <v>376</v>
      </c>
      <c r="N68" s="4" t="s">
        <v>200</v>
      </c>
      <c r="O68" s="4" t="s">
        <v>31</v>
      </c>
      <c r="P68" s="4" t="s">
        <v>32</v>
      </c>
      <c r="Q68" s="4">
        <v>0</v>
      </c>
      <c r="R68" s="6">
        <v>44427</v>
      </c>
      <c r="S68" s="5">
        <v>44433</v>
      </c>
      <c r="T68" s="4" t="s">
        <v>33</v>
      </c>
      <c r="U68" s="4">
        <v>376</v>
      </c>
      <c r="V68" s="4">
        <v>0</v>
      </c>
      <c r="W68" s="4">
        <v>0</v>
      </c>
      <c r="X68" s="4">
        <v>2226980</v>
      </c>
    </row>
    <row r="69" s="4" customFormat="1" spans="1:24">
      <c r="A69" s="4">
        <v>16095029687</v>
      </c>
      <c r="B69" s="4" t="s">
        <v>25</v>
      </c>
      <c r="C69" s="4" t="s">
        <v>26</v>
      </c>
      <c r="D69" s="4" t="s">
        <v>201</v>
      </c>
      <c r="E69" s="4" t="s">
        <v>202</v>
      </c>
      <c r="F69" s="5">
        <v>44429</v>
      </c>
      <c r="G69" s="5">
        <v>44430</v>
      </c>
      <c r="H69" s="4">
        <v>1</v>
      </c>
      <c r="I69" s="4">
        <v>1</v>
      </c>
      <c r="J69" s="4">
        <v>1</v>
      </c>
      <c r="K69" s="4" t="s">
        <v>29</v>
      </c>
      <c r="L69" s="4">
        <v>275</v>
      </c>
      <c r="M69" s="4">
        <v>275</v>
      </c>
      <c r="N69" s="4" t="s">
        <v>203</v>
      </c>
      <c r="O69" s="4" t="s">
        <v>31</v>
      </c>
      <c r="P69" s="4" t="s">
        <v>32</v>
      </c>
      <c r="Q69" s="4">
        <v>0</v>
      </c>
      <c r="R69" s="6">
        <v>44427</v>
      </c>
      <c r="S69" s="5">
        <v>44433</v>
      </c>
      <c r="T69" s="4" t="s">
        <v>33</v>
      </c>
      <c r="U69" s="4">
        <v>275</v>
      </c>
      <c r="V69" s="4">
        <v>0</v>
      </c>
      <c r="W69" s="4">
        <v>0</v>
      </c>
      <c r="X69" s="4">
        <v>2227010</v>
      </c>
    </row>
    <row r="70" s="4" customFormat="1" spans="1:24">
      <c r="A70" s="4">
        <v>16096299080</v>
      </c>
      <c r="B70" s="4" t="s">
        <v>25</v>
      </c>
      <c r="C70" s="4" t="s">
        <v>26</v>
      </c>
      <c r="D70" s="4" t="s">
        <v>204</v>
      </c>
      <c r="E70" s="4" t="s">
        <v>110</v>
      </c>
      <c r="F70" s="5">
        <v>44428</v>
      </c>
      <c r="G70" s="5">
        <v>44430</v>
      </c>
      <c r="H70" s="4">
        <v>2</v>
      </c>
      <c r="I70" s="4">
        <v>2</v>
      </c>
      <c r="J70" s="4">
        <v>4</v>
      </c>
      <c r="K70" s="4" t="s">
        <v>29</v>
      </c>
      <c r="L70" s="4">
        <v>432</v>
      </c>
      <c r="M70" s="4">
        <v>432</v>
      </c>
      <c r="N70" s="4" t="s">
        <v>205</v>
      </c>
      <c r="O70" s="4" t="s">
        <v>31</v>
      </c>
      <c r="P70" s="4" t="s">
        <v>32</v>
      </c>
      <c r="Q70" s="4">
        <v>0</v>
      </c>
      <c r="R70" s="6">
        <v>44427</v>
      </c>
      <c r="S70" s="5">
        <v>44433</v>
      </c>
      <c r="T70" s="4" t="s">
        <v>33</v>
      </c>
      <c r="U70" s="4">
        <v>432</v>
      </c>
      <c r="V70" s="4">
        <v>0</v>
      </c>
      <c r="W70" s="4">
        <v>0</v>
      </c>
      <c r="X70" s="4">
        <v>2227130</v>
      </c>
    </row>
    <row r="71" s="4" customFormat="1" spans="1:24">
      <c r="A71" s="4">
        <v>16097408751</v>
      </c>
      <c r="B71" s="4" t="s">
        <v>25</v>
      </c>
      <c r="C71" s="4" t="s">
        <v>26</v>
      </c>
      <c r="D71" s="4" t="s">
        <v>206</v>
      </c>
      <c r="E71" s="4" t="s">
        <v>207</v>
      </c>
      <c r="F71" s="5">
        <v>44429</v>
      </c>
      <c r="G71" s="5">
        <v>44430</v>
      </c>
      <c r="H71" s="4">
        <v>1</v>
      </c>
      <c r="I71" s="4">
        <v>1</v>
      </c>
      <c r="J71" s="4">
        <v>1</v>
      </c>
      <c r="K71" s="4" t="s">
        <v>29</v>
      </c>
      <c r="L71" s="4">
        <v>129</v>
      </c>
      <c r="M71" s="4">
        <v>129</v>
      </c>
      <c r="N71" s="4" t="s">
        <v>208</v>
      </c>
      <c r="O71" s="4" t="s">
        <v>31</v>
      </c>
      <c r="P71" s="4" t="s">
        <v>32</v>
      </c>
      <c r="Q71" s="4">
        <v>0</v>
      </c>
      <c r="R71" s="6">
        <v>44427</v>
      </c>
      <c r="S71" s="5">
        <v>44433</v>
      </c>
      <c r="T71" s="4" t="s">
        <v>33</v>
      </c>
      <c r="U71" s="4">
        <v>129</v>
      </c>
      <c r="V71" s="4">
        <v>0</v>
      </c>
      <c r="W71" s="4">
        <v>0</v>
      </c>
      <c r="X71" s="4">
        <v>2227323</v>
      </c>
    </row>
    <row r="72" s="4" customFormat="1" spans="1:24">
      <c r="A72" s="4">
        <v>16098051164</v>
      </c>
      <c r="B72" s="4" t="s">
        <v>25</v>
      </c>
      <c r="C72" s="4" t="s">
        <v>26</v>
      </c>
      <c r="D72" s="4" t="s">
        <v>209</v>
      </c>
      <c r="E72" s="4" t="s">
        <v>75</v>
      </c>
      <c r="F72" s="5">
        <v>44429</v>
      </c>
      <c r="G72" s="5">
        <v>44430</v>
      </c>
      <c r="H72" s="4">
        <v>2</v>
      </c>
      <c r="I72" s="4">
        <v>1</v>
      </c>
      <c r="J72" s="4">
        <v>2</v>
      </c>
      <c r="K72" s="4" t="s">
        <v>29</v>
      </c>
      <c r="L72" s="4">
        <v>100</v>
      </c>
      <c r="M72" s="4">
        <v>100</v>
      </c>
      <c r="N72" s="4" t="s">
        <v>210</v>
      </c>
      <c r="O72" s="4" t="s">
        <v>31</v>
      </c>
      <c r="P72" s="4" t="s">
        <v>32</v>
      </c>
      <c r="Q72" s="4">
        <v>0</v>
      </c>
      <c r="R72" s="6">
        <v>44427</v>
      </c>
      <c r="S72" s="5">
        <v>44433</v>
      </c>
      <c r="T72" s="4" t="s">
        <v>33</v>
      </c>
      <c r="U72" s="4">
        <v>100</v>
      </c>
      <c r="V72" s="4">
        <v>0</v>
      </c>
      <c r="W72" s="4">
        <v>0</v>
      </c>
      <c r="X72" s="4">
        <v>2227462</v>
      </c>
    </row>
    <row r="73" s="4" customFormat="1" spans="1:24">
      <c r="A73" s="4">
        <v>16098952571</v>
      </c>
      <c r="B73" s="4" t="s">
        <v>25</v>
      </c>
      <c r="C73" s="4" t="s">
        <v>26</v>
      </c>
      <c r="D73" s="4" t="s">
        <v>211</v>
      </c>
      <c r="E73" s="4" t="s">
        <v>212</v>
      </c>
      <c r="F73" s="5">
        <v>44429</v>
      </c>
      <c r="G73" s="5">
        <v>44430</v>
      </c>
      <c r="H73" s="4">
        <v>1</v>
      </c>
      <c r="I73" s="4">
        <v>1</v>
      </c>
      <c r="J73" s="4">
        <v>1</v>
      </c>
      <c r="K73" s="4" t="s">
        <v>29</v>
      </c>
      <c r="L73" s="4">
        <v>139</v>
      </c>
      <c r="M73" s="4">
        <v>139</v>
      </c>
      <c r="N73" s="4" t="s">
        <v>213</v>
      </c>
      <c r="O73" s="4" t="s">
        <v>31</v>
      </c>
      <c r="P73" s="4" t="s">
        <v>32</v>
      </c>
      <c r="Q73" s="4">
        <v>0</v>
      </c>
      <c r="R73" s="6">
        <v>44427</v>
      </c>
      <c r="S73" s="5">
        <v>44433</v>
      </c>
      <c r="T73" s="4" t="s">
        <v>33</v>
      </c>
      <c r="U73" s="4">
        <v>139</v>
      </c>
      <c r="V73" s="4">
        <v>0</v>
      </c>
      <c r="W73" s="4">
        <v>0</v>
      </c>
      <c r="X73" s="4">
        <v>2227652</v>
      </c>
    </row>
    <row r="74" s="4" customFormat="1" spans="1:24">
      <c r="A74" s="4">
        <v>16099590581</v>
      </c>
      <c r="B74" s="4" t="s">
        <v>25</v>
      </c>
      <c r="C74" s="4" t="s">
        <v>26</v>
      </c>
      <c r="D74" s="4" t="s">
        <v>214</v>
      </c>
      <c r="E74" s="4" t="s">
        <v>158</v>
      </c>
      <c r="F74" s="5">
        <v>44428</v>
      </c>
      <c r="G74" s="5">
        <v>44430</v>
      </c>
      <c r="H74" s="4">
        <v>1</v>
      </c>
      <c r="I74" s="4">
        <v>2</v>
      </c>
      <c r="J74" s="4">
        <v>2</v>
      </c>
      <c r="K74" s="4" t="s">
        <v>29</v>
      </c>
      <c r="L74" s="4">
        <v>128</v>
      </c>
      <c r="M74" s="4">
        <v>128</v>
      </c>
      <c r="N74" s="4" t="s">
        <v>215</v>
      </c>
      <c r="O74" s="4" t="s">
        <v>31</v>
      </c>
      <c r="P74" s="4" t="s">
        <v>32</v>
      </c>
      <c r="Q74" s="4">
        <v>0</v>
      </c>
      <c r="R74" s="6">
        <v>44428</v>
      </c>
      <c r="S74" s="5">
        <v>44433</v>
      </c>
      <c r="T74" s="4" t="s">
        <v>33</v>
      </c>
      <c r="U74" s="4">
        <v>128</v>
      </c>
      <c r="V74" s="4">
        <v>0</v>
      </c>
      <c r="W74" s="4">
        <v>0</v>
      </c>
      <c r="X74" s="4">
        <v>2227788</v>
      </c>
    </row>
    <row r="75" s="4" customFormat="1" spans="1:24">
      <c r="A75" s="4">
        <v>16099593363</v>
      </c>
      <c r="B75" s="4" t="s">
        <v>25</v>
      </c>
      <c r="C75" s="4" t="s">
        <v>26</v>
      </c>
      <c r="D75" s="4" t="s">
        <v>216</v>
      </c>
      <c r="E75" s="4" t="s">
        <v>45</v>
      </c>
      <c r="F75" s="5">
        <v>44429</v>
      </c>
      <c r="G75" s="5">
        <v>44430</v>
      </c>
      <c r="H75" s="4">
        <v>1</v>
      </c>
      <c r="I75" s="4">
        <v>1</v>
      </c>
      <c r="J75" s="4">
        <v>1</v>
      </c>
      <c r="K75" s="4" t="s">
        <v>29</v>
      </c>
      <c r="L75" s="4">
        <v>139</v>
      </c>
      <c r="M75" s="4">
        <v>139</v>
      </c>
      <c r="N75" s="4" t="s">
        <v>217</v>
      </c>
      <c r="O75" s="4" t="s">
        <v>31</v>
      </c>
      <c r="P75" s="4" t="s">
        <v>32</v>
      </c>
      <c r="Q75" s="4">
        <v>0</v>
      </c>
      <c r="R75" s="6">
        <v>44428</v>
      </c>
      <c r="S75" s="5">
        <v>44433</v>
      </c>
      <c r="T75" s="4" t="s">
        <v>33</v>
      </c>
      <c r="U75" s="4">
        <v>139</v>
      </c>
      <c r="V75" s="4">
        <v>0</v>
      </c>
      <c r="W75" s="4">
        <v>0</v>
      </c>
      <c r="X75" s="4">
        <v>2227789</v>
      </c>
    </row>
    <row r="76" s="4" customFormat="1" spans="1:24">
      <c r="A76" s="4">
        <v>16099601322</v>
      </c>
      <c r="B76" s="4" t="s">
        <v>25</v>
      </c>
      <c r="C76" s="4" t="s">
        <v>26</v>
      </c>
      <c r="D76" s="4" t="s">
        <v>218</v>
      </c>
      <c r="E76" s="4" t="s">
        <v>75</v>
      </c>
      <c r="F76" s="5">
        <v>44429</v>
      </c>
      <c r="G76" s="5">
        <v>44430</v>
      </c>
      <c r="H76" s="4">
        <v>1</v>
      </c>
      <c r="I76" s="4">
        <v>1</v>
      </c>
      <c r="J76" s="4">
        <v>1</v>
      </c>
      <c r="K76" s="4" t="s">
        <v>29</v>
      </c>
      <c r="L76" s="4">
        <v>110</v>
      </c>
      <c r="M76" s="4">
        <v>110</v>
      </c>
      <c r="N76" s="4" t="s">
        <v>219</v>
      </c>
      <c r="O76" s="4" t="s">
        <v>31</v>
      </c>
      <c r="P76" s="4" t="s">
        <v>32</v>
      </c>
      <c r="Q76" s="4">
        <v>0</v>
      </c>
      <c r="R76" s="6">
        <v>44428</v>
      </c>
      <c r="S76" s="5">
        <v>44433</v>
      </c>
      <c r="T76" s="4" t="s">
        <v>33</v>
      </c>
      <c r="U76" s="4">
        <v>110</v>
      </c>
      <c r="V76" s="4">
        <v>0</v>
      </c>
      <c r="W76" s="4">
        <v>0</v>
      </c>
      <c r="X76" s="4">
        <v>2227793</v>
      </c>
    </row>
    <row r="77" s="4" customFormat="1" spans="1:24">
      <c r="A77" s="4">
        <v>16099600957</v>
      </c>
      <c r="B77" s="4" t="s">
        <v>25</v>
      </c>
      <c r="C77" s="4" t="s">
        <v>26</v>
      </c>
      <c r="D77" s="4" t="s">
        <v>220</v>
      </c>
      <c r="E77" s="4" t="s">
        <v>221</v>
      </c>
      <c r="F77" s="5">
        <v>44429</v>
      </c>
      <c r="G77" s="5">
        <v>44430</v>
      </c>
      <c r="H77" s="4">
        <v>1</v>
      </c>
      <c r="I77" s="4">
        <v>1</v>
      </c>
      <c r="J77" s="4">
        <v>1</v>
      </c>
      <c r="K77" s="4" t="s">
        <v>29</v>
      </c>
      <c r="L77" s="4">
        <v>91</v>
      </c>
      <c r="M77" s="4">
        <v>91</v>
      </c>
      <c r="N77" s="4" t="s">
        <v>222</v>
      </c>
      <c r="O77" s="4" t="s">
        <v>31</v>
      </c>
      <c r="P77" s="4" t="s">
        <v>32</v>
      </c>
      <c r="Q77" s="4">
        <v>0</v>
      </c>
      <c r="R77" s="6">
        <v>44428</v>
      </c>
      <c r="S77" s="5">
        <v>44433</v>
      </c>
      <c r="T77" s="4" t="s">
        <v>33</v>
      </c>
      <c r="U77" s="4">
        <v>91</v>
      </c>
      <c r="V77" s="4">
        <v>0</v>
      </c>
      <c r="W77" s="4">
        <v>0</v>
      </c>
      <c r="X77" s="4">
        <v>2227794</v>
      </c>
    </row>
    <row r="78" s="4" customFormat="1" spans="1:24">
      <c r="A78" s="4">
        <v>16099621737</v>
      </c>
      <c r="B78" s="4" t="s">
        <v>25</v>
      </c>
      <c r="C78" s="4" t="s">
        <v>26</v>
      </c>
      <c r="D78" s="4" t="s">
        <v>223</v>
      </c>
      <c r="E78" s="4" t="s">
        <v>122</v>
      </c>
      <c r="F78" s="5">
        <v>44428</v>
      </c>
      <c r="G78" s="5">
        <v>44430</v>
      </c>
      <c r="H78" s="4">
        <v>1</v>
      </c>
      <c r="I78" s="4">
        <v>2</v>
      </c>
      <c r="J78" s="4">
        <v>2</v>
      </c>
      <c r="K78" s="4" t="s">
        <v>29</v>
      </c>
      <c r="L78" s="4">
        <v>336</v>
      </c>
      <c r="M78" s="4">
        <v>336</v>
      </c>
      <c r="N78" s="4" t="s">
        <v>224</v>
      </c>
      <c r="O78" s="4" t="s">
        <v>31</v>
      </c>
      <c r="P78" s="4" t="s">
        <v>32</v>
      </c>
      <c r="Q78" s="4">
        <v>0</v>
      </c>
      <c r="R78" s="6">
        <v>44428</v>
      </c>
      <c r="S78" s="5">
        <v>44433</v>
      </c>
      <c r="T78" s="4" t="s">
        <v>33</v>
      </c>
      <c r="U78" s="4">
        <v>336</v>
      </c>
      <c r="V78" s="4">
        <v>0</v>
      </c>
      <c r="W78" s="4">
        <v>0</v>
      </c>
      <c r="X78" s="4">
        <v>2227801</v>
      </c>
    </row>
    <row r="79" s="4" customFormat="1" spans="1:24">
      <c r="A79" s="4">
        <v>16099673184</v>
      </c>
      <c r="B79" s="4" t="s">
        <v>25</v>
      </c>
      <c r="C79" s="4" t="s">
        <v>26</v>
      </c>
      <c r="D79" s="4" t="s">
        <v>53</v>
      </c>
      <c r="E79" s="4" t="s">
        <v>225</v>
      </c>
      <c r="F79" s="5">
        <v>44429</v>
      </c>
      <c r="G79" s="5">
        <v>44430</v>
      </c>
      <c r="H79" s="4">
        <v>1</v>
      </c>
      <c r="I79" s="4">
        <v>1</v>
      </c>
      <c r="J79" s="4">
        <v>1</v>
      </c>
      <c r="K79" s="4" t="s">
        <v>29</v>
      </c>
      <c r="L79" s="4">
        <v>110</v>
      </c>
      <c r="M79" s="4">
        <v>110</v>
      </c>
      <c r="N79" s="4" t="s">
        <v>226</v>
      </c>
      <c r="O79" s="4" t="s">
        <v>31</v>
      </c>
      <c r="P79" s="4" t="s">
        <v>32</v>
      </c>
      <c r="Q79" s="4">
        <v>0</v>
      </c>
      <c r="R79" s="6">
        <v>44428</v>
      </c>
      <c r="S79" s="5">
        <v>44433</v>
      </c>
      <c r="T79" s="4" t="s">
        <v>33</v>
      </c>
      <c r="U79" s="4">
        <v>110</v>
      </c>
      <c r="V79" s="4">
        <v>0</v>
      </c>
      <c r="W79" s="4">
        <v>0</v>
      </c>
      <c r="X79" s="4">
        <v>2227824</v>
      </c>
    </row>
    <row r="80" s="4" customFormat="1" spans="1:24">
      <c r="A80" s="4">
        <v>16099914199</v>
      </c>
      <c r="B80" s="4" t="s">
        <v>25</v>
      </c>
      <c r="C80" s="4" t="s">
        <v>26</v>
      </c>
      <c r="D80" s="4" t="s">
        <v>227</v>
      </c>
      <c r="E80" s="4" t="s">
        <v>228</v>
      </c>
      <c r="F80" s="5">
        <v>44429</v>
      </c>
      <c r="G80" s="5">
        <v>44430</v>
      </c>
      <c r="H80" s="4">
        <v>1</v>
      </c>
      <c r="I80" s="4">
        <v>1</v>
      </c>
      <c r="J80" s="4">
        <v>1</v>
      </c>
      <c r="K80" s="4" t="s">
        <v>29</v>
      </c>
      <c r="L80" s="4">
        <v>210</v>
      </c>
      <c r="M80" s="4">
        <v>210</v>
      </c>
      <c r="N80" s="4" t="s">
        <v>229</v>
      </c>
      <c r="O80" s="4" t="s">
        <v>31</v>
      </c>
      <c r="P80" s="4" t="s">
        <v>32</v>
      </c>
      <c r="Q80" s="4">
        <v>0</v>
      </c>
      <c r="R80" s="6">
        <v>44428</v>
      </c>
      <c r="S80" s="5">
        <v>44433</v>
      </c>
      <c r="T80" s="4" t="s">
        <v>33</v>
      </c>
      <c r="U80" s="4">
        <v>210</v>
      </c>
      <c r="V80" s="4">
        <v>0</v>
      </c>
      <c r="W80" s="4">
        <v>0</v>
      </c>
      <c r="X80" s="4">
        <v>2227892</v>
      </c>
    </row>
    <row r="81" s="4" customFormat="1" spans="1:24">
      <c r="A81" s="4">
        <v>16100376408</v>
      </c>
      <c r="B81" s="4" t="s">
        <v>25</v>
      </c>
      <c r="C81" s="4" t="s">
        <v>26</v>
      </c>
      <c r="D81" s="4" t="s">
        <v>230</v>
      </c>
      <c r="E81" s="4" t="s">
        <v>231</v>
      </c>
      <c r="F81" s="5">
        <v>44428</v>
      </c>
      <c r="G81" s="5">
        <v>44430</v>
      </c>
      <c r="H81" s="4">
        <v>1</v>
      </c>
      <c r="I81" s="4">
        <v>2</v>
      </c>
      <c r="J81" s="4">
        <v>2</v>
      </c>
      <c r="K81" s="4" t="s">
        <v>29</v>
      </c>
      <c r="L81" s="4">
        <v>456</v>
      </c>
      <c r="M81" s="4">
        <v>456</v>
      </c>
      <c r="N81" s="4" t="s">
        <v>232</v>
      </c>
      <c r="O81" s="4" t="s">
        <v>31</v>
      </c>
      <c r="P81" s="4" t="s">
        <v>32</v>
      </c>
      <c r="Q81" s="4">
        <v>0</v>
      </c>
      <c r="R81" s="6">
        <v>44428</v>
      </c>
      <c r="S81" s="5">
        <v>44433</v>
      </c>
      <c r="T81" s="4" t="s">
        <v>33</v>
      </c>
      <c r="U81" s="4">
        <v>456</v>
      </c>
      <c r="V81" s="4">
        <v>0</v>
      </c>
      <c r="W81" s="4">
        <v>0</v>
      </c>
      <c r="X81" s="4">
        <v>2228008</v>
      </c>
    </row>
    <row r="82" s="4" customFormat="1" spans="1:24">
      <c r="A82" s="4">
        <v>16100367676</v>
      </c>
      <c r="B82" s="4" t="s">
        <v>25</v>
      </c>
      <c r="C82" s="4" t="s">
        <v>26</v>
      </c>
      <c r="D82" s="4" t="s">
        <v>233</v>
      </c>
      <c r="E82" s="4" t="s">
        <v>141</v>
      </c>
      <c r="F82" s="5">
        <v>44429</v>
      </c>
      <c r="G82" s="5">
        <v>44430</v>
      </c>
      <c r="H82" s="4">
        <v>1</v>
      </c>
      <c r="I82" s="4">
        <v>1</v>
      </c>
      <c r="J82" s="4">
        <v>1</v>
      </c>
      <c r="K82" s="4" t="s">
        <v>29</v>
      </c>
      <c r="L82" s="4">
        <v>41</v>
      </c>
      <c r="M82" s="4">
        <v>41</v>
      </c>
      <c r="N82" s="4" t="s">
        <v>234</v>
      </c>
      <c r="O82" s="4" t="s">
        <v>31</v>
      </c>
      <c r="P82" s="4" t="s">
        <v>32</v>
      </c>
      <c r="Q82" s="4">
        <v>0</v>
      </c>
      <c r="R82" s="6">
        <v>44428</v>
      </c>
      <c r="S82" s="5">
        <v>44433</v>
      </c>
      <c r="T82" s="4" t="s">
        <v>33</v>
      </c>
      <c r="U82" s="4">
        <v>41</v>
      </c>
      <c r="V82" s="4">
        <v>0</v>
      </c>
      <c r="W82" s="4">
        <v>0</v>
      </c>
      <c r="X82" s="4">
        <v>2228010</v>
      </c>
    </row>
    <row r="83" s="4" customFormat="1" spans="1:24">
      <c r="A83" s="4">
        <v>16101248825</v>
      </c>
      <c r="B83" s="4" t="s">
        <v>25</v>
      </c>
      <c r="C83" s="4" t="s">
        <v>26</v>
      </c>
      <c r="D83" s="4" t="s">
        <v>235</v>
      </c>
      <c r="E83" s="4" t="s">
        <v>236</v>
      </c>
      <c r="F83" s="5">
        <v>44429</v>
      </c>
      <c r="G83" s="5">
        <v>44430</v>
      </c>
      <c r="H83" s="4">
        <v>1</v>
      </c>
      <c r="I83" s="4">
        <v>1</v>
      </c>
      <c r="J83" s="4">
        <v>1</v>
      </c>
      <c r="K83" s="4" t="s">
        <v>29</v>
      </c>
      <c r="L83" s="4">
        <v>162</v>
      </c>
      <c r="M83" s="4">
        <v>162</v>
      </c>
      <c r="N83" s="4" t="s">
        <v>237</v>
      </c>
      <c r="O83" s="4" t="s">
        <v>31</v>
      </c>
      <c r="P83" s="4" t="s">
        <v>32</v>
      </c>
      <c r="Q83" s="4">
        <v>0</v>
      </c>
      <c r="R83" s="6">
        <v>44428</v>
      </c>
      <c r="S83" s="5">
        <v>44433</v>
      </c>
      <c r="T83" s="4" t="s">
        <v>33</v>
      </c>
      <c r="U83" s="4">
        <v>162</v>
      </c>
      <c r="V83" s="4">
        <v>0</v>
      </c>
      <c r="W83" s="4">
        <v>0</v>
      </c>
      <c r="X83" s="4">
        <v>2228160</v>
      </c>
    </row>
    <row r="84" s="4" customFormat="1" spans="1:24">
      <c r="A84" s="4">
        <v>16101310388</v>
      </c>
      <c r="B84" s="4" t="s">
        <v>25</v>
      </c>
      <c r="C84" s="4" t="s">
        <v>26</v>
      </c>
      <c r="D84" s="4" t="s">
        <v>238</v>
      </c>
      <c r="E84" s="4" t="s">
        <v>75</v>
      </c>
      <c r="F84" s="5">
        <v>44428</v>
      </c>
      <c r="G84" s="5">
        <v>44430</v>
      </c>
      <c r="H84" s="4">
        <v>1</v>
      </c>
      <c r="I84" s="4">
        <v>2</v>
      </c>
      <c r="J84" s="4">
        <v>2</v>
      </c>
      <c r="K84" s="4" t="s">
        <v>29</v>
      </c>
      <c r="L84" s="4">
        <v>114</v>
      </c>
      <c r="M84" s="4">
        <v>114</v>
      </c>
      <c r="N84" s="4" t="s">
        <v>239</v>
      </c>
      <c r="O84" s="4" t="s">
        <v>31</v>
      </c>
      <c r="P84" s="4" t="s">
        <v>32</v>
      </c>
      <c r="Q84" s="4">
        <v>0</v>
      </c>
      <c r="R84" s="6">
        <v>44428</v>
      </c>
      <c r="S84" s="5">
        <v>44433</v>
      </c>
      <c r="T84" s="4" t="s">
        <v>33</v>
      </c>
      <c r="U84" s="4">
        <v>114</v>
      </c>
      <c r="V84" s="4">
        <v>0</v>
      </c>
      <c r="W84" s="4">
        <v>0</v>
      </c>
      <c r="X84" s="4">
        <v>2228174</v>
      </c>
    </row>
    <row r="85" s="4" customFormat="1" spans="1:24">
      <c r="A85" s="4">
        <v>16101359081</v>
      </c>
      <c r="B85" s="4" t="s">
        <v>25</v>
      </c>
      <c r="C85" s="4" t="s">
        <v>26</v>
      </c>
      <c r="D85" s="4" t="s">
        <v>240</v>
      </c>
      <c r="E85" s="4" t="s">
        <v>135</v>
      </c>
      <c r="F85" s="5">
        <v>44429</v>
      </c>
      <c r="G85" s="5">
        <v>44430</v>
      </c>
      <c r="H85" s="4">
        <v>1</v>
      </c>
      <c r="I85" s="4">
        <v>1</v>
      </c>
      <c r="J85" s="4">
        <v>1</v>
      </c>
      <c r="K85" s="4" t="s">
        <v>29</v>
      </c>
      <c r="L85" s="4">
        <v>43</v>
      </c>
      <c r="M85" s="4">
        <v>43</v>
      </c>
      <c r="N85" s="4" t="s">
        <v>241</v>
      </c>
      <c r="O85" s="4" t="s">
        <v>31</v>
      </c>
      <c r="P85" s="4" t="s">
        <v>32</v>
      </c>
      <c r="Q85" s="4">
        <v>0</v>
      </c>
      <c r="R85" s="6">
        <v>44428</v>
      </c>
      <c r="S85" s="5">
        <v>44433</v>
      </c>
      <c r="T85" s="4" t="s">
        <v>33</v>
      </c>
      <c r="U85" s="4">
        <v>43</v>
      </c>
      <c r="V85" s="4">
        <v>0</v>
      </c>
      <c r="W85" s="4">
        <v>0</v>
      </c>
      <c r="X85" s="4">
        <v>2228181</v>
      </c>
    </row>
    <row r="86" s="4" customFormat="1" spans="1:24">
      <c r="A86" s="4">
        <v>16101816170</v>
      </c>
      <c r="B86" s="4" t="s">
        <v>25</v>
      </c>
      <c r="C86" s="4" t="s">
        <v>26</v>
      </c>
      <c r="D86" s="4" t="s">
        <v>242</v>
      </c>
      <c r="E86" s="4" t="s">
        <v>243</v>
      </c>
      <c r="F86" s="5">
        <v>44429</v>
      </c>
      <c r="G86" s="5">
        <v>44430</v>
      </c>
      <c r="H86" s="4">
        <v>1</v>
      </c>
      <c r="I86" s="4">
        <v>1</v>
      </c>
      <c r="J86" s="4">
        <v>1</v>
      </c>
      <c r="K86" s="4" t="s">
        <v>29</v>
      </c>
      <c r="L86" s="4">
        <v>20</v>
      </c>
      <c r="M86" s="4">
        <v>20</v>
      </c>
      <c r="N86" s="4" t="s">
        <v>244</v>
      </c>
      <c r="O86" s="4" t="s">
        <v>31</v>
      </c>
      <c r="P86" s="4" t="s">
        <v>32</v>
      </c>
      <c r="Q86" s="4">
        <v>0</v>
      </c>
      <c r="R86" s="6">
        <v>44428</v>
      </c>
      <c r="S86" s="5">
        <v>44433</v>
      </c>
      <c r="T86" s="4" t="s">
        <v>33</v>
      </c>
      <c r="U86" s="4">
        <v>20</v>
      </c>
      <c r="V86" s="4">
        <v>0</v>
      </c>
      <c r="W86" s="4">
        <v>0</v>
      </c>
      <c r="X86" s="4">
        <v>2228274</v>
      </c>
    </row>
    <row r="87" s="4" customFormat="1" spans="1:24">
      <c r="A87" s="4">
        <v>16101790669</v>
      </c>
      <c r="B87" s="4" t="s">
        <v>25</v>
      </c>
      <c r="C87" s="4" t="s">
        <v>26</v>
      </c>
      <c r="D87" s="4" t="s">
        <v>245</v>
      </c>
      <c r="E87" s="4" t="s">
        <v>69</v>
      </c>
      <c r="F87" s="5">
        <v>44429</v>
      </c>
      <c r="G87" s="5">
        <v>44430</v>
      </c>
      <c r="H87" s="4">
        <v>1</v>
      </c>
      <c r="I87" s="4">
        <v>1</v>
      </c>
      <c r="J87" s="4">
        <v>1</v>
      </c>
      <c r="K87" s="4" t="s">
        <v>29</v>
      </c>
      <c r="L87" s="4">
        <v>46</v>
      </c>
      <c r="M87" s="4">
        <v>46</v>
      </c>
      <c r="N87" s="4" t="s">
        <v>246</v>
      </c>
      <c r="O87" s="4" t="s">
        <v>31</v>
      </c>
      <c r="P87" s="4" t="s">
        <v>32</v>
      </c>
      <c r="Q87" s="4">
        <v>0</v>
      </c>
      <c r="R87" s="6">
        <v>44428</v>
      </c>
      <c r="S87" s="5">
        <v>44433</v>
      </c>
      <c r="T87" s="4" t="s">
        <v>33</v>
      </c>
      <c r="U87" s="4">
        <v>46</v>
      </c>
      <c r="V87" s="4">
        <v>0</v>
      </c>
      <c r="W87" s="4">
        <v>0</v>
      </c>
      <c r="X87" s="4">
        <v>2228273</v>
      </c>
    </row>
    <row r="88" s="4" customFormat="1" spans="1:24">
      <c r="A88" s="4">
        <v>16101907115</v>
      </c>
      <c r="B88" s="4" t="s">
        <v>25</v>
      </c>
      <c r="C88" s="4" t="s">
        <v>26</v>
      </c>
      <c r="D88" s="4" t="s">
        <v>238</v>
      </c>
      <c r="E88" s="4" t="s">
        <v>75</v>
      </c>
      <c r="F88" s="5">
        <v>44429</v>
      </c>
      <c r="G88" s="5">
        <v>44430</v>
      </c>
      <c r="H88" s="4">
        <v>1</v>
      </c>
      <c r="I88" s="4">
        <v>1</v>
      </c>
      <c r="J88" s="4">
        <v>1</v>
      </c>
      <c r="K88" s="4" t="s">
        <v>29</v>
      </c>
      <c r="L88" s="4">
        <v>57</v>
      </c>
      <c r="M88" s="4">
        <v>57</v>
      </c>
      <c r="N88" s="4" t="s">
        <v>247</v>
      </c>
      <c r="O88" s="4" t="s">
        <v>31</v>
      </c>
      <c r="P88" s="4" t="s">
        <v>32</v>
      </c>
      <c r="Q88" s="4">
        <v>0</v>
      </c>
      <c r="R88" s="6">
        <v>44428</v>
      </c>
      <c r="S88" s="5">
        <v>44433</v>
      </c>
      <c r="T88" s="4" t="s">
        <v>33</v>
      </c>
      <c r="U88" s="4">
        <v>57</v>
      </c>
      <c r="V88" s="4">
        <v>0</v>
      </c>
      <c r="W88" s="4">
        <v>0</v>
      </c>
      <c r="X88" s="4">
        <v>2228294</v>
      </c>
    </row>
    <row r="89" s="4" customFormat="1" spans="1:24">
      <c r="A89" s="4">
        <v>16101902366</v>
      </c>
      <c r="B89" s="4" t="s">
        <v>25</v>
      </c>
      <c r="C89" s="4" t="s">
        <v>26</v>
      </c>
      <c r="D89" s="4" t="s">
        <v>248</v>
      </c>
      <c r="E89" s="4" t="s">
        <v>249</v>
      </c>
      <c r="F89" s="5">
        <v>44429</v>
      </c>
      <c r="G89" s="5">
        <v>44430</v>
      </c>
      <c r="H89" s="4">
        <v>1</v>
      </c>
      <c r="I89" s="4">
        <v>1</v>
      </c>
      <c r="J89" s="4">
        <v>1</v>
      </c>
      <c r="K89" s="4" t="s">
        <v>29</v>
      </c>
      <c r="L89" s="4">
        <v>45</v>
      </c>
      <c r="M89" s="4">
        <v>45</v>
      </c>
      <c r="N89" s="4" t="s">
        <v>250</v>
      </c>
      <c r="O89" s="4" t="s">
        <v>31</v>
      </c>
      <c r="P89" s="4" t="s">
        <v>32</v>
      </c>
      <c r="Q89" s="4">
        <v>0</v>
      </c>
      <c r="R89" s="6">
        <v>44428</v>
      </c>
      <c r="S89" s="5">
        <v>44433</v>
      </c>
      <c r="T89" s="4" t="s">
        <v>33</v>
      </c>
      <c r="U89" s="4">
        <v>45</v>
      </c>
      <c r="V89" s="4">
        <v>0</v>
      </c>
      <c r="W89" s="4">
        <v>0</v>
      </c>
      <c r="X89" s="4">
        <v>2228288</v>
      </c>
    </row>
    <row r="90" s="4" customFormat="1" spans="1:24">
      <c r="A90" s="4">
        <v>16102251527</v>
      </c>
      <c r="B90" s="4" t="s">
        <v>25</v>
      </c>
      <c r="C90" s="4" t="s">
        <v>26</v>
      </c>
      <c r="D90" s="4" t="s">
        <v>251</v>
      </c>
      <c r="E90" s="4" t="s">
        <v>75</v>
      </c>
      <c r="F90" s="5">
        <v>44429</v>
      </c>
      <c r="G90" s="5">
        <v>44430</v>
      </c>
      <c r="H90" s="4">
        <v>1</v>
      </c>
      <c r="I90" s="4">
        <v>1</v>
      </c>
      <c r="J90" s="4">
        <v>1</v>
      </c>
      <c r="K90" s="4" t="s">
        <v>29</v>
      </c>
      <c r="L90" s="4">
        <v>80</v>
      </c>
      <c r="M90" s="4">
        <v>80</v>
      </c>
      <c r="N90" s="4" t="s">
        <v>252</v>
      </c>
      <c r="O90" s="4" t="s">
        <v>31</v>
      </c>
      <c r="P90" s="4" t="s">
        <v>32</v>
      </c>
      <c r="Q90" s="4">
        <v>0</v>
      </c>
      <c r="R90" s="6">
        <v>44428</v>
      </c>
      <c r="S90" s="5">
        <v>44433</v>
      </c>
      <c r="T90" s="4" t="s">
        <v>33</v>
      </c>
      <c r="U90" s="4">
        <v>80</v>
      </c>
      <c r="V90" s="4">
        <v>0</v>
      </c>
      <c r="W90" s="4">
        <v>0</v>
      </c>
      <c r="X90" s="4">
        <v>2228366</v>
      </c>
    </row>
    <row r="91" s="4" customFormat="1" spans="1:24">
      <c r="A91" s="4">
        <v>16102277865</v>
      </c>
      <c r="B91" s="4" t="s">
        <v>25</v>
      </c>
      <c r="C91" s="4" t="s">
        <v>26</v>
      </c>
      <c r="D91" s="4" t="s">
        <v>253</v>
      </c>
      <c r="E91" s="4" t="s">
        <v>254</v>
      </c>
      <c r="F91" s="5">
        <v>44429</v>
      </c>
      <c r="G91" s="5">
        <v>44430</v>
      </c>
      <c r="H91" s="4">
        <v>1</v>
      </c>
      <c r="I91" s="4">
        <v>1</v>
      </c>
      <c r="J91" s="4">
        <v>1</v>
      </c>
      <c r="K91" s="4" t="s">
        <v>29</v>
      </c>
      <c r="L91" s="4">
        <v>70</v>
      </c>
      <c r="M91" s="4">
        <v>70</v>
      </c>
      <c r="N91" s="4" t="s">
        <v>255</v>
      </c>
      <c r="O91" s="4" t="s">
        <v>31</v>
      </c>
      <c r="P91" s="4" t="s">
        <v>32</v>
      </c>
      <c r="Q91" s="4">
        <v>0</v>
      </c>
      <c r="R91" s="6">
        <v>44428</v>
      </c>
      <c r="S91" s="5">
        <v>44433</v>
      </c>
      <c r="T91" s="4" t="s">
        <v>33</v>
      </c>
      <c r="U91" s="4">
        <v>70</v>
      </c>
      <c r="V91" s="4">
        <v>0</v>
      </c>
      <c r="W91" s="4">
        <v>0</v>
      </c>
      <c r="X91" s="4">
        <v>2228372</v>
      </c>
    </row>
    <row r="92" s="4" customFormat="1" spans="1:24">
      <c r="A92" s="4">
        <v>16106765747</v>
      </c>
      <c r="B92" s="4" t="s">
        <v>25</v>
      </c>
      <c r="C92" s="4" t="s">
        <v>26</v>
      </c>
      <c r="D92" s="4" t="s">
        <v>154</v>
      </c>
      <c r="E92" s="4" t="s">
        <v>113</v>
      </c>
      <c r="F92" s="5">
        <v>44429</v>
      </c>
      <c r="G92" s="5">
        <v>44430</v>
      </c>
      <c r="H92" s="4">
        <v>1</v>
      </c>
      <c r="I92" s="4">
        <v>1</v>
      </c>
      <c r="J92" s="4">
        <v>1</v>
      </c>
      <c r="K92" s="4" t="s">
        <v>29</v>
      </c>
      <c r="L92" s="4">
        <v>78</v>
      </c>
      <c r="M92" s="4">
        <v>78</v>
      </c>
      <c r="N92" s="4" t="s">
        <v>256</v>
      </c>
      <c r="O92" s="4" t="s">
        <v>31</v>
      </c>
      <c r="P92" s="4" t="s">
        <v>32</v>
      </c>
      <c r="Q92" s="4">
        <v>0</v>
      </c>
      <c r="R92" s="6">
        <v>44428</v>
      </c>
      <c r="S92" s="5">
        <v>44433</v>
      </c>
      <c r="T92" s="4" t="s">
        <v>33</v>
      </c>
      <c r="U92" s="4">
        <v>78</v>
      </c>
      <c r="V92" s="4">
        <v>0</v>
      </c>
      <c r="W92" s="4">
        <v>0</v>
      </c>
      <c r="X92" s="4">
        <v>2228469</v>
      </c>
    </row>
    <row r="93" s="4" customFormat="1" spans="1:24">
      <c r="A93" s="4">
        <v>16106893203</v>
      </c>
      <c r="B93" s="4" t="s">
        <v>25</v>
      </c>
      <c r="C93" s="4" t="s">
        <v>26</v>
      </c>
      <c r="D93" s="4" t="s">
        <v>257</v>
      </c>
      <c r="E93" s="4" t="s">
        <v>258</v>
      </c>
      <c r="F93" s="5">
        <v>44428</v>
      </c>
      <c r="G93" s="5">
        <v>44430</v>
      </c>
      <c r="H93" s="4">
        <v>1</v>
      </c>
      <c r="I93" s="4">
        <v>2</v>
      </c>
      <c r="J93" s="4">
        <v>2</v>
      </c>
      <c r="K93" s="4" t="s">
        <v>29</v>
      </c>
      <c r="L93" s="4">
        <v>354</v>
      </c>
      <c r="M93" s="4">
        <v>354</v>
      </c>
      <c r="N93" s="4" t="s">
        <v>259</v>
      </c>
      <c r="O93" s="4" t="s">
        <v>31</v>
      </c>
      <c r="P93" s="4" t="s">
        <v>32</v>
      </c>
      <c r="Q93" s="4">
        <v>0</v>
      </c>
      <c r="R93" s="6">
        <v>44428</v>
      </c>
      <c r="S93" s="5">
        <v>44433</v>
      </c>
      <c r="T93" s="4" t="s">
        <v>33</v>
      </c>
      <c r="U93" s="4">
        <v>354</v>
      </c>
      <c r="V93" s="4">
        <v>0</v>
      </c>
      <c r="W93" s="4">
        <v>0</v>
      </c>
      <c r="X93" s="4">
        <v>2228485</v>
      </c>
    </row>
    <row r="94" s="4" customFormat="1" spans="1:24">
      <c r="A94" s="4">
        <v>16107253370</v>
      </c>
      <c r="B94" s="4" t="s">
        <v>25</v>
      </c>
      <c r="C94" s="4" t="s">
        <v>26</v>
      </c>
      <c r="D94" s="4" t="s">
        <v>260</v>
      </c>
      <c r="E94" s="4" t="s">
        <v>221</v>
      </c>
      <c r="F94" s="5">
        <v>44429</v>
      </c>
      <c r="G94" s="5">
        <v>44430</v>
      </c>
      <c r="H94" s="4">
        <v>1</v>
      </c>
      <c r="I94" s="4">
        <v>1</v>
      </c>
      <c r="J94" s="4">
        <v>1</v>
      </c>
      <c r="K94" s="4" t="s">
        <v>29</v>
      </c>
      <c r="L94" s="4">
        <v>124</v>
      </c>
      <c r="M94" s="4">
        <v>124</v>
      </c>
      <c r="N94" s="4" t="s">
        <v>261</v>
      </c>
      <c r="O94" s="4" t="s">
        <v>31</v>
      </c>
      <c r="P94" s="4" t="s">
        <v>32</v>
      </c>
      <c r="Q94" s="4">
        <v>0</v>
      </c>
      <c r="R94" s="6">
        <v>44428</v>
      </c>
      <c r="S94" s="5">
        <v>44433</v>
      </c>
      <c r="T94" s="4" t="s">
        <v>33</v>
      </c>
      <c r="U94" s="4">
        <v>124</v>
      </c>
      <c r="V94" s="4">
        <v>0</v>
      </c>
      <c r="W94" s="4">
        <v>0</v>
      </c>
      <c r="X94" s="4">
        <v>2228519</v>
      </c>
    </row>
    <row r="95" s="4" customFormat="1" spans="1:24">
      <c r="A95" s="4">
        <v>16107614598</v>
      </c>
      <c r="B95" s="4" t="s">
        <v>25</v>
      </c>
      <c r="C95" s="4" t="s">
        <v>26</v>
      </c>
      <c r="D95" s="4" t="s">
        <v>233</v>
      </c>
      <c r="E95" s="4" t="s">
        <v>141</v>
      </c>
      <c r="F95" s="5">
        <v>44429</v>
      </c>
      <c r="G95" s="5">
        <v>44430</v>
      </c>
      <c r="H95" s="4">
        <v>1</v>
      </c>
      <c r="I95" s="4">
        <v>1</v>
      </c>
      <c r="J95" s="4">
        <v>1</v>
      </c>
      <c r="K95" s="4" t="s">
        <v>29</v>
      </c>
      <c r="L95" s="4">
        <v>41</v>
      </c>
      <c r="M95" s="4">
        <v>41</v>
      </c>
      <c r="N95" s="4" t="s">
        <v>262</v>
      </c>
      <c r="O95" s="4" t="s">
        <v>31</v>
      </c>
      <c r="P95" s="4" t="s">
        <v>32</v>
      </c>
      <c r="Q95" s="4">
        <v>0</v>
      </c>
      <c r="R95" s="6">
        <v>44429</v>
      </c>
      <c r="S95" s="5">
        <v>44433</v>
      </c>
      <c r="T95" s="4" t="s">
        <v>33</v>
      </c>
      <c r="U95" s="4">
        <v>41</v>
      </c>
      <c r="V95" s="4">
        <v>0</v>
      </c>
      <c r="W95" s="4">
        <v>0</v>
      </c>
      <c r="X95" s="4">
        <v>2228544</v>
      </c>
    </row>
    <row r="96" s="4" customFormat="1" spans="1:24">
      <c r="A96" s="4">
        <v>16107800464</v>
      </c>
      <c r="B96" s="4" t="s">
        <v>25</v>
      </c>
      <c r="C96" s="4" t="s">
        <v>26</v>
      </c>
      <c r="D96" s="4" t="s">
        <v>263</v>
      </c>
      <c r="E96" s="4" t="s">
        <v>264</v>
      </c>
      <c r="F96" s="5">
        <v>44429</v>
      </c>
      <c r="G96" s="5">
        <v>44430</v>
      </c>
      <c r="H96" s="4">
        <v>1</v>
      </c>
      <c r="I96" s="4">
        <v>1</v>
      </c>
      <c r="J96" s="4">
        <v>1</v>
      </c>
      <c r="K96" s="4" t="s">
        <v>29</v>
      </c>
      <c r="L96" s="4">
        <v>22</v>
      </c>
      <c r="M96" s="4">
        <v>22</v>
      </c>
      <c r="N96" s="4" t="s">
        <v>265</v>
      </c>
      <c r="O96" s="4" t="s">
        <v>31</v>
      </c>
      <c r="P96" s="4" t="s">
        <v>32</v>
      </c>
      <c r="Q96" s="4">
        <v>0</v>
      </c>
      <c r="R96" s="6">
        <v>44429</v>
      </c>
      <c r="S96" s="5">
        <v>44433</v>
      </c>
      <c r="T96" s="4" t="s">
        <v>33</v>
      </c>
      <c r="U96" s="4">
        <v>22</v>
      </c>
      <c r="V96" s="4">
        <v>0</v>
      </c>
      <c r="W96" s="4">
        <v>0</v>
      </c>
      <c r="X96" s="4">
        <v>2228569</v>
      </c>
    </row>
    <row r="97" s="4" customFormat="1" spans="1:24">
      <c r="A97" s="4">
        <v>16107873493</v>
      </c>
      <c r="B97" s="4" t="s">
        <v>25</v>
      </c>
      <c r="C97" s="4" t="s">
        <v>26</v>
      </c>
      <c r="D97" s="4" t="s">
        <v>266</v>
      </c>
      <c r="E97" s="4" t="s">
        <v>141</v>
      </c>
      <c r="F97" s="5">
        <v>44429</v>
      </c>
      <c r="G97" s="5">
        <v>44430</v>
      </c>
      <c r="H97" s="4">
        <v>1</v>
      </c>
      <c r="I97" s="4">
        <v>1</v>
      </c>
      <c r="J97" s="4">
        <v>1</v>
      </c>
      <c r="K97" s="4" t="s">
        <v>29</v>
      </c>
      <c r="L97" s="4">
        <v>380</v>
      </c>
      <c r="M97" s="4">
        <v>380</v>
      </c>
      <c r="N97" s="4" t="s">
        <v>267</v>
      </c>
      <c r="O97" s="4" t="s">
        <v>31</v>
      </c>
      <c r="P97" s="4" t="s">
        <v>32</v>
      </c>
      <c r="Q97" s="4">
        <v>0</v>
      </c>
      <c r="R97" s="6">
        <v>44429</v>
      </c>
      <c r="S97" s="5">
        <v>44433</v>
      </c>
      <c r="T97" s="4" t="s">
        <v>33</v>
      </c>
      <c r="U97" s="4">
        <v>380</v>
      </c>
      <c r="V97" s="4">
        <v>0</v>
      </c>
      <c r="W97" s="4">
        <v>0</v>
      </c>
      <c r="X97" s="4">
        <v>2228580</v>
      </c>
    </row>
    <row r="98" s="4" customFormat="1" spans="1:24">
      <c r="A98" s="4">
        <v>16107893891</v>
      </c>
      <c r="B98" s="4" t="s">
        <v>25</v>
      </c>
      <c r="C98" s="4" t="s">
        <v>26</v>
      </c>
      <c r="D98" s="4" t="s">
        <v>268</v>
      </c>
      <c r="E98" s="4" t="s">
        <v>269</v>
      </c>
      <c r="F98" s="5">
        <v>44429</v>
      </c>
      <c r="G98" s="5">
        <v>44430</v>
      </c>
      <c r="H98" s="4">
        <v>1</v>
      </c>
      <c r="I98" s="4">
        <v>1</v>
      </c>
      <c r="J98" s="4">
        <v>1</v>
      </c>
      <c r="K98" s="4" t="s">
        <v>29</v>
      </c>
      <c r="L98" s="4">
        <v>125</v>
      </c>
      <c r="M98" s="4">
        <v>125</v>
      </c>
      <c r="N98" s="4" t="s">
        <v>270</v>
      </c>
      <c r="O98" s="4" t="s">
        <v>31</v>
      </c>
      <c r="P98" s="4" t="s">
        <v>32</v>
      </c>
      <c r="Q98" s="4">
        <v>0</v>
      </c>
      <c r="R98" s="6">
        <v>44429</v>
      </c>
      <c r="S98" s="5">
        <v>44433</v>
      </c>
      <c r="T98" s="4" t="s">
        <v>33</v>
      </c>
      <c r="U98" s="4">
        <v>125</v>
      </c>
      <c r="V98" s="4">
        <v>0</v>
      </c>
      <c r="W98" s="4">
        <v>0</v>
      </c>
      <c r="X98" s="4">
        <v>2228582</v>
      </c>
    </row>
    <row r="99" s="4" customFormat="1" spans="1:24">
      <c r="A99" s="4">
        <v>16107883767</v>
      </c>
      <c r="B99" s="4" t="s">
        <v>25</v>
      </c>
      <c r="C99" s="4" t="s">
        <v>26</v>
      </c>
      <c r="D99" s="4" t="s">
        <v>271</v>
      </c>
      <c r="E99" s="4" t="s">
        <v>272</v>
      </c>
      <c r="F99" s="5">
        <v>44429</v>
      </c>
      <c r="G99" s="5">
        <v>44430</v>
      </c>
      <c r="H99" s="4">
        <v>1</v>
      </c>
      <c r="I99" s="4">
        <v>1</v>
      </c>
      <c r="J99" s="4">
        <v>1</v>
      </c>
      <c r="K99" s="4" t="s">
        <v>29</v>
      </c>
      <c r="L99" s="4">
        <v>138</v>
      </c>
      <c r="M99" s="4">
        <v>138</v>
      </c>
      <c r="N99" s="4" t="s">
        <v>273</v>
      </c>
      <c r="O99" s="4" t="s">
        <v>31</v>
      </c>
      <c r="P99" s="4" t="s">
        <v>32</v>
      </c>
      <c r="Q99" s="4">
        <v>0</v>
      </c>
      <c r="R99" s="6">
        <v>44429</v>
      </c>
      <c r="S99" s="5">
        <v>44433</v>
      </c>
      <c r="T99" s="4" t="s">
        <v>33</v>
      </c>
      <c r="U99" s="4">
        <v>138</v>
      </c>
      <c r="V99" s="4">
        <v>0</v>
      </c>
      <c r="W99" s="4">
        <v>0</v>
      </c>
      <c r="X99" s="4">
        <v>2228581</v>
      </c>
    </row>
    <row r="100" s="4" customFormat="1" spans="1:24">
      <c r="A100" s="4">
        <v>16107945130</v>
      </c>
      <c r="B100" s="4" t="s">
        <v>25</v>
      </c>
      <c r="C100" s="4" t="s">
        <v>26</v>
      </c>
      <c r="D100" s="4" t="s">
        <v>274</v>
      </c>
      <c r="E100" s="4" t="s">
        <v>275</v>
      </c>
      <c r="F100" s="5">
        <v>44429</v>
      </c>
      <c r="G100" s="5">
        <v>44430</v>
      </c>
      <c r="H100" s="4">
        <v>1</v>
      </c>
      <c r="I100" s="4">
        <v>1</v>
      </c>
      <c r="J100" s="4">
        <v>1</v>
      </c>
      <c r="K100" s="4" t="s">
        <v>29</v>
      </c>
      <c r="L100" s="4">
        <v>167</v>
      </c>
      <c r="M100" s="4">
        <v>167</v>
      </c>
      <c r="N100" s="4" t="s">
        <v>276</v>
      </c>
      <c r="O100" s="4" t="s">
        <v>31</v>
      </c>
      <c r="P100" s="4" t="s">
        <v>32</v>
      </c>
      <c r="Q100" s="4">
        <v>0</v>
      </c>
      <c r="R100" s="6">
        <v>44429</v>
      </c>
      <c r="S100" s="5">
        <v>44433</v>
      </c>
      <c r="T100" s="4" t="s">
        <v>33</v>
      </c>
      <c r="U100" s="4">
        <v>167</v>
      </c>
      <c r="V100" s="4">
        <v>0</v>
      </c>
      <c r="W100" s="4">
        <v>0</v>
      </c>
      <c r="X100" s="4">
        <v>2228595</v>
      </c>
    </row>
    <row r="101" s="4" customFormat="1" spans="1:24">
      <c r="A101" s="4">
        <v>16107931117</v>
      </c>
      <c r="B101" s="4" t="s">
        <v>25</v>
      </c>
      <c r="C101" s="4" t="s">
        <v>26</v>
      </c>
      <c r="D101" s="4" t="s">
        <v>277</v>
      </c>
      <c r="E101" s="4" t="s">
        <v>81</v>
      </c>
      <c r="F101" s="5">
        <v>44429</v>
      </c>
      <c r="G101" s="5">
        <v>44430</v>
      </c>
      <c r="H101" s="4">
        <v>1</v>
      </c>
      <c r="I101" s="4">
        <v>1</v>
      </c>
      <c r="J101" s="4">
        <v>1</v>
      </c>
      <c r="K101" s="4" t="s">
        <v>29</v>
      </c>
      <c r="L101" s="4">
        <v>93</v>
      </c>
      <c r="M101" s="4">
        <v>93</v>
      </c>
      <c r="N101" s="4" t="s">
        <v>278</v>
      </c>
      <c r="O101" s="4" t="s">
        <v>31</v>
      </c>
      <c r="P101" s="4" t="s">
        <v>32</v>
      </c>
      <c r="Q101" s="4">
        <v>0</v>
      </c>
      <c r="R101" s="6">
        <v>44429</v>
      </c>
      <c r="S101" s="5">
        <v>44433</v>
      </c>
      <c r="T101" s="4" t="s">
        <v>33</v>
      </c>
      <c r="U101" s="4">
        <v>93</v>
      </c>
      <c r="V101" s="4">
        <v>0</v>
      </c>
      <c r="W101" s="4">
        <v>0</v>
      </c>
      <c r="X101" s="4">
        <v>2228592</v>
      </c>
    </row>
    <row r="102" s="4" customFormat="1" spans="1:24">
      <c r="A102" s="4">
        <v>16107959920</v>
      </c>
      <c r="B102" s="4" t="s">
        <v>25</v>
      </c>
      <c r="C102" s="4" t="s">
        <v>26</v>
      </c>
      <c r="D102" s="4" t="s">
        <v>279</v>
      </c>
      <c r="E102" s="4" t="s">
        <v>280</v>
      </c>
      <c r="F102" s="5">
        <v>44429</v>
      </c>
      <c r="G102" s="5">
        <v>44430</v>
      </c>
      <c r="H102" s="4">
        <v>1</v>
      </c>
      <c r="I102" s="4">
        <v>1</v>
      </c>
      <c r="J102" s="4">
        <v>1</v>
      </c>
      <c r="K102" s="4" t="s">
        <v>29</v>
      </c>
      <c r="L102" s="4">
        <v>238</v>
      </c>
      <c r="M102" s="4">
        <v>238</v>
      </c>
      <c r="N102" s="4" t="s">
        <v>281</v>
      </c>
      <c r="O102" s="4" t="s">
        <v>31</v>
      </c>
      <c r="P102" s="4" t="s">
        <v>32</v>
      </c>
      <c r="Q102" s="4">
        <v>0</v>
      </c>
      <c r="R102" s="6">
        <v>44429</v>
      </c>
      <c r="S102" s="5">
        <v>44433</v>
      </c>
      <c r="T102" s="4" t="s">
        <v>33</v>
      </c>
      <c r="U102" s="4">
        <v>238</v>
      </c>
      <c r="V102" s="4">
        <v>0</v>
      </c>
      <c r="W102" s="4">
        <v>0</v>
      </c>
      <c r="X102" s="4">
        <v>2228599</v>
      </c>
    </row>
    <row r="103" s="4" customFormat="1" spans="1:24">
      <c r="A103" s="4">
        <v>16107951316</v>
      </c>
      <c r="B103" s="4" t="s">
        <v>25</v>
      </c>
      <c r="C103" s="4" t="s">
        <v>26</v>
      </c>
      <c r="D103" s="4" t="s">
        <v>282</v>
      </c>
      <c r="E103" s="4" t="s">
        <v>75</v>
      </c>
      <c r="F103" s="5">
        <v>44429</v>
      </c>
      <c r="G103" s="5">
        <v>44430</v>
      </c>
      <c r="H103" s="4">
        <v>1</v>
      </c>
      <c r="I103" s="4">
        <v>1</v>
      </c>
      <c r="J103" s="4">
        <v>1</v>
      </c>
      <c r="K103" s="4" t="s">
        <v>29</v>
      </c>
      <c r="L103" s="4">
        <v>52</v>
      </c>
      <c r="M103" s="4">
        <v>52</v>
      </c>
      <c r="N103" s="4" t="s">
        <v>283</v>
      </c>
      <c r="O103" s="4" t="s">
        <v>31</v>
      </c>
      <c r="P103" s="4" t="s">
        <v>32</v>
      </c>
      <c r="Q103" s="4">
        <v>0</v>
      </c>
      <c r="R103" s="6">
        <v>44429</v>
      </c>
      <c r="S103" s="5">
        <v>44433</v>
      </c>
      <c r="T103" s="4" t="s">
        <v>33</v>
      </c>
      <c r="U103" s="4">
        <v>52</v>
      </c>
      <c r="V103" s="4">
        <v>0</v>
      </c>
      <c r="W103" s="4">
        <v>0</v>
      </c>
      <c r="X103" s="4">
        <v>2228596</v>
      </c>
    </row>
    <row r="104" s="4" customFormat="1" spans="1:24">
      <c r="A104" s="4">
        <v>16107990630</v>
      </c>
      <c r="B104" s="4" t="s">
        <v>25</v>
      </c>
      <c r="C104" s="4" t="s">
        <v>26</v>
      </c>
      <c r="D104" s="4" t="s">
        <v>238</v>
      </c>
      <c r="E104" s="4" t="s">
        <v>75</v>
      </c>
      <c r="F104" s="5">
        <v>44429</v>
      </c>
      <c r="G104" s="5">
        <v>44430</v>
      </c>
      <c r="H104" s="4">
        <v>1</v>
      </c>
      <c r="I104" s="4">
        <v>1</v>
      </c>
      <c r="J104" s="4">
        <v>1</v>
      </c>
      <c r="K104" s="4" t="s">
        <v>29</v>
      </c>
      <c r="L104" s="4">
        <v>59</v>
      </c>
      <c r="M104" s="4">
        <v>59</v>
      </c>
      <c r="N104" s="4" t="s">
        <v>284</v>
      </c>
      <c r="O104" s="4" t="s">
        <v>31</v>
      </c>
      <c r="P104" s="4" t="s">
        <v>32</v>
      </c>
      <c r="Q104" s="4">
        <v>0</v>
      </c>
      <c r="R104" s="6">
        <v>44429</v>
      </c>
      <c r="S104" s="5">
        <v>44433</v>
      </c>
      <c r="T104" s="4" t="s">
        <v>33</v>
      </c>
      <c r="U104" s="4">
        <v>59</v>
      </c>
      <c r="V104" s="4">
        <v>0</v>
      </c>
      <c r="W104" s="4">
        <v>0</v>
      </c>
      <c r="X104" s="4">
        <v>2228607</v>
      </c>
    </row>
    <row r="105" s="4" customFormat="1" spans="1:24">
      <c r="A105" s="4">
        <v>16108060158</v>
      </c>
      <c r="B105" s="4" t="s">
        <v>25</v>
      </c>
      <c r="C105" s="4" t="s">
        <v>26</v>
      </c>
      <c r="D105" s="4" t="s">
        <v>285</v>
      </c>
      <c r="E105" s="4" t="s">
        <v>54</v>
      </c>
      <c r="F105" s="5">
        <v>44429</v>
      </c>
      <c r="G105" s="5">
        <v>44430</v>
      </c>
      <c r="H105" s="4">
        <v>1</v>
      </c>
      <c r="I105" s="4">
        <v>1</v>
      </c>
      <c r="J105" s="4">
        <v>1</v>
      </c>
      <c r="K105" s="4" t="s">
        <v>29</v>
      </c>
      <c r="L105" s="4">
        <v>278</v>
      </c>
      <c r="M105" s="4">
        <v>278</v>
      </c>
      <c r="N105" s="4" t="s">
        <v>286</v>
      </c>
      <c r="O105" s="4" t="s">
        <v>31</v>
      </c>
      <c r="P105" s="4" t="s">
        <v>32</v>
      </c>
      <c r="Q105" s="4">
        <v>0</v>
      </c>
      <c r="R105" s="6">
        <v>44429</v>
      </c>
      <c r="S105" s="5">
        <v>44433</v>
      </c>
      <c r="T105" s="4" t="s">
        <v>33</v>
      </c>
      <c r="U105" s="4">
        <v>278</v>
      </c>
      <c r="V105" s="4">
        <v>0</v>
      </c>
      <c r="W105" s="4">
        <v>0</v>
      </c>
      <c r="X105" s="4">
        <v>2228631</v>
      </c>
    </row>
    <row r="106" s="4" customFormat="1" spans="1:24">
      <c r="A106" s="4">
        <v>16108071479</v>
      </c>
      <c r="B106" s="4" t="s">
        <v>25</v>
      </c>
      <c r="C106" s="4" t="s">
        <v>26</v>
      </c>
      <c r="D106" s="4" t="s">
        <v>287</v>
      </c>
      <c r="E106" s="4" t="s">
        <v>288</v>
      </c>
      <c r="F106" s="5">
        <v>44429</v>
      </c>
      <c r="G106" s="5">
        <v>44430</v>
      </c>
      <c r="H106" s="4">
        <v>1</v>
      </c>
      <c r="I106" s="4">
        <v>1</v>
      </c>
      <c r="J106" s="4">
        <v>1</v>
      </c>
      <c r="K106" s="4" t="s">
        <v>29</v>
      </c>
      <c r="L106" s="4">
        <v>137</v>
      </c>
      <c r="M106" s="4">
        <v>137</v>
      </c>
      <c r="N106" s="4" t="s">
        <v>289</v>
      </c>
      <c r="O106" s="4" t="s">
        <v>31</v>
      </c>
      <c r="P106" s="4" t="s">
        <v>32</v>
      </c>
      <c r="Q106" s="4">
        <v>0</v>
      </c>
      <c r="R106" s="6">
        <v>44429</v>
      </c>
      <c r="S106" s="5">
        <v>44433</v>
      </c>
      <c r="T106" s="4" t="s">
        <v>33</v>
      </c>
      <c r="U106" s="4">
        <v>137</v>
      </c>
      <c r="V106" s="4">
        <v>0</v>
      </c>
      <c r="W106" s="4">
        <v>0</v>
      </c>
      <c r="X106" s="4">
        <v>2228637</v>
      </c>
    </row>
    <row r="107" s="4" customFormat="1" spans="1:24">
      <c r="A107" s="4">
        <v>16108086127</v>
      </c>
      <c r="B107" s="4" t="s">
        <v>25</v>
      </c>
      <c r="C107" s="4" t="s">
        <v>26</v>
      </c>
      <c r="D107" s="4" t="s">
        <v>290</v>
      </c>
      <c r="E107" s="4" t="s">
        <v>249</v>
      </c>
      <c r="F107" s="5">
        <v>44429</v>
      </c>
      <c r="G107" s="5">
        <v>44430</v>
      </c>
      <c r="H107" s="4">
        <v>1</v>
      </c>
      <c r="I107" s="4">
        <v>1</v>
      </c>
      <c r="J107" s="4">
        <v>1</v>
      </c>
      <c r="K107" s="4" t="s">
        <v>29</v>
      </c>
      <c r="L107" s="4">
        <v>22</v>
      </c>
      <c r="M107" s="4">
        <v>22</v>
      </c>
      <c r="N107" s="4" t="s">
        <v>291</v>
      </c>
      <c r="O107" s="4" t="s">
        <v>31</v>
      </c>
      <c r="P107" s="4" t="s">
        <v>32</v>
      </c>
      <c r="Q107" s="4">
        <v>0</v>
      </c>
      <c r="R107" s="6">
        <v>44429</v>
      </c>
      <c r="S107" s="5">
        <v>44433</v>
      </c>
      <c r="T107" s="4" t="s">
        <v>33</v>
      </c>
      <c r="U107" s="4">
        <v>22</v>
      </c>
      <c r="V107" s="4">
        <v>0</v>
      </c>
      <c r="W107" s="4">
        <v>0</v>
      </c>
      <c r="X107" s="4">
        <v>2228644</v>
      </c>
    </row>
    <row r="108" s="4" customFormat="1" spans="1:24">
      <c r="A108" s="4">
        <v>16108096581</v>
      </c>
      <c r="B108" s="4" t="s">
        <v>25</v>
      </c>
      <c r="C108" s="4" t="s">
        <v>26</v>
      </c>
      <c r="D108" s="4" t="s">
        <v>292</v>
      </c>
      <c r="E108" s="4" t="s">
        <v>293</v>
      </c>
      <c r="F108" s="5">
        <v>44429</v>
      </c>
      <c r="G108" s="5">
        <v>44430</v>
      </c>
      <c r="H108" s="4">
        <v>1</v>
      </c>
      <c r="I108" s="4">
        <v>1</v>
      </c>
      <c r="J108" s="4">
        <v>1</v>
      </c>
      <c r="K108" s="4" t="s">
        <v>29</v>
      </c>
      <c r="L108" s="4">
        <v>29</v>
      </c>
      <c r="M108" s="4">
        <v>29</v>
      </c>
      <c r="N108" s="4" t="s">
        <v>294</v>
      </c>
      <c r="O108" s="4" t="s">
        <v>31</v>
      </c>
      <c r="P108" s="4" t="s">
        <v>32</v>
      </c>
      <c r="Q108" s="4">
        <v>0</v>
      </c>
      <c r="R108" s="6">
        <v>44429</v>
      </c>
      <c r="S108" s="5">
        <v>44433</v>
      </c>
      <c r="T108" s="4" t="s">
        <v>33</v>
      </c>
      <c r="U108" s="4">
        <v>29</v>
      </c>
      <c r="V108" s="4">
        <v>0</v>
      </c>
      <c r="W108" s="4">
        <v>0</v>
      </c>
      <c r="X108" s="4">
        <v>2228647</v>
      </c>
    </row>
    <row r="109" s="4" customFormat="1" spans="1:24">
      <c r="A109" s="4">
        <v>16108122639</v>
      </c>
      <c r="B109" s="4" t="s">
        <v>25</v>
      </c>
      <c r="C109" s="4" t="s">
        <v>26</v>
      </c>
      <c r="D109" s="4" t="s">
        <v>295</v>
      </c>
      <c r="E109" s="4" t="s">
        <v>296</v>
      </c>
      <c r="F109" s="5">
        <v>44429</v>
      </c>
      <c r="G109" s="5">
        <v>44430</v>
      </c>
      <c r="H109" s="4">
        <v>1</v>
      </c>
      <c r="I109" s="4">
        <v>1</v>
      </c>
      <c r="J109" s="4">
        <v>1</v>
      </c>
      <c r="K109" s="4" t="s">
        <v>29</v>
      </c>
      <c r="L109" s="4">
        <v>182</v>
      </c>
      <c r="M109" s="4">
        <v>182</v>
      </c>
      <c r="N109" s="4" t="s">
        <v>297</v>
      </c>
      <c r="O109" s="4" t="s">
        <v>31</v>
      </c>
      <c r="P109" s="4" t="s">
        <v>32</v>
      </c>
      <c r="Q109" s="4">
        <v>0</v>
      </c>
      <c r="R109" s="6">
        <v>44429</v>
      </c>
      <c r="S109" s="5">
        <v>44433</v>
      </c>
      <c r="T109" s="4" t="s">
        <v>33</v>
      </c>
      <c r="U109" s="4">
        <v>182</v>
      </c>
      <c r="V109" s="4">
        <v>0</v>
      </c>
      <c r="W109" s="4">
        <v>0</v>
      </c>
      <c r="X109" s="4">
        <v>2228652</v>
      </c>
    </row>
    <row r="110" s="4" customFormat="1" spans="1:24">
      <c r="A110" s="4">
        <v>16102277865</v>
      </c>
      <c r="B110" s="4" t="s">
        <v>25</v>
      </c>
      <c r="C110" s="4" t="s">
        <v>63</v>
      </c>
      <c r="D110" s="4" t="s">
        <v>253</v>
      </c>
      <c r="E110" s="4" t="s">
        <v>254</v>
      </c>
      <c r="F110" s="5">
        <v>44429</v>
      </c>
      <c r="G110" s="5">
        <v>44430</v>
      </c>
      <c r="H110" s="4">
        <v>1</v>
      </c>
      <c r="I110" s="4">
        <v>1</v>
      </c>
      <c r="J110" s="4">
        <v>1</v>
      </c>
      <c r="K110" s="4" t="s">
        <v>29</v>
      </c>
      <c r="L110" s="4">
        <v>-70</v>
      </c>
      <c r="M110" s="4">
        <v>-70</v>
      </c>
      <c r="N110" s="4" t="s">
        <v>255</v>
      </c>
      <c r="O110" s="4" t="s">
        <v>31</v>
      </c>
      <c r="P110" s="4" t="s">
        <v>32</v>
      </c>
      <c r="Q110" s="4">
        <v>0</v>
      </c>
      <c r="R110" s="6">
        <v>44428</v>
      </c>
      <c r="S110" s="5">
        <v>44433</v>
      </c>
      <c r="T110" s="4" t="s">
        <v>33</v>
      </c>
      <c r="U110" s="4">
        <v>-70</v>
      </c>
      <c r="V110" s="4">
        <v>0</v>
      </c>
      <c r="W110" s="4">
        <v>0</v>
      </c>
      <c r="X110" s="4">
        <v>2228372</v>
      </c>
    </row>
    <row r="111" s="4" customFormat="1" spans="1:24">
      <c r="A111" s="4">
        <v>16107931117</v>
      </c>
      <c r="B111" s="4" t="s">
        <v>25</v>
      </c>
      <c r="C111" s="4" t="s">
        <v>63</v>
      </c>
      <c r="D111" s="4" t="s">
        <v>277</v>
      </c>
      <c r="E111" s="4" t="s">
        <v>81</v>
      </c>
      <c r="F111" s="5">
        <v>44429</v>
      </c>
      <c r="G111" s="5">
        <v>44430</v>
      </c>
      <c r="H111" s="4">
        <v>1</v>
      </c>
      <c r="I111" s="4">
        <v>1</v>
      </c>
      <c r="J111" s="4">
        <v>1</v>
      </c>
      <c r="K111" s="4" t="s">
        <v>29</v>
      </c>
      <c r="L111" s="4">
        <v>-93</v>
      </c>
      <c r="M111" s="4">
        <v>-93</v>
      </c>
      <c r="N111" s="4" t="s">
        <v>278</v>
      </c>
      <c r="O111" s="4" t="s">
        <v>31</v>
      </c>
      <c r="P111" s="4" t="s">
        <v>32</v>
      </c>
      <c r="Q111" s="4">
        <v>0</v>
      </c>
      <c r="R111" s="6">
        <v>44429</v>
      </c>
      <c r="S111" s="5">
        <v>44433</v>
      </c>
      <c r="T111" s="4" t="s">
        <v>33</v>
      </c>
      <c r="U111" s="4">
        <v>-93</v>
      </c>
      <c r="V111" s="4">
        <v>0</v>
      </c>
      <c r="W111" s="4">
        <v>0</v>
      </c>
      <c r="X111" s="4">
        <v>2228592</v>
      </c>
    </row>
    <row r="112" s="4" customFormat="1" spans="1:24">
      <c r="A112" s="4">
        <v>16108437119</v>
      </c>
      <c r="B112" s="4" t="s">
        <v>25</v>
      </c>
      <c r="C112" s="4" t="s">
        <v>26</v>
      </c>
      <c r="D112" s="4" t="s">
        <v>235</v>
      </c>
      <c r="E112" s="4" t="s">
        <v>254</v>
      </c>
      <c r="F112" s="5">
        <v>44429</v>
      </c>
      <c r="G112" s="5">
        <v>44430</v>
      </c>
      <c r="H112" s="4">
        <v>1</v>
      </c>
      <c r="I112" s="4">
        <v>1</v>
      </c>
      <c r="J112" s="4">
        <v>1</v>
      </c>
      <c r="K112" s="4" t="s">
        <v>29</v>
      </c>
      <c r="L112" s="4">
        <v>120</v>
      </c>
      <c r="M112" s="4">
        <v>120</v>
      </c>
      <c r="N112" s="4" t="s">
        <v>298</v>
      </c>
      <c r="O112" s="4" t="s">
        <v>31</v>
      </c>
      <c r="P112" s="4" t="s">
        <v>32</v>
      </c>
      <c r="Q112" s="4">
        <v>0</v>
      </c>
      <c r="R112" s="6">
        <v>44429</v>
      </c>
      <c r="S112" s="5">
        <v>44433</v>
      </c>
      <c r="T112" s="4" t="s">
        <v>33</v>
      </c>
      <c r="U112" s="4">
        <v>120</v>
      </c>
      <c r="V112" s="4">
        <v>0</v>
      </c>
      <c r="W112" s="4">
        <v>0</v>
      </c>
      <c r="X112" s="4">
        <v>2228716</v>
      </c>
    </row>
    <row r="113" s="4" customFormat="1" spans="1:24">
      <c r="A113" s="4">
        <v>16044435750</v>
      </c>
      <c r="B113" s="4" t="s">
        <v>25</v>
      </c>
      <c r="C113" s="4" t="s">
        <v>171</v>
      </c>
      <c r="D113" s="4" t="s">
        <v>98</v>
      </c>
      <c r="E113" s="4" t="s">
        <v>99</v>
      </c>
      <c r="F113" s="5">
        <v>44429</v>
      </c>
      <c r="G113" s="5">
        <v>44430</v>
      </c>
      <c r="H113" s="4">
        <v>1</v>
      </c>
      <c r="I113" s="4">
        <v>1</v>
      </c>
      <c r="J113" s="4">
        <v>1</v>
      </c>
      <c r="K113" s="4" t="s">
        <v>29</v>
      </c>
      <c r="L113" s="4">
        <v>-88.06</v>
      </c>
      <c r="M113" s="4">
        <v>-88.06</v>
      </c>
      <c r="N113" s="4" t="s">
        <v>100</v>
      </c>
      <c r="O113" s="4" t="s">
        <v>31</v>
      </c>
      <c r="P113" s="4" t="s">
        <v>32</v>
      </c>
      <c r="Q113" s="4">
        <v>0</v>
      </c>
      <c r="R113" s="6">
        <v>44418</v>
      </c>
      <c r="S113" s="5">
        <v>44433</v>
      </c>
      <c r="T113" s="4" t="s">
        <v>33</v>
      </c>
      <c r="U113" s="4">
        <v>-88.06</v>
      </c>
      <c r="V113" s="4">
        <v>0</v>
      </c>
      <c r="W113" s="4">
        <v>0</v>
      </c>
      <c r="X113" s="4">
        <v>2220144</v>
      </c>
    </row>
    <row r="114" s="4" customFormat="1" spans="1:24">
      <c r="A114" s="4">
        <v>16108096581</v>
      </c>
      <c r="B114" s="4" t="s">
        <v>25</v>
      </c>
      <c r="C114" s="4" t="s">
        <v>63</v>
      </c>
      <c r="D114" s="4" t="s">
        <v>292</v>
      </c>
      <c r="E114" s="4" t="s">
        <v>293</v>
      </c>
      <c r="F114" s="5">
        <v>44429</v>
      </c>
      <c r="G114" s="5">
        <v>44430</v>
      </c>
      <c r="H114" s="4">
        <v>1</v>
      </c>
      <c r="I114" s="4">
        <v>1</v>
      </c>
      <c r="J114" s="4">
        <v>1</v>
      </c>
      <c r="K114" s="4" t="s">
        <v>29</v>
      </c>
      <c r="L114" s="4">
        <v>-29</v>
      </c>
      <c r="M114" s="4">
        <v>-29</v>
      </c>
      <c r="N114" s="4" t="s">
        <v>294</v>
      </c>
      <c r="O114" s="4" t="s">
        <v>31</v>
      </c>
      <c r="P114" s="4" t="s">
        <v>32</v>
      </c>
      <c r="Q114" s="4">
        <v>0</v>
      </c>
      <c r="R114" s="6">
        <v>44429</v>
      </c>
      <c r="S114" s="5">
        <v>44433</v>
      </c>
      <c r="T114" s="4" t="s">
        <v>33</v>
      </c>
      <c r="U114" s="4">
        <v>-29</v>
      </c>
      <c r="V114" s="4">
        <v>0</v>
      </c>
      <c r="W114" s="4">
        <v>0</v>
      </c>
      <c r="X114" s="4">
        <v>2228647</v>
      </c>
    </row>
    <row r="115" s="4" customFormat="1" spans="1:24">
      <c r="A115" s="4">
        <v>16108925822</v>
      </c>
      <c r="B115" s="4" t="s">
        <v>25</v>
      </c>
      <c r="C115" s="4" t="s">
        <v>26</v>
      </c>
      <c r="D115" s="4" t="s">
        <v>299</v>
      </c>
      <c r="E115" s="4" t="s">
        <v>300</v>
      </c>
      <c r="F115" s="5">
        <v>44429</v>
      </c>
      <c r="G115" s="5">
        <v>44430</v>
      </c>
      <c r="H115" s="4">
        <v>1</v>
      </c>
      <c r="I115" s="4">
        <v>1</v>
      </c>
      <c r="J115" s="4">
        <v>1</v>
      </c>
      <c r="K115" s="4" t="s">
        <v>29</v>
      </c>
      <c r="L115" s="4">
        <v>246</v>
      </c>
      <c r="M115" s="4">
        <v>246</v>
      </c>
      <c r="N115" s="4" t="s">
        <v>301</v>
      </c>
      <c r="O115" s="4" t="s">
        <v>31</v>
      </c>
      <c r="P115" s="4" t="s">
        <v>32</v>
      </c>
      <c r="Q115" s="4">
        <v>0</v>
      </c>
      <c r="R115" s="6">
        <v>44429</v>
      </c>
      <c r="S115" s="5">
        <v>44433</v>
      </c>
      <c r="T115" s="4" t="s">
        <v>33</v>
      </c>
      <c r="U115" s="4">
        <v>246</v>
      </c>
      <c r="V115" s="4">
        <v>0</v>
      </c>
      <c r="W115" s="4">
        <v>0</v>
      </c>
      <c r="X115" s="4">
        <v>2228803</v>
      </c>
    </row>
    <row r="116" s="4" customFormat="1" spans="1:24">
      <c r="A116" s="4">
        <v>16109394986</v>
      </c>
      <c r="B116" s="4" t="s">
        <v>25</v>
      </c>
      <c r="C116" s="4" t="s">
        <v>26</v>
      </c>
      <c r="D116" s="4" t="s">
        <v>302</v>
      </c>
      <c r="E116" s="4" t="s">
        <v>45</v>
      </c>
      <c r="F116" s="5">
        <v>44429</v>
      </c>
      <c r="G116" s="5">
        <v>44430</v>
      </c>
      <c r="H116" s="4">
        <v>1</v>
      </c>
      <c r="I116" s="4">
        <v>1</v>
      </c>
      <c r="J116" s="4">
        <v>1</v>
      </c>
      <c r="K116" s="4" t="s">
        <v>29</v>
      </c>
      <c r="L116" s="4">
        <v>33</v>
      </c>
      <c r="M116" s="4">
        <v>33</v>
      </c>
      <c r="N116" s="4" t="s">
        <v>303</v>
      </c>
      <c r="O116" s="4" t="s">
        <v>31</v>
      </c>
      <c r="P116" s="4" t="s">
        <v>32</v>
      </c>
      <c r="Q116" s="4">
        <v>0</v>
      </c>
      <c r="R116" s="6">
        <v>44429</v>
      </c>
      <c r="S116" s="5">
        <v>44433</v>
      </c>
      <c r="T116" s="4" t="s">
        <v>33</v>
      </c>
      <c r="U116" s="4">
        <v>33</v>
      </c>
      <c r="V116" s="4">
        <v>0</v>
      </c>
      <c r="W116" s="4">
        <v>0</v>
      </c>
      <c r="X116" s="4">
        <v>2228901</v>
      </c>
    </row>
    <row r="117" s="4" customFormat="1" spans="1:24">
      <c r="A117" s="4">
        <v>16107893891</v>
      </c>
      <c r="B117" s="4" t="s">
        <v>25</v>
      </c>
      <c r="C117" s="4" t="s">
        <v>63</v>
      </c>
      <c r="D117" s="4" t="s">
        <v>268</v>
      </c>
      <c r="E117" s="4" t="s">
        <v>269</v>
      </c>
      <c r="F117" s="5">
        <v>44429</v>
      </c>
      <c r="G117" s="5">
        <v>44430</v>
      </c>
      <c r="H117" s="4">
        <v>1</v>
      </c>
      <c r="I117" s="4">
        <v>1</v>
      </c>
      <c r="J117" s="4">
        <v>1</v>
      </c>
      <c r="K117" s="4" t="s">
        <v>29</v>
      </c>
      <c r="L117" s="4">
        <v>-125</v>
      </c>
      <c r="M117" s="4">
        <v>-125</v>
      </c>
      <c r="N117" s="4" t="s">
        <v>270</v>
      </c>
      <c r="O117" s="4" t="s">
        <v>31</v>
      </c>
      <c r="P117" s="4" t="s">
        <v>32</v>
      </c>
      <c r="Q117" s="4">
        <v>0</v>
      </c>
      <c r="R117" s="6">
        <v>44429</v>
      </c>
      <c r="S117" s="5">
        <v>44433</v>
      </c>
      <c r="T117" s="4" t="s">
        <v>33</v>
      </c>
      <c r="U117" s="4">
        <v>-125</v>
      </c>
      <c r="V117" s="4">
        <v>0</v>
      </c>
      <c r="W117" s="4">
        <v>0</v>
      </c>
      <c r="X117" s="4">
        <v>2228582</v>
      </c>
    </row>
    <row r="118" s="4" customFormat="1" spans="1:24">
      <c r="A118" s="4">
        <v>16110036782</v>
      </c>
      <c r="B118" s="4" t="s">
        <v>25</v>
      </c>
      <c r="C118" s="4" t="s">
        <v>26</v>
      </c>
      <c r="D118" s="4" t="s">
        <v>304</v>
      </c>
      <c r="E118" s="4" t="s">
        <v>305</v>
      </c>
      <c r="F118" s="5">
        <v>44429</v>
      </c>
      <c r="G118" s="5">
        <v>44430</v>
      </c>
      <c r="H118" s="4">
        <v>1</v>
      </c>
      <c r="I118" s="4">
        <v>1</v>
      </c>
      <c r="J118" s="4">
        <v>1</v>
      </c>
      <c r="K118" s="4" t="s">
        <v>29</v>
      </c>
      <c r="L118" s="4">
        <v>20</v>
      </c>
      <c r="M118" s="4">
        <v>20</v>
      </c>
      <c r="N118" s="4" t="s">
        <v>306</v>
      </c>
      <c r="O118" s="4" t="s">
        <v>31</v>
      </c>
      <c r="P118" s="4" t="s">
        <v>32</v>
      </c>
      <c r="Q118" s="4">
        <v>0</v>
      </c>
      <c r="R118" s="6">
        <v>44429</v>
      </c>
      <c r="S118" s="5">
        <v>44433</v>
      </c>
      <c r="T118" s="4" t="s">
        <v>33</v>
      </c>
      <c r="U118" s="4">
        <v>20</v>
      </c>
      <c r="V118" s="4">
        <v>0</v>
      </c>
      <c r="W118" s="4">
        <v>0</v>
      </c>
      <c r="X118" s="4">
        <v>2229038</v>
      </c>
    </row>
    <row r="119" s="4" customFormat="1" spans="1:24">
      <c r="A119" s="4">
        <v>16110298492</v>
      </c>
      <c r="B119" s="4" t="s">
        <v>25</v>
      </c>
      <c r="C119" s="4" t="s">
        <v>26</v>
      </c>
      <c r="D119" s="4" t="s">
        <v>307</v>
      </c>
      <c r="E119" s="4" t="s">
        <v>308</v>
      </c>
      <c r="F119" s="5">
        <v>44429</v>
      </c>
      <c r="G119" s="5">
        <v>44430</v>
      </c>
      <c r="H119" s="4">
        <v>1</v>
      </c>
      <c r="I119" s="4">
        <v>1</v>
      </c>
      <c r="J119" s="4">
        <v>1</v>
      </c>
      <c r="K119" s="4" t="s">
        <v>29</v>
      </c>
      <c r="L119" s="4">
        <v>86</v>
      </c>
      <c r="M119" s="4">
        <v>86</v>
      </c>
      <c r="N119" s="4" t="s">
        <v>309</v>
      </c>
      <c r="O119" s="4" t="s">
        <v>31</v>
      </c>
      <c r="P119" s="4" t="s">
        <v>32</v>
      </c>
      <c r="Q119" s="4">
        <v>0</v>
      </c>
      <c r="R119" s="6">
        <v>44429</v>
      </c>
      <c r="S119" s="5">
        <v>44433</v>
      </c>
      <c r="T119" s="4" t="s">
        <v>33</v>
      </c>
      <c r="U119" s="4">
        <v>86</v>
      </c>
      <c r="V119" s="4">
        <v>0</v>
      </c>
      <c r="W119" s="4">
        <v>0</v>
      </c>
      <c r="X119" s="4">
        <v>2229094</v>
      </c>
    </row>
    <row r="120" s="4" customFormat="1" spans="1:24">
      <c r="A120" s="4">
        <v>16101816170</v>
      </c>
      <c r="B120" s="4" t="s">
        <v>25</v>
      </c>
      <c r="C120" s="4" t="s">
        <v>63</v>
      </c>
      <c r="D120" s="4" t="s">
        <v>242</v>
      </c>
      <c r="E120" s="4" t="s">
        <v>243</v>
      </c>
      <c r="F120" s="5">
        <v>44429</v>
      </c>
      <c r="G120" s="5">
        <v>44430</v>
      </c>
      <c r="H120" s="4">
        <v>1</v>
      </c>
      <c r="I120" s="4">
        <v>1</v>
      </c>
      <c r="J120" s="4">
        <v>1</v>
      </c>
      <c r="K120" s="4" t="s">
        <v>29</v>
      </c>
      <c r="L120" s="4">
        <v>-20</v>
      </c>
      <c r="M120" s="4">
        <v>-20</v>
      </c>
      <c r="N120" s="4" t="s">
        <v>244</v>
      </c>
      <c r="O120" s="4" t="s">
        <v>31</v>
      </c>
      <c r="P120" s="4" t="s">
        <v>32</v>
      </c>
      <c r="Q120" s="4">
        <v>0</v>
      </c>
      <c r="R120" s="6">
        <v>44428</v>
      </c>
      <c r="S120" s="5">
        <v>44433</v>
      </c>
      <c r="T120" s="4" t="s">
        <v>33</v>
      </c>
      <c r="U120" s="4">
        <v>-20</v>
      </c>
      <c r="V120" s="4">
        <v>0</v>
      </c>
      <c r="W120" s="4">
        <v>0</v>
      </c>
      <c r="X120" s="4">
        <v>2228274</v>
      </c>
    </row>
    <row r="121" s="4" customFormat="1" spans="1:24">
      <c r="A121" s="4">
        <v>16110945255</v>
      </c>
      <c r="B121" s="4" t="s">
        <v>25</v>
      </c>
      <c r="C121" s="4" t="s">
        <v>26</v>
      </c>
      <c r="D121" s="4" t="s">
        <v>310</v>
      </c>
      <c r="E121" s="4" t="s">
        <v>75</v>
      </c>
      <c r="F121" s="5">
        <v>44429</v>
      </c>
      <c r="G121" s="5">
        <v>44430</v>
      </c>
      <c r="H121" s="4">
        <v>1</v>
      </c>
      <c r="I121" s="4">
        <v>1</v>
      </c>
      <c r="J121" s="4">
        <v>1</v>
      </c>
      <c r="K121" s="4" t="s">
        <v>29</v>
      </c>
      <c r="L121" s="4">
        <v>76</v>
      </c>
      <c r="M121" s="4">
        <v>76</v>
      </c>
      <c r="N121" s="4" t="s">
        <v>311</v>
      </c>
      <c r="O121" s="4" t="s">
        <v>31</v>
      </c>
      <c r="P121" s="4" t="s">
        <v>32</v>
      </c>
      <c r="Q121" s="4">
        <v>0</v>
      </c>
      <c r="R121" s="6">
        <v>44429</v>
      </c>
      <c r="S121" s="5">
        <v>44433</v>
      </c>
      <c r="T121" s="4" t="s">
        <v>33</v>
      </c>
      <c r="U121" s="4">
        <v>76</v>
      </c>
      <c r="V121" s="4">
        <v>0</v>
      </c>
      <c r="W121" s="4">
        <v>0</v>
      </c>
      <c r="X121" s="4">
        <v>2229235</v>
      </c>
    </row>
    <row r="122" s="4" customFormat="1" spans="1:24">
      <c r="A122" s="4">
        <v>16111056473</v>
      </c>
      <c r="B122" s="4" t="s">
        <v>25</v>
      </c>
      <c r="C122" s="4" t="s">
        <v>26</v>
      </c>
      <c r="D122" s="4" t="s">
        <v>312</v>
      </c>
      <c r="E122" s="4" t="s">
        <v>313</v>
      </c>
      <c r="F122" s="5">
        <v>44429</v>
      </c>
      <c r="G122" s="5">
        <v>44430</v>
      </c>
      <c r="H122" s="4">
        <v>1</v>
      </c>
      <c r="I122" s="4">
        <v>1</v>
      </c>
      <c r="J122" s="4">
        <v>1</v>
      </c>
      <c r="K122" s="4" t="s">
        <v>29</v>
      </c>
      <c r="L122" s="4">
        <v>29</v>
      </c>
      <c r="M122" s="4">
        <v>29</v>
      </c>
      <c r="N122" s="4" t="s">
        <v>314</v>
      </c>
      <c r="O122" s="4" t="s">
        <v>31</v>
      </c>
      <c r="P122" s="4" t="s">
        <v>32</v>
      </c>
      <c r="Q122" s="4">
        <v>0</v>
      </c>
      <c r="R122" s="6">
        <v>44429</v>
      </c>
      <c r="S122" s="5">
        <v>44433</v>
      </c>
      <c r="T122" s="4" t="s">
        <v>33</v>
      </c>
      <c r="U122" s="4">
        <v>29</v>
      </c>
      <c r="V122" s="4">
        <v>0</v>
      </c>
      <c r="W122" s="4">
        <v>0</v>
      </c>
      <c r="X122" s="4">
        <v>2229277</v>
      </c>
    </row>
    <row r="123" s="4" customFormat="1" spans="1:24">
      <c r="A123" s="4">
        <v>16111139279</v>
      </c>
      <c r="B123" s="4" t="s">
        <v>25</v>
      </c>
      <c r="C123" s="4" t="s">
        <v>26</v>
      </c>
      <c r="D123" s="4" t="s">
        <v>315</v>
      </c>
      <c r="E123" s="4" t="s">
        <v>87</v>
      </c>
      <c r="F123" s="5">
        <v>44429</v>
      </c>
      <c r="G123" s="5">
        <v>44430</v>
      </c>
      <c r="H123" s="4">
        <v>1</v>
      </c>
      <c r="I123" s="4">
        <v>1</v>
      </c>
      <c r="J123" s="4">
        <v>1</v>
      </c>
      <c r="K123" s="4" t="s">
        <v>29</v>
      </c>
      <c r="L123" s="4">
        <v>54</v>
      </c>
      <c r="M123" s="4">
        <v>54</v>
      </c>
      <c r="N123" s="4" t="s">
        <v>316</v>
      </c>
      <c r="O123" s="4" t="s">
        <v>31</v>
      </c>
      <c r="P123" s="4" t="s">
        <v>32</v>
      </c>
      <c r="Q123" s="4">
        <v>0</v>
      </c>
      <c r="R123" s="6">
        <v>44429</v>
      </c>
      <c r="S123" s="5">
        <v>44433</v>
      </c>
      <c r="T123" s="4" t="s">
        <v>33</v>
      </c>
      <c r="U123" s="4">
        <v>54</v>
      </c>
      <c r="V123" s="4">
        <v>0</v>
      </c>
      <c r="W123" s="4">
        <v>0</v>
      </c>
      <c r="X123" s="4">
        <v>2229290</v>
      </c>
    </row>
    <row r="124" s="4" customFormat="1" spans="1:24">
      <c r="A124" s="4">
        <v>16107883767</v>
      </c>
      <c r="B124" s="4" t="s">
        <v>25</v>
      </c>
      <c r="C124" s="4" t="s">
        <v>63</v>
      </c>
      <c r="D124" s="4" t="s">
        <v>271</v>
      </c>
      <c r="E124" s="4" t="s">
        <v>272</v>
      </c>
      <c r="F124" s="5">
        <v>44429</v>
      </c>
      <c r="G124" s="5">
        <v>44430</v>
      </c>
      <c r="H124" s="4">
        <v>1</v>
      </c>
      <c r="I124" s="4">
        <v>1</v>
      </c>
      <c r="J124" s="4">
        <v>1</v>
      </c>
      <c r="K124" s="4" t="s">
        <v>29</v>
      </c>
      <c r="L124" s="4">
        <v>-138</v>
      </c>
      <c r="M124" s="4">
        <v>-138</v>
      </c>
      <c r="N124" s="4" t="s">
        <v>273</v>
      </c>
      <c r="O124" s="4" t="s">
        <v>31</v>
      </c>
      <c r="P124" s="4" t="s">
        <v>32</v>
      </c>
      <c r="Q124" s="4">
        <v>0</v>
      </c>
      <c r="R124" s="6">
        <v>44429</v>
      </c>
      <c r="S124" s="5">
        <v>44433</v>
      </c>
      <c r="T124" s="4" t="s">
        <v>33</v>
      </c>
      <c r="U124" s="4">
        <v>-138</v>
      </c>
      <c r="V124" s="4">
        <v>0</v>
      </c>
      <c r="W124" s="4">
        <v>0</v>
      </c>
      <c r="X124" s="4">
        <v>2228581</v>
      </c>
    </row>
    <row r="125" s="4" customFormat="1" spans="1:24">
      <c r="A125" s="4">
        <v>16100367676</v>
      </c>
      <c r="B125" s="4" t="s">
        <v>25</v>
      </c>
      <c r="C125" s="4" t="s">
        <v>171</v>
      </c>
      <c r="D125" s="4" t="s">
        <v>233</v>
      </c>
      <c r="E125" s="4" t="s">
        <v>141</v>
      </c>
      <c r="F125" s="5">
        <v>44429</v>
      </c>
      <c r="G125" s="5">
        <v>44430</v>
      </c>
      <c r="H125" s="4">
        <v>1</v>
      </c>
      <c r="I125" s="4">
        <v>1</v>
      </c>
      <c r="J125" s="4">
        <v>1</v>
      </c>
      <c r="K125" s="4" t="s">
        <v>29</v>
      </c>
      <c r="L125" s="4">
        <v>-41</v>
      </c>
      <c r="M125" s="4">
        <v>-41</v>
      </c>
      <c r="N125" s="4" t="s">
        <v>234</v>
      </c>
      <c r="O125" s="4" t="s">
        <v>31</v>
      </c>
      <c r="P125" s="4" t="s">
        <v>32</v>
      </c>
      <c r="Q125" s="4">
        <v>0</v>
      </c>
      <c r="R125" s="6">
        <v>44428</v>
      </c>
      <c r="S125" s="5">
        <v>44433</v>
      </c>
      <c r="T125" s="4" t="s">
        <v>33</v>
      </c>
      <c r="U125" s="4">
        <v>-41</v>
      </c>
      <c r="V125" s="4">
        <v>0</v>
      </c>
      <c r="W125" s="4">
        <v>0</v>
      </c>
      <c r="X125" s="4">
        <v>2228010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4"/>
  <sheetViews>
    <sheetView tabSelected="1" workbookViewId="0">
      <selection activeCell="H139" sqref="H139"/>
    </sheetView>
  </sheetViews>
  <sheetFormatPr defaultColWidth="9" defaultRowHeight="13.5"/>
  <cols>
    <col min="1" max="1" width="12.125" style="4" customWidth="1"/>
    <col min="2" max="3" width="10.375" style="4"/>
    <col min="4" max="4" width="9.375" style="4"/>
    <col min="5" max="5" width="10.375" style="4"/>
    <col min="6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317</v>
      </c>
    </row>
    <row r="2" s="4" customFormat="1" hidden="1" spans="1:9">
      <c r="A2" s="4">
        <v>15959409372</v>
      </c>
      <c r="B2" s="5">
        <v>44429</v>
      </c>
      <c r="C2" s="5">
        <v>44430</v>
      </c>
      <c r="D2" s="4">
        <v>170</v>
      </c>
      <c r="E2" s="4" t="str">
        <f>VLOOKUP(A2,HOP!A:L,12,0)</f>
        <v>170.00</v>
      </c>
      <c r="F2" s="4" t="str">
        <f>VLOOKUP(A2,HOP!A:C,3,0)</f>
        <v>2211606</v>
      </c>
      <c r="G2" s="4">
        <f>D2-E2</f>
        <v>0</v>
      </c>
      <c r="H2" s="4" t="str">
        <f>$H$1&amp;F2</f>
        <v>，2211606</v>
      </c>
      <c r="I2" s="4" t="str">
        <f>VLOOKUP(A2,HOP!A:T,20,0)</f>
        <v>直连</v>
      </c>
    </row>
    <row r="3" s="4" customFormat="1" hidden="1" spans="1:9">
      <c r="A3" s="4">
        <v>15964382297</v>
      </c>
      <c r="B3" s="5">
        <v>44429</v>
      </c>
      <c r="C3" s="5">
        <v>44430</v>
      </c>
      <c r="D3" s="4">
        <v>47</v>
      </c>
      <c r="E3" s="4" t="str">
        <f>VLOOKUP(A3,HOP!A:L,12,0)</f>
        <v>47.00</v>
      </c>
      <c r="F3" s="4" t="str">
        <f>VLOOKUP(A3,HOP!A:C,3,0)</f>
        <v>2212097</v>
      </c>
      <c r="G3" s="4">
        <f t="shared" ref="G3:G34" si="0">D3-E3</f>
        <v>0</v>
      </c>
      <c r="H3" s="4" t="str">
        <f t="shared" ref="H3:H34" si="1">$H$1&amp;F3</f>
        <v>，2212097</v>
      </c>
      <c r="I3" s="4" t="str">
        <f>VLOOKUP(A3,HOP!A:T,20,0)</f>
        <v>直连</v>
      </c>
    </row>
    <row r="4" s="4" customFormat="1" hidden="1" spans="1:9">
      <c r="A4" s="4">
        <v>15966655416</v>
      </c>
      <c r="B4" s="5">
        <v>44428</v>
      </c>
      <c r="C4" s="5">
        <v>44430</v>
      </c>
      <c r="D4" s="4">
        <v>174</v>
      </c>
      <c r="E4" s="4" t="str">
        <f>VLOOKUP(A4,HOP!A:L,12,0)</f>
        <v>174.00</v>
      </c>
      <c r="F4" s="4" t="str">
        <f>VLOOKUP(A4,HOP!A:C,3,0)</f>
        <v>2212529</v>
      </c>
      <c r="G4" s="4">
        <f t="shared" si="0"/>
        <v>0</v>
      </c>
      <c r="H4" s="4" t="str">
        <f t="shared" si="1"/>
        <v>，2212529</v>
      </c>
      <c r="I4" s="4" t="str">
        <f>VLOOKUP(A4,HOP!A:T,20,0)</f>
        <v>直连</v>
      </c>
    </row>
    <row r="5" s="4" customFormat="1" hidden="1" spans="1:9">
      <c r="A5" s="4">
        <v>15970364281</v>
      </c>
      <c r="B5" s="5">
        <v>44429</v>
      </c>
      <c r="C5" s="5">
        <v>44430</v>
      </c>
      <c r="D5" s="4">
        <v>47</v>
      </c>
      <c r="E5" s="4" t="str">
        <f>VLOOKUP(A5,HOP!A:L,12,0)</f>
        <v>47.00</v>
      </c>
      <c r="F5" s="4" t="str">
        <f>VLOOKUP(A5,HOP!A:C,3,0)</f>
        <v>2213017</v>
      </c>
      <c r="G5" s="4">
        <f t="shared" si="0"/>
        <v>0</v>
      </c>
      <c r="H5" s="4" t="str">
        <f t="shared" si="1"/>
        <v>，2213017</v>
      </c>
      <c r="I5" s="4" t="str">
        <f>VLOOKUP(A5,HOP!A:T,20,0)</f>
        <v>直连</v>
      </c>
    </row>
    <row r="6" s="4" customFormat="1" hidden="1" spans="1:9">
      <c r="A6" s="4">
        <v>15978759690</v>
      </c>
      <c r="B6" s="5">
        <v>44429</v>
      </c>
      <c r="C6" s="5">
        <v>44430</v>
      </c>
      <c r="D6" s="4">
        <v>453</v>
      </c>
      <c r="E6" s="4" t="str">
        <f>VLOOKUP(A6,HOP!A:L,12,0)</f>
        <v>453.00</v>
      </c>
      <c r="F6" s="4" t="str">
        <f>VLOOKUP(A6,HOP!A:C,3,0)</f>
        <v>2213765</v>
      </c>
      <c r="G6" s="4">
        <f t="shared" si="0"/>
        <v>0</v>
      </c>
      <c r="H6" s="4" t="str">
        <f t="shared" si="1"/>
        <v>，2213765</v>
      </c>
      <c r="I6" s="4" t="str">
        <f>VLOOKUP(A6,HOP!A:T,20,0)</f>
        <v>直连</v>
      </c>
    </row>
    <row r="7" s="4" customFormat="1" hidden="1" spans="1:9">
      <c r="A7" s="4">
        <v>15983521007</v>
      </c>
      <c r="B7" s="5">
        <v>44429</v>
      </c>
      <c r="C7" s="5">
        <v>44430</v>
      </c>
      <c r="D7" s="4">
        <v>137</v>
      </c>
      <c r="E7" s="4" t="str">
        <f>VLOOKUP(A7,HOP!A:L,12,0)</f>
        <v>137.00</v>
      </c>
      <c r="F7" s="4" t="str">
        <f>VLOOKUP(A7,HOP!A:C,3,0)</f>
        <v>2213999</v>
      </c>
      <c r="G7" s="4">
        <f t="shared" si="0"/>
        <v>0</v>
      </c>
      <c r="H7" s="4" t="str">
        <f t="shared" si="1"/>
        <v>，2213999</v>
      </c>
      <c r="I7" s="4" t="str">
        <f>VLOOKUP(A7,HOP!A:T,20,0)</f>
        <v>直连</v>
      </c>
    </row>
    <row r="8" s="4" customFormat="1" hidden="1" spans="1:9">
      <c r="A8" s="4">
        <v>15986300803</v>
      </c>
      <c r="B8" s="5">
        <v>44428</v>
      </c>
      <c r="C8" s="5">
        <v>44430</v>
      </c>
      <c r="D8" s="4">
        <v>222</v>
      </c>
      <c r="E8" s="4" t="str">
        <f>VLOOKUP(A8,HOP!A:L,12,0)</f>
        <v>222.00</v>
      </c>
      <c r="F8" s="4" t="str">
        <f>VLOOKUP(A8,HOP!A:C,3,0)</f>
        <v>2214563</v>
      </c>
      <c r="G8" s="4">
        <f t="shared" si="0"/>
        <v>0</v>
      </c>
      <c r="H8" s="4" t="str">
        <f t="shared" si="1"/>
        <v>，2214563</v>
      </c>
      <c r="I8" s="4" t="str">
        <f>VLOOKUP(A8,HOP!A:T,20,0)</f>
        <v>直连</v>
      </c>
    </row>
    <row r="9" s="4" customFormat="1" hidden="1" spans="1:9">
      <c r="A9" s="4">
        <v>15993997159</v>
      </c>
      <c r="B9" s="5">
        <v>44429</v>
      </c>
      <c r="C9" s="5">
        <v>44430</v>
      </c>
      <c r="D9" s="4">
        <v>151</v>
      </c>
      <c r="E9" s="4" t="str">
        <f>VLOOKUP(A9,HOP!A:L,12,0)</f>
        <v>151.00</v>
      </c>
      <c r="F9" s="4" t="str">
        <f>VLOOKUP(A9,HOP!A:C,3,0)</f>
        <v>2215232</v>
      </c>
      <c r="G9" s="4">
        <f t="shared" si="0"/>
        <v>0</v>
      </c>
      <c r="H9" s="4" t="str">
        <f t="shared" si="1"/>
        <v>，2215232</v>
      </c>
      <c r="I9" s="4" t="str">
        <f>VLOOKUP(A9,HOP!A:T,20,0)</f>
        <v>直连</v>
      </c>
    </row>
    <row r="10" s="4" customFormat="1" hidden="1" spans="1:9">
      <c r="A10" s="4">
        <v>15995412241</v>
      </c>
      <c r="B10" s="5">
        <v>44429</v>
      </c>
      <c r="C10" s="5">
        <v>44430</v>
      </c>
      <c r="D10" s="4">
        <v>97</v>
      </c>
      <c r="E10" s="4" t="str">
        <f>VLOOKUP(A10,HOP!A:L,12,0)</f>
        <v>97.00</v>
      </c>
      <c r="F10" s="4" t="str">
        <f>VLOOKUP(A10,HOP!A:C,3,0)</f>
        <v>2215413</v>
      </c>
      <c r="G10" s="4">
        <f t="shared" si="0"/>
        <v>0</v>
      </c>
      <c r="H10" s="4" t="str">
        <f t="shared" si="1"/>
        <v>，2215413</v>
      </c>
      <c r="I10" s="4" t="str">
        <f>VLOOKUP(A10,HOP!A:T,20,0)</f>
        <v>直连</v>
      </c>
    </row>
    <row r="11" s="4" customFormat="1" hidden="1" spans="1:9">
      <c r="A11" s="4">
        <v>16006390494</v>
      </c>
      <c r="B11" s="5">
        <v>44429</v>
      </c>
      <c r="C11" s="5">
        <v>44430</v>
      </c>
      <c r="D11" s="4">
        <v>50</v>
      </c>
      <c r="E11" s="4" t="str">
        <f>VLOOKUP(A11,HOP!A:L,12,0)</f>
        <v>50.00</v>
      </c>
      <c r="F11" s="4" t="str">
        <f>VLOOKUP(A11,HOP!A:C,3,0)</f>
        <v>2216374</v>
      </c>
      <c r="G11" s="4">
        <f t="shared" si="0"/>
        <v>0</v>
      </c>
      <c r="H11" s="4" t="str">
        <f t="shared" si="1"/>
        <v>，2216374</v>
      </c>
      <c r="I11" s="4" t="str">
        <f>VLOOKUP(A11,HOP!A:T,20,0)</f>
        <v>直连</v>
      </c>
    </row>
    <row r="12" s="4" customFormat="1" hidden="1" spans="1:9">
      <c r="A12" s="4">
        <v>16007891707</v>
      </c>
      <c r="B12" s="5">
        <v>44427</v>
      </c>
      <c r="C12" s="5">
        <v>44430</v>
      </c>
      <c r="D12" s="4">
        <v>411</v>
      </c>
      <c r="E12" s="4" t="str">
        <f>VLOOKUP(A12,HOP!A:L,12,0)</f>
        <v>411.00</v>
      </c>
      <c r="F12" s="4" t="str">
        <f>VLOOKUP(A12,HOP!A:C,3,0)</f>
        <v>2216609</v>
      </c>
      <c r="G12" s="4">
        <f t="shared" si="0"/>
        <v>0</v>
      </c>
      <c r="H12" s="4" t="str">
        <f t="shared" si="1"/>
        <v>，2216609</v>
      </c>
      <c r="I12" s="4" t="str">
        <f>VLOOKUP(A12,HOP!A:T,20,0)</f>
        <v>直连</v>
      </c>
    </row>
    <row r="13" s="4" customFormat="1" hidden="1" spans="1:9">
      <c r="A13" s="4">
        <v>16008072081</v>
      </c>
      <c r="B13" s="5">
        <v>44429</v>
      </c>
      <c r="C13" s="5">
        <v>44430</v>
      </c>
      <c r="D13" s="4">
        <v>177</v>
      </c>
      <c r="E13" s="4" t="str">
        <f>VLOOKUP(A13,HOP!A:L,12,0)</f>
        <v>177.00</v>
      </c>
      <c r="F13" s="4" t="str">
        <f>VLOOKUP(A13,HOP!A:C,3,0)</f>
        <v>2216640</v>
      </c>
      <c r="G13" s="4">
        <f t="shared" si="0"/>
        <v>0</v>
      </c>
      <c r="H13" s="4" t="str">
        <f t="shared" si="1"/>
        <v>，2216640</v>
      </c>
      <c r="I13" s="4" t="str">
        <f>VLOOKUP(A13,HOP!A:T,20,0)</f>
        <v>直连</v>
      </c>
    </row>
    <row r="14" s="4" customFormat="1" spans="1:10">
      <c r="A14" s="4">
        <v>15741122664</v>
      </c>
      <c r="B14" s="5">
        <v>44427</v>
      </c>
      <c r="C14" s="5">
        <v>44430</v>
      </c>
      <c r="D14" s="4">
        <v>-152.01</v>
      </c>
      <c r="E14" s="4" t="str">
        <f>VLOOKUP(A14,HOP!A:L,12,0)</f>
        <v>76.00</v>
      </c>
      <c r="F14" s="4" t="str">
        <f>VLOOKUP(A14,HOP!A:C,3,0)</f>
        <v>2189040</v>
      </c>
      <c r="G14" s="4">
        <f t="shared" si="0"/>
        <v>-228.01</v>
      </c>
      <c r="H14" s="4" t="str">
        <f t="shared" si="1"/>
        <v>，2189040</v>
      </c>
      <c r="I14" s="4" t="str">
        <f>VLOOKUP(A14,HOP!A:T,20,0)</f>
        <v>直连</v>
      </c>
      <c r="J14" s="4" t="s">
        <v>318</v>
      </c>
    </row>
    <row r="15" s="4" customFormat="1" hidden="1" spans="1:9">
      <c r="A15" s="4">
        <v>16012475771</v>
      </c>
      <c r="B15" s="5">
        <v>44428</v>
      </c>
      <c r="C15" s="5">
        <v>44430</v>
      </c>
      <c r="D15" s="4">
        <v>2564</v>
      </c>
      <c r="E15" s="4" t="str">
        <f>VLOOKUP(A15,HOP!A:L,12,0)</f>
        <v>2564.00</v>
      </c>
      <c r="F15" s="4" t="str">
        <f>VLOOKUP(A15,HOP!A:C,3,0)</f>
        <v>2216784</v>
      </c>
      <c r="G15" s="4">
        <f t="shared" si="0"/>
        <v>0</v>
      </c>
      <c r="H15" s="4" t="str">
        <f t="shared" si="1"/>
        <v>，2216784</v>
      </c>
      <c r="I15" s="4" t="str">
        <f>VLOOKUP(A15,HOP!A:T,20,0)</f>
        <v>直连</v>
      </c>
    </row>
    <row r="16" s="4" customFormat="1" hidden="1" spans="1:9">
      <c r="A16" s="4">
        <v>16013827666</v>
      </c>
      <c r="B16" s="5">
        <v>44429</v>
      </c>
      <c r="C16" s="5">
        <v>44430</v>
      </c>
      <c r="D16" s="4">
        <v>0</v>
      </c>
      <c r="E16" s="4" t="str">
        <f>VLOOKUP(A16,HOP!A:L,12,0)</f>
        <v>0.00</v>
      </c>
      <c r="F16" s="4" t="str">
        <f>VLOOKUP(A16,HOP!A:C,3,0)</f>
        <v>2216865</v>
      </c>
      <c r="G16" s="4">
        <f t="shared" si="0"/>
        <v>0</v>
      </c>
      <c r="H16" s="4" t="str">
        <f t="shared" si="1"/>
        <v>，2216865</v>
      </c>
      <c r="I16" s="4" t="str">
        <f>VLOOKUP(A16,HOP!A:T,20,0)</f>
        <v>直连</v>
      </c>
    </row>
    <row r="17" s="4" customFormat="1" hidden="1" spans="1:9">
      <c r="A17" s="4">
        <v>16016018945</v>
      </c>
      <c r="B17" s="5">
        <v>44429</v>
      </c>
      <c r="C17" s="5">
        <v>44430</v>
      </c>
      <c r="D17" s="4">
        <v>78</v>
      </c>
      <c r="E17" s="4" t="str">
        <f>VLOOKUP(A17,HOP!A:L,12,0)</f>
        <v>78.00</v>
      </c>
      <c r="F17" s="4" t="str">
        <f>VLOOKUP(A17,HOP!A:C,3,0)</f>
        <v>2217257</v>
      </c>
      <c r="G17" s="4">
        <f t="shared" si="0"/>
        <v>0</v>
      </c>
      <c r="H17" s="4" t="str">
        <f t="shared" si="1"/>
        <v>，2217257</v>
      </c>
      <c r="I17" s="4" t="str">
        <f>VLOOKUP(A17,HOP!A:T,20,0)</f>
        <v>直连</v>
      </c>
    </row>
    <row r="18" s="4" customFormat="1" hidden="1" spans="1:9">
      <c r="A18" s="4">
        <v>16023057962</v>
      </c>
      <c r="B18" s="5">
        <v>44429</v>
      </c>
      <c r="C18" s="5">
        <v>44430</v>
      </c>
      <c r="D18" s="4">
        <v>44</v>
      </c>
      <c r="E18" s="4" t="str">
        <f>VLOOKUP(A18,HOP!A:L,12,0)</f>
        <v>44.00</v>
      </c>
      <c r="F18" s="4" t="str">
        <f>VLOOKUP(A18,HOP!A:C,3,0)</f>
        <v>2217900</v>
      </c>
      <c r="G18" s="4">
        <f t="shared" si="0"/>
        <v>0</v>
      </c>
      <c r="H18" s="4" t="str">
        <f t="shared" si="1"/>
        <v>，2217900</v>
      </c>
      <c r="I18" s="4" t="str">
        <f>VLOOKUP(A18,HOP!A:T,20,0)</f>
        <v>直连</v>
      </c>
    </row>
    <row r="19" s="4" customFormat="1" hidden="1" spans="1:9">
      <c r="A19" s="4">
        <v>16023560734</v>
      </c>
      <c r="B19" s="5">
        <v>44428</v>
      </c>
      <c r="C19" s="5">
        <v>44430</v>
      </c>
      <c r="D19" s="4">
        <v>636</v>
      </c>
      <c r="E19" s="4" t="str">
        <f>VLOOKUP(A19,HOP!A:L,12,0)</f>
        <v>636.00</v>
      </c>
      <c r="F19" s="4" t="str">
        <f>VLOOKUP(A19,HOP!A:C,3,0)</f>
        <v>2217949</v>
      </c>
      <c r="G19" s="4">
        <f t="shared" si="0"/>
        <v>0</v>
      </c>
      <c r="H19" s="4" t="str">
        <f t="shared" si="1"/>
        <v>，2217949</v>
      </c>
      <c r="I19" s="4" t="str">
        <f>VLOOKUP(A19,HOP!A:T,20,0)</f>
        <v>直连</v>
      </c>
    </row>
    <row r="20" s="4" customFormat="1" hidden="1" spans="1:9">
      <c r="A20" s="4">
        <v>16038435747</v>
      </c>
      <c r="B20" s="5">
        <v>44427</v>
      </c>
      <c r="C20" s="5">
        <v>44430</v>
      </c>
      <c r="D20" s="4">
        <v>717</v>
      </c>
      <c r="E20" s="4" t="str">
        <f>VLOOKUP(A20,HOP!A:L,12,0)</f>
        <v>717.00</v>
      </c>
      <c r="F20" s="4" t="str">
        <f>VLOOKUP(A20,HOP!A:C,3,0)</f>
        <v>2219590</v>
      </c>
      <c r="G20" s="4">
        <f t="shared" si="0"/>
        <v>0</v>
      </c>
      <c r="H20" s="4" t="str">
        <f t="shared" si="1"/>
        <v>，2219590</v>
      </c>
      <c r="I20" s="4" t="str">
        <f>VLOOKUP(A20,HOP!A:T,20,0)</f>
        <v>直连</v>
      </c>
    </row>
    <row r="21" s="4" customFormat="1" hidden="1" spans="1:9">
      <c r="A21" s="4">
        <v>16040345210</v>
      </c>
      <c r="B21" s="5">
        <v>44429</v>
      </c>
      <c r="C21" s="5">
        <v>44430</v>
      </c>
      <c r="D21" s="4">
        <v>66</v>
      </c>
      <c r="E21" s="4" t="str">
        <f>VLOOKUP(A21,HOP!A:L,12,0)</f>
        <v>66.00</v>
      </c>
      <c r="F21" s="4" t="str">
        <f>VLOOKUP(A21,HOP!A:C,3,0)</f>
        <v>2219896</v>
      </c>
      <c r="G21" s="4">
        <f t="shared" si="0"/>
        <v>0</v>
      </c>
      <c r="H21" s="4" t="str">
        <f t="shared" si="1"/>
        <v>，2219896</v>
      </c>
      <c r="I21" s="4" t="str">
        <f>VLOOKUP(A21,HOP!A:T,20,0)</f>
        <v>直连</v>
      </c>
    </row>
    <row r="22" s="4" customFormat="1" hidden="1" spans="1:9">
      <c r="A22" s="4">
        <v>16041186980</v>
      </c>
      <c r="B22" s="5">
        <v>44429</v>
      </c>
      <c r="C22" s="5">
        <v>44430</v>
      </c>
      <c r="D22" s="4">
        <v>236</v>
      </c>
      <c r="E22" s="4" t="str">
        <f>VLOOKUP(A22,HOP!A:L,12,0)</f>
        <v>236.00</v>
      </c>
      <c r="F22" s="4" t="str">
        <f>VLOOKUP(A22,HOP!A:C,3,0)</f>
        <v>2220047</v>
      </c>
      <c r="G22" s="4">
        <f t="shared" si="0"/>
        <v>0</v>
      </c>
      <c r="H22" s="4" t="str">
        <f t="shared" si="1"/>
        <v>，2220047</v>
      </c>
      <c r="I22" s="4" t="str">
        <f>VLOOKUP(A22,HOP!A:T,20,0)</f>
        <v>直连</v>
      </c>
    </row>
    <row r="23" s="4" customFormat="1" hidden="1" spans="1:9">
      <c r="A23" s="4">
        <v>16041322499</v>
      </c>
      <c r="B23" s="5">
        <v>44429</v>
      </c>
      <c r="C23" s="5">
        <v>44430</v>
      </c>
      <c r="D23" s="4">
        <v>125</v>
      </c>
      <c r="E23" s="4" t="str">
        <f>VLOOKUP(A23,HOP!A:L,12,0)</f>
        <v>125.00</v>
      </c>
      <c r="F23" s="4" t="str">
        <f>VLOOKUP(A23,HOP!A:C,3,0)</f>
        <v>2220074</v>
      </c>
      <c r="G23" s="4">
        <f t="shared" si="0"/>
        <v>0</v>
      </c>
      <c r="H23" s="4" t="str">
        <f t="shared" si="1"/>
        <v>，2220074</v>
      </c>
      <c r="I23" s="4" t="str">
        <f>VLOOKUP(A23,HOP!A:T,20,0)</f>
        <v>直连</v>
      </c>
    </row>
    <row r="24" s="4" customFormat="1" hidden="1" spans="1:9">
      <c r="A24" s="4">
        <v>16044305572</v>
      </c>
      <c r="B24" s="5">
        <v>44427</v>
      </c>
      <c r="C24" s="5">
        <v>44430</v>
      </c>
      <c r="D24" s="4">
        <v>321</v>
      </c>
      <c r="E24" s="4" t="str">
        <f>VLOOKUP(A24,HOP!A:L,12,0)</f>
        <v>321.00</v>
      </c>
      <c r="F24" s="4" t="str">
        <f>VLOOKUP(A24,HOP!A:C,3,0)</f>
        <v>2220123</v>
      </c>
      <c r="G24" s="4">
        <f t="shared" si="0"/>
        <v>0</v>
      </c>
      <c r="H24" s="4" t="str">
        <f t="shared" si="1"/>
        <v>，2220123</v>
      </c>
      <c r="I24" s="4" t="str">
        <f>VLOOKUP(A24,HOP!A:T,20,0)</f>
        <v>直连</v>
      </c>
    </row>
    <row r="25" s="4" customFormat="1" spans="1:9">
      <c r="A25" s="4">
        <v>16044435750</v>
      </c>
      <c r="B25" s="5">
        <v>44429</v>
      </c>
      <c r="C25" s="5">
        <v>44430</v>
      </c>
      <c r="D25" s="4">
        <v>87.94</v>
      </c>
      <c r="E25" s="4" t="str">
        <f>VLOOKUP(A25,HOP!A:L,12,0)</f>
        <v>88.00</v>
      </c>
      <c r="F25" s="4" t="str">
        <f>VLOOKUP(A25,HOP!A:C,3,0)</f>
        <v>2220144</v>
      </c>
      <c r="G25" s="4">
        <f t="shared" si="0"/>
        <v>-0.0600000000000023</v>
      </c>
      <c r="H25" s="4" t="str">
        <f t="shared" si="1"/>
        <v>，2220144</v>
      </c>
      <c r="I25" s="4" t="str">
        <f>VLOOKUP(A25,HOP!A:T,20,0)</f>
        <v>直连</v>
      </c>
    </row>
    <row r="26" s="4" customFormat="1" hidden="1" spans="1:9">
      <c r="A26" s="4">
        <v>16044729369</v>
      </c>
      <c r="B26" s="5">
        <v>44429</v>
      </c>
      <c r="C26" s="5">
        <v>44430</v>
      </c>
      <c r="D26" s="4">
        <v>257</v>
      </c>
      <c r="E26" s="4" t="str">
        <f>VLOOKUP(A26,HOP!A:L,12,0)</f>
        <v>257.00</v>
      </c>
      <c r="F26" s="4" t="str">
        <f>VLOOKUP(A26,HOP!A:C,3,0)</f>
        <v>2220200</v>
      </c>
      <c r="G26" s="4">
        <f t="shared" si="0"/>
        <v>0</v>
      </c>
      <c r="H26" s="4" t="str">
        <f t="shared" si="1"/>
        <v>，2220200</v>
      </c>
      <c r="I26" s="4" t="str">
        <f>VLOOKUP(A26,HOP!A:T,20,0)</f>
        <v>直连</v>
      </c>
    </row>
    <row r="27" s="4" customFormat="1" hidden="1" spans="1:9">
      <c r="A27" s="4">
        <v>16047706242</v>
      </c>
      <c r="B27" s="5">
        <v>44428</v>
      </c>
      <c r="C27" s="5">
        <v>44430</v>
      </c>
      <c r="D27" s="4">
        <v>119</v>
      </c>
      <c r="E27" s="4" t="str">
        <f>VLOOKUP(A27,HOP!A:L,12,0)</f>
        <v>119.00</v>
      </c>
      <c r="F27" s="4" t="str">
        <f>VLOOKUP(A27,HOP!A:C,3,0)</f>
        <v>2220611</v>
      </c>
      <c r="G27" s="4">
        <f t="shared" si="0"/>
        <v>0</v>
      </c>
      <c r="H27" s="4" t="str">
        <f t="shared" si="1"/>
        <v>，2220611</v>
      </c>
      <c r="I27" s="4" t="str">
        <f>VLOOKUP(A27,HOP!A:T,20,0)</f>
        <v>直连</v>
      </c>
    </row>
    <row r="28" s="4" customFormat="1" hidden="1" spans="1:9">
      <c r="A28" s="4">
        <v>16048563053</v>
      </c>
      <c r="B28" s="5">
        <v>44428</v>
      </c>
      <c r="C28" s="5">
        <v>44430</v>
      </c>
      <c r="D28" s="4">
        <v>244</v>
      </c>
      <c r="E28" s="4" t="str">
        <f>VLOOKUP(A28,HOP!A:L,12,0)</f>
        <v>244.00</v>
      </c>
      <c r="F28" s="4" t="str">
        <f>VLOOKUP(A28,HOP!A:C,3,0)</f>
        <v>2220801</v>
      </c>
      <c r="G28" s="4">
        <f t="shared" si="0"/>
        <v>0</v>
      </c>
      <c r="H28" s="4" t="str">
        <f t="shared" si="1"/>
        <v>，2220801</v>
      </c>
      <c r="I28" s="4" t="str">
        <f>VLOOKUP(A28,HOP!A:T,20,0)</f>
        <v>直连</v>
      </c>
    </row>
    <row r="29" s="4" customFormat="1" hidden="1" spans="1:9">
      <c r="A29" s="4">
        <v>16049672641</v>
      </c>
      <c r="B29" s="5">
        <v>44429</v>
      </c>
      <c r="C29" s="5">
        <v>44430</v>
      </c>
      <c r="D29" s="4">
        <v>196</v>
      </c>
      <c r="E29" s="4" t="str">
        <f>VLOOKUP(A29,HOP!A:L,12,0)</f>
        <v>196.00</v>
      </c>
      <c r="F29" s="4" t="str">
        <f>VLOOKUP(A29,HOP!A:C,3,0)</f>
        <v>2220981</v>
      </c>
      <c r="G29" s="4">
        <f t="shared" si="0"/>
        <v>0</v>
      </c>
      <c r="H29" s="4" t="str">
        <f t="shared" si="1"/>
        <v>，2220981</v>
      </c>
      <c r="I29" s="4" t="str">
        <f>VLOOKUP(A29,HOP!A:T,20,0)</f>
        <v>直连</v>
      </c>
    </row>
    <row r="30" s="4" customFormat="1" hidden="1" spans="1:9">
      <c r="A30" s="4">
        <v>16050349000</v>
      </c>
      <c r="B30" s="5">
        <v>44429</v>
      </c>
      <c r="C30" s="5">
        <v>44430</v>
      </c>
      <c r="D30" s="4">
        <v>59</v>
      </c>
      <c r="E30" s="4" t="str">
        <f>VLOOKUP(A30,HOP!A:L,12,0)</f>
        <v>59.00</v>
      </c>
      <c r="F30" s="4" t="str">
        <f>VLOOKUP(A30,HOP!A:C,3,0)</f>
        <v>2221076</v>
      </c>
      <c r="G30" s="4">
        <f t="shared" si="0"/>
        <v>0</v>
      </c>
      <c r="H30" s="4" t="str">
        <f t="shared" si="1"/>
        <v>，2221076</v>
      </c>
      <c r="I30" s="4" t="str">
        <f>VLOOKUP(A30,HOP!A:T,20,0)</f>
        <v>直连</v>
      </c>
    </row>
    <row r="31" s="4" customFormat="1" hidden="1" spans="1:9">
      <c r="A31" s="4">
        <v>16055212903</v>
      </c>
      <c r="B31" s="5">
        <v>44423</v>
      </c>
      <c r="C31" s="5">
        <v>44430</v>
      </c>
      <c r="D31" s="4">
        <v>196</v>
      </c>
      <c r="E31" s="4" t="str">
        <f>VLOOKUP(A31,HOP!A:L,12,0)</f>
        <v>196.00</v>
      </c>
      <c r="F31" s="4" t="str">
        <f>VLOOKUP(A31,HOP!A:C,3,0)</f>
        <v>2221298</v>
      </c>
      <c r="G31" s="4">
        <f t="shared" si="0"/>
        <v>0</v>
      </c>
      <c r="H31" s="4" t="str">
        <f t="shared" si="1"/>
        <v>，2221298</v>
      </c>
      <c r="I31" s="4" t="str">
        <f>VLOOKUP(A31,HOP!A:T,20,0)</f>
        <v>直连</v>
      </c>
    </row>
    <row r="32" s="4" customFormat="1" hidden="1" spans="1:9">
      <c r="A32" s="4">
        <v>16055224897</v>
      </c>
      <c r="B32" s="5">
        <v>44429</v>
      </c>
      <c r="C32" s="5">
        <v>44430</v>
      </c>
      <c r="D32" s="4">
        <v>180</v>
      </c>
      <c r="E32" s="4" t="str">
        <f>VLOOKUP(A32,HOP!A:L,12,0)</f>
        <v>180.00</v>
      </c>
      <c r="F32" s="4" t="str">
        <f>VLOOKUP(A32,HOP!A:C,3,0)</f>
        <v>2221299</v>
      </c>
      <c r="G32" s="4">
        <f t="shared" si="0"/>
        <v>0</v>
      </c>
      <c r="H32" s="4" t="str">
        <f t="shared" si="1"/>
        <v>，2221299</v>
      </c>
      <c r="I32" s="4" t="str">
        <f>VLOOKUP(A32,HOP!A:T,20,0)</f>
        <v>直连</v>
      </c>
    </row>
    <row r="33" s="4" customFormat="1" hidden="1" spans="1:9">
      <c r="A33" s="4">
        <v>16055271268</v>
      </c>
      <c r="B33" s="5">
        <v>44428</v>
      </c>
      <c r="C33" s="5">
        <v>44430</v>
      </c>
      <c r="D33" s="4">
        <v>2570</v>
      </c>
      <c r="E33" s="4" t="str">
        <f>VLOOKUP(A33,HOP!A:L,12,0)</f>
        <v>2570.00</v>
      </c>
      <c r="F33" s="4" t="str">
        <f>VLOOKUP(A33,HOP!A:C,3,0)</f>
        <v>2221312</v>
      </c>
      <c r="G33" s="4">
        <f t="shared" si="0"/>
        <v>0</v>
      </c>
      <c r="H33" s="4" t="str">
        <f t="shared" si="1"/>
        <v>，2221312</v>
      </c>
      <c r="I33" s="4" t="str">
        <f>VLOOKUP(A33,HOP!A:T,20,0)</f>
        <v>直连</v>
      </c>
    </row>
    <row r="34" s="4" customFormat="1" hidden="1" spans="1:9">
      <c r="A34" s="4">
        <v>16055369603</v>
      </c>
      <c r="B34" s="5">
        <v>44429</v>
      </c>
      <c r="C34" s="5">
        <v>44430</v>
      </c>
      <c r="D34" s="4">
        <v>25</v>
      </c>
      <c r="E34" s="4" t="str">
        <f>VLOOKUP(A34,HOP!A:L,12,0)</f>
        <v>25.00</v>
      </c>
      <c r="F34" s="4" t="str">
        <f>VLOOKUP(A34,HOP!A:C,3,0)</f>
        <v>2221319</v>
      </c>
      <c r="G34" s="4">
        <f t="shared" si="0"/>
        <v>0</v>
      </c>
      <c r="H34" s="4" t="str">
        <f t="shared" si="1"/>
        <v>，2221319</v>
      </c>
      <c r="I34" s="4" t="str">
        <f>VLOOKUP(A34,HOP!A:T,20,0)</f>
        <v>直连</v>
      </c>
    </row>
    <row r="35" s="4" customFormat="1" hidden="1" spans="1:9">
      <c r="A35" s="4">
        <v>16059027921</v>
      </c>
      <c r="B35" s="5">
        <v>44428</v>
      </c>
      <c r="C35" s="5">
        <v>44430</v>
      </c>
      <c r="D35" s="4">
        <v>316</v>
      </c>
      <c r="E35" s="4" t="str">
        <f>VLOOKUP(A35,HOP!A:L,12,0)</f>
        <v>316.00</v>
      </c>
      <c r="F35" s="4" t="str">
        <f>VLOOKUP(A35,HOP!A:C,3,0)</f>
        <v>2222289</v>
      </c>
      <c r="G35" s="4">
        <f t="shared" ref="G35:G66" si="2">D35-E35</f>
        <v>0</v>
      </c>
      <c r="H35" s="4" t="str">
        <f t="shared" ref="H35:H66" si="3">$H$1&amp;F35</f>
        <v>，2222289</v>
      </c>
      <c r="I35" s="4" t="str">
        <f>VLOOKUP(A35,HOP!A:T,20,0)</f>
        <v>直连</v>
      </c>
    </row>
    <row r="36" s="4" customFormat="1" hidden="1" spans="1:9">
      <c r="A36" s="4">
        <v>16059035088</v>
      </c>
      <c r="B36" s="5">
        <v>44429</v>
      </c>
      <c r="C36" s="5">
        <v>44430</v>
      </c>
      <c r="D36" s="4">
        <v>74</v>
      </c>
      <c r="E36" s="4" t="str">
        <f>VLOOKUP(A36,HOP!A:L,12,0)</f>
        <v>74.00</v>
      </c>
      <c r="F36" s="4" t="str">
        <f>VLOOKUP(A36,HOP!A:C,3,0)</f>
        <v>2222292</v>
      </c>
      <c r="G36" s="4">
        <f t="shared" si="2"/>
        <v>0</v>
      </c>
      <c r="H36" s="4" t="str">
        <f t="shared" si="3"/>
        <v>，2222292</v>
      </c>
      <c r="I36" s="4" t="str">
        <f>VLOOKUP(A36,HOP!A:T,20,0)</f>
        <v>直连</v>
      </c>
    </row>
    <row r="37" s="4" customFormat="1" hidden="1" spans="1:9">
      <c r="A37" s="4">
        <v>16059165528</v>
      </c>
      <c r="B37" s="5">
        <v>44428</v>
      </c>
      <c r="C37" s="5">
        <v>44430</v>
      </c>
      <c r="D37" s="4">
        <v>172</v>
      </c>
      <c r="E37" s="4" t="str">
        <f>VLOOKUP(A37,HOP!A:L,12,0)</f>
        <v>172.00</v>
      </c>
      <c r="F37" s="4" t="str">
        <f>VLOOKUP(A37,HOP!A:C,3,0)</f>
        <v>2222350</v>
      </c>
      <c r="G37" s="4">
        <f t="shared" si="2"/>
        <v>0</v>
      </c>
      <c r="H37" s="4" t="str">
        <f t="shared" si="3"/>
        <v>，2222350</v>
      </c>
      <c r="I37" s="4" t="str">
        <f>VLOOKUP(A37,HOP!A:T,20,0)</f>
        <v>直连</v>
      </c>
    </row>
    <row r="38" s="4" customFormat="1" hidden="1" spans="1:9">
      <c r="A38" s="4">
        <v>16059596647</v>
      </c>
      <c r="B38" s="5">
        <v>44428</v>
      </c>
      <c r="C38" s="5">
        <v>44430</v>
      </c>
      <c r="D38" s="4">
        <v>388</v>
      </c>
      <c r="E38" s="4" t="str">
        <f>VLOOKUP(A38,HOP!A:L,12,0)</f>
        <v>388.00</v>
      </c>
      <c r="F38" s="4" t="str">
        <f>VLOOKUP(A38,HOP!A:C,3,0)</f>
        <v>2222464</v>
      </c>
      <c r="G38" s="4">
        <f t="shared" si="2"/>
        <v>0</v>
      </c>
      <c r="H38" s="4" t="str">
        <f t="shared" si="3"/>
        <v>，2222464</v>
      </c>
      <c r="I38" s="4" t="str">
        <f>VLOOKUP(A38,HOP!A:T,20,0)</f>
        <v>直连</v>
      </c>
    </row>
    <row r="39" s="4" customFormat="1" hidden="1" spans="1:9">
      <c r="A39" s="4">
        <v>16065872234</v>
      </c>
      <c r="B39" s="5">
        <v>44428</v>
      </c>
      <c r="C39" s="5">
        <v>44430</v>
      </c>
      <c r="D39" s="4">
        <v>252</v>
      </c>
      <c r="E39" s="4" t="str">
        <f>VLOOKUP(A39,HOP!A:L,12,0)</f>
        <v>252.00</v>
      </c>
      <c r="F39" s="4" t="str">
        <f>VLOOKUP(A39,HOP!A:C,3,0)</f>
        <v>2223110</v>
      </c>
      <c r="G39" s="4">
        <f t="shared" si="2"/>
        <v>0</v>
      </c>
      <c r="H39" s="4" t="str">
        <f t="shared" si="3"/>
        <v>，2223110</v>
      </c>
      <c r="I39" s="4" t="str">
        <f>VLOOKUP(A39,HOP!A:T,20,0)</f>
        <v>直连</v>
      </c>
    </row>
    <row r="40" s="4" customFormat="1" hidden="1" spans="1:9">
      <c r="A40" s="4">
        <v>16069945938</v>
      </c>
      <c r="B40" s="5">
        <v>44428</v>
      </c>
      <c r="C40" s="5">
        <v>44430</v>
      </c>
      <c r="D40" s="4">
        <v>762</v>
      </c>
      <c r="E40" s="4" t="str">
        <f>VLOOKUP(A40,HOP!A:L,12,0)</f>
        <v>762.00</v>
      </c>
      <c r="F40" s="4" t="str">
        <f>VLOOKUP(A40,HOP!A:C,3,0)</f>
        <v>2224144</v>
      </c>
      <c r="G40" s="4">
        <f t="shared" si="2"/>
        <v>0</v>
      </c>
      <c r="H40" s="4" t="str">
        <f t="shared" si="3"/>
        <v>，2224144</v>
      </c>
      <c r="I40" s="4" t="str">
        <f>VLOOKUP(A40,HOP!A:T,20,0)</f>
        <v>直连</v>
      </c>
    </row>
    <row r="41" s="4" customFormat="1" hidden="1" spans="1:9">
      <c r="A41" s="4">
        <v>16076684013</v>
      </c>
      <c r="B41" s="5">
        <v>44428</v>
      </c>
      <c r="C41" s="5">
        <v>44430</v>
      </c>
      <c r="D41" s="4">
        <v>146</v>
      </c>
      <c r="E41" s="4" t="str">
        <f>VLOOKUP(A41,HOP!A:L,12,0)</f>
        <v>146.00</v>
      </c>
      <c r="F41" s="4" t="str">
        <f>VLOOKUP(A41,HOP!A:C,3,0)</f>
        <v>2224802</v>
      </c>
      <c r="G41" s="4">
        <f t="shared" si="2"/>
        <v>0</v>
      </c>
      <c r="H41" s="4" t="str">
        <f t="shared" si="3"/>
        <v>，2224802</v>
      </c>
      <c r="I41" s="4" t="str">
        <f>VLOOKUP(A41,HOP!A:T,20,0)</f>
        <v>直连</v>
      </c>
    </row>
    <row r="42" s="4" customFormat="1" hidden="1" spans="1:9">
      <c r="A42" s="4">
        <v>16077148204</v>
      </c>
      <c r="B42" s="5">
        <v>44429</v>
      </c>
      <c r="C42" s="5">
        <v>44430</v>
      </c>
      <c r="D42" s="4">
        <v>459</v>
      </c>
      <c r="E42" s="4" t="str">
        <f>VLOOKUP(A42,HOP!A:L,12,0)</f>
        <v>459.00</v>
      </c>
      <c r="F42" s="4" t="str">
        <f>VLOOKUP(A42,HOP!A:C,3,0)</f>
        <v>2224870</v>
      </c>
      <c r="G42" s="4">
        <f t="shared" si="2"/>
        <v>0</v>
      </c>
      <c r="H42" s="4" t="str">
        <f t="shared" si="3"/>
        <v>，2224870</v>
      </c>
      <c r="I42" s="4" t="str">
        <f>VLOOKUP(A42,HOP!A:T,20,0)</f>
        <v>直连</v>
      </c>
    </row>
    <row r="43" s="4" customFormat="1" hidden="1" spans="1:9">
      <c r="A43" s="4">
        <v>16077225988</v>
      </c>
      <c r="B43" s="5">
        <v>44428</v>
      </c>
      <c r="C43" s="5">
        <v>44430</v>
      </c>
      <c r="D43" s="4">
        <v>146</v>
      </c>
      <c r="E43" s="4" t="str">
        <f>VLOOKUP(A43,HOP!A:L,12,0)</f>
        <v>146.00</v>
      </c>
      <c r="F43" s="4" t="str">
        <f>VLOOKUP(A43,HOP!A:C,3,0)</f>
        <v>2224895</v>
      </c>
      <c r="G43" s="4">
        <f t="shared" si="2"/>
        <v>0</v>
      </c>
      <c r="H43" s="4" t="str">
        <f t="shared" si="3"/>
        <v>，2224895</v>
      </c>
      <c r="I43" s="4" t="str">
        <f>VLOOKUP(A43,HOP!A:T,20,0)</f>
        <v>直连</v>
      </c>
    </row>
    <row r="44" s="4" customFormat="1" hidden="1" spans="1:9">
      <c r="A44" s="4">
        <v>16077753332</v>
      </c>
      <c r="B44" s="5">
        <v>44429</v>
      </c>
      <c r="C44" s="5">
        <v>44430</v>
      </c>
      <c r="D44" s="4">
        <v>124</v>
      </c>
      <c r="E44" s="4" t="str">
        <f>VLOOKUP(A44,HOP!A:L,12,0)</f>
        <v>124.00</v>
      </c>
      <c r="F44" s="4" t="str">
        <f>VLOOKUP(A44,HOP!A:C,3,0)</f>
        <v>2224990</v>
      </c>
      <c r="G44" s="4">
        <f t="shared" si="2"/>
        <v>0</v>
      </c>
      <c r="H44" s="4" t="str">
        <f t="shared" si="3"/>
        <v>，2224990</v>
      </c>
      <c r="I44" s="4" t="str">
        <f>VLOOKUP(A44,HOP!A:T,20,0)</f>
        <v>直连</v>
      </c>
    </row>
    <row r="45" s="4" customFormat="1" hidden="1" spans="1:9">
      <c r="A45" s="4">
        <v>16078234207</v>
      </c>
      <c r="B45" s="5">
        <v>44429</v>
      </c>
      <c r="C45" s="5">
        <v>44430</v>
      </c>
      <c r="D45" s="4">
        <v>79</v>
      </c>
      <c r="E45" s="4" t="str">
        <f>VLOOKUP(A45,HOP!A:L,12,0)</f>
        <v>79.00</v>
      </c>
      <c r="F45" s="4" t="str">
        <f>VLOOKUP(A45,HOP!A:C,3,0)</f>
        <v>2225053</v>
      </c>
      <c r="G45" s="4">
        <f t="shared" si="2"/>
        <v>0</v>
      </c>
      <c r="H45" s="4" t="str">
        <f t="shared" si="3"/>
        <v>，2225053</v>
      </c>
      <c r="I45" s="4" t="str">
        <f>VLOOKUP(A45,HOP!A:T,20,0)</f>
        <v>直连</v>
      </c>
    </row>
    <row r="46" s="4" customFormat="1" hidden="1" spans="1:9">
      <c r="A46" s="4">
        <v>16080505844</v>
      </c>
      <c r="B46" s="5">
        <v>44428</v>
      </c>
      <c r="C46" s="5">
        <v>44430</v>
      </c>
      <c r="D46" s="4">
        <v>84</v>
      </c>
      <c r="E46" s="4" t="str">
        <f>VLOOKUP(A46,HOP!A:L,12,0)</f>
        <v>84.00</v>
      </c>
      <c r="F46" s="4" t="str">
        <f>VLOOKUP(A46,HOP!A:C,3,0)</f>
        <v>2225438</v>
      </c>
      <c r="G46" s="4">
        <f t="shared" si="2"/>
        <v>0</v>
      </c>
      <c r="H46" s="4" t="str">
        <f t="shared" si="3"/>
        <v>，2225438</v>
      </c>
      <c r="I46" s="4" t="str">
        <f>VLOOKUP(A46,HOP!A:T,20,0)</f>
        <v>直连</v>
      </c>
    </row>
    <row r="47" s="4" customFormat="1" hidden="1" spans="1:9">
      <c r="A47" s="4">
        <v>16080550223</v>
      </c>
      <c r="B47" s="5">
        <v>44429</v>
      </c>
      <c r="C47" s="5">
        <v>44430</v>
      </c>
      <c r="D47" s="4">
        <v>154</v>
      </c>
      <c r="E47" s="4" t="str">
        <f>VLOOKUP(A47,HOP!A:L,12,0)</f>
        <v>154.00</v>
      </c>
      <c r="F47" s="4" t="str">
        <f>VLOOKUP(A47,HOP!A:C,3,0)</f>
        <v>2225455</v>
      </c>
      <c r="G47" s="4">
        <f t="shared" si="2"/>
        <v>0</v>
      </c>
      <c r="H47" s="4" t="str">
        <f t="shared" si="3"/>
        <v>，2225455</v>
      </c>
      <c r="I47" s="4" t="str">
        <f>VLOOKUP(A47,HOP!A:T,20,0)</f>
        <v>直连</v>
      </c>
    </row>
    <row r="48" s="4" customFormat="1" hidden="1" spans="1:9">
      <c r="A48" s="4">
        <v>16080701373</v>
      </c>
      <c r="B48" s="5">
        <v>44429</v>
      </c>
      <c r="C48" s="5">
        <v>44430</v>
      </c>
      <c r="D48" s="4">
        <v>257</v>
      </c>
      <c r="E48" s="4" t="str">
        <f>VLOOKUP(A48,HOP!A:L,12,0)</f>
        <v>257.00</v>
      </c>
      <c r="F48" s="4" t="str">
        <f>VLOOKUP(A48,HOP!A:C,3,0)</f>
        <v>2225522</v>
      </c>
      <c r="G48" s="4">
        <f t="shared" si="2"/>
        <v>0</v>
      </c>
      <c r="H48" s="4" t="str">
        <f t="shared" si="3"/>
        <v>，2225522</v>
      </c>
      <c r="I48" s="4" t="str">
        <f>VLOOKUP(A48,HOP!A:T,20,0)</f>
        <v>直连</v>
      </c>
    </row>
    <row r="49" s="4" customFormat="1" hidden="1" spans="1:9">
      <c r="A49" s="4">
        <v>16080696471</v>
      </c>
      <c r="B49" s="5">
        <v>44429</v>
      </c>
      <c r="C49" s="5">
        <v>44430</v>
      </c>
      <c r="D49" s="4">
        <v>296</v>
      </c>
      <c r="E49" s="4" t="str">
        <f>VLOOKUP(A49,HOP!A:L,12,0)</f>
        <v>296.00</v>
      </c>
      <c r="F49" s="4" t="str">
        <f>VLOOKUP(A49,HOP!A:C,3,0)</f>
        <v>2225519</v>
      </c>
      <c r="G49" s="4">
        <f t="shared" si="2"/>
        <v>0</v>
      </c>
      <c r="H49" s="4" t="str">
        <f t="shared" si="3"/>
        <v>，2225519</v>
      </c>
      <c r="I49" s="4" t="str">
        <f>VLOOKUP(A49,HOP!A:T,20,0)</f>
        <v>直连</v>
      </c>
    </row>
    <row r="50" s="4" customFormat="1" hidden="1" spans="1:9">
      <c r="A50" s="4">
        <v>16086121727</v>
      </c>
      <c r="B50" s="5">
        <v>44428</v>
      </c>
      <c r="C50" s="5">
        <v>44430</v>
      </c>
      <c r="D50" s="4">
        <v>237</v>
      </c>
      <c r="E50" s="4" t="str">
        <f>VLOOKUP(A50,HOP!A:L,12,0)</f>
        <v>237.00</v>
      </c>
      <c r="F50" s="4" t="str">
        <f>VLOOKUP(A50,HOP!A:C,3,0)</f>
        <v>2225789</v>
      </c>
      <c r="G50" s="4">
        <f t="shared" si="2"/>
        <v>0</v>
      </c>
      <c r="H50" s="4" t="str">
        <f t="shared" si="3"/>
        <v>，2225789</v>
      </c>
      <c r="I50" s="4" t="str">
        <f>VLOOKUP(A50,HOP!A:T,20,0)</f>
        <v>直连</v>
      </c>
    </row>
    <row r="51" s="4" customFormat="1" hidden="1" spans="1:9">
      <c r="A51" s="4">
        <v>16086196360</v>
      </c>
      <c r="B51" s="5">
        <v>44429</v>
      </c>
      <c r="C51" s="5">
        <v>44430</v>
      </c>
      <c r="D51" s="4">
        <v>99</v>
      </c>
      <c r="E51" s="4" t="str">
        <f>VLOOKUP(A51,HOP!A:L,12,0)</f>
        <v>99.00</v>
      </c>
      <c r="F51" s="4" t="str">
        <f>VLOOKUP(A51,HOP!A:C,3,0)</f>
        <v>2225809</v>
      </c>
      <c r="G51" s="4">
        <f t="shared" si="2"/>
        <v>0</v>
      </c>
      <c r="H51" s="4" t="str">
        <f t="shared" si="3"/>
        <v>，2225809</v>
      </c>
      <c r="I51" s="4" t="str">
        <f>VLOOKUP(A51,HOP!A:T,20,0)</f>
        <v>直连</v>
      </c>
    </row>
    <row r="52" s="4" customFormat="1" hidden="1" spans="1:9">
      <c r="A52" s="4">
        <v>16086275437</v>
      </c>
      <c r="B52" s="5">
        <v>44429</v>
      </c>
      <c r="C52" s="5">
        <v>44430</v>
      </c>
      <c r="D52" s="4">
        <v>66</v>
      </c>
      <c r="E52" s="4" t="str">
        <f>VLOOKUP(A52,HOP!A:L,12,0)</f>
        <v>66.00</v>
      </c>
      <c r="F52" s="4" t="str">
        <f>VLOOKUP(A52,HOP!A:C,3,0)</f>
        <v>2225827</v>
      </c>
      <c r="G52" s="4">
        <f t="shared" si="2"/>
        <v>0</v>
      </c>
      <c r="H52" s="4" t="str">
        <f t="shared" si="3"/>
        <v>，2225827</v>
      </c>
      <c r="I52" s="4" t="str">
        <f>VLOOKUP(A52,HOP!A:T,20,0)</f>
        <v>直连</v>
      </c>
    </row>
    <row r="53" s="4" customFormat="1" hidden="1" spans="1:9">
      <c r="A53" s="4">
        <v>16088064058</v>
      </c>
      <c r="B53" s="5">
        <v>44428</v>
      </c>
      <c r="C53" s="5">
        <v>44430</v>
      </c>
      <c r="D53" s="4">
        <v>456</v>
      </c>
      <c r="E53" s="4" t="str">
        <f>VLOOKUP(A53,HOP!A:L,12,0)</f>
        <v>456.00</v>
      </c>
      <c r="F53" s="4" t="str">
        <f>VLOOKUP(A53,HOP!A:C,3,0)</f>
        <v>2226185</v>
      </c>
      <c r="G53" s="4">
        <f t="shared" si="2"/>
        <v>0</v>
      </c>
      <c r="H53" s="4" t="str">
        <f t="shared" si="3"/>
        <v>，2226185</v>
      </c>
      <c r="I53" s="4" t="str">
        <f>VLOOKUP(A53,HOP!A:T,20,0)</f>
        <v>直连</v>
      </c>
    </row>
    <row r="54" s="4" customFormat="1" hidden="1" spans="1:9">
      <c r="A54" s="4">
        <v>16088525367</v>
      </c>
      <c r="B54" s="5">
        <v>44429</v>
      </c>
      <c r="C54" s="5">
        <v>44430</v>
      </c>
      <c r="D54" s="4">
        <v>193</v>
      </c>
      <c r="E54" s="4" t="str">
        <f>VLOOKUP(A54,HOP!A:L,12,0)</f>
        <v>193.00</v>
      </c>
      <c r="F54" s="4" t="str">
        <f>VLOOKUP(A54,HOP!A:C,3,0)</f>
        <v>2226295</v>
      </c>
      <c r="G54" s="4">
        <f t="shared" si="2"/>
        <v>0</v>
      </c>
      <c r="H54" s="4" t="str">
        <f t="shared" si="3"/>
        <v>，2226295</v>
      </c>
      <c r="I54" s="4" t="str">
        <f>VLOOKUP(A54,HOP!A:T,20,0)</f>
        <v>直连</v>
      </c>
    </row>
    <row r="55" s="4" customFormat="1" hidden="1" spans="1:9">
      <c r="A55" s="4">
        <v>16089172601</v>
      </c>
      <c r="B55" s="5">
        <v>44429</v>
      </c>
      <c r="C55" s="5">
        <v>44430</v>
      </c>
      <c r="D55" s="4">
        <v>146</v>
      </c>
      <c r="E55" s="4" t="str">
        <f>VLOOKUP(A55,HOP!A:L,12,0)</f>
        <v>146.00</v>
      </c>
      <c r="F55" s="4" t="str">
        <f>VLOOKUP(A55,HOP!A:C,3,0)</f>
        <v>2226384</v>
      </c>
      <c r="G55" s="4">
        <f t="shared" si="2"/>
        <v>0</v>
      </c>
      <c r="H55" s="4" t="str">
        <f t="shared" si="3"/>
        <v>，2226384</v>
      </c>
      <c r="I55" s="4" t="str">
        <f>VLOOKUP(A55,HOP!A:T,20,0)</f>
        <v>直连</v>
      </c>
    </row>
    <row r="56" s="4" customFormat="1" hidden="1" spans="1:9">
      <c r="A56" s="4">
        <v>16090838126</v>
      </c>
      <c r="B56" s="5">
        <v>44429</v>
      </c>
      <c r="C56" s="5">
        <v>44430</v>
      </c>
      <c r="D56" s="4">
        <v>69</v>
      </c>
      <c r="E56" s="4" t="str">
        <f>VLOOKUP(A56,HOP!A:L,12,0)</f>
        <v>69.00</v>
      </c>
      <c r="F56" s="4" t="str">
        <f>VLOOKUP(A56,HOP!A:C,3,0)</f>
        <v>2226753</v>
      </c>
      <c r="G56" s="4">
        <f t="shared" si="2"/>
        <v>0</v>
      </c>
      <c r="H56" s="4" t="str">
        <f t="shared" si="3"/>
        <v>，2226753</v>
      </c>
      <c r="I56" s="4" t="str">
        <f>VLOOKUP(A56,HOP!A:T,20,0)</f>
        <v>直连</v>
      </c>
    </row>
    <row r="57" s="4" customFormat="1" hidden="1" spans="1:9">
      <c r="A57" s="4">
        <v>16091332066</v>
      </c>
      <c r="B57" s="5">
        <v>44429</v>
      </c>
      <c r="C57" s="5">
        <v>44430</v>
      </c>
      <c r="D57" s="4">
        <v>73</v>
      </c>
      <c r="E57" s="4" t="str">
        <f>VLOOKUP(A57,HOP!A:L,12,0)</f>
        <v>73.00</v>
      </c>
      <c r="F57" s="4" t="str">
        <f>VLOOKUP(A57,HOP!A:C,3,0)</f>
        <v>2226861</v>
      </c>
      <c r="G57" s="4">
        <f t="shared" si="2"/>
        <v>0</v>
      </c>
      <c r="H57" s="4" t="str">
        <f t="shared" si="3"/>
        <v>，2226861</v>
      </c>
      <c r="I57" s="4" t="str">
        <f>VLOOKUP(A57,HOP!A:T,20,0)</f>
        <v>直连</v>
      </c>
    </row>
    <row r="58" s="4" customFormat="1" hidden="1" spans="1:9">
      <c r="A58" s="4">
        <v>16091441624</v>
      </c>
      <c r="B58" s="5">
        <v>44429</v>
      </c>
      <c r="C58" s="5">
        <v>44430</v>
      </c>
      <c r="D58" s="4">
        <v>212</v>
      </c>
      <c r="E58" s="4" t="str">
        <f>VLOOKUP(A58,HOP!A:L,12,0)</f>
        <v>212.00</v>
      </c>
      <c r="F58" s="4" t="str">
        <f>VLOOKUP(A58,HOP!A:C,3,0)</f>
        <v>2226901</v>
      </c>
      <c r="G58" s="4">
        <f t="shared" si="2"/>
        <v>0</v>
      </c>
      <c r="H58" s="4" t="str">
        <f t="shared" si="3"/>
        <v>，2226901</v>
      </c>
      <c r="I58" s="4" t="str">
        <f>VLOOKUP(A58,HOP!A:T,20,0)</f>
        <v>直连</v>
      </c>
    </row>
    <row r="59" s="4" customFormat="1" hidden="1" spans="1:9">
      <c r="A59" s="4">
        <v>16091423895</v>
      </c>
      <c r="B59" s="5">
        <v>44429</v>
      </c>
      <c r="C59" s="5">
        <v>44430</v>
      </c>
      <c r="D59" s="4">
        <v>425</v>
      </c>
      <c r="E59" s="4" t="str">
        <f>VLOOKUP(A59,HOP!A:L,12,0)</f>
        <v>425.00</v>
      </c>
      <c r="F59" s="4" t="str">
        <f>VLOOKUP(A59,HOP!A:C,3,0)</f>
        <v>2226903</v>
      </c>
      <c r="G59" s="4">
        <f t="shared" si="2"/>
        <v>0</v>
      </c>
      <c r="H59" s="4" t="str">
        <f t="shared" si="3"/>
        <v>，2226903</v>
      </c>
      <c r="I59" s="4" t="str">
        <f>VLOOKUP(A59,HOP!A:T,20,0)</f>
        <v>直连</v>
      </c>
    </row>
    <row r="60" s="4" customFormat="1" hidden="1" spans="1:9">
      <c r="A60" s="4">
        <v>16091558038</v>
      </c>
      <c r="B60" s="5">
        <v>44429</v>
      </c>
      <c r="C60" s="5">
        <v>44430</v>
      </c>
      <c r="D60" s="4">
        <v>346</v>
      </c>
      <c r="E60" s="4" t="str">
        <f>VLOOKUP(A60,HOP!A:L,12,0)</f>
        <v>346.00</v>
      </c>
      <c r="F60" s="4" t="str">
        <f>VLOOKUP(A60,HOP!A:C,3,0)</f>
        <v>2226936</v>
      </c>
      <c r="G60" s="4">
        <f t="shared" si="2"/>
        <v>0</v>
      </c>
      <c r="H60" s="4" t="str">
        <f t="shared" si="3"/>
        <v>，2226936</v>
      </c>
      <c r="I60" s="4" t="str">
        <f>VLOOKUP(A60,HOP!A:T,20,0)</f>
        <v>直连</v>
      </c>
    </row>
    <row r="61" s="4" customFormat="1" hidden="1" spans="1:9">
      <c r="A61" s="4">
        <v>16091574422</v>
      </c>
      <c r="B61" s="5">
        <v>44429</v>
      </c>
      <c r="C61" s="5">
        <v>44430</v>
      </c>
      <c r="D61" s="4">
        <v>73</v>
      </c>
      <c r="E61" s="4" t="str">
        <f>VLOOKUP(A61,HOP!A:L,12,0)</f>
        <v>73.00</v>
      </c>
      <c r="F61" s="4" t="str">
        <f>VLOOKUP(A61,HOP!A:C,3,0)</f>
        <v>2226946</v>
      </c>
      <c r="G61" s="4">
        <f t="shared" si="2"/>
        <v>0</v>
      </c>
      <c r="H61" s="4" t="str">
        <f t="shared" si="3"/>
        <v>，2226946</v>
      </c>
      <c r="I61" s="4" t="str">
        <f>VLOOKUP(A61,HOP!A:T,20,0)</f>
        <v>直连</v>
      </c>
    </row>
    <row r="62" s="4" customFormat="1" hidden="1" spans="1:9">
      <c r="A62" s="4">
        <v>16091579389</v>
      </c>
      <c r="B62" s="5">
        <v>44428</v>
      </c>
      <c r="C62" s="5">
        <v>44430</v>
      </c>
      <c r="D62" s="4">
        <v>210</v>
      </c>
      <c r="E62" s="4" t="str">
        <f>VLOOKUP(A62,HOP!A:L,12,0)</f>
        <v>210.00</v>
      </c>
      <c r="F62" s="4" t="str">
        <f>VLOOKUP(A62,HOP!A:C,3,0)</f>
        <v>2226954</v>
      </c>
      <c r="G62" s="4">
        <f t="shared" si="2"/>
        <v>0</v>
      </c>
      <c r="H62" s="4" t="str">
        <f t="shared" si="3"/>
        <v>，2226954</v>
      </c>
      <c r="I62" s="4" t="str">
        <f>VLOOKUP(A62,HOP!A:T,20,0)</f>
        <v>直连</v>
      </c>
    </row>
    <row r="63" s="4" customFormat="1" hidden="1" spans="1:9">
      <c r="A63" s="4">
        <v>16091581229</v>
      </c>
      <c r="B63" s="5">
        <v>44429</v>
      </c>
      <c r="C63" s="5">
        <v>44430</v>
      </c>
      <c r="D63" s="4">
        <v>298</v>
      </c>
      <c r="E63" s="4" t="str">
        <f>VLOOKUP(A63,HOP!A:L,12,0)</f>
        <v>298.00</v>
      </c>
      <c r="F63" s="4" t="str">
        <f>VLOOKUP(A63,HOP!A:C,3,0)</f>
        <v>2226956</v>
      </c>
      <c r="G63" s="4">
        <f t="shared" si="2"/>
        <v>0</v>
      </c>
      <c r="H63" s="4" t="str">
        <f t="shared" si="3"/>
        <v>，2226956</v>
      </c>
      <c r="I63" s="4" t="str">
        <f>VLOOKUP(A63,HOP!A:T,20,0)</f>
        <v>直连</v>
      </c>
    </row>
    <row r="64" s="4" customFormat="1" hidden="1" spans="1:9">
      <c r="A64" s="4">
        <v>16091592733</v>
      </c>
      <c r="B64" s="5">
        <v>44429</v>
      </c>
      <c r="C64" s="5">
        <v>44430</v>
      </c>
      <c r="D64" s="4">
        <v>145</v>
      </c>
      <c r="E64" s="4" t="str">
        <f>VLOOKUP(A64,HOP!A:L,12,0)</f>
        <v>145.00</v>
      </c>
      <c r="F64" s="4" t="str">
        <f>VLOOKUP(A64,HOP!A:C,3,0)</f>
        <v>2226966</v>
      </c>
      <c r="G64" s="4">
        <f t="shared" si="2"/>
        <v>0</v>
      </c>
      <c r="H64" s="4" t="str">
        <f t="shared" si="3"/>
        <v>，2226966</v>
      </c>
      <c r="I64" s="4" t="str">
        <f>VLOOKUP(A64,HOP!A:T,20,0)</f>
        <v>直连</v>
      </c>
    </row>
    <row r="65" s="4" customFormat="1" hidden="1" spans="1:9">
      <c r="A65" s="4">
        <v>16094836877</v>
      </c>
      <c r="B65" s="5">
        <v>44428</v>
      </c>
      <c r="C65" s="5">
        <v>44430</v>
      </c>
      <c r="D65" s="4">
        <v>376</v>
      </c>
      <c r="E65" s="4" t="str">
        <f>VLOOKUP(A65,HOP!A:L,12,0)</f>
        <v>376.00</v>
      </c>
      <c r="F65" s="4" t="str">
        <f>VLOOKUP(A65,HOP!A:C,3,0)</f>
        <v>2226980</v>
      </c>
      <c r="G65" s="4">
        <f t="shared" si="2"/>
        <v>0</v>
      </c>
      <c r="H65" s="4" t="str">
        <f t="shared" si="3"/>
        <v>，2226980</v>
      </c>
      <c r="I65" s="4" t="str">
        <f>VLOOKUP(A65,HOP!A:T,20,0)</f>
        <v>直连</v>
      </c>
    </row>
    <row r="66" s="4" customFormat="1" hidden="1" spans="1:9">
      <c r="A66" s="4">
        <v>16095029687</v>
      </c>
      <c r="B66" s="5">
        <v>44429</v>
      </c>
      <c r="C66" s="5">
        <v>44430</v>
      </c>
      <c r="D66" s="4">
        <v>275</v>
      </c>
      <c r="E66" s="4" t="str">
        <f>VLOOKUP(A66,HOP!A:L,12,0)</f>
        <v>275.00</v>
      </c>
      <c r="F66" s="4" t="str">
        <f>VLOOKUP(A66,HOP!A:C,3,0)</f>
        <v>2227010</v>
      </c>
      <c r="G66" s="4">
        <f t="shared" si="2"/>
        <v>0</v>
      </c>
      <c r="H66" s="4" t="str">
        <f t="shared" si="3"/>
        <v>，2227010</v>
      </c>
      <c r="I66" s="4" t="str">
        <f>VLOOKUP(A66,HOP!A:T,20,0)</f>
        <v>直连</v>
      </c>
    </row>
    <row r="67" s="4" customFormat="1" hidden="1" spans="1:9">
      <c r="A67" s="4">
        <v>16096299080</v>
      </c>
      <c r="B67" s="5">
        <v>44428</v>
      </c>
      <c r="C67" s="5">
        <v>44430</v>
      </c>
      <c r="D67" s="4">
        <v>432</v>
      </c>
      <c r="E67" s="4" t="str">
        <f>VLOOKUP(A67,HOP!A:L,12,0)</f>
        <v>432.00</v>
      </c>
      <c r="F67" s="4" t="str">
        <f>VLOOKUP(A67,HOP!A:C,3,0)</f>
        <v>2227130</v>
      </c>
      <c r="G67" s="4">
        <f t="shared" ref="G67:G98" si="4">D67-E67</f>
        <v>0</v>
      </c>
      <c r="H67" s="4" t="str">
        <f t="shared" ref="H67:H98" si="5">$H$1&amp;F67</f>
        <v>，2227130</v>
      </c>
      <c r="I67" s="4" t="str">
        <f>VLOOKUP(A67,HOP!A:T,20,0)</f>
        <v>直连</v>
      </c>
    </row>
    <row r="68" s="4" customFormat="1" hidden="1" spans="1:9">
      <c r="A68" s="4">
        <v>16097408751</v>
      </c>
      <c r="B68" s="5">
        <v>44429</v>
      </c>
      <c r="C68" s="5">
        <v>44430</v>
      </c>
      <c r="D68" s="4">
        <v>129</v>
      </c>
      <c r="E68" s="4" t="str">
        <f>VLOOKUP(A68,HOP!A:L,12,0)</f>
        <v>129.00</v>
      </c>
      <c r="F68" s="4" t="str">
        <f>VLOOKUP(A68,HOP!A:C,3,0)</f>
        <v>2227323</v>
      </c>
      <c r="G68" s="4">
        <f t="shared" si="4"/>
        <v>0</v>
      </c>
      <c r="H68" s="4" t="str">
        <f t="shared" si="5"/>
        <v>，2227323</v>
      </c>
      <c r="I68" s="4" t="str">
        <f>VLOOKUP(A68,HOP!A:T,20,0)</f>
        <v>直连</v>
      </c>
    </row>
    <row r="69" s="4" customFormat="1" hidden="1" spans="1:9">
      <c r="A69" s="4">
        <v>16098051164</v>
      </c>
      <c r="B69" s="5">
        <v>44429</v>
      </c>
      <c r="C69" s="5">
        <v>44430</v>
      </c>
      <c r="D69" s="4">
        <v>100</v>
      </c>
      <c r="E69" s="4" t="str">
        <f>VLOOKUP(A69,HOP!A:L,12,0)</f>
        <v>100.00</v>
      </c>
      <c r="F69" s="4" t="str">
        <f>VLOOKUP(A69,HOP!A:C,3,0)</f>
        <v>2227462</v>
      </c>
      <c r="G69" s="4">
        <f t="shared" si="4"/>
        <v>0</v>
      </c>
      <c r="H69" s="4" t="str">
        <f t="shared" si="5"/>
        <v>，2227462</v>
      </c>
      <c r="I69" s="4" t="str">
        <f>VLOOKUP(A69,HOP!A:T,20,0)</f>
        <v>直连</v>
      </c>
    </row>
    <row r="70" s="4" customFormat="1" hidden="1" spans="1:9">
      <c r="A70" s="4">
        <v>16098952571</v>
      </c>
      <c r="B70" s="5">
        <v>44429</v>
      </c>
      <c r="C70" s="5">
        <v>44430</v>
      </c>
      <c r="D70" s="4">
        <v>139</v>
      </c>
      <c r="E70" s="4" t="str">
        <f>VLOOKUP(A70,HOP!A:L,12,0)</f>
        <v>139.00</v>
      </c>
      <c r="F70" s="4" t="str">
        <f>VLOOKUP(A70,HOP!A:C,3,0)</f>
        <v>2227652</v>
      </c>
      <c r="G70" s="4">
        <f t="shared" si="4"/>
        <v>0</v>
      </c>
      <c r="H70" s="4" t="str">
        <f t="shared" si="5"/>
        <v>，2227652</v>
      </c>
      <c r="I70" s="4" t="str">
        <f>VLOOKUP(A70,HOP!A:T,20,0)</f>
        <v>直连</v>
      </c>
    </row>
    <row r="71" s="4" customFormat="1" hidden="1" spans="1:9">
      <c r="A71" s="4">
        <v>16099590581</v>
      </c>
      <c r="B71" s="5">
        <v>44428</v>
      </c>
      <c r="C71" s="5">
        <v>44430</v>
      </c>
      <c r="D71" s="4">
        <v>128</v>
      </c>
      <c r="E71" s="4" t="str">
        <f>VLOOKUP(A71,HOP!A:L,12,0)</f>
        <v>128.00</v>
      </c>
      <c r="F71" s="4" t="str">
        <f>VLOOKUP(A71,HOP!A:C,3,0)</f>
        <v>2227788</v>
      </c>
      <c r="G71" s="4">
        <f t="shared" si="4"/>
        <v>0</v>
      </c>
      <c r="H71" s="4" t="str">
        <f t="shared" si="5"/>
        <v>，2227788</v>
      </c>
      <c r="I71" s="4" t="str">
        <f>VLOOKUP(A71,HOP!A:T,20,0)</f>
        <v>直连</v>
      </c>
    </row>
    <row r="72" s="4" customFormat="1" hidden="1" spans="1:9">
      <c r="A72" s="4">
        <v>16099593363</v>
      </c>
      <c r="B72" s="5">
        <v>44429</v>
      </c>
      <c r="C72" s="5">
        <v>44430</v>
      </c>
      <c r="D72" s="4">
        <v>139</v>
      </c>
      <c r="E72" s="4" t="str">
        <f>VLOOKUP(A72,HOP!A:L,12,0)</f>
        <v>139.00</v>
      </c>
      <c r="F72" s="4" t="str">
        <f>VLOOKUP(A72,HOP!A:C,3,0)</f>
        <v>2227789</v>
      </c>
      <c r="G72" s="4">
        <f t="shared" si="4"/>
        <v>0</v>
      </c>
      <c r="H72" s="4" t="str">
        <f t="shared" si="5"/>
        <v>，2227789</v>
      </c>
      <c r="I72" s="4" t="str">
        <f>VLOOKUP(A72,HOP!A:T,20,0)</f>
        <v>直连</v>
      </c>
    </row>
    <row r="73" s="4" customFormat="1" hidden="1" spans="1:9">
      <c r="A73" s="4">
        <v>16099601322</v>
      </c>
      <c r="B73" s="5">
        <v>44429</v>
      </c>
      <c r="C73" s="5">
        <v>44430</v>
      </c>
      <c r="D73" s="4">
        <v>110</v>
      </c>
      <c r="E73" s="4" t="str">
        <f>VLOOKUP(A73,HOP!A:L,12,0)</f>
        <v>110.00</v>
      </c>
      <c r="F73" s="4" t="str">
        <f>VLOOKUP(A73,HOP!A:C,3,0)</f>
        <v>2227793</v>
      </c>
      <c r="G73" s="4">
        <f t="shared" si="4"/>
        <v>0</v>
      </c>
      <c r="H73" s="4" t="str">
        <f t="shared" si="5"/>
        <v>，2227793</v>
      </c>
      <c r="I73" s="4" t="str">
        <f>VLOOKUP(A73,HOP!A:T,20,0)</f>
        <v>直连</v>
      </c>
    </row>
    <row r="74" s="4" customFormat="1" hidden="1" spans="1:9">
      <c r="A74" s="4">
        <v>16099600957</v>
      </c>
      <c r="B74" s="5">
        <v>44429</v>
      </c>
      <c r="C74" s="5">
        <v>44430</v>
      </c>
      <c r="D74" s="4">
        <v>91</v>
      </c>
      <c r="E74" s="4" t="str">
        <f>VLOOKUP(A74,HOP!A:L,12,0)</f>
        <v>91.00</v>
      </c>
      <c r="F74" s="4" t="str">
        <f>VLOOKUP(A74,HOP!A:C,3,0)</f>
        <v>2227794</v>
      </c>
      <c r="G74" s="4">
        <f t="shared" si="4"/>
        <v>0</v>
      </c>
      <c r="H74" s="4" t="str">
        <f t="shared" si="5"/>
        <v>，2227794</v>
      </c>
      <c r="I74" s="4" t="str">
        <f>VLOOKUP(A74,HOP!A:T,20,0)</f>
        <v>直连</v>
      </c>
    </row>
    <row r="75" s="4" customFormat="1" hidden="1" spans="1:9">
      <c r="A75" s="4">
        <v>16099621737</v>
      </c>
      <c r="B75" s="5">
        <v>44428</v>
      </c>
      <c r="C75" s="5">
        <v>44430</v>
      </c>
      <c r="D75" s="4">
        <v>336</v>
      </c>
      <c r="E75" s="4" t="str">
        <f>VLOOKUP(A75,HOP!A:L,12,0)</f>
        <v>336.00</v>
      </c>
      <c r="F75" s="4" t="str">
        <f>VLOOKUP(A75,HOP!A:C,3,0)</f>
        <v>2227801</v>
      </c>
      <c r="G75" s="4">
        <f t="shared" si="4"/>
        <v>0</v>
      </c>
      <c r="H75" s="4" t="str">
        <f t="shared" si="5"/>
        <v>，2227801</v>
      </c>
      <c r="I75" s="4" t="str">
        <f>VLOOKUP(A75,HOP!A:T,20,0)</f>
        <v>直连</v>
      </c>
    </row>
    <row r="76" s="4" customFormat="1" hidden="1" spans="1:9">
      <c r="A76" s="4">
        <v>16099673184</v>
      </c>
      <c r="B76" s="5">
        <v>44429</v>
      </c>
      <c r="C76" s="5">
        <v>44430</v>
      </c>
      <c r="D76" s="4">
        <v>110</v>
      </c>
      <c r="E76" s="4" t="str">
        <f>VLOOKUP(A76,HOP!A:L,12,0)</f>
        <v>110.00</v>
      </c>
      <c r="F76" s="4" t="str">
        <f>VLOOKUP(A76,HOP!A:C,3,0)</f>
        <v>2227824</v>
      </c>
      <c r="G76" s="4">
        <f t="shared" si="4"/>
        <v>0</v>
      </c>
      <c r="H76" s="4" t="str">
        <f t="shared" si="5"/>
        <v>，2227824</v>
      </c>
      <c r="I76" s="4" t="str">
        <f>VLOOKUP(A76,HOP!A:T,20,0)</f>
        <v>直连</v>
      </c>
    </row>
    <row r="77" s="4" customFormat="1" hidden="1" spans="1:9">
      <c r="A77" s="4">
        <v>16099914199</v>
      </c>
      <c r="B77" s="5">
        <v>44429</v>
      </c>
      <c r="C77" s="5">
        <v>44430</v>
      </c>
      <c r="D77" s="4">
        <v>210</v>
      </c>
      <c r="E77" s="4" t="str">
        <f>VLOOKUP(A77,HOP!A:L,12,0)</f>
        <v>210.00</v>
      </c>
      <c r="F77" s="4" t="str">
        <f>VLOOKUP(A77,HOP!A:C,3,0)</f>
        <v>2227892</v>
      </c>
      <c r="G77" s="4">
        <f t="shared" si="4"/>
        <v>0</v>
      </c>
      <c r="H77" s="4" t="str">
        <f t="shared" si="5"/>
        <v>，2227892</v>
      </c>
      <c r="I77" s="4" t="str">
        <f>VLOOKUP(A77,HOP!A:T,20,0)</f>
        <v>直连</v>
      </c>
    </row>
    <row r="78" s="4" customFormat="1" hidden="1" spans="1:9">
      <c r="A78" s="4">
        <v>16100376408</v>
      </c>
      <c r="B78" s="5">
        <v>44428</v>
      </c>
      <c r="C78" s="5">
        <v>44430</v>
      </c>
      <c r="D78" s="4">
        <v>456</v>
      </c>
      <c r="E78" s="4" t="str">
        <f>VLOOKUP(A78,HOP!A:L,12,0)</f>
        <v>456.00</v>
      </c>
      <c r="F78" s="4" t="str">
        <f>VLOOKUP(A78,HOP!A:C,3,0)</f>
        <v>2228008</v>
      </c>
      <c r="G78" s="4">
        <f t="shared" si="4"/>
        <v>0</v>
      </c>
      <c r="H78" s="4" t="str">
        <f t="shared" si="5"/>
        <v>，2228008</v>
      </c>
      <c r="I78" s="4" t="str">
        <f>VLOOKUP(A78,HOP!A:T,20,0)</f>
        <v>直连</v>
      </c>
    </row>
    <row r="79" s="4" customFormat="1" hidden="1" spans="1:9">
      <c r="A79" s="4">
        <v>16100367676</v>
      </c>
      <c r="B79" s="5">
        <v>44429</v>
      </c>
      <c r="C79" s="5">
        <v>44430</v>
      </c>
      <c r="D79" s="4">
        <v>0</v>
      </c>
      <c r="E79" s="4" t="str">
        <f>VLOOKUP(A79,HOP!A:L,12,0)</f>
        <v>0.00</v>
      </c>
      <c r="F79" s="4" t="str">
        <f>VLOOKUP(A79,HOP!A:C,3,0)</f>
        <v>2228010</v>
      </c>
      <c r="G79" s="4">
        <f t="shared" si="4"/>
        <v>0</v>
      </c>
      <c r="H79" s="4" t="str">
        <f t="shared" si="5"/>
        <v>，2228010</v>
      </c>
      <c r="I79" s="4" t="str">
        <f>VLOOKUP(A79,HOP!A:T,20,0)</f>
        <v>直连</v>
      </c>
    </row>
    <row r="80" s="4" customFormat="1" hidden="1" spans="1:9">
      <c r="A80" s="4">
        <v>16101248825</v>
      </c>
      <c r="B80" s="5">
        <v>44429</v>
      </c>
      <c r="C80" s="5">
        <v>44430</v>
      </c>
      <c r="D80" s="4">
        <v>162</v>
      </c>
      <c r="E80" s="4" t="str">
        <f>VLOOKUP(A80,HOP!A:L,12,0)</f>
        <v>162.00</v>
      </c>
      <c r="F80" s="4" t="str">
        <f>VLOOKUP(A80,HOP!A:C,3,0)</f>
        <v>2228160</v>
      </c>
      <c r="G80" s="4">
        <f t="shared" si="4"/>
        <v>0</v>
      </c>
      <c r="H80" s="4" t="str">
        <f t="shared" si="5"/>
        <v>，2228160</v>
      </c>
      <c r="I80" s="4" t="str">
        <f>VLOOKUP(A80,HOP!A:T,20,0)</f>
        <v>直连</v>
      </c>
    </row>
    <row r="81" s="4" customFormat="1" hidden="1" spans="1:9">
      <c r="A81" s="4">
        <v>16101310388</v>
      </c>
      <c r="B81" s="5">
        <v>44428</v>
      </c>
      <c r="C81" s="5">
        <v>44430</v>
      </c>
      <c r="D81" s="4">
        <v>114</v>
      </c>
      <c r="E81" s="4" t="str">
        <f>VLOOKUP(A81,HOP!A:L,12,0)</f>
        <v>114.00</v>
      </c>
      <c r="F81" s="4" t="str">
        <f>VLOOKUP(A81,HOP!A:C,3,0)</f>
        <v>2228174</v>
      </c>
      <c r="G81" s="4">
        <f t="shared" si="4"/>
        <v>0</v>
      </c>
      <c r="H81" s="4" t="str">
        <f t="shared" si="5"/>
        <v>，2228174</v>
      </c>
      <c r="I81" s="4" t="str">
        <f>VLOOKUP(A81,HOP!A:T,20,0)</f>
        <v>直连</v>
      </c>
    </row>
    <row r="82" s="4" customFormat="1" hidden="1" spans="1:9">
      <c r="A82" s="4">
        <v>16101359081</v>
      </c>
      <c r="B82" s="5">
        <v>44429</v>
      </c>
      <c r="C82" s="5">
        <v>44430</v>
      </c>
      <c r="D82" s="4">
        <v>43</v>
      </c>
      <c r="E82" s="4" t="str">
        <f>VLOOKUP(A82,HOP!A:L,12,0)</f>
        <v>43.00</v>
      </c>
      <c r="F82" s="4" t="str">
        <f>VLOOKUP(A82,HOP!A:C,3,0)</f>
        <v>2228181</v>
      </c>
      <c r="G82" s="4">
        <f t="shared" si="4"/>
        <v>0</v>
      </c>
      <c r="H82" s="4" t="str">
        <f t="shared" si="5"/>
        <v>，2228181</v>
      </c>
      <c r="I82" s="4" t="str">
        <f>VLOOKUP(A82,HOP!A:T,20,0)</f>
        <v>直连</v>
      </c>
    </row>
    <row r="83" s="4" customFormat="1" hidden="1" spans="1:9">
      <c r="A83" s="4">
        <v>16101816170</v>
      </c>
      <c r="B83" s="5">
        <v>44429</v>
      </c>
      <c r="C83" s="5">
        <v>44430</v>
      </c>
      <c r="D83" s="4">
        <v>0</v>
      </c>
      <c r="E83" s="4" t="str">
        <f>VLOOKUP(A83,HOP!A:L,12,0)</f>
        <v>20.00</v>
      </c>
      <c r="F83" s="4" t="str">
        <f>VLOOKUP(A83,HOP!A:C,3,0)</f>
        <v>2228274</v>
      </c>
      <c r="G83" s="4">
        <f t="shared" si="4"/>
        <v>-20</v>
      </c>
      <c r="H83" s="4" t="str">
        <f t="shared" si="5"/>
        <v>，2228274</v>
      </c>
      <c r="I83" s="4" t="str">
        <f>VLOOKUP(A83,HOP!A:T,20,0)</f>
        <v>直连</v>
      </c>
    </row>
    <row r="84" s="4" customFormat="1" hidden="1" spans="1:9">
      <c r="A84" s="4">
        <v>16101790669</v>
      </c>
      <c r="B84" s="5">
        <v>44429</v>
      </c>
      <c r="C84" s="5">
        <v>44430</v>
      </c>
      <c r="D84" s="4">
        <v>46</v>
      </c>
      <c r="E84" s="4" t="str">
        <f>VLOOKUP(A84,HOP!A:L,12,0)</f>
        <v>46.00</v>
      </c>
      <c r="F84" s="4" t="str">
        <f>VLOOKUP(A84,HOP!A:C,3,0)</f>
        <v>2228273</v>
      </c>
      <c r="G84" s="4">
        <f t="shared" si="4"/>
        <v>0</v>
      </c>
      <c r="H84" s="4" t="str">
        <f t="shared" si="5"/>
        <v>，2228273</v>
      </c>
      <c r="I84" s="4" t="str">
        <f>VLOOKUP(A84,HOP!A:T,20,0)</f>
        <v>直连</v>
      </c>
    </row>
    <row r="85" s="4" customFormat="1" hidden="1" spans="1:9">
      <c r="A85" s="4">
        <v>16101907115</v>
      </c>
      <c r="B85" s="5">
        <v>44429</v>
      </c>
      <c r="C85" s="5">
        <v>44430</v>
      </c>
      <c r="D85" s="4">
        <v>57</v>
      </c>
      <c r="E85" s="4" t="str">
        <f>VLOOKUP(A85,HOP!A:L,12,0)</f>
        <v>57.00</v>
      </c>
      <c r="F85" s="4" t="str">
        <f>VLOOKUP(A85,HOP!A:C,3,0)</f>
        <v>2228294</v>
      </c>
      <c r="G85" s="4">
        <f t="shared" si="4"/>
        <v>0</v>
      </c>
      <c r="H85" s="4" t="str">
        <f t="shared" si="5"/>
        <v>，2228294</v>
      </c>
      <c r="I85" s="4" t="str">
        <f>VLOOKUP(A85,HOP!A:T,20,0)</f>
        <v>直连</v>
      </c>
    </row>
    <row r="86" s="4" customFormat="1" hidden="1" spans="1:9">
      <c r="A86" s="4">
        <v>16101902366</v>
      </c>
      <c r="B86" s="5">
        <v>44429</v>
      </c>
      <c r="C86" s="5">
        <v>44430</v>
      </c>
      <c r="D86" s="4">
        <v>45</v>
      </c>
      <c r="E86" s="4" t="str">
        <f>VLOOKUP(A86,HOP!A:L,12,0)</f>
        <v>45.00</v>
      </c>
      <c r="F86" s="4" t="str">
        <f>VLOOKUP(A86,HOP!A:C,3,0)</f>
        <v>2228288</v>
      </c>
      <c r="G86" s="4">
        <f t="shared" si="4"/>
        <v>0</v>
      </c>
      <c r="H86" s="4" t="str">
        <f t="shared" si="5"/>
        <v>，2228288</v>
      </c>
      <c r="I86" s="4" t="str">
        <f>VLOOKUP(A86,HOP!A:T,20,0)</f>
        <v>直连</v>
      </c>
    </row>
    <row r="87" s="4" customFormat="1" hidden="1" spans="1:9">
      <c r="A87" s="4">
        <v>16102251527</v>
      </c>
      <c r="B87" s="5">
        <v>44429</v>
      </c>
      <c r="C87" s="5">
        <v>44430</v>
      </c>
      <c r="D87" s="4">
        <v>80</v>
      </c>
      <c r="E87" s="4" t="str">
        <f>VLOOKUP(A87,HOP!A:L,12,0)</f>
        <v>80.00</v>
      </c>
      <c r="F87" s="4" t="str">
        <f>VLOOKUP(A87,HOP!A:C,3,0)</f>
        <v>2228366</v>
      </c>
      <c r="G87" s="4">
        <f t="shared" si="4"/>
        <v>0</v>
      </c>
      <c r="H87" s="4" t="str">
        <f t="shared" si="5"/>
        <v>，2228366</v>
      </c>
      <c r="I87" s="4" t="str">
        <f>VLOOKUP(A87,HOP!A:T,20,0)</f>
        <v>直连</v>
      </c>
    </row>
    <row r="88" s="4" customFormat="1" hidden="1" spans="1:9">
      <c r="A88" s="4">
        <v>16102277865</v>
      </c>
      <c r="B88" s="5">
        <v>44429</v>
      </c>
      <c r="C88" s="5">
        <v>44430</v>
      </c>
      <c r="D88" s="4">
        <v>0</v>
      </c>
      <c r="E88" s="4" t="str">
        <f>VLOOKUP(A88,HOP!A:L,12,0)</f>
        <v>0.00</v>
      </c>
      <c r="F88" s="4" t="str">
        <f>VLOOKUP(A88,HOP!A:C,3,0)</f>
        <v>2228372</v>
      </c>
      <c r="G88" s="4">
        <f t="shared" si="4"/>
        <v>0</v>
      </c>
      <c r="H88" s="4" t="str">
        <f t="shared" si="5"/>
        <v>，2228372</v>
      </c>
      <c r="I88" s="4" t="str">
        <f>VLOOKUP(A88,HOP!A:T,20,0)</f>
        <v>直连</v>
      </c>
    </row>
    <row r="89" s="4" customFormat="1" hidden="1" spans="1:9">
      <c r="A89" s="4">
        <v>16106765747</v>
      </c>
      <c r="B89" s="5">
        <v>44429</v>
      </c>
      <c r="C89" s="5">
        <v>44430</v>
      </c>
      <c r="D89" s="4">
        <v>78</v>
      </c>
      <c r="E89" s="4" t="str">
        <f>VLOOKUP(A89,HOP!A:L,12,0)</f>
        <v>78.00</v>
      </c>
      <c r="F89" s="4" t="str">
        <f>VLOOKUP(A89,HOP!A:C,3,0)</f>
        <v>2228469</v>
      </c>
      <c r="G89" s="4">
        <f t="shared" si="4"/>
        <v>0</v>
      </c>
      <c r="H89" s="4" t="str">
        <f t="shared" si="5"/>
        <v>，2228469</v>
      </c>
      <c r="I89" s="4" t="str">
        <f>VLOOKUP(A89,HOP!A:T,20,0)</f>
        <v>直连</v>
      </c>
    </row>
    <row r="90" s="4" customFormat="1" hidden="1" spans="1:9">
      <c r="A90" s="4">
        <v>16106893203</v>
      </c>
      <c r="B90" s="5">
        <v>44428</v>
      </c>
      <c r="C90" s="5">
        <v>44430</v>
      </c>
      <c r="D90" s="4">
        <v>354</v>
      </c>
      <c r="E90" s="4" t="str">
        <f>VLOOKUP(A90,HOP!A:L,12,0)</f>
        <v>354.00</v>
      </c>
      <c r="F90" s="4" t="str">
        <f>VLOOKUP(A90,HOP!A:C,3,0)</f>
        <v>2228485</v>
      </c>
      <c r="G90" s="4">
        <f t="shared" si="4"/>
        <v>0</v>
      </c>
      <c r="H90" s="4" t="str">
        <f t="shared" si="5"/>
        <v>，2228485</v>
      </c>
      <c r="I90" s="4" t="str">
        <f>VLOOKUP(A90,HOP!A:T,20,0)</f>
        <v>直连</v>
      </c>
    </row>
    <row r="91" s="4" customFormat="1" hidden="1" spans="1:9">
      <c r="A91" s="4">
        <v>16107253370</v>
      </c>
      <c r="B91" s="5">
        <v>44429</v>
      </c>
      <c r="C91" s="5">
        <v>44430</v>
      </c>
      <c r="D91" s="4">
        <v>124</v>
      </c>
      <c r="E91" s="4" t="str">
        <f>VLOOKUP(A91,HOP!A:L,12,0)</f>
        <v>124.00</v>
      </c>
      <c r="F91" s="4" t="str">
        <f>VLOOKUP(A91,HOP!A:C,3,0)</f>
        <v>2228519</v>
      </c>
      <c r="G91" s="4">
        <f t="shared" si="4"/>
        <v>0</v>
      </c>
      <c r="H91" s="4" t="str">
        <f t="shared" si="5"/>
        <v>，2228519</v>
      </c>
      <c r="I91" s="4" t="str">
        <f>VLOOKUP(A91,HOP!A:T,20,0)</f>
        <v>直连</v>
      </c>
    </row>
    <row r="92" s="4" customFormat="1" hidden="1" spans="1:9">
      <c r="A92" s="4">
        <v>16107614598</v>
      </c>
      <c r="B92" s="5">
        <v>44429</v>
      </c>
      <c r="C92" s="5">
        <v>44430</v>
      </c>
      <c r="D92" s="4">
        <v>41</v>
      </c>
      <c r="E92" s="4" t="str">
        <f>VLOOKUP(A92,HOP!A:L,12,0)</f>
        <v>41.00</v>
      </c>
      <c r="F92" s="4" t="str">
        <f>VLOOKUP(A92,HOP!A:C,3,0)</f>
        <v>2228544</v>
      </c>
      <c r="G92" s="4">
        <f t="shared" si="4"/>
        <v>0</v>
      </c>
      <c r="H92" s="4" t="str">
        <f t="shared" si="5"/>
        <v>，2228544</v>
      </c>
      <c r="I92" s="4" t="str">
        <f>VLOOKUP(A92,HOP!A:T,20,0)</f>
        <v>直连</v>
      </c>
    </row>
    <row r="93" s="4" customFormat="1" hidden="1" spans="1:9">
      <c r="A93" s="4">
        <v>16107800464</v>
      </c>
      <c r="B93" s="5">
        <v>44429</v>
      </c>
      <c r="C93" s="5">
        <v>44430</v>
      </c>
      <c r="D93" s="4">
        <v>22</v>
      </c>
      <c r="E93" s="4" t="str">
        <f>VLOOKUP(A93,HOP!A:L,12,0)</f>
        <v>22.00</v>
      </c>
      <c r="F93" s="4" t="str">
        <f>VLOOKUP(A93,HOP!A:C,3,0)</f>
        <v>2228569</v>
      </c>
      <c r="G93" s="4">
        <f t="shared" si="4"/>
        <v>0</v>
      </c>
      <c r="H93" s="4" t="str">
        <f t="shared" si="5"/>
        <v>，2228569</v>
      </c>
      <c r="I93" s="4" t="str">
        <f>VLOOKUP(A93,HOP!A:T,20,0)</f>
        <v>直连</v>
      </c>
    </row>
    <row r="94" s="4" customFormat="1" hidden="1" spans="1:9">
      <c r="A94" s="4">
        <v>16107873493</v>
      </c>
      <c r="B94" s="5">
        <v>44429</v>
      </c>
      <c r="C94" s="5">
        <v>44430</v>
      </c>
      <c r="D94" s="4">
        <v>380</v>
      </c>
      <c r="E94" s="4" t="str">
        <f>VLOOKUP(A94,HOP!A:L,12,0)</f>
        <v>380.00</v>
      </c>
      <c r="F94" s="4" t="str">
        <f>VLOOKUP(A94,HOP!A:C,3,0)</f>
        <v>2228580</v>
      </c>
      <c r="G94" s="4">
        <f t="shared" si="4"/>
        <v>0</v>
      </c>
      <c r="H94" s="4" t="str">
        <f t="shared" si="5"/>
        <v>，2228580</v>
      </c>
      <c r="I94" s="4" t="str">
        <f>VLOOKUP(A94,HOP!A:T,20,0)</f>
        <v>直连</v>
      </c>
    </row>
    <row r="95" s="4" customFormat="1" hidden="1" spans="1:9">
      <c r="A95" s="4">
        <v>16107893891</v>
      </c>
      <c r="B95" s="5">
        <v>44429</v>
      </c>
      <c r="C95" s="5">
        <v>44430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VLOOKUP(A95,HOP!A:T,20,0)</f>
        <v>#N/A</v>
      </c>
    </row>
    <row r="96" s="4" customFormat="1" hidden="1" spans="1:9">
      <c r="A96" s="4">
        <v>16107883767</v>
      </c>
      <c r="B96" s="5">
        <v>44429</v>
      </c>
      <c r="C96" s="5">
        <v>44430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VLOOKUP(A96,HOP!A:T,20,0)</f>
        <v>#N/A</v>
      </c>
    </row>
    <row r="97" s="4" customFormat="1" hidden="1" spans="1:9">
      <c r="A97" s="4">
        <v>16107945130</v>
      </c>
      <c r="B97" s="5">
        <v>44429</v>
      </c>
      <c r="C97" s="5">
        <v>44430</v>
      </c>
      <c r="D97" s="4">
        <v>167</v>
      </c>
      <c r="E97" s="4" t="str">
        <f>VLOOKUP(A97,HOP!A:L,12,0)</f>
        <v>167.00</v>
      </c>
      <c r="F97" s="4" t="str">
        <f>VLOOKUP(A97,HOP!A:C,3,0)</f>
        <v>2228595</v>
      </c>
      <c r="G97" s="4">
        <f t="shared" si="4"/>
        <v>0</v>
      </c>
      <c r="H97" s="4" t="str">
        <f t="shared" si="5"/>
        <v>，2228595</v>
      </c>
      <c r="I97" s="4" t="str">
        <f>VLOOKUP(A97,HOP!A:T,20,0)</f>
        <v>直连</v>
      </c>
    </row>
    <row r="98" s="4" customFormat="1" hidden="1" spans="1:9">
      <c r="A98" s="4">
        <v>16107931117</v>
      </c>
      <c r="B98" s="5">
        <v>44429</v>
      </c>
      <c r="C98" s="5">
        <v>44430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VLOOKUP(A98,HOP!A:T,20,0)</f>
        <v>#N/A</v>
      </c>
    </row>
    <row r="99" s="4" customFormat="1" spans="1:10">
      <c r="A99" s="4">
        <v>16107959920</v>
      </c>
      <c r="B99" s="5">
        <v>44429</v>
      </c>
      <c r="C99" s="5">
        <v>44430</v>
      </c>
      <c r="D99" s="4">
        <v>238</v>
      </c>
      <c r="E99" s="4" t="str">
        <f>VLOOKUP(A99,HOP!A:L,12,0)</f>
        <v>0.00</v>
      </c>
      <c r="F99" s="4" t="str">
        <f>VLOOKUP(A99,HOP!A:C,3,0)</f>
        <v>2228599</v>
      </c>
      <c r="G99" s="4">
        <f t="shared" ref="G99:G114" si="6">D99-E99</f>
        <v>238</v>
      </c>
      <c r="H99" s="4" t="str">
        <f t="shared" ref="H99:H114" si="7">$H$1&amp;F99</f>
        <v>，2228599</v>
      </c>
      <c r="I99" s="4" t="str">
        <f>VLOOKUP(A99,HOP!A:T,20,0)</f>
        <v>直连</v>
      </c>
      <c r="J99" s="4" t="s">
        <v>319</v>
      </c>
    </row>
    <row r="100" s="4" customFormat="1" hidden="1" spans="1:9">
      <c r="A100" s="4">
        <v>16107951316</v>
      </c>
      <c r="B100" s="5">
        <v>44429</v>
      </c>
      <c r="C100" s="5">
        <v>44430</v>
      </c>
      <c r="D100" s="4">
        <v>52</v>
      </c>
      <c r="E100" s="4" t="str">
        <f>VLOOKUP(A100,HOP!A:L,12,0)</f>
        <v>52.00</v>
      </c>
      <c r="F100" s="4" t="str">
        <f>VLOOKUP(A100,HOP!A:C,3,0)</f>
        <v>2228596</v>
      </c>
      <c r="G100" s="4">
        <f t="shared" si="6"/>
        <v>0</v>
      </c>
      <c r="H100" s="4" t="str">
        <f t="shared" si="7"/>
        <v>，2228596</v>
      </c>
      <c r="I100" s="4" t="str">
        <f>VLOOKUP(A100,HOP!A:T,20,0)</f>
        <v>直连</v>
      </c>
    </row>
    <row r="101" s="4" customFormat="1" hidden="1" spans="1:9">
      <c r="A101" s="4">
        <v>16107990630</v>
      </c>
      <c r="B101" s="5">
        <v>44429</v>
      </c>
      <c r="C101" s="5">
        <v>44430</v>
      </c>
      <c r="D101" s="4">
        <v>59</v>
      </c>
      <c r="E101" s="4" t="str">
        <f>VLOOKUP(A101,HOP!A:L,12,0)</f>
        <v>59.00</v>
      </c>
      <c r="F101" s="4" t="str">
        <f>VLOOKUP(A101,HOP!A:C,3,0)</f>
        <v>2228607</v>
      </c>
      <c r="G101" s="4">
        <f t="shared" si="6"/>
        <v>0</v>
      </c>
      <c r="H101" s="4" t="str">
        <f t="shared" si="7"/>
        <v>，2228607</v>
      </c>
      <c r="I101" s="4" t="str">
        <f>VLOOKUP(A101,HOP!A:T,20,0)</f>
        <v>直连</v>
      </c>
    </row>
    <row r="102" s="4" customFormat="1" hidden="1" spans="1:9">
      <c r="A102" s="4">
        <v>16108060158</v>
      </c>
      <c r="B102" s="5">
        <v>44429</v>
      </c>
      <c r="C102" s="5">
        <v>44430</v>
      </c>
      <c r="D102" s="4">
        <v>278</v>
      </c>
      <c r="E102" s="4" t="str">
        <f>VLOOKUP(A102,HOP!A:L,12,0)</f>
        <v>278.00</v>
      </c>
      <c r="F102" s="4" t="str">
        <f>VLOOKUP(A102,HOP!A:C,3,0)</f>
        <v>2228631</v>
      </c>
      <c r="G102" s="4">
        <f t="shared" si="6"/>
        <v>0</v>
      </c>
      <c r="H102" s="4" t="str">
        <f t="shared" si="7"/>
        <v>，2228631</v>
      </c>
      <c r="I102" s="4" t="str">
        <f>VLOOKUP(A102,HOP!A:T,20,0)</f>
        <v>直连</v>
      </c>
    </row>
    <row r="103" s="4" customFormat="1" hidden="1" spans="1:9">
      <c r="A103" s="4">
        <v>16108071479</v>
      </c>
      <c r="B103" s="5">
        <v>44429</v>
      </c>
      <c r="C103" s="5">
        <v>44430</v>
      </c>
      <c r="D103" s="4">
        <v>137</v>
      </c>
      <c r="E103" s="4" t="str">
        <f>VLOOKUP(A103,HOP!A:L,12,0)</f>
        <v>137.00</v>
      </c>
      <c r="F103" s="4" t="str">
        <f>VLOOKUP(A103,HOP!A:C,3,0)</f>
        <v>2228637</v>
      </c>
      <c r="G103" s="4">
        <f t="shared" si="6"/>
        <v>0</v>
      </c>
      <c r="H103" s="4" t="str">
        <f t="shared" si="7"/>
        <v>，2228637</v>
      </c>
      <c r="I103" s="4" t="str">
        <f>VLOOKUP(A103,HOP!A:T,20,0)</f>
        <v>直连</v>
      </c>
    </row>
    <row r="104" s="4" customFormat="1" hidden="1" spans="1:9">
      <c r="A104" s="4">
        <v>16108086127</v>
      </c>
      <c r="B104" s="5">
        <v>44429</v>
      </c>
      <c r="C104" s="5">
        <v>44430</v>
      </c>
      <c r="D104" s="4">
        <v>22</v>
      </c>
      <c r="E104" s="4" t="str">
        <f>VLOOKUP(A104,HOP!A:L,12,0)</f>
        <v>22.00</v>
      </c>
      <c r="F104" s="4" t="str">
        <f>VLOOKUP(A104,HOP!A:C,3,0)</f>
        <v>2228644</v>
      </c>
      <c r="G104" s="4">
        <f t="shared" si="6"/>
        <v>0</v>
      </c>
      <c r="H104" s="4" t="str">
        <f t="shared" si="7"/>
        <v>，2228644</v>
      </c>
      <c r="I104" s="4" t="str">
        <f>VLOOKUP(A104,HOP!A:T,20,0)</f>
        <v>直连</v>
      </c>
    </row>
    <row r="105" s="4" customFormat="1" hidden="1" spans="1:9">
      <c r="A105" s="4">
        <v>16108096581</v>
      </c>
      <c r="B105" s="5">
        <v>44429</v>
      </c>
      <c r="C105" s="5">
        <v>44430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VLOOKUP(A105,HOP!A:T,20,0)</f>
        <v>#N/A</v>
      </c>
    </row>
    <row r="106" s="4" customFormat="1" hidden="1" spans="1:9">
      <c r="A106" s="4">
        <v>16108122639</v>
      </c>
      <c r="B106" s="5">
        <v>44429</v>
      </c>
      <c r="C106" s="5">
        <v>44430</v>
      </c>
      <c r="D106" s="4">
        <v>182</v>
      </c>
      <c r="E106" s="4" t="str">
        <f>VLOOKUP(A106,HOP!A:L,12,0)</f>
        <v>182.00</v>
      </c>
      <c r="F106" s="4" t="str">
        <f>VLOOKUP(A106,HOP!A:C,3,0)</f>
        <v>2228652</v>
      </c>
      <c r="G106" s="4">
        <f t="shared" si="6"/>
        <v>0</v>
      </c>
      <c r="H106" s="4" t="str">
        <f t="shared" si="7"/>
        <v>，2228652</v>
      </c>
      <c r="I106" s="4" t="str">
        <f>VLOOKUP(A106,HOP!A:T,20,0)</f>
        <v>直连</v>
      </c>
    </row>
    <row r="107" s="4" customFormat="1" hidden="1" spans="1:9">
      <c r="A107" s="4">
        <v>16108437119</v>
      </c>
      <c r="B107" s="5">
        <v>44429</v>
      </c>
      <c r="C107" s="5">
        <v>44430</v>
      </c>
      <c r="D107" s="4">
        <v>120</v>
      </c>
      <c r="E107" s="4" t="str">
        <f>VLOOKUP(A107,HOP!A:L,12,0)</f>
        <v>120.00</v>
      </c>
      <c r="F107" s="4" t="str">
        <f>VLOOKUP(A107,HOP!A:C,3,0)</f>
        <v>2228716</v>
      </c>
      <c r="G107" s="4">
        <f t="shared" si="6"/>
        <v>0</v>
      </c>
      <c r="H107" s="4" t="str">
        <f t="shared" si="7"/>
        <v>，2228716</v>
      </c>
      <c r="I107" s="4" t="str">
        <f>VLOOKUP(A107,HOP!A:T,20,0)</f>
        <v>直连</v>
      </c>
    </row>
    <row r="108" s="4" customFormat="1" hidden="1" spans="1:9">
      <c r="A108" s="4">
        <v>16108925822</v>
      </c>
      <c r="B108" s="5">
        <v>44429</v>
      </c>
      <c r="C108" s="5">
        <v>44430</v>
      </c>
      <c r="D108" s="4">
        <v>246</v>
      </c>
      <c r="E108" s="4" t="str">
        <f>VLOOKUP(A108,HOP!A:L,12,0)</f>
        <v>246.00</v>
      </c>
      <c r="F108" s="4" t="str">
        <f>VLOOKUP(A108,HOP!A:C,3,0)</f>
        <v>2228803</v>
      </c>
      <c r="G108" s="4">
        <f t="shared" si="6"/>
        <v>0</v>
      </c>
      <c r="H108" s="4" t="str">
        <f t="shared" si="7"/>
        <v>，2228803</v>
      </c>
      <c r="I108" s="4" t="str">
        <f>VLOOKUP(A108,HOP!A:T,20,0)</f>
        <v>直连</v>
      </c>
    </row>
    <row r="109" s="4" customFormat="1" hidden="1" spans="1:9">
      <c r="A109" s="4">
        <v>16109394986</v>
      </c>
      <c r="B109" s="5">
        <v>44429</v>
      </c>
      <c r="C109" s="5">
        <v>44430</v>
      </c>
      <c r="D109" s="4">
        <v>33</v>
      </c>
      <c r="E109" s="4" t="str">
        <f>VLOOKUP(A109,HOP!A:L,12,0)</f>
        <v>33.00</v>
      </c>
      <c r="F109" s="4" t="str">
        <f>VLOOKUP(A109,HOP!A:C,3,0)</f>
        <v>2228901</v>
      </c>
      <c r="G109" s="4">
        <f t="shared" si="6"/>
        <v>0</v>
      </c>
      <c r="H109" s="4" t="str">
        <f t="shared" si="7"/>
        <v>，2228901</v>
      </c>
      <c r="I109" s="4" t="str">
        <f>VLOOKUP(A109,HOP!A:T,20,0)</f>
        <v>直连</v>
      </c>
    </row>
    <row r="110" s="4" customFormat="1" hidden="1" spans="1:9">
      <c r="A110" s="4">
        <v>16110036782</v>
      </c>
      <c r="B110" s="5">
        <v>44429</v>
      </c>
      <c r="C110" s="5">
        <v>44430</v>
      </c>
      <c r="D110" s="4">
        <v>20</v>
      </c>
      <c r="E110" s="4" t="str">
        <f>VLOOKUP(A110,HOP!A:L,12,0)</f>
        <v>20.00</v>
      </c>
      <c r="F110" s="4" t="str">
        <f>VLOOKUP(A110,HOP!A:C,3,0)</f>
        <v>2229038</v>
      </c>
      <c r="G110" s="4">
        <f t="shared" si="6"/>
        <v>0</v>
      </c>
      <c r="H110" s="4" t="str">
        <f t="shared" si="7"/>
        <v>，2229038</v>
      </c>
      <c r="I110" s="4" t="str">
        <f>VLOOKUP(A110,HOP!A:T,20,0)</f>
        <v>直连</v>
      </c>
    </row>
    <row r="111" s="4" customFormat="1" hidden="1" spans="1:9">
      <c r="A111" s="4">
        <v>16110298492</v>
      </c>
      <c r="B111" s="5">
        <v>44429</v>
      </c>
      <c r="C111" s="5">
        <v>44430</v>
      </c>
      <c r="D111" s="4">
        <v>86</v>
      </c>
      <c r="E111" s="4" t="str">
        <f>VLOOKUP(A111,HOP!A:L,12,0)</f>
        <v>86.00</v>
      </c>
      <c r="F111" s="4" t="str">
        <f>VLOOKUP(A111,HOP!A:C,3,0)</f>
        <v>2229094</v>
      </c>
      <c r="G111" s="4">
        <f t="shared" si="6"/>
        <v>0</v>
      </c>
      <c r="H111" s="4" t="str">
        <f t="shared" si="7"/>
        <v>，2229094</v>
      </c>
      <c r="I111" s="4" t="str">
        <f>VLOOKUP(A111,HOP!A:T,20,0)</f>
        <v>直连</v>
      </c>
    </row>
    <row r="112" s="4" customFormat="1" hidden="1" spans="1:9">
      <c r="A112" s="4">
        <v>16110945255</v>
      </c>
      <c r="B112" s="5">
        <v>44429</v>
      </c>
      <c r="C112" s="5">
        <v>44430</v>
      </c>
      <c r="D112" s="4">
        <v>76</v>
      </c>
      <c r="E112" s="4" t="str">
        <f>VLOOKUP(A112,HOP!A:L,12,0)</f>
        <v>76.00</v>
      </c>
      <c r="F112" s="4" t="str">
        <f>VLOOKUP(A112,HOP!A:C,3,0)</f>
        <v>2229235</v>
      </c>
      <c r="G112" s="4">
        <f t="shared" si="6"/>
        <v>0</v>
      </c>
      <c r="H112" s="4" t="str">
        <f t="shared" si="7"/>
        <v>，2229235</v>
      </c>
      <c r="I112" s="4" t="str">
        <f>VLOOKUP(A112,HOP!A:T,20,0)</f>
        <v>直连</v>
      </c>
    </row>
    <row r="113" s="4" customFormat="1" hidden="1" spans="1:9">
      <c r="A113" s="4">
        <v>16111056473</v>
      </c>
      <c r="B113" s="5">
        <v>44429</v>
      </c>
      <c r="C113" s="5">
        <v>44430</v>
      </c>
      <c r="D113" s="4">
        <v>29</v>
      </c>
      <c r="E113" s="4" t="str">
        <f>VLOOKUP(A113,HOP!A:L,12,0)</f>
        <v>29.00</v>
      </c>
      <c r="F113" s="4" t="str">
        <f>VLOOKUP(A113,HOP!A:C,3,0)</f>
        <v>2229277</v>
      </c>
      <c r="G113" s="4">
        <f t="shared" si="6"/>
        <v>0</v>
      </c>
      <c r="H113" s="4" t="str">
        <f t="shared" si="7"/>
        <v>，2229277</v>
      </c>
      <c r="I113" s="4" t="str">
        <f>VLOOKUP(A113,HOP!A:T,20,0)</f>
        <v>直连</v>
      </c>
    </row>
    <row r="114" s="4" customFormat="1" hidden="1" spans="1:9">
      <c r="A114" s="4">
        <v>16111139279</v>
      </c>
      <c r="B114" s="5">
        <v>44429</v>
      </c>
      <c r="C114" s="5">
        <v>44430</v>
      </c>
      <c r="D114" s="4">
        <v>54</v>
      </c>
      <c r="E114" s="4" t="str">
        <f>VLOOKUP(A114,HOP!A:L,12,0)</f>
        <v>54.00</v>
      </c>
      <c r="F114" s="4" t="str">
        <f>VLOOKUP(A114,HOP!A:C,3,0)</f>
        <v>2229290</v>
      </c>
      <c r="G114" s="4">
        <f t="shared" si="6"/>
        <v>0</v>
      </c>
      <c r="H114" s="4" t="str">
        <f t="shared" si="7"/>
        <v>，2229290</v>
      </c>
      <c r="I114" s="4" t="str">
        <f>VLOOKUP(A114,HOP!A:T,20,0)</f>
        <v>直连</v>
      </c>
    </row>
    <row r="116" spans="4:4">
      <c r="D116" s="4">
        <f>SUM(D2:D115)</f>
        <v>23837.93</v>
      </c>
    </row>
    <row r="120" spans="1:5">
      <c r="A120" s="4" t="s">
        <v>320</v>
      </c>
      <c r="D120" s="4">
        <v>23751.94</v>
      </c>
      <c r="E120" s="4">
        <v>185004.1</v>
      </c>
    </row>
    <row r="121" spans="1:5">
      <c r="A121" s="4" t="s">
        <v>321</v>
      </c>
      <c r="D121" s="4">
        <v>-152.01</v>
      </c>
      <c r="E121" s="4">
        <v>-1184.01</v>
      </c>
    </row>
    <row r="122" spans="1:5">
      <c r="A122" s="4" t="s">
        <v>322</v>
      </c>
      <c r="D122" s="4">
        <v>238</v>
      </c>
      <c r="E122" s="4">
        <v>1853.79</v>
      </c>
    </row>
    <row r="123" spans="1:5">
      <c r="A123" s="4" t="s">
        <v>323</v>
      </c>
      <c r="D123" s="4">
        <f>SUBTOTAL(9,D120:D122)</f>
        <v>23837.93</v>
      </c>
      <c r="E123" s="4">
        <f>SUBTOTAL(9,E120:E122)</f>
        <v>185673.88</v>
      </c>
    </row>
    <row r="124" spans="1:1">
      <c r="A124" s="4" t="s">
        <v>324</v>
      </c>
    </row>
  </sheetData>
  <autoFilter ref="A1:XFD116">
    <filterColumn colId="3">
      <filters blank="1">
        <filter val="-152.01"/>
        <filter val="100"/>
        <filter val="110"/>
        <filter val="210"/>
        <filter val="411"/>
        <filter val="212"/>
        <filter val="114"/>
        <filter val="316"/>
        <filter val="717"/>
        <filter val="119"/>
        <filter val="20"/>
        <filter val="120"/>
        <filter val="321"/>
        <filter val="22"/>
        <filter val="222"/>
        <filter val="124"/>
        <filter val="25"/>
        <filter val="125"/>
        <filter val="425"/>
        <filter val="128"/>
        <filter val="29"/>
        <filter val="129"/>
        <filter val="432"/>
        <filter val="33"/>
        <filter val="236"/>
        <filter val="336"/>
        <filter val="636"/>
        <filter val="137"/>
        <filter val="237"/>
        <filter val="238"/>
        <filter val="139"/>
        <filter val="41"/>
        <filter val="43"/>
        <filter val="44"/>
        <filter val="244"/>
        <filter val="45"/>
        <filter val="145"/>
        <filter val="46"/>
        <filter val="146"/>
        <filter val="246"/>
        <filter val="346"/>
        <filter val="47"/>
        <filter val="50"/>
        <filter val="151"/>
        <filter val="52"/>
        <filter val="252"/>
        <filter val="453"/>
        <filter val="54"/>
        <filter val="154"/>
        <filter val="354"/>
        <filter val="456"/>
        <filter val="57"/>
        <filter val="257"/>
        <filter val="59"/>
        <filter val="459"/>
        <filter val="162"/>
        <filter val="762"/>
        <filter val="23837.93"/>
        <filter val="2564"/>
        <filter val="66"/>
        <filter val="167"/>
        <filter val="69"/>
        <filter val="170"/>
        <filter val="2570"/>
        <filter val="172"/>
        <filter val="73"/>
        <filter val="74"/>
        <filter val="174"/>
        <filter val="275"/>
        <filter val="76"/>
        <filter val="376"/>
        <filter val="177"/>
        <filter val="78"/>
        <filter val="278"/>
        <filter val="79"/>
        <filter val="80"/>
        <filter val="180"/>
        <filter val="380"/>
        <filter val="182"/>
        <filter val="84"/>
        <filter val="86"/>
        <filter val="388"/>
        <filter val="91"/>
        <filter val="193"/>
        <filter val="87.94"/>
        <filter val="196"/>
        <filter val="296"/>
        <filter val="97"/>
        <filter val="298"/>
        <filter val="99"/>
      </filters>
    </filterColumn>
    <filterColumn colId="6">
      <filters blank="1">
        <filter val="-228.01"/>
        <filter val="-0.06"/>
        <filter val="2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325</v>
      </c>
      <c r="B1" s="2" t="s">
        <v>326</v>
      </c>
      <c r="C1" s="2" t="s">
        <v>327</v>
      </c>
      <c r="D1" s="2" t="s">
        <v>328</v>
      </c>
      <c r="E1" s="2" t="s">
        <v>13</v>
      </c>
      <c r="F1" s="2" t="s">
        <v>5</v>
      </c>
      <c r="G1" s="2" t="s">
        <v>6</v>
      </c>
      <c r="H1" s="2" t="s">
        <v>329</v>
      </c>
      <c r="I1" s="2" t="s">
        <v>330</v>
      </c>
      <c r="J1" s="2" t="s">
        <v>331</v>
      </c>
      <c r="K1" s="2" t="s">
        <v>332</v>
      </c>
      <c r="L1" s="2" t="s">
        <v>333</v>
      </c>
      <c r="M1" s="2" t="s">
        <v>334</v>
      </c>
      <c r="N1" s="2" t="s">
        <v>335</v>
      </c>
      <c r="O1" s="2" t="s">
        <v>336</v>
      </c>
      <c r="P1" s="2" t="s">
        <v>337</v>
      </c>
      <c r="Q1" s="2" t="s">
        <v>338</v>
      </c>
      <c r="R1" s="2" t="s">
        <v>339</v>
      </c>
      <c r="S1" s="2" t="s">
        <v>340</v>
      </c>
      <c r="T1" s="2" t="s">
        <v>341</v>
      </c>
    </row>
    <row r="2" s="1" customFormat="1" spans="1:20">
      <c r="A2" s="3">
        <v>16111139279</v>
      </c>
      <c r="B2" s="1" t="s">
        <v>342</v>
      </c>
      <c r="C2" s="1" t="s">
        <v>343</v>
      </c>
      <c r="D2" s="1" t="s">
        <v>344</v>
      </c>
      <c r="E2" s="1" t="s">
        <v>345</v>
      </c>
      <c r="F2" s="1" t="s">
        <v>342</v>
      </c>
      <c r="G2" s="1" t="s">
        <v>346</v>
      </c>
      <c r="H2" s="1" t="s">
        <v>347</v>
      </c>
      <c r="I2" s="1" t="s">
        <v>348</v>
      </c>
      <c r="J2" s="1" t="s">
        <v>29</v>
      </c>
      <c r="K2" s="1" t="s">
        <v>349</v>
      </c>
      <c r="L2" s="1" t="s">
        <v>349</v>
      </c>
      <c r="M2" s="1" t="s">
        <v>350</v>
      </c>
      <c r="N2" s="1" t="s">
        <v>350</v>
      </c>
      <c r="O2" s="1" t="s">
        <v>351</v>
      </c>
      <c r="P2" s="1" t="s">
        <v>352</v>
      </c>
      <c r="Q2" s="1" t="s">
        <v>353</v>
      </c>
      <c r="R2" s="1" t="s">
        <v>354</v>
      </c>
      <c r="S2" s="1" t="s">
        <v>355</v>
      </c>
      <c r="T2" s="1" t="s">
        <v>356</v>
      </c>
    </row>
    <row r="3" s="1" customFormat="1" spans="1:20">
      <c r="A3" s="3">
        <v>16111056473</v>
      </c>
      <c r="B3" s="1" t="s">
        <v>342</v>
      </c>
      <c r="C3" s="1" t="s">
        <v>357</v>
      </c>
      <c r="D3" s="1" t="s">
        <v>358</v>
      </c>
      <c r="E3" s="1" t="s">
        <v>359</v>
      </c>
      <c r="F3" s="1" t="s">
        <v>342</v>
      </c>
      <c r="G3" s="1" t="s">
        <v>346</v>
      </c>
      <c r="H3" s="1" t="s">
        <v>347</v>
      </c>
      <c r="I3" s="1" t="s">
        <v>360</v>
      </c>
      <c r="J3" s="1" t="s">
        <v>29</v>
      </c>
      <c r="K3" s="1" t="s">
        <v>361</v>
      </c>
      <c r="L3" s="1" t="s">
        <v>361</v>
      </c>
      <c r="M3" s="1" t="s">
        <v>350</v>
      </c>
      <c r="N3" s="1" t="s">
        <v>350</v>
      </c>
      <c r="O3" s="1" t="s">
        <v>351</v>
      </c>
      <c r="P3" s="1" t="s">
        <v>352</v>
      </c>
      <c r="Q3" s="1" t="s">
        <v>362</v>
      </c>
      <c r="R3" s="1" t="s">
        <v>354</v>
      </c>
      <c r="S3" s="1" t="s">
        <v>355</v>
      </c>
      <c r="T3" s="1" t="s">
        <v>356</v>
      </c>
    </row>
    <row r="4" s="1" customFormat="1" spans="1:20">
      <c r="A4" s="3">
        <v>16110945255</v>
      </c>
      <c r="B4" s="1" t="s">
        <v>342</v>
      </c>
      <c r="C4" s="1" t="s">
        <v>363</v>
      </c>
      <c r="D4" s="1" t="s">
        <v>364</v>
      </c>
      <c r="E4" s="1" t="s">
        <v>365</v>
      </c>
      <c r="F4" s="1" t="s">
        <v>342</v>
      </c>
      <c r="G4" s="1" t="s">
        <v>346</v>
      </c>
      <c r="H4" s="1" t="s">
        <v>347</v>
      </c>
      <c r="I4" s="1" t="s">
        <v>366</v>
      </c>
      <c r="J4" s="1" t="s">
        <v>29</v>
      </c>
      <c r="K4" s="1" t="s">
        <v>367</v>
      </c>
      <c r="L4" s="1" t="s">
        <v>367</v>
      </c>
      <c r="M4" s="1" t="s">
        <v>350</v>
      </c>
      <c r="N4" s="1" t="s">
        <v>350</v>
      </c>
      <c r="O4" s="1" t="s">
        <v>351</v>
      </c>
      <c r="P4" s="1" t="s">
        <v>352</v>
      </c>
      <c r="Q4" s="1" t="s">
        <v>368</v>
      </c>
      <c r="R4" s="1" t="s">
        <v>354</v>
      </c>
      <c r="S4" s="1" t="s">
        <v>355</v>
      </c>
      <c r="T4" s="1" t="s">
        <v>356</v>
      </c>
    </row>
    <row r="5" s="1" customFormat="1" spans="1:20">
      <c r="A5" s="3">
        <v>16110298492</v>
      </c>
      <c r="B5" s="1" t="s">
        <v>342</v>
      </c>
      <c r="C5" s="1" t="s">
        <v>369</v>
      </c>
      <c r="D5" s="1" t="s">
        <v>370</v>
      </c>
      <c r="E5" s="1" t="s">
        <v>371</v>
      </c>
      <c r="F5" s="1" t="s">
        <v>342</v>
      </c>
      <c r="G5" s="1" t="s">
        <v>346</v>
      </c>
      <c r="H5" s="1" t="s">
        <v>347</v>
      </c>
      <c r="I5" s="1" t="s">
        <v>372</v>
      </c>
      <c r="J5" s="1" t="s">
        <v>29</v>
      </c>
      <c r="K5" s="1" t="s">
        <v>373</v>
      </c>
      <c r="L5" s="1" t="s">
        <v>373</v>
      </c>
      <c r="M5" s="1" t="s">
        <v>350</v>
      </c>
      <c r="N5" s="1" t="s">
        <v>350</v>
      </c>
      <c r="O5" s="1" t="s">
        <v>351</v>
      </c>
      <c r="P5" s="1" t="s">
        <v>352</v>
      </c>
      <c r="Q5" s="1" t="s">
        <v>374</v>
      </c>
      <c r="R5" s="1" t="s">
        <v>354</v>
      </c>
      <c r="S5" s="1" t="s">
        <v>355</v>
      </c>
      <c r="T5" s="1" t="s">
        <v>356</v>
      </c>
    </row>
    <row r="6" s="1" customFormat="1" spans="1:20">
      <c r="A6" s="3">
        <v>16110036782</v>
      </c>
      <c r="B6" s="1" t="s">
        <v>342</v>
      </c>
      <c r="C6" s="1" t="s">
        <v>375</v>
      </c>
      <c r="D6" s="1" t="s">
        <v>376</v>
      </c>
      <c r="E6" s="1" t="s">
        <v>377</v>
      </c>
      <c r="F6" s="1" t="s">
        <v>342</v>
      </c>
      <c r="G6" s="1" t="s">
        <v>346</v>
      </c>
      <c r="H6" s="1" t="s">
        <v>347</v>
      </c>
      <c r="I6" s="1" t="s">
        <v>378</v>
      </c>
      <c r="J6" s="1" t="s">
        <v>29</v>
      </c>
      <c r="K6" s="1" t="s">
        <v>379</v>
      </c>
      <c r="L6" s="1" t="s">
        <v>379</v>
      </c>
      <c r="M6" s="1" t="s">
        <v>350</v>
      </c>
      <c r="N6" s="1" t="s">
        <v>350</v>
      </c>
      <c r="O6" s="1" t="s">
        <v>351</v>
      </c>
      <c r="P6" s="1" t="s">
        <v>352</v>
      </c>
      <c r="Q6" s="1" t="s">
        <v>380</v>
      </c>
      <c r="R6" s="1" t="s">
        <v>354</v>
      </c>
      <c r="S6" s="1" t="s">
        <v>355</v>
      </c>
      <c r="T6" s="1" t="s">
        <v>356</v>
      </c>
    </row>
    <row r="7" s="1" customFormat="1" spans="1:20">
      <c r="A7" s="3">
        <v>16109394986</v>
      </c>
      <c r="B7" s="1" t="s">
        <v>342</v>
      </c>
      <c r="C7" s="1" t="s">
        <v>381</v>
      </c>
      <c r="D7" s="1" t="s">
        <v>382</v>
      </c>
      <c r="E7" s="1" t="s">
        <v>383</v>
      </c>
      <c r="F7" s="1" t="s">
        <v>342</v>
      </c>
      <c r="G7" s="1" t="s">
        <v>346</v>
      </c>
      <c r="H7" s="1" t="s">
        <v>347</v>
      </c>
      <c r="I7" s="1" t="s">
        <v>384</v>
      </c>
      <c r="J7" s="1" t="s">
        <v>29</v>
      </c>
      <c r="K7" s="1" t="s">
        <v>385</v>
      </c>
      <c r="L7" s="1" t="s">
        <v>385</v>
      </c>
      <c r="M7" s="1" t="s">
        <v>350</v>
      </c>
      <c r="N7" s="1" t="s">
        <v>350</v>
      </c>
      <c r="O7" s="1" t="s">
        <v>351</v>
      </c>
      <c r="P7" s="1" t="s">
        <v>352</v>
      </c>
      <c r="Q7" s="1" t="s">
        <v>386</v>
      </c>
      <c r="R7" s="1" t="s">
        <v>354</v>
      </c>
      <c r="S7" s="1" t="s">
        <v>355</v>
      </c>
      <c r="T7" s="1" t="s">
        <v>356</v>
      </c>
    </row>
    <row r="8" s="1" customFormat="1" spans="1:20">
      <c r="A8" s="3">
        <v>16108925822</v>
      </c>
      <c r="B8" s="1" t="s">
        <v>342</v>
      </c>
      <c r="C8" s="1" t="s">
        <v>387</v>
      </c>
      <c r="D8" s="1" t="s">
        <v>388</v>
      </c>
      <c r="E8" s="1" t="s">
        <v>389</v>
      </c>
      <c r="F8" s="1" t="s">
        <v>342</v>
      </c>
      <c r="G8" s="1" t="s">
        <v>346</v>
      </c>
      <c r="H8" s="1" t="s">
        <v>347</v>
      </c>
      <c r="I8" s="1" t="s">
        <v>390</v>
      </c>
      <c r="J8" s="1" t="s">
        <v>29</v>
      </c>
      <c r="K8" s="1" t="s">
        <v>391</v>
      </c>
      <c r="L8" s="1" t="s">
        <v>391</v>
      </c>
      <c r="M8" s="1" t="s">
        <v>350</v>
      </c>
      <c r="N8" s="1" t="s">
        <v>350</v>
      </c>
      <c r="O8" s="1" t="s">
        <v>351</v>
      </c>
      <c r="P8" s="1" t="s">
        <v>352</v>
      </c>
      <c r="Q8" s="1" t="s">
        <v>392</v>
      </c>
      <c r="R8" s="1" t="s">
        <v>354</v>
      </c>
      <c r="S8" s="1" t="s">
        <v>355</v>
      </c>
      <c r="T8" s="1" t="s">
        <v>356</v>
      </c>
    </row>
    <row r="9" s="1" customFormat="1" spans="1:20">
      <c r="A9" s="3">
        <v>16108437119</v>
      </c>
      <c r="B9" s="1" t="s">
        <v>342</v>
      </c>
      <c r="C9" s="1" t="s">
        <v>393</v>
      </c>
      <c r="D9" s="1" t="s">
        <v>394</v>
      </c>
      <c r="E9" s="1" t="s">
        <v>395</v>
      </c>
      <c r="F9" s="1" t="s">
        <v>342</v>
      </c>
      <c r="G9" s="1" t="s">
        <v>346</v>
      </c>
      <c r="H9" s="1" t="s">
        <v>347</v>
      </c>
      <c r="I9" s="1" t="s">
        <v>396</v>
      </c>
      <c r="J9" s="1" t="s">
        <v>29</v>
      </c>
      <c r="K9" s="1" t="s">
        <v>397</v>
      </c>
      <c r="L9" s="1" t="s">
        <v>397</v>
      </c>
      <c r="M9" s="1" t="s">
        <v>350</v>
      </c>
      <c r="N9" s="1" t="s">
        <v>350</v>
      </c>
      <c r="O9" s="1" t="s">
        <v>351</v>
      </c>
      <c r="P9" s="1" t="s">
        <v>352</v>
      </c>
      <c r="Q9" s="1" t="s">
        <v>398</v>
      </c>
      <c r="R9" s="1" t="s">
        <v>354</v>
      </c>
      <c r="S9" s="1" t="s">
        <v>355</v>
      </c>
      <c r="T9" s="1" t="s">
        <v>356</v>
      </c>
    </row>
    <row r="10" s="1" customFormat="1" spans="1:20">
      <c r="A10" s="3">
        <v>16108122639</v>
      </c>
      <c r="B10" s="1" t="s">
        <v>342</v>
      </c>
      <c r="C10" s="1" t="s">
        <v>399</v>
      </c>
      <c r="D10" s="1" t="s">
        <v>400</v>
      </c>
      <c r="E10" s="1" t="s">
        <v>401</v>
      </c>
      <c r="F10" s="1" t="s">
        <v>342</v>
      </c>
      <c r="G10" s="1" t="s">
        <v>346</v>
      </c>
      <c r="H10" s="1" t="s">
        <v>347</v>
      </c>
      <c r="I10" s="1" t="s">
        <v>402</v>
      </c>
      <c r="J10" s="1" t="s">
        <v>29</v>
      </c>
      <c r="K10" s="1" t="s">
        <v>403</v>
      </c>
      <c r="L10" s="1" t="s">
        <v>403</v>
      </c>
      <c r="M10" s="1" t="s">
        <v>350</v>
      </c>
      <c r="N10" s="1" t="s">
        <v>350</v>
      </c>
      <c r="O10" s="1" t="s">
        <v>351</v>
      </c>
      <c r="P10" s="1" t="s">
        <v>352</v>
      </c>
      <c r="Q10" s="1" t="s">
        <v>404</v>
      </c>
      <c r="R10" s="1" t="s">
        <v>354</v>
      </c>
      <c r="S10" s="1" t="s">
        <v>355</v>
      </c>
      <c r="T10" s="1" t="s">
        <v>356</v>
      </c>
    </row>
    <row r="11" s="1" customFormat="1" spans="1:20">
      <c r="A11" s="3">
        <v>16108086127</v>
      </c>
      <c r="B11" s="1" t="s">
        <v>342</v>
      </c>
      <c r="C11" s="1" t="s">
        <v>405</v>
      </c>
      <c r="D11" s="1" t="s">
        <v>406</v>
      </c>
      <c r="E11" s="1" t="s">
        <v>407</v>
      </c>
      <c r="F11" s="1" t="s">
        <v>342</v>
      </c>
      <c r="G11" s="1" t="s">
        <v>346</v>
      </c>
      <c r="H11" s="1" t="s">
        <v>347</v>
      </c>
      <c r="I11" s="1" t="s">
        <v>408</v>
      </c>
      <c r="J11" s="1" t="s">
        <v>29</v>
      </c>
      <c r="K11" s="1" t="s">
        <v>409</v>
      </c>
      <c r="L11" s="1" t="s">
        <v>409</v>
      </c>
      <c r="M11" s="1" t="s">
        <v>350</v>
      </c>
      <c r="N11" s="1" t="s">
        <v>350</v>
      </c>
      <c r="O11" s="1" t="s">
        <v>351</v>
      </c>
      <c r="P11" s="1" t="s">
        <v>352</v>
      </c>
      <c r="Q11" s="1" t="s">
        <v>410</v>
      </c>
      <c r="R11" s="1" t="s">
        <v>354</v>
      </c>
      <c r="S11" s="1" t="s">
        <v>355</v>
      </c>
      <c r="T11" s="1" t="s">
        <v>356</v>
      </c>
    </row>
    <row r="12" s="1" customFormat="1" spans="1:20">
      <c r="A12" s="3">
        <v>16108071479</v>
      </c>
      <c r="B12" s="1" t="s">
        <v>342</v>
      </c>
      <c r="C12" s="1" t="s">
        <v>411</v>
      </c>
      <c r="D12" s="1" t="s">
        <v>412</v>
      </c>
      <c r="E12" s="1" t="s">
        <v>413</v>
      </c>
      <c r="F12" s="1" t="s">
        <v>342</v>
      </c>
      <c r="G12" s="1" t="s">
        <v>346</v>
      </c>
      <c r="H12" s="1" t="s">
        <v>347</v>
      </c>
      <c r="I12" s="1" t="s">
        <v>414</v>
      </c>
      <c r="J12" s="1" t="s">
        <v>29</v>
      </c>
      <c r="K12" s="1" t="s">
        <v>415</v>
      </c>
      <c r="L12" s="1" t="s">
        <v>415</v>
      </c>
      <c r="M12" s="1" t="s">
        <v>350</v>
      </c>
      <c r="N12" s="1" t="s">
        <v>350</v>
      </c>
      <c r="O12" s="1" t="s">
        <v>351</v>
      </c>
      <c r="P12" s="1" t="s">
        <v>352</v>
      </c>
      <c r="Q12" s="1" t="s">
        <v>416</v>
      </c>
      <c r="R12" s="1" t="s">
        <v>354</v>
      </c>
      <c r="S12" s="1" t="s">
        <v>355</v>
      </c>
      <c r="T12" s="1" t="s">
        <v>356</v>
      </c>
    </row>
    <row r="13" s="1" customFormat="1" spans="1:20">
      <c r="A13" s="3">
        <v>16108060158</v>
      </c>
      <c r="B13" s="1" t="s">
        <v>342</v>
      </c>
      <c r="C13" s="1" t="s">
        <v>417</v>
      </c>
      <c r="D13" s="1" t="s">
        <v>418</v>
      </c>
      <c r="E13" s="1" t="s">
        <v>419</v>
      </c>
      <c r="F13" s="1" t="s">
        <v>342</v>
      </c>
      <c r="G13" s="1" t="s">
        <v>346</v>
      </c>
      <c r="H13" s="1" t="s">
        <v>347</v>
      </c>
      <c r="I13" s="1" t="s">
        <v>420</v>
      </c>
      <c r="J13" s="1" t="s">
        <v>29</v>
      </c>
      <c r="K13" s="1" t="s">
        <v>421</v>
      </c>
      <c r="L13" s="1" t="s">
        <v>421</v>
      </c>
      <c r="M13" s="1" t="s">
        <v>350</v>
      </c>
      <c r="N13" s="1" t="s">
        <v>350</v>
      </c>
      <c r="O13" s="1" t="s">
        <v>351</v>
      </c>
      <c r="P13" s="1" t="s">
        <v>352</v>
      </c>
      <c r="Q13" s="1" t="s">
        <v>422</v>
      </c>
      <c r="R13" s="1" t="s">
        <v>354</v>
      </c>
      <c r="S13" s="1" t="s">
        <v>355</v>
      </c>
      <c r="T13" s="1" t="s">
        <v>356</v>
      </c>
    </row>
    <row r="14" s="1" customFormat="1" spans="1:20">
      <c r="A14" s="3">
        <v>16107990630</v>
      </c>
      <c r="B14" s="1" t="s">
        <v>342</v>
      </c>
      <c r="C14" s="1" t="s">
        <v>423</v>
      </c>
      <c r="D14" s="1" t="s">
        <v>424</v>
      </c>
      <c r="E14" s="1" t="s">
        <v>425</v>
      </c>
      <c r="F14" s="1" t="s">
        <v>342</v>
      </c>
      <c r="G14" s="1" t="s">
        <v>346</v>
      </c>
      <c r="H14" s="1" t="s">
        <v>347</v>
      </c>
      <c r="I14" s="1" t="s">
        <v>426</v>
      </c>
      <c r="J14" s="1" t="s">
        <v>29</v>
      </c>
      <c r="K14" s="1" t="s">
        <v>427</v>
      </c>
      <c r="L14" s="1" t="s">
        <v>427</v>
      </c>
      <c r="M14" s="1" t="s">
        <v>350</v>
      </c>
      <c r="N14" s="1" t="s">
        <v>350</v>
      </c>
      <c r="O14" s="1" t="s">
        <v>351</v>
      </c>
      <c r="P14" s="1" t="s">
        <v>352</v>
      </c>
      <c r="Q14" s="1" t="s">
        <v>428</v>
      </c>
      <c r="R14" s="1" t="s">
        <v>354</v>
      </c>
      <c r="S14" s="1" t="s">
        <v>355</v>
      </c>
      <c r="T14" s="1" t="s">
        <v>356</v>
      </c>
    </row>
    <row r="15" s="1" customFormat="1" spans="1:20">
      <c r="A15" s="3">
        <v>16107959920</v>
      </c>
      <c r="B15" s="1" t="s">
        <v>342</v>
      </c>
      <c r="C15" s="1" t="s">
        <v>429</v>
      </c>
      <c r="D15" s="1" t="s">
        <v>430</v>
      </c>
      <c r="E15" s="1" t="s">
        <v>431</v>
      </c>
      <c r="F15" s="1" t="s">
        <v>342</v>
      </c>
      <c r="G15" s="1" t="s">
        <v>346</v>
      </c>
      <c r="H15" s="1" t="s">
        <v>347</v>
      </c>
      <c r="I15" s="1" t="s">
        <v>432</v>
      </c>
      <c r="J15" s="1" t="s">
        <v>29</v>
      </c>
      <c r="K15" s="1" t="s">
        <v>433</v>
      </c>
      <c r="L15" s="1" t="s">
        <v>351</v>
      </c>
      <c r="M15" s="1" t="s">
        <v>434</v>
      </c>
      <c r="N15" s="1" t="s">
        <v>435</v>
      </c>
      <c r="O15" s="1" t="s">
        <v>351</v>
      </c>
      <c r="P15" s="1" t="s">
        <v>352</v>
      </c>
      <c r="Q15" s="1" t="s">
        <v>436</v>
      </c>
      <c r="R15" s="1" t="s">
        <v>354</v>
      </c>
      <c r="S15" s="1" t="s">
        <v>355</v>
      </c>
      <c r="T15" s="1" t="s">
        <v>356</v>
      </c>
    </row>
    <row r="16" s="1" customFormat="1" spans="1:20">
      <c r="A16" s="3">
        <v>16107951316</v>
      </c>
      <c r="B16" s="1" t="s">
        <v>342</v>
      </c>
      <c r="C16" s="1" t="s">
        <v>437</v>
      </c>
      <c r="D16" s="1" t="s">
        <v>438</v>
      </c>
      <c r="E16" s="1" t="s">
        <v>439</v>
      </c>
      <c r="F16" s="1" t="s">
        <v>342</v>
      </c>
      <c r="G16" s="1" t="s">
        <v>346</v>
      </c>
      <c r="H16" s="1" t="s">
        <v>347</v>
      </c>
      <c r="I16" s="1" t="s">
        <v>440</v>
      </c>
      <c r="J16" s="1" t="s">
        <v>29</v>
      </c>
      <c r="K16" s="1" t="s">
        <v>441</v>
      </c>
      <c r="L16" s="1" t="s">
        <v>441</v>
      </c>
      <c r="M16" s="1" t="s">
        <v>350</v>
      </c>
      <c r="N16" s="1" t="s">
        <v>350</v>
      </c>
      <c r="O16" s="1" t="s">
        <v>351</v>
      </c>
      <c r="P16" s="1" t="s">
        <v>352</v>
      </c>
      <c r="Q16" s="1" t="s">
        <v>442</v>
      </c>
      <c r="R16" s="1" t="s">
        <v>354</v>
      </c>
      <c r="S16" s="1" t="s">
        <v>355</v>
      </c>
      <c r="T16" s="1" t="s">
        <v>356</v>
      </c>
    </row>
    <row r="17" s="1" customFormat="1" spans="1:20">
      <c r="A17" s="3">
        <v>16107945130</v>
      </c>
      <c r="B17" s="1" t="s">
        <v>342</v>
      </c>
      <c r="C17" s="1" t="s">
        <v>443</v>
      </c>
      <c r="D17" s="1" t="s">
        <v>444</v>
      </c>
      <c r="E17" s="1" t="s">
        <v>445</v>
      </c>
      <c r="F17" s="1" t="s">
        <v>342</v>
      </c>
      <c r="G17" s="1" t="s">
        <v>346</v>
      </c>
      <c r="H17" s="1" t="s">
        <v>347</v>
      </c>
      <c r="I17" s="1" t="s">
        <v>446</v>
      </c>
      <c r="J17" s="1" t="s">
        <v>29</v>
      </c>
      <c r="K17" s="1" t="s">
        <v>447</v>
      </c>
      <c r="L17" s="1" t="s">
        <v>447</v>
      </c>
      <c r="M17" s="1" t="s">
        <v>350</v>
      </c>
      <c r="N17" s="1" t="s">
        <v>350</v>
      </c>
      <c r="O17" s="1" t="s">
        <v>351</v>
      </c>
      <c r="P17" s="1" t="s">
        <v>352</v>
      </c>
      <c r="Q17" s="1" t="s">
        <v>448</v>
      </c>
      <c r="R17" s="1" t="s">
        <v>354</v>
      </c>
      <c r="S17" s="1" t="s">
        <v>355</v>
      </c>
      <c r="T17" s="1" t="s">
        <v>356</v>
      </c>
    </row>
    <row r="18" s="1" customFormat="1" spans="1:20">
      <c r="A18" s="3">
        <v>16107873493</v>
      </c>
      <c r="B18" s="1" t="s">
        <v>342</v>
      </c>
      <c r="C18" s="1" t="s">
        <v>449</v>
      </c>
      <c r="D18" s="1" t="s">
        <v>450</v>
      </c>
      <c r="E18" s="1" t="s">
        <v>451</v>
      </c>
      <c r="F18" s="1" t="s">
        <v>342</v>
      </c>
      <c r="G18" s="1" t="s">
        <v>346</v>
      </c>
      <c r="H18" s="1" t="s">
        <v>347</v>
      </c>
      <c r="I18" s="1" t="s">
        <v>452</v>
      </c>
      <c r="J18" s="1" t="s">
        <v>29</v>
      </c>
      <c r="K18" s="1" t="s">
        <v>453</v>
      </c>
      <c r="L18" s="1" t="s">
        <v>453</v>
      </c>
      <c r="M18" s="1" t="s">
        <v>350</v>
      </c>
      <c r="N18" s="1" t="s">
        <v>350</v>
      </c>
      <c r="O18" s="1" t="s">
        <v>351</v>
      </c>
      <c r="P18" s="1" t="s">
        <v>352</v>
      </c>
      <c r="Q18" s="1" t="s">
        <v>454</v>
      </c>
      <c r="R18" s="1" t="s">
        <v>354</v>
      </c>
      <c r="S18" s="1" t="s">
        <v>355</v>
      </c>
      <c r="T18" s="1" t="s">
        <v>356</v>
      </c>
    </row>
    <row r="19" s="1" customFormat="1" spans="1:20">
      <c r="A19" s="3">
        <v>16107800464</v>
      </c>
      <c r="B19" s="1" t="s">
        <v>342</v>
      </c>
      <c r="C19" s="1" t="s">
        <v>455</v>
      </c>
      <c r="D19" s="1" t="s">
        <v>456</v>
      </c>
      <c r="E19" s="1" t="s">
        <v>457</v>
      </c>
      <c r="F19" s="1" t="s">
        <v>342</v>
      </c>
      <c r="G19" s="1" t="s">
        <v>346</v>
      </c>
      <c r="H19" s="1" t="s">
        <v>347</v>
      </c>
      <c r="I19" s="1" t="s">
        <v>408</v>
      </c>
      <c r="J19" s="1" t="s">
        <v>29</v>
      </c>
      <c r="K19" s="1" t="s">
        <v>409</v>
      </c>
      <c r="L19" s="1" t="s">
        <v>409</v>
      </c>
      <c r="M19" s="1" t="s">
        <v>350</v>
      </c>
      <c r="N19" s="1" t="s">
        <v>350</v>
      </c>
      <c r="O19" s="1" t="s">
        <v>351</v>
      </c>
      <c r="P19" s="1" t="s">
        <v>352</v>
      </c>
      <c r="Q19" s="1" t="s">
        <v>458</v>
      </c>
      <c r="R19" s="1" t="s">
        <v>354</v>
      </c>
      <c r="S19" s="1" t="s">
        <v>355</v>
      </c>
      <c r="T19" s="1" t="s">
        <v>356</v>
      </c>
    </row>
    <row r="20" s="1" customFormat="1" spans="1:20">
      <c r="A20" s="3">
        <v>16107614598</v>
      </c>
      <c r="B20" s="1" t="s">
        <v>342</v>
      </c>
      <c r="C20" s="1" t="s">
        <v>459</v>
      </c>
      <c r="D20" s="1" t="s">
        <v>460</v>
      </c>
      <c r="E20" s="1" t="s">
        <v>461</v>
      </c>
      <c r="F20" s="1" t="s">
        <v>342</v>
      </c>
      <c r="G20" s="1" t="s">
        <v>346</v>
      </c>
      <c r="H20" s="1" t="s">
        <v>347</v>
      </c>
      <c r="I20" s="1" t="s">
        <v>462</v>
      </c>
      <c r="J20" s="1" t="s">
        <v>29</v>
      </c>
      <c r="K20" s="1" t="s">
        <v>463</v>
      </c>
      <c r="L20" s="1" t="s">
        <v>463</v>
      </c>
      <c r="M20" s="1" t="s">
        <v>350</v>
      </c>
      <c r="N20" s="1" t="s">
        <v>350</v>
      </c>
      <c r="O20" s="1" t="s">
        <v>351</v>
      </c>
      <c r="P20" s="1" t="s">
        <v>352</v>
      </c>
      <c r="Q20" s="1" t="s">
        <v>464</v>
      </c>
      <c r="R20" s="1" t="s">
        <v>354</v>
      </c>
      <c r="S20" s="1" t="s">
        <v>355</v>
      </c>
      <c r="T20" s="1" t="s">
        <v>356</v>
      </c>
    </row>
    <row r="21" s="1" customFormat="1" spans="1:20">
      <c r="A21" s="3">
        <v>16107253370</v>
      </c>
      <c r="B21" s="1" t="s">
        <v>465</v>
      </c>
      <c r="C21" s="1" t="s">
        <v>466</v>
      </c>
      <c r="D21" s="1" t="s">
        <v>467</v>
      </c>
      <c r="E21" s="1" t="s">
        <v>468</v>
      </c>
      <c r="F21" s="1" t="s">
        <v>342</v>
      </c>
      <c r="G21" s="1" t="s">
        <v>346</v>
      </c>
      <c r="H21" s="1" t="s">
        <v>347</v>
      </c>
      <c r="I21" s="1" t="s">
        <v>469</v>
      </c>
      <c r="J21" s="1" t="s">
        <v>29</v>
      </c>
      <c r="K21" s="1" t="s">
        <v>470</v>
      </c>
      <c r="L21" s="1" t="s">
        <v>470</v>
      </c>
      <c r="M21" s="1" t="s">
        <v>350</v>
      </c>
      <c r="N21" s="1" t="s">
        <v>350</v>
      </c>
      <c r="O21" s="1" t="s">
        <v>351</v>
      </c>
      <c r="P21" s="1" t="s">
        <v>352</v>
      </c>
      <c r="Q21" s="1" t="s">
        <v>471</v>
      </c>
      <c r="R21" s="1" t="s">
        <v>354</v>
      </c>
      <c r="S21" s="1" t="s">
        <v>355</v>
      </c>
      <c r="T21" s="1" t="s">
        <v>356</v>
      </c>
    </row>
    <row r="22" s="1" customFormat="1" spans="1:20">
      <c r="A22" s="3">
        <v>16106893203</v>
      </c>
      <c r="B22" s="1" t="s">
        <v>465</v>
      </c>
      <c r="C22" s="1" t="s">
        <v>472</v>
      </c>
      <c r="D22" s="1" t="s">
        <v>473</v>
      </c>
      <c r="E22" s="1" t="s">
        <v>474</v>
      </c>
      <c r="F22" s="1" t="s">
        <v>465</v>
      </c>
      <c r="G22" s="1" t="s">
        <v>346</v>
      </c>
      <c r="H22" s="1" t="s">
        <v>347</v>
      </c>
      <c r="I22" s="1" t="s">
        <v>475</v>
      </c>
      <c r="J22" s="1" t="s">
        <v>29</v>
      </c>
      <c r="K22" s="1" t="s">
        <v>476</v>
      </c>
      <c r="L22" s="1" t="s">
        <v>476</v>
      </c>
      <c r="M22" s="1" t="s">
        <v>350</v>
      </c>
      <c r="N22" s="1" t="s">
        <v>350</v>
      </c>
      <c r="O22" s="1" t="s">
        <v>351</v>
      </c>
      <c r="P22" s="1" t="s">
        <v>352</v>
      </c>
      <c r="Q22" s="1" t="s">
        <v>477</v>
      </c>
      <c r="R22" s="1" t="s">
        <v>354</v>
      </c>
      <c r="S22" s="1" t="s">
        <v>355</v>
      </c>
      <c r="T22" s="1" t="s">
        <v>356</v>
      </c>
    </row>
    <row r="23" s="1" customFormat="1" spans="1:20">
      <c r="A23" s="3">
        <v>16106765747</v>
      </c>
      <c r="B23" s="1" t="s">
        <v>465</v>
      </c>
      <c r="C23" s="1" t="s">
        <v>478</v>
      </c>
      <c r="D23" s="1" t="s">
        <v>479</v>
      </c>
      <c r="E23" s="1" t="s">
        <v>480</v>
      </c>
      <c r="F23" s="1" t="s">
        <v>342</v>
      </c>
      <c r="G23" s="1" t="s">
        <v>346</v>
      </c>
      <c r="H23" s="1" t="s">
        <v>347</v>
      </c>
      <c r="I23" s="1" t="s">
        <v>481</v>
      </c>
      <c r="J23" s="1" t="s">
        <v>29</v>
      </c>
      <c r="K23" s="1" t="s">
        <v>482</v>
      </c>
      <c r="L23" s="1" t="s">
        <v>482</v>
      </c>
      <c r="M23" s="1" t="s">
        <v>350</v>
      </c>
      <c r="N23" s="1" t="s">
        <v>350</v>
      </c>
      <c r="O23" s="1" t="s">
        <v>351</v>
      </c>
      <c r="P23" s="1" t="s">
        <v>352</v>
      </c>
      <c r="Q23" s="1" t="s">
        <v>483</v>
      </c>
      <c r="R23" s="1" t="s">
        <v>354</v>
      </c>
      <c r="S23" s="1" t="s">
        <v>355</v>
      </c>
      <c r="T23" s="1" t="s">
        <v>356</v>
      </c>
    </row>
    <row r="24" s="1" customFormat="1" spans="1:20">
      <c r="A24" s="3">
        <v>16102277865</v>
      </c>
      <c r="B24" s="1" t="s">
        <v>465</v>
      </c>
      <c r="C24" s="1" t="s">
        <v>484</v>
      </c>
      <c r="D24" s="1" t="s">
        <v>485</v>
      </c>
      <c r="E24" s="1" t="s">
        <v>486</v>
      </c>
      <c r="F24" s="1" t="s">
        <v>342</v>
      </c>
      <c r="G24" s="1" t="s">
        <v>346</v>
      </c>
      <c r="H24" s="1" t="s">
        <v>347</v>
      </c>
      <c r="I24" s="1" t="s">
        <v>351</v>
      </c>
      <c r="J24" s="1" t="s">
        <v>29</v>
      </c>
      <c r="K24" s="1" t="s">
        <v>351</v>
      </c>
      <c r="L24" s="1" t="s">
        <v>351</v>
      </c>
      <c r="M24" s="1" t="s">
        <v>350</v>
      </c>
      <c r="N24" s="1" t="s">
        <v>350</v>
      </c>
      <c r="O24" s="1" t="s">
        <v>351</v>
      </c>
      <c r="P24" s="1" t="s">
        <v>352</v>
      </c>
      <c r="Q24" s="1" t="s">
        <v>487</v>
      </c>
      <c r="R24" s="1" t="s">
        <v>354</v>
      </c>
      <c r="S24" s="1" t="s">
        <v>355</v>
      </c>
      <c r="T24" s="1" t="s">
        <v>356</v>
      </c>
    </row>
    <row r="25" s="1" customFormat="1" spans="1:20">
      <c r="A25" s="3">
        <v>16102251527</v>
      </c>
      <c r="B25" s="1" t="s">
        <v>465</v>
      </c>
      <c r="C25" s="1" t="s">
        <v>488</v>
      </c>
      <c r="D25" s="1" t="s">
        <v>489</v>
      </c>
      <c r="E25" s="1" t="s">
        <v>490</v>
      </c>
      <c r="F25" s="1" t="s">
        <v>342</v>
      </c>
      <c r="G25" s="1" t="s">
        <v>346</v>
      </c>
      <c r="H25" s="1" t="s">
        <v>347</v>
      </c>
      <c r="I25" s="1" t="s">
        <v>491</v>
      </c>
      <c r="J25" s="1" t="s">
        <v>29</v>
      </c>
      <c r="K25" s="1" t="s">
        <v>492</v>
      </c>
      <c r="L25" s="1" t="s">
        <v>492</v>
      </c>
      <c r="M25" s="1" t="s">
        <v>350</v>
      </c>
      <c r="N25" s="1" t="s">
        <v>350</v>
      </c>
      <c r="O25" s="1" t="s">
        <v>351</v>
      </c>
      <c r="P25" s="1" t="s">
        <v>352</v>
      </c>
      <c r="Q25" s="1" t="s">
        <v>493</v>
      </c>
      <c r="R25" s="1" t="s">
        <v>354</v>
      </c>
      <c r="S25" s="1" t="s">
        <v>355</v>
      </c>
      <c r="T25" s="1" t="s">
        <v>356</v>
      </c>
    </row>
    <row r="26" s="1" customFormat="1" spans="1:20">
      <c r="A26" s="3">
        <v>16101907115</v>
      </c>
      <c r="B26" s="1" t="s">
        <v>465</v>
      </c>
      <c r="C26" s="1" t="s">
        <v>494</v>
      </c>
      <c r="D26" s="1" t="s">
        <v>424</v>
      </c>
      <c r="E26" s="1" t="s">
        <v>495</v>
      </c>
      <c r="F26" s="1" t="s">
        <v>342</v>
      </c>
      <c r="G26" s="1" t="s">
        <v>346</v>
      </c>
      <c r="H26" s="1" t="s">
        <v>347</v>
      </c>
      <c r="I26" s="1" t="s">
        <v>496</v>
      </c>
      <c r="J26" s="1" t="s">
        <v>29</v>
      </c>
      <c r="K26" s="1" t="s">
        <v>497</v>
      </c>
      <c r="L26" s="1" t="s">
        <v>497</v>
      </c>
      <c r="M26" s="1" t="s">
        <v>350</v>
      </c>
      <c r="N26" s="1" t="s">
        <v>350</v>
      </c>
      <c r="O26" s="1" t="s">
        <v>351</v>
      </c>
      <c r="P26" s="1" t="s">
        <v>352</v>
      </c>
      <c r="Q26" s="1" t="s">
        <v>498</v>
      </c>
      <c r="R26" s="1" t="s">
        <v>354</v>
      </c>
      <c r="S26" s="1" t="s">
        <v>355</v>
      </c>
      <c r="T26" s="1" t="s">
        <v>356</v>
      </c>
    </row>
    <row r="27" s="1" customFormat="1" spans="1:20">
      <c r="A27" s="3">
        <v>16101902366</v>
      </c>
      <c r="B27" s="1" t="s">
        <v>465</v>
      </c>
      <c r="C27" s="1" t="s">
        <v>499</v>
      </c>
      <c r="D27" s="1" t="s">
        <v>500</v>
      </c>
      <c r="E27" s="1" t="s">
        <v>501</v>
      </c>
      <c r="F27" s="1" t="s">
        <v>342</v>
      </c>
      <c r="G27" s="1" t="s">
        <v>346</v>
      </c>
      <c r="H27" s="1" t="s">
        <v>347</v>
      </c>
      <c r="I27" s="1" t="s">
        <v>502</v>
      </c>
      <c r="J27" s="1" t="s">
        <v>29</v>
      </c>
      <c r="K27" s="1" t="s">
        <v>503</v>
      </c>
      <c r="L27" s="1" t="s">
        <v>503</v>
      </c>
      <c r="M27" s="1" t="s">
        <v>350</v>
      </c>
      <c r="N27" s="1" t="s">
        <v>350</v>
      </c>
      <c r="O27" s="1" t="s">
        <v>351</v>
      </c>
      <c r="P27" s="1" t="s">
        <v>352</v>
      </c>
      <c r="Q27" s="1" t="s">
        <v>504</v>
      </c>
      <c r="R27" s="1" t="s">
        <v>354</v>
      </c>
      <c r="S27" s="1" t="s">
        <v>355</v>
      </c>
      <c r="T27" s="1" t="s">
        <v>356</v>
      </c>
    </row>
    <row r="28" s="1" customFormat="1" spans="1:20">
      <c r="A28" s="3">
        <v>16101816170</v>
      </c>
      <c r="B28" s="1" t="s">
        <v>465</v>
      </c>
      <c r="C28" s="1" t="s">
        <v>505</v>
      </c>
      <c r="D28" s="1" t="s">
        <v>506</v>
      </c>
      <c r="E28" s="1" t="s">
        <v>507</v>
      </c>
      <c r="F28" s="1" t="s">
        <v>342</v>
      </c>
      <c r="G28" s="1" t="s">
        <v>346</v>
      </c>
      <c r="H28" s="1" t="s">
        <v>347</v>
      </c>
      <c r="I28" s="1" t="s">
        <v>508</v>
      </c>
      <c r="J28" s="1" t="s">
        <v>29</v>
      </c>
      <c r="K28" s="1" t="s">
        <v>379</v>
      </c>
      <c r="L28" s="1" t="s">
        <v>379</v>
      </c>
      <c r="M28" s="1" t="s">
        <v>350</v>
      </c>
      <c r="N28" s="1" t="s">
        <v>350</v>
      </c>
      <c r="O28" s="1" t="s">
        <v>351</v>
      </c>
      <c r="P28" s="1" t="s">
        <v>352</v>
      </c>
      <c r="Q28" s="1" t="s">
        <v>509</v>
      </c>
      <c r="R28" s="1" t="s">
        <v>354</v>
      </c>
      <c r="S28" s="1" t="s">
        <v>355</v>
      </c>
      <c r="T28" s="1" t="s">
        <v>356</v>
      </c>
    </row>
    <row r="29" s="1" customFormat="1" spans="1:20">
      <c r="A29" s="3">
        <v>16101790669</v>
      </c>
      <c r="B29" s="1" t="s">
        <v>465</v>
      </c>
      <c r="C29" s="1" t="s">
        <v>510</v>
      </c>
      <c r="D29" s="1" t="s">
        <v>511</v>
      </c>
      <c r="E29" s="1" t="s">
        <v>512</v>
      </c>
      <c r="F29" s="1" t="s">
        <v>342</v>
      </c>
      <c r="G29" s="1" t="s">
        <v>346</v>
      </c>
      <c r="H29" s="1" t="s">
        <v>347</v>
      </c>
      <c r="I29" s="1" t="s">
        <v>513</v>
      </c>
      <c r="J29" s="1" t="s">
        <v>29</v>
      </c>
      <c r="K29" s="1" t="s">
        <v>514</v>
      </c>
      <c r="L29" s="1" t="s">
        <v>514</v>
      </c>
      <c r="M29" s="1" t="s">
        <v>350</v>
      </c>
      <c r="N29" s="1" t="s">
        <v>350</v>
      </c>
      <c r="O29" s="1" t="s">
        <v>351</v>
      </c>
      <c r="P29" s="1" t="s">
        <v>352</v>
      </c>
      <c r="Q29" s="1" t="s">
        <v>515</v>
      </c>
      <c r="R29" s="1" t="s">
        <v>354</v>
      </c>
      <c r="S29" s="1" t="s">
        <v>355</v>
      </c>
      <c r="T29" s="1" t="s">
        <v>356</v>
      </c>
    </row>
    <row r="30" s="1" customFormat="1" spans="1:20">
      <c r="A30" s="3">
        <v>16101359081</v>
      </c>
      <c r="B30" s="1" t="s">
        <v>465</v>
      </c>
      <c r="C30" s="1" t="s">
        <v>516</v>
      </c>
      <c r="D30" s="1" t="s">
        <v>517</v>
      </c>
      <c r="E30" s="1" t="s">
        <v>518</v>
      </c>
      <c r="F30" s="1" t="s">
        <v>342</v>
      </c>
      <c r="G30" s="1" t="s">
        <v>346</v>
      </c>
      <c r="H30" s="1" t="s">
        <v>347</v>
      </c>
      <c r="I30" s="1" t="s">
        <v>519</v>
      </c>
      <c r="J30" s="1" t="s">
        <v>29</v>
      </c>
      <c r="K30" s="1" t="s">
        <v>520</v>
      </c>
      <c r="L30" s="1" t="s">
        <v>520</v>
      </c>
      <c r="M30" s="1" t="s">
        <v>350</v>
      </c>
      <c r="N30" s="1" t="s">
        <v>350</v>
      </c>
      <c r="O30" s="1" t="s">
        <v>351</v>
      </c>
      <c r="P30" s="1" t="s">
        <v>352</v>
      </c>
      <c r="Q30" s="1" t="s">
        <v>521</v>
      </c>
      <c r="R30" s="1" t="s">
        <v>354</v>
      </c>
      <c r="S30" s="1" t="s">
        <v>355</v>
      </c>
      <c r="T30" s="1" t="s">
        <v>356</v>
      </c>
    </row>
    <row r="31" s="1" customFormat="1" spans="1:20">
      <c r="A31" s="3">
        <v>16101310388</v>
      </c>
      <c r="B31" s="1" t="s">
        <v>465</v>
      </c>
      <c r="C31" s="1" t="s">
        <v>522</v>
      </c>
      <c r="D31" s="1" t="s">
        <v>424</v>
      </c>
      <c r="E31" s="1" t="s">
        <v>523</v>
      </c>
      <c r="F31" s="1" t="s">
        <v>465</v>
      </c>
      <c r="G31" s="1" t="s">
        <v>346</v>
      </c>
      <c r="H31" s="1" t="s">
        <v>347</v>
      </c>
      <c r="I31" s="1" t="s">
        <v>524</v>
      </c>
      <c r="J31" s="1" t="s">
        <v>29</v>
      </c>
      <c r="K31" s="1" t="s">
        <v>525</v>
      </c>
      <c r="L31" s="1" t="s">
        <v>525</v>
      </c>
      <c r="M31" s="1" t="s">
        <v>350</v>
      </c>
      <c r="N31" s="1" t="s">
        <v>350</v>
      </c>
      <c r="O31" s="1" t="s">
        <v>351</v>
      </c>
      <c r="P31" s="1" t="s">
        <v>352</v>
      </c>
      <c r="Q31" s="1" t="s">
        <v>526</v>
      </c>
      <c r="R31" s="1" t="s">
        <v>354</v>
      </c>
      <c r="S31" s="1" t="s">
        <v>355</v>
      </c>
      <c r="T31" s="1" t="s">
        <v>356</v>
      </c>
    </row>
    <row r="32" s="1" customFormat="1" spans="1:20">
      <c r="A32" s="3">
        <v>16101309035</v>
      </c>
      <c r="B32" s="1" t="s">
        <v>465</v>
      </c>
      <c r="C32" s="1" t="s">
        <v>527</v>
      </c>
      <c r="D32" s="1" t="s">
        <v>430</v>
      </c>
      <c r="E32" s="1" t="s">
        <v>528</v>
      </c>
      <c r="F32" s="1" t="s">
        <v>465</v>
      </c>
      <c r="G32" s="1" t="s">
        <v>346</v>
      </c>
      <c r="H32" s="1" t="s">
        <v>347</v>
      </c>
      <c r="I32" s="1" t="s">
        <v>529</v>
      </c>
      <c r="J32" s="1" t="s">
        <v>29</v>
      </c>
      <c r="K32" s="1" t="s">
        <v>530</v>
      </c>
      <c r="L32" s="1" t="s">
        <v>530</v>
      </c>
      <c r="M32" s="1" t="s">
        <v>350</v>
      </c>
      <c r="N32" s="1" t="s">
        <v>350</v>
      </c>
      <c r="O32" s="1" t="s">
        <v>351</v>
      </c>
      <c r="P32" s="1" t="s">
        <v>352</v>
      </c>
      <c r="Q32" s="1" t="s">
        <v>531</v>
      </c>
      <c r="R32" s="1" t="s">
        <v>354</v>
      </c>
      <c r="S32" s="1" t="s">
        <v>355</v>
      </c>
      <c r="T32" s="1" t="s">
        <v>356</v>
      </c>
    </row>
    <row r="33" s="1" customFormat="1" spans="1:20">
      <c r="A33" s="3">
        <v>16101248825</v>
      </c>
      <c r="B33" s="1" t="s">
        <v>465</v>
      </c>
      <c r="C33" s="1" t="s">
        <v>532</v>
      </c>
      <c r="D33" s="1" t="s">
        <v>394</v>
      </c>
      <c r="E33" s="1" t="s">
        <v>533</v>
      </c>
      <c r="F33" s="1" t="s">
        <v>342</v>
      </c>
      <c r="G33" s="1" t="s">
        <v>346</v>
      </c>
      <c r="H33" s="1" t="s">
        <v>347</v>
      </c>
      <c r="I33" s="1" t="s">
        <v>534</v>
      </c>
      <c r="J33" s="1" t="s">
        <v>29</v>
      </c>
      <c r="K33" s="1" t="s">
        <v>535</v>
      </c>
      <c r="L33" s="1" t="s">
        <v>535</v>
      </c>
      <c r="M33" s="1" t="s">
        <v>350</v>
      </c>
      <c r="N33" s="1" t="s">
        <v>350</v>
      </c>
      <c r="O33" s="1" t="s">
        <v>351</v>
      </c>
      <c r="P33" s="1" t="s">
        <v>352</v>
      </c>
      <c r="Q33" s="1" t="s">
        <v>536</v>
      </c>
      <c r="R33" s="1" t="s">
        <v>354</v>
      </c>
      <c r="S33" s="1" t="s">
        <v>355</v>
      </c>
      <c r="T33" s="1" t="s">
        <v>356</v>
      </c>
    </row>
    <row r="34" s="1" customFormat="1" spans="1:20">
      <c r="A34" s="3">
        <v>16100367676</v>
      </c>
      <c r="B34" s="1" t="s">
        <v>465</v>
      </c>
      <c r="C34" s="1" t="s">
        <v>537</v>
      </c>
      <c r="D34" s="1" t="s">
        <v>460</v>
      </c>
      <c r="E34" s="1" t="s">
        <v>538</v>
      </c>
      <c r="F34" s="1" t="s">
        <v>342</v>
      </c>
      <c r="G34" s="1" t="s">
        <v>346</v>
      </c>
      <c r="H34" s="1" t="s">
        <v>347</v>
      </c>
      <c r="I34" s="1" t="s">
        <v>462</v>
      </c>
      <c r="J34" s="1" t="s">
        <v>29</v>
      </c>
      <c r="K34" s="1" t="s">
        <v>463</v>
      </c>
      <c r="L34" s="1" t="s">
        <v>351</v>
      </c>
      <c r="M34" s="1" t="s">
        <v>539</v>
      </c>
      <c r="N34" s="1" t="s">
        <v>540</v>
      </c>
      <c r="O34" s="1" t="s">
        <v>351</v>
      </c>
      <c r="P34" s="1" t="s">
        <v>352</v>
      </c>
      <c r="Q34" s="1" t="s">
        <v>541</v>
      </c>
      <c r="R34" s="1" t="s">
        <v>354</v>
      </c>
      <c r="S34" s="1" t="s">
        <v>355</v>
      </c>
      <c r="T34" s="1" t="s">
        <v>356</v>
      </c>
    </row>
    <row r="35" s="1" customFormat="1" spans="1:20">
      <c r="A35" s="3">
        <v>16100376408</v>
      </c>
      <c r="B35" s="1" t="s">
        <v>465</v>
      </c>
      <c r="C35" s="1" t="s">
        <v>542</v>
      </c>
      <c r="D35" s="1" t="s">
        <v>543</v>
      </c>
      <c r="E35" s="1" t="s">
        <v>544</v>
      </c>
      <c r="F35" s="1" t="s">
        <v>465</v>
      </c>
      <c r="G35" s="1" t="s">
        <v>346</v>
      </c>
      <c r="H35" s="1" t="s">
        <v>347</v>
      </c>
      <c r="I35" s="1" t="s">
        <v>545</v>
      </c>
      <c r="J35" s="1" t="s">
        <v>29</v>
      </c>
      <c r="K35" s="1" t="s">
        <v>546</v>
      </c>
      <c r="L35" s="1" t="s">
        <v>546</v>
      </c>
      <c r="M35" s="1" t="s">
        <v>350</v>
      </c>
      <c r="N35" s="1" t="s">
        <v>350</v>
      </c>
      <c r="O35" s="1" t="s">
        <v>351</v>
      </c>
      <c r="P35" s="1" t="s">
        <v>352</v>
      </c>
      <c r="Q35" s="1" t="s">
        <v>547</v>
      </c>
      <c r="R35" s="1" t="s">
        <v>354</v>
      </c>
      <c r="S35" s="1" t="s">
        <v>355</v>
      </c>
      <c r="T35" s="1" t="s">
        <v>356</v>
      </c>
    </row>
    <row r="36" s="1" customFormat="1" spans="1:20">
      <c r="A36" s="3">
        <v>16099914199</v>
      </c>
      <c r="B36" s="1" t="s">
        <v>465</v>
      </c>
      <c r="C36" s="1" t="s">
        <v>548</v>
      </c>
      <c r="D36" s="1" t="s">
        <v>549</v>
      </c>
      <c r="E36" s="1" t="s">
        <v>550</v>
      </c>
      <c r="F36" s="1" t="s">
        <v>342</v>
      </c>
      <c r="G36" s="1" t="s">
        <v>346</v>
      </c>
      <c r="H36" s="1" t="s">
        <v>347</v>
      </c>
      <c r="I36" s="1" t="s">
        <v>551</v>
      </c>
      <c r="J36" s="1" t="s">
        <v>29</v>
      </c>
      <c r="K36" s="1" t="s">
        <v>552</v>
      </c>
      <c r="L36" s="1" t="s">
        <v>552</v>
      </c>
      <c r="M36" s="1" t="s">
        <v>350</v>
      </c>
      <c r="N36" s="1" t="s">
        <v>350</v>
      </c>
      <c r="O36" s="1" t="s">
        <v>351</v>
      </c>
      <c r="P36" s="1" t="s">
        <v>352</v>
      </c>
      <c r="Q36" s="1" t="s">
        <v>553</v>
      </c>
      <c r="R36" s="1" t="s">
        <v>354</v>
      </c>
      <c r="S36" s="1" t="s">
        <v>355</v>
      </c>
      <c r="T36" s="1" t="s">
        <v>356</v>
      </c>
    </row>
    <row r="37" s="1" customFormat="1" spans="1:20">
      <c r="A37" s="3">
        <v>16099673184</v>
      </c>
      <c r="B37" s="1" t="s">
        <v>465</v>
      </c>
      <c r="C37" s="1" t="s">
        <v>554</v>
      </c>
      <c r="D37" s="1" t="s">
        <v>555</v>
      </c>
      <c r="E37" s="1" t="s">
        <v>556</v>
      </c>
      <c r="F37" s="1" t="s">
        <v>342</v>
      </c>
      <c r="G37" s="1" t="s">
        <v>346</v>
      </c>
      <c r="H37" s="1" t="s">
        <v>347</v>
      </c>
      <c r="I37" s="1" t="s">
        <v>557</v>
      </c>
      <c r="J37" s="1" t="s">
        <v>29</v>
      </c>
      <c r="K37" s="1" t="s">
        <v>558</v>
      </c>
      <c r="L37" s="1" t="s">
        <v>558</v>
      </c>
      <c r="M37" s="1" t="s">
        <v>350</v>
      </c>
      <c r="N37" s="1" t="s">
        <v>350</v>
      </c>
      <c r="O37" s="1" t="s">
        <v>351</v>
      </c>
      <c r="P37" s="1" t="s">
        <v>352</v>
      </c>
      <c r="Q37" s="1" t="s">
        <v>559</v>
      </c>
      <c r="R37" s="1" t="s">
        <v>354</v>
      </c>
      <c r="S37" s="1" t="s">
        <v>355</v>
      </c>
      <c r="T37" s="1" t="s">
        <v>356</v>
      </c>
    </row>
    <row r="38" s="1" customFormat="1" spans="1:20">
      <c r="A38" s="3">
        <v>16099621737</v>
      </c>
      <c r="B38" s="1" t="s">
        <v>465</v>
      </c>
      <c r="C38" s="1" t="s">
        <v>560</v>
      </c>
      <c r="D38" s="1" t="s">
        <v>561</v>
      </c>
      <c r="E38" s="1" t="s">
        <v>562</v>
      </c>
      <c r="F38" s="1" t="s">
        <v>465</v>
      </c>
      <c r="G38" s="1" t="s">
        <v>346</v>
      </c>
      <c r="H38" s="1" t="s">
        <v>347</v>
      </c>
      <c r="I38" s="1" t="s">
        <v>563</v>
      </c>
      <c r="J38" s="1" t="s">
        <v>29</v>
      </c>
      <c r="K38" s="1" t="s">
        <v>564</v>
      </c>
      <c r="L38" s="1" t="s">
        <v>564</v>
      </c>
      <c r="M38" s="1" t="s">
        <v>350</v>
      </c>
      <c r="N38" s="1" t="s">
        <v>350</v>
      </c>
      <c r="O38" s="1" t="s">
        <v>351</v>
      </c>
      <c r="P38" s="1" t="s">
        <v>352</v>
      </c>
      <c r="Q38" s="1" t="s">
        <v>565</v>
      </c>
      <c r="R38" s="1" t="s">
        <v>354</v>
      </c>
      <c r="S38" s="1" t="s">
        <v>355</v>
      </c>
      <c r="T38" s="1" t="s">
        <v>356</v>
      </c>
    </row>
    <row r="39" s="1" customFormat="1" spans="1:20">
      <c r="A39" s="3">
        <v>16099600957</v>
      </c>
      <c r="B39" s="1" t="s">
        <v>465</v>
      </c>
      <c r="C39" s="1" t="s">
        <v>566</v>
      </c>
      <c r="D39" s="1" t="s">
        <v>567</v>
      </c>
      <c r="E39" s="1" t="s">
        <v>568</v>
      </c>
      <c r="F39" s="1" t="s">
        <v>342</v>
      </c>
      <c r="G39" s="1" t="s">
        <v>346</v>
      </c>
      <c r="H39" s="1" t="s">
        <v>347</v>
      </c>
      <c r="I39" s="1" t="s">
        <v>569</v>
      </c>
      <c r="J39" s="1" t="s">
        <v>29</v>
      </c>
      <c r="K39" s="1" t="s">
        <v>570</v>
      </c>
      <c r="L39" s="1" t="s">
        <v>570</v>
      </c>
      <c r="M39" s="1" t="s">
        <v>350</v>
      </c>
      <c r="N39" s="1" t="s">
        <v>350</v>
      </c>
      <c r="O39" s="1" t="s">
        <v>351</v>
      </c>
      <c r="P39" s="1" t="s">
        <v>352</v>
      </c>
      <c r="Q39" s="1" t="s">
        <v>571</v>
      </c>
      <c r="R39" s="1" t="s">
        <v>354</v>
      </c>
      <c r="S39" s="1" t="s">
        <v>355</v>
      </c>
      <c r="T39" s="1" t="s">
        <v>356</v>
      </c>
    </row>
    <row r="40" s="1" customFormat="1" spans="1:20">
      <c r="A40" s="3">
        <v>16099601322</v>
      </c>
      <c r="B40" s="1" t="s">
        <v>465</v>
      </c>
      <c r="C40" s="1" t="s">
        <v>572</v>
      </c>
      <c r="D40" s="1" t="s">
        <v>573</v>
      </c>
      <c r="E40" s="1" t="s">
        <v>574</v>
      </c>
      <c r="F40" s="1" t="s">
        <v>342</v>
      </c>
      <c r="G40" s="1" t="s">
        <v>346</v>
      </c>
      <c r="H40" s="1" t="s">
        <v>347</v>
      </c>
      <c r="I40" s="1" t="s">
        <v>557</v>
      </c>
      <c r="J40" s="1" t="s">
        <v>29</v>
      </c>
      <c r="K40" s="1" t="s">
        <v>558</v>
      </c>
      <c r="L40" s="1" t="s">
        <v>558</v>
      </c>
      <c r="M40" s="1" t="s">
        <v>350</v>
      </c>
      <c r="N40" s="1" t="s">
        <v>350</v>
      </c>
      <c r="O40" s="1" t="s">
        <v>351</v>
      </c>
      <c r="P40" s="1" t="s">
        <v>352</v>
      </c>
      <c r="Q40" s="1" t="s">
        <v>575</v>
      </c>
      <c r="R40" s="1" t="s">
        <v>354</v>
      </c>
      <c r="S40" s="1" t="s">
        <v>355</v>
      </c>
      <c r="T40" s="1" t="s">
        <v>356</v>
      </c>
    </row>
    <row r="41" s="1" customFormat="1" spans="1:20">
      <c r="A41" s="3">
        <v>16099593363</v>
      </c>
      <c r="B41" s="1" t="s">
        <v>465</v>
      </c>
      <c r="C41" s="1" t="s">
        <v>576</v>
      </c>
      <c r="D41" s="1" t="s">
        <v>577</v>
      </c>
      <c r="E41" s="1" t="s">
        <v>578</v>
      </c>
      <c r="F41" s="1" t="s">
        <v>342</v>
      </c>
      <c r="G41" s="1" t="s">
        <v>346</v>
      </c>
      <c r="H41" s="1" t="s">
        <v>347</v>
      </c>
      <c r="I41" s="1" t="s">
        <v>579</v>
      </c>
      <c r="J41" s="1" t="s">
        <v>29</v>
      </c>
      <c r="K41" s="1" t="s">
        <v>580</v>
      </c>
      <c r="L41" s="1" t="s">
        <v>580</v>
      </c>
      <c r="M41" s="1" t="s">
        <v>350</v>
      </c>
      <c r="N41" s="1" t="s">
        <v>350</v>
      </c>
      <c r="O41" s="1" t="s">
        <v>351</v>
      </c>
      <c r="P41" s="1" t="s">
        <v>352</v>
      </c>
      <c r="Q41" s="1" t="s">
        <v>581</v>
      </c>
      <c r="R41" s="1" t="s">
        <v>354</v>
      </c>
      <c r="S41" s="1" t="s">
        <v>355</v>
      </c>
      <c r="T41" s="1" t="s">
        <v>356</v>
      </c>
    </row>
    <row r="42" s="1" customFormat="1" spans="1:20">
      <c r="A42" s="3">
        <v>16099590581</v>
      </c>
      <c r="B42" s="1" t="s">
        <v>465</v>
      </c>
      <c r="C42" s="1" t="s">
        <v>582</v>
      </c>
      <c r="D42" s="1" t="s">
        <v>583</v>
      </c>
      <c r="E42" s="1" t="s">
        <v>584</v>
      </c>
      <c r="F42" s="1" t="s">
        <v>465</v>
      </c>
      <c r="G42" s="1" t="s">
        <v>346</v>
      </c>
      <c r="H42" s="1" t="s">
        <v>347</v>
      </c>
      <c r="I42" s="1" t="s">
        <v>585</v>
      </c>
      <c r="J42" s="1" t="s">
        <v>29</v>
      </c>
      <c r="K42" s="1" t="s">
        <v>586</v>
      </c>
      <c r="L42" s="1" t="s">
        <v>586</v>
      </c>
      <c r="M42" s="1" t="s">
        <v>350</v>
      </c>
      <c r="N42" s="1" t="s">
        <v>350</v>
      </c>
      <c r="O42" s="1" t="s">
        <v>351</v>
      </c>
      <c r="P42" s="1" t="s">
        <v>352</v>
      </c>
      <c r="Q42" s="1" t="s">
        <v>587</v>
      </c>
      <c r="R42" s="1" t="s">
        <v>354</v>
      </c>
      <c r="S42" s="1" t="s">
        <v>355</v>
      </c>
      <c r="T42" s="1" t="s">
        <v>356</v>
      </c>
    </row>
    <row r="43" s="1" customFormat="1" spans="1:20">
      <c r="A43" s="3">
        <v>16098952571</v>
      </c>
      <c r="B43" s="1" t="s">
        <v>588</v>
      </c>
      <c r="C43" s="1" t="s">
        <v>589</v>
      </c>
      <c r="D43" s="1" t="s">
        <v>590</v>
      </c>
      <c r="E43" s="1" t="s">
        <v>591</v>
      </c>
      <c r="F43" s="1" t="s">
        <v>342</v>
      </c>
      <c r="G43" s="1" t="s">
        <v>346</v>
      </c>
      <c r="H43" s="1" t="s">
        <v>347</v>
      </c>
      <c r="I43" s="1" t="s">
        <v>592</v>
      </c>
      <c r="J43" s="1" t="s">
        <v>29</v>
      </c>
      <c r="K43" s="1" t="s">
        <v>580</v>
      </c>
      <c r="L43" s="1" t="s">
        <v>580</v>
      </c>
      <c r="M43" s="1" t="s">
        <v>350</v>
      </c>
      <c r="N43" s="1" t="s">
        <v>350</v>
      </c>
      <c r="O43" s="1" t="s">
        <v>351</v>
      </c>
      <c r="P43" s="1" t="s">
        <v>352</v>
      </c>
      <c r="Q43" s="1" t="s">
        <v>593</v>
      </c>
      <c r="R43" s="1" t="s">
        <v>354</v>
      </c>
      <c r="S43" s="1" t="s">
        <v>355</v>
      </c>
      <c r="T43" s="1" t="s">
        <v>356</v>
      </c>
    </row>
    <row r="44" s="1" customFormat="1" spans="1:20">
      <c r="A44" s="3">
        <v>16098051164</v>
      </c>
      <c r="B44" s="1" t="s">
        <v>588</v>
      </c>
      <c r="C44" s="1" t="s">
        <v>594</v>
      </c>
      <c r="D44" s="1" t="s">
        <v>595</v>
      </c>
      <c r="E44" s="1" t="s">
        <v>596</v>
      </c>
      <c r="F44" s="1" t="s">
        <v>342</v>
      </c>
      <c r="G44" s="1" t="s">
        <v>346</v>
      </c>
      <c r="H44" s="1" t="s">
        <v>347</v>
      </c>
      <c r="I44" s="1" t="s">
        <v>597</v>
      </c>
      <c r="J44" s="1" t="s">
        <v>29</v>
      </c>
      <c r="K44" s="1" t="s">
        <v>598</v>
      </c>
      <c r="L44" s="1" t="s">
        <v>598</v>
      </c>
      <c r="M44" s="1" t="s">
        <v>350</v>
      </c>
      <c r="N44" s="1" t="s">
        <v>350</v>
      </c>
      <c r="O44" s="1" t="s">
        <v>351</v>
      </c>
      <c r="P44" s="1" t="s">
        <v>352</v>
      </c>
      <c r="Q44" s="1" t="s">
        <v>599</v>
      </c>
      <c r="R44" s="1" t="s">
        <v>354</v>
      </c>
      <c r="S44" s="1" t="s">
        <v>355</v>
      </c>
      <c r="T44" s="1" t="s">
        <v>356</v>
      </c>
    </row>
    <row r="45" s="1" customFormat="1" spans="1:20">
      <c r="A45" s="3">
        <v>16097408751</v>
      </c>
      <c r="B45" s="1" t="s">
        <v>588</v>
      </c>
      <c r="C45" s="1" t="s">
        <v>600</v>
      </c>
      <c r="D45" s="1" t="s">
        <v>601</v>
      </c>
      <c r="E45" s="1" t="s">
        <v>602</v>
      </c>
      <c r="F45" s="1" t="s">
        <v>342</v>
      </c>
      <c r="G45" s="1" t="s">
        <v>346</v>
      </c>
      <c r="H45" s="1" t="s">
        <v>347</v>
      </c>
      <c r="I45" s="1" t="s">
        <v>603</v>
      </c>
      <c r="J45" s="1" t="s">
        <v>29</v>
      </c>
      <c r="K45" s="1" t="s">
        <v>604</v>
      </c>
      <c r="L45" s="1" t="s">
        <v>604</v>
      </c>
      <c r="M45" s="1" t="s">
        <v>350</v>
      </c>
      <c r="N45" s="1" t="s">
        <v>350</v>
      </c>
      <c r="O45" s="1" t="s">
        <v>351</v>
      </c>
      <c r="P45" s="1" t="s">
        <v>352</v>
      </c>
      <c r="Q45" s="1" t="s">
        <v>605</v>
      </c>
      <c r="R45" s="1" t="s">
        <v>354</v>
      </c>
      <c r="S45" s="1" t="s">
        <v>355</v>
      </c>
      <c r="T45" s="1" t="s">
        <v>356</v>
      </c>
    </row>
    <row r="46" s="1" customFormat="1" spans="1:20">
      <c r="A46" s="3">
        <v>16096299080</v>
      </c>
      <c r="B46" s="1" t="s">
        <v>588</v>
      </c>
      <c r="C46" s="1" t="s">
        <v>606</v>
      </c>
      <c r="D46" s="1" t="s">
        <v>607</v>
      </c>
      <c r="E46" s="1" t="s">
        <v>608</v>
      </c>
      <c r="F46" s="1" t="s">
        <v>465</v>
      </c>
      <c r="G46" s="1" t="s">
        <v>346</v>
      </c>
      <c r="H46" s="1" t="s">
        <v>347</v>
      </c>
      <c r="I46" s="1" t="s">
        <v>609</v>
      </c>
      <c r="J46" s="1" t="s">
        <v>29</v>
      </c>
      <c r="K46" s="1" t="s">
        <v>610</v>
      </c>
      <c r="L46" s="1" t="s">
        <v>610</v>
      </c>
      <c r="M46" s="1" t="s">
        <v>350</v>
      </c>
      <c r="N46" s="1" t="s">
        <v>350</v>
      </c>
      <c r="O46" s="1" t="s">
        <v>351</v>
      </c>
      <c r="P46" s="1" t="s">
        <v>352</v>
      </c>
      <c r="Q46" s="1" t="s">
        <v>611</v>
      </c>
      <c r="R46" s="1" t="s">
        <v>354</v>
      </c>
      <c r="S46" s="1" t="s">
        <v>355</v>
      </c>
      <c r="T46" s="1" t="s">
        <v>356</v>
      </c>
    </row>
    <row r="47" s="1" customFormat="1" spans="1:20">
      <c r="A47" s="3">
        <v>16095029687</v>
      </c>
      <c r="B47" s="1" t="s">
        <v>588</v>
      </c>
      <c r="C47" s="1" t="s">
        <v>612</v>
      </c>
      <c r="D47" s="1" t="s">
        <v>613</v>
      </c>
      <c r="E47" s="1" t="s">
        <v>614</v>
      </c>
      <c r="F47" s="1" t="s">
        <v>342</v>
      </c>
      <c r="G47" s="1" t="s">
        <v>346</v>
      </c>
      <c r="H47" s="1" t="s">
        <v>347</v>
      </c>
      <c r="I47" s="1" t="s">
        <v>615</v>
      </c>
      <c r="J47" s="1" t="s">
        <v>29</v>
      </c>
      <c r="K47" s="1" t="s">
        <v>616</v>
      </c>
      <c r="L47" s="1" t="s">
        <v>616</v>
      </c>
      <c r="M47" s="1" t="s">
        <v>350</v>
      </c>
      <c r="N47" s="1" t="s">
        <v>350</v>
      </c>
      <c r="O47" s="1" t="s">
        <v>351</v>
      </c>
      <c r="P47" s="1" t="s">
        <v>352</v>
      </c>
      <c r="Q47" s="1" t="s">
        <v>617</v>
      </c>
      <c r="R47" s="1" t="s">
        <v>354</v>
      </c>
      <c r="S47" s="1" t="s">
        <v>355</v>
      </c>
      <c r="T47" s="1" t="s">
        <v>356</v>
      </c>
    </row>
    <row r="48" s="1" customFormat="1" spans="1:20">
      <c r="A48" s="3">
        <v>16094836877</v>
      </c>
      <c r="B48" s="1" t="s">
        <v>588</v>
      </c>
      <c r="C48" s="1" t="s">
        <v>618</v>
      </c>
      <c r="D48" s="1" t="s">
        <v>619</v>
      </c>
      <c r="E48" s="1" t="s">
        <v>620</v>
      </c>
      <c r="F48" s="1" t="s">
        <v>465</v>
      </c>
      <c r="G48" s="1" t="s">
        <v>346</v>
      </c>
      <c r="H48" s="1" t="s">
        <v>347</v>
      </c>
      <c r="I48" s="1" t="s">
        <v>621</v>
      </c>
      <c r="J48" s="1" t="s">
        <v>29</v>
      </c>
      <c r="K48" s="1" t="s">
        <v>622</v>
      </c>
      <c r="L48" s="1" t="s">
        <v>622</v>
      </c>
      <c r="M48" s="1" t="s">
        <v>350</v>
      </c>
      <c r="N48" s="1" t="s">
        <v>350</v>
      </c>
      <c r="O48" s="1" t="s">
        <v>351</v>
      </c>
      <c r="P48" s="1" t="s">
        <v>352</v>
      </c>
      <c r="Q48" s="1" t="s">
        <v>623</v>
      </c>
      <c r="R48" s="1" t="s">
        <v>354</v>
      </c>
      <c r="S48" s="1" t="s">
        <v>355</v>
      </c>
      <c r="T48" s="1" t="s">
        <v>356</v>
      </c>
    </row>
    <row r="49" s="1" customFormat="1" spans="1:20">
      <c r="A49" s="3">
        <v>16091592733</v>
      </c>
      <c r="B49" s="1" t="s">
        <v>588</v>
      </c>
      <c r="C49" s="1" t="s">
        <v>624</v>
      </c>
      <c r="D49" s="1" t="s">
        <v>625</v>
      </c>
      <c r="E49" s="1" t="s">
        <v>626</v>
      </c>
      <c r="F49" s="1" t="s">
        <v>342</v>
      </c>
      <c r="G49" s="1" t="s">
        <v>346</v>
      </c>
      <c r="H49" s="1" t="s">
        <v>347</v>
      </c>
      <c r="I49" s="1" t="s">
        <v>627</v>
      </c>
      <c r="J49" s="1" t="s">
        <v>29</v>
      </c>
      <c r="K49" s="1" t="s">
        <v>628</v>
      </c>
      <c r="L49" s="1" t="s">
        <v>628</v>
      </c>
      <c r="M49" s="1" t="s">
        <v>350</v>
      </c>
      <c r="N49" s="1" t="s">
        <v>350</v>
      </c>
      <c r="O49" s="1" t="s">
        <v>351</v>
      </c>
      <c r="P49" s="1" t="s">
        <v>352</v>
      </c>
      <c r="Q49" s="1" t="s">
        <v>629</v>
      </c>
      <c r="R49" s="1" t="s">
        <v>354</v>
      </c>
      <c r="S49" s="1" t="s">
        <v>355</v>
      </c>
      <c r="T49" s="1" t="s">
        <v>356</v>
      </c>
    </row>
    <row r="50" s="1" customFormat="1" spans="1:20">
      <c r="A50" s="3">
        <v>16091581229</v>
      </c>
      <c r="B50" s="1" t="s">
        <v>588</v>
      </c>
      <c r="C50" s="1" t="s">
        <v>630</v>
      </c>
      <c r="D50" s="1" t="s">
        <v>631</v>
      </c>
      <c r="E50" s="1" t="s">
        <v>632</v>
      </c>
      <c r="F50" s="1" t="s">
        <v>342</v>
      </c>
      <c r="G50" s="1" t="s">
        <v>346</v>
      </c>
      <c r="H50" s="1" t="s">
        <v>347</v>
      </c>
      <c r="I50" s="1" t="s">
        <v>633</v>
      </c>
      <c r="J50" s="1" t="s">
        <v>29</v>
      </c>
      <c r="K50" s="1" t="s">
        <v>634</v>
      </c>
      <c r="L50" s="1" t="s">
        <v>634</v>
      </c>
      <c r="M50" s="1" t="s">
        <v>350</v>
      </c>
      <c r="N50" s="1" t="s">
        <v>350</v>
      </c>
      <c r="O50" s="1" t="s">
        <v>351</v>
      </c>
      <c r="P50" s="1" t="s">
        <v>352</v>
      </c>
      <c r="Q50" s="1" t="s">
        <v>635</v>
      </c>
      <c r="R50" s="1" t="s">
        <v>354</v>
      </c>
      <c r="S50" s="1" t="s">
        <v>355</v>
      </c>
      <c r="T50" s="1" t="s">
        <v>356</v>
      </c>
    </row>
    <row r="51" s="1" customFormat="1" spans="1:20">
      <c r="A51" s="3">
        <v>16091579389</v>
      </c>
      <c r="B51" s="1" t="s">
        <v>588</v>
      </c>
      <c r="C51" s="1" t="s">
        <v>636</v>
      </c>
      <c r="D51" s="1" t="s">
        <v>637</v>
      </c>
      <c r="E51" s="1" t="s">
        <v>638</v>
      </c>
      <c r="F51" s="1" t="s">
        <v>465</v>
      </c>
      <c r="G51" s="1" t="s">
        <v>346</v>
      </c>
      <c r="H51" s="1" t="s">
        <v>347</v>
      </c>
      <c r="I51" s="1" t="s">
        <v>639</v>
      </c>
      <c r="J51" s="1" t="s">
        <v>29</v>
      </c>
      <c r="K51" s="1" t="s">
        <v>552</v>
      </c>
      <c r="L51" s="1" t="s">
        <v>552</v>
      </c>
      <c r="M51" s="1" t="s">
        <v>350</v>
      </c>
      <c r="N51" s="1" t="s">
        <v>350</v>
      </c>
      <c r="O51" s="1" t="s">
        <v>351</v>
      </c>
      <c r="P51" s="1" t="s">
        <v>352</v>
      </c>
      <c r="Q51" s="1" t="s">
        <v>640</v>
      </c>
      <c r="R51" s="1" t="s">
        <v>354</v>
      </c>
      <c r="S51" s="1" t="s">
        <v>355</v>
      </c>
      <c r="T51" s="1" t="s">
        <v>356</v>
      </c>
    </row>
    <row r="52" s="1" customFormat="1" spans="1:20">
      <c r="A52" s="3">
        <v>16091574422</v>
      </c>
      <c r="B52" s="1" t="s">
        <v>588</v>
      </c>
      <c r="C52" s="1" t="s">
        <v>641</v>
      </c>
      <c r="D52" s="1" t="s">
        <v>642</v>
      </c>
      <c r="E52" s="1" t="s">
        <v>643</v>
      </c>
      <c r="F52" s="1" t="s">
        <v>342</v>
      </c>
      <c r="G52" s="1" t="s">
        <v>346</v>
      </c>
      <c r="H52" s="1" t="s">
        <v>347</v>
      </c>
      <c r="I52" s="1" t="s">
        <v>644</v>
      </c>
      <c r="J52" s="1" t="s">
        <v>29</v>
      </c>
      <c r="K52" s="1" t="s">
        <v>645</v>
      </c>
      <c r="L52" s="1" t="s">
        <v>645</v>
      </c>
      <c r="M52" s="1" t="s">
        <v>350</v>
      </c>
      <c r="N52" s="1" t="s">
        <v>350</v>
      </c>
      <c r="O52" s="1" t="s">
        <v>351</v>
      </c>
      <c r="P52" s="1" t="s">
        <v>352</v>
      </c>
      <c r="Q52" s="1" t="s">
        <v>646</v>
      </c>
      <c r="R52" s="1" t="s">
        <v>354</v>
      </c>
      <c r="S52" s="1" t="s">
        <v>355</v>
      </c>
      <c r="T52" s="1" t="s">
        <v>356</v>
      </c>
    </row>
    <row r="53" s="1" customFormat="1" spans="1:20">
      <c r="A53" s="3">
        <v>16091558038</v>
      </c>
      <c r="B53" s="1" t="s">
        <v>588</v>
      </c>
      <c r="C53" s="1" t="s">
        <v>647</v>
      </c>
      <c r="D53" s="1" t="s">
        <v>648</v>
      </c>
      <c r="E53" s="1" t="s">
        <v>649</v>
      </c>
      <c r="F53" s="1" t="s">
        <v>342</v>
      </c>
      <c r="G53" s="1" t="s">
        <v>346</v>
      </c>
      <c r="H53" s="1" t="s">
        <v>347</v>
      </c>
      <c r="I53" s="1" t="s">
        <v>650</v>
      </c>
      <c r="J53" s="1" t="s">
        <v>29</v>
      </c>
      <c r="K53" s="1" t="s">
        <v>651</v>
      </c>
      <c r="L53" s="1" t="s">
        <v>651</v>
      </c>
      <c r="M53" s="1" t="s">
        <v>350</v>
      </c>
      <c r="N53" s="1" t="s">
        <v>350</v>
      </c>
      <c r="O53" s="1" t="s">
        <v>351</v>
      </c>
      <c r="P53" s="1" t="s">
        <v>352</v>
      </c>
      <c r="Q53" s="1" t="s">
        <v>652</v>
      </c>
      <c r="R53" s="1" t="s">
        <v>354</v>
      </c>
      <c r="S53" s="1" t="s">
        <v>355</v>
      </c>
      <c r="T53" s="1" t="s">
        <v>356</v>
      </c>
    </row>
    <row r="54" s="1" customFormat="1" spans="1:20">
      <c r="A54" s="3">
        <v>16091423895</v>
      </c>
      <c r="B54" s="1" t="s">
        <v>588</v>
      </c>
      <c r="C54" s="1" t="s">
        <v>653</v>
      </c>
      <c r="D54" s="1" t="s">
        <v>654</v>
      </c>
      <c r="E54" s="1" t="s">
        <v>655</v>
      </c>
      <c r="F54" s="1" t="s">
        <v>342</v>
      </c>
      <c r="G54" s="1" t="s">
        <v>346</v>
      </c>
      <c r="H54" s="1" t="s">
        <v>347</v>
      </c>
      <c r="I54" s="1" t="s">
        <v>656</v>
      </c>
      <c r="J54" s="1" t="s">
        <v>29</v>
      </c>
      <c r="K54" s="1" t="s">
        <v>657</v>
      </c>
      <c r="L54" s="1" t="s">
        <v>657</v>
      </c>
      <c r="M54" s="1" t="s">
        <v>350</v>
      </c>
      <c r="N54" s="1" t="s">
        <v>350</v>
      </c>
      <c r="O54" s="1" t="s">
        <v>351</v>
      </c>
      <c r="P54" s="1" t="s">
        <v>352</v>
      </c>
      <c r="Q54" s="1" t="s">
        <v>658</v>
      </c>
      <c r="R54" s="1" t="s">
        <v>354</v>
      </c>
      <c r="S54" s="1" t="s">
        <v>355</v>
      </c>
      <c r="T54" s="1" t="s">
        <v>356</v>
      </c>
    </row>
    <row r="55" s="1" customFormat="1" spans="1:20">
      <c r="A55" s="3">
        <v>16091441624</v>
      </c>
      <c r="B55" s="1" t="s">
        <v>588</v>
      </c>
      <c r="C55" s="1" t="s">
        <v>659</v>
      </c>
      <c r="D55" s="1" t="s">
        <v>660</v>
      </c>
      <c r="E55" s="1" t="s">
        <v>661</v>
      </c>
      <c r="F55" s="1" t="s">
        <v>342</v>
      </c>
      <c r="G55" s="1" t="s">
        <v>346</v>
      </c>
      <c r="H55" s="1" t="s">
        <v>347</v>
      </c>
      <c r="I55" s="1" t="s">
        <v>662</v>
      </c>
      <c r="J55" s="1" t="s">
        <v>29</v>
      </c>
      <c r="K55" s="1" t="s">
        <v>663</v>
      </c>
      <c r="L55" s="1" t="s">
        <v>663</v>
      </c>
      <c r="M55" s="1" t="s">
        <v>350</v>
      </c>
      <c r="N55" s="1" t="s">
        <v>350</v>
      </c>
      <c r="O55" s="1" t="s">
        <v>351</v>
      </c>
      <c r="P55" s="1" t="s">
        <v>352</v>
      </c>
      <c r="Q55" s="1" t="s">
        <v>664</v>
      </c>
      <c r="R55" s="1" t="s">
        <v>354</v>
      </c>
      <c r="S55" s="1" t="s">
        <v>355</v>
      </c>
      <c r="T55" s="1" t="s">
        <v>356</v>
      </c>
    </row>
    <row r="56" s="1" customFormat="1" spans="1:20">
      <c r="A56" s="3">
        <v>16091332066</v>
      </c>
      <c r="B56" s="1" t="s">
        <v>665</v>
      </c>
      <c r="C56" s="1" t="s">
        <v>666</v>
      </c>
      <c r="D56" s="1" t="s">
        <v>642</v>
      </c>
      <c r="E56" s="1" t="s">
        <v>667</v>
      </c>
      <c r="F56" s="1" t="s">
        <v>342</v>
      </c>
      <c r="G56" s="1" t="s">
        <v>346</v>
      </c>
      <c r="H56" s="1" t="s">
        <v>347</v>
      </c>
      <c r="I56" s="1" t="s">
        <v>668</v>
      </c>
      <c r="J56" s="1" t="s">
        <v>29</v>
      </c>
      <c r="K56" s="1" t="s">
        <v>645</v>
      </c>
      <c r="L56" s="1" t="s">
        <v>645</v>
      </c>
      <c r="M56" s="1" t="s">
        <v>350</v>
      </c>
      <c r="N56" s="1" t="s">
        <v>350</v>
      </c>
      <c r="O56" s="1" t="s">
        <v>351</v>
      </c>
      <c r="P56" s="1" t="s">
        <v>352</v>
      </c>
      <c r="Q56" s="1" t="s">
        <v>669</v>
      </c>
      <c r="R56" s="1" t="s">
        <v>354</v>
      </c>
      <c r="S56" s="1" t="s">
        <v>355</v>
      </c>
      <c r="T56" s="1" t="s">
        <v>356</v>
      </c>
    </row>
    <row r="57" s="1" customFormat="1" spans="1:20">
      <c r="A57" s="3">
        <v>16090838126</v>
      </c>
      <c r="B57" s="1" t="s">
        <v>665</v>
      </c>
      <c r="C57" s="1" t="s">
        <v>670</v>
      </c>
      <c r="D57" s="1" t="s">
        <v>671</v>
      </c>
      <c r="E57" s="1" t="s">
        <v>672</v>
      </c>
      <c r="F57" s="1" t="s">
        <v>342</v>
      </c>
      <c r="G57" s="1" t="s">
        <v>346</v>
      </c>
      <c r="H57" s="1" t="s">
        <v>347</v>
      </c>
      <c r="I57" s="1" t="s">
        <v>673</v>
      </c>
      <c r="J57" s="1" t="s">
        <v>29</v>
      </c>
      <c r="K57" s="1" t="s">
        <v>674</v>
      </c>
      <c r="L57" s="1" t="s">
        <v>674</v>
      </c>
      <c r="M57" s="1" t="s">
        <v>350</v>
      </c>
      <c r="N57" s="1" t="s">
        <v>350</v>
      </c>
      <c r="O57" s="1" t="s">
        <v>351</v>
      </c>
      <c r="P57" s="1" t="s">
        <v>352</v>
      </c>
      <c r="Q57" s="1" t="s">
        <v>675</v>
      </c>
      <c r="R57" s="1" t="s">
        <v>354</v>
      </c>
      <c r="S57" s="1" t="s">
        <v>355</v>
      </c>
      <c r="T57" s="1" t="s">
        <v>356</v>
      </c>
    </row>
    <row r="58" s="1" customFormat="1" spans="1:20">
      <c r="A58" s="3">
        <v>16089172601</v>
      </c>
      <c r="B58" s="1" t="s">
        <v>665</v>
      </c>
      <c r="C58" s="1" t="s">
        <v>676</v>
      </c>
      <c r="D58" s="1" t="s">
        <v>642</v>
      </c>
      <c r="E58" s="1" t="s">
        <v>677</v>
      </c>
      <c r="F58" s="1" t="s">
        <v>342</v>
      </c>
      <c r="G58" s="1" t="s">
        <v>346</v>
      </c>
      <c r="H58" s="1" t="s">
        <v>347</v>
      </c>
      <c r="I58" s="1" t="s">
        <v>678</v>
      </c>
      <c r="J58" s="1" t="s">
        <v>29</v>
      </c>
      <c r="K58" s="1" t="s">
        <v>679</v>
      </c>
      <c r="L58" s="1" t="s">
        <v>679</v>
      </c>
      <c r="M58" s="1" t="s">
        <v>350</v>
      </c>
      <c r="N58" s="1" t="s">
        <v>350</v>
      </c>
      <c r="O58" s="1" t="s">
        <v>351</v>
      </c>
      <c r="P58" s="1" t="s">
        <v>352</v>
      </c>
      <c r="Q58" s="1" t="s">
        <v>680</v>
      </c>
      <c r="R58" s="1" t="s">
        <v>354</v>
      </c>
      <c r="S58" s="1" t="s">
        <v>355</v>
      </c>
      <c r="T58" s="1" t="s">
        <v>356</v>
      </c>
    </row>
    <row r="59" s="1" customFormat="1" spans="1:20">
      <c r="A59" s="3">
        <v>16088525367</v>
      </c>
      <c r="B59" s="1" t="s">
        <v>665</v>
      </c>
      <c r="C59" s="1" t="s">
        <v>681</v>
      </c>
      <c r="D59" s="1" t="s">
        <v>682</v>
      </c>
      <c r="E59" s="1" t="s">
        <v>683</v>
      </c>
      <c r="F59" s="1" t="s">
        <v>342</v>
      </c>
      <c r="G59" s="1" t="s">
        <v>346</v>
      </c>
      <c r="H59" s="1" t="s">
        <v>347</v>
      </c>
      <c r="I59" s="1" t="s">
        <v>684</v>
      </c>
      <c r="J59" s="1" t="s">
        <v>29</v>
      </c>
      <c r="K59" s="1" t="s">
        <v>685</v>
      </c>
      <c r="L59" s="1" t="s">
        <v>685</v>
      </c>
      <c r="M59" s="1" t="s">
        <v>350</v>
      </c>
      <c r="N59" s="1" t="s">
        <v>350</v>
      </c>
      <c r="O59" s="1" t="s">
        <v>351</v>
      </c>
      <c r="P59" s="1" t="s">
        <v>352</v>
      </c>
      <c r="Q59" s="1" t="s">
        <v>686</v>
      </c>
      <c r="R59" s="1" t="s">
        <v>354</v>
      </c>
      <c r="S59" s="1" t="s">
        <v>355</v>
      </c>
      <c r="T59" s="1" t="s">
        <v>356</v>
      </c>
    </row>
    <row r="60" s="1" customFormat="1" spans="1:20">
      <c r="A60" s="3">
        <v>16088064058</v>
      </c>
      <c r="B60" s="1" t="s">
        <v>665</v>
      </c>
      <c r="C60" s="1" t="s">
        <v>687</v>
      </c>
      <c r="D60" s="1" t="s">
        <v>688</v>
      </c>
      <c r="E60" s="1" t="s">
        <v>689</v>
      </c>
      <c r="F60" s="1" t="s">
        <v>465</v>
      </c>
      <c r="G60" s="1" t="s">
        <v>346</v>
      </c>
      <c r="H60" s="1" t="s">
        <v>347</v>
      </c>
      <c r="I60" s="1" t="s">
        <v>690</v>
      </c>
      <c r="J60" s="1" t="s">
        <v>29</v>
      </c>
      <c r="K60" s="1" t="s">
        <v>546</v>
      </c>
      <c r="L60" s="1" t="s">
        <v>546</v>
      </c>
      <c r="M60" s="1" t="s">
        <v>350</v>
      </c>
      <c r="N60" s="1" t="s">
        <v>350</v>
      </c>
      <c r="O60" s="1" t="s">
        <v>351</v>
      </c>
      <c r="P60" s="1" t="s">
        <v>352</v>
      </c>
      <c r="Q60" s="1" t="s">
        <v>691</v>
      </c>
      <c r="R60" s="1" t="s">
        <v>354</v>
      </c>
      <c r="S60" s="1" t="s">
        <v>355</v>
      </c>
      <c r="T60" s="1" t="s">
        <v>356</v>
      </c>
    </row>
    <row r="61" s="1" customFormat="1" spans="1:20">
      <c r="A61" s="3">
        <v>16086275437</v>
      </c>
      <c r="B61" s="1" t="s">
        <v>692</v>
      </c>
      <c r="C61" s="1" t="s">
        <v>693</v>
      </c>
      <c r="D61" s="1" t="s">
        <v>694</v>
      </c>
      <c r="E61" s="1" t="s">
        <v>695</v>
      </c>
      <c r="F61" s="1" t="s">
        <v>342</v>
      </c>
      <c r="G61" s="1" t="s">
        <v>346</v>
      </c>
      <c r="H61" s="1" t="s">
        <v>347</v>
      </c>
      <c r="I61" s="1" t="s">
        <v>696</v>
      </c>
      <c r="J61" s="1" t="s">
        <v>29</v>
      </c>
      <c r="K61" s="1" t="s">
        <v>697</v>
      </c>
      <c r="L61" s="1" t="s">
        <v>697</v>
      </c>
      <c r="M61" s="1" t="s">
        <v>350</v>
      </c>
      <c r="N61" s="1" t="s">
        <v>350</v>
      </c>
      <c r="O61" s="1" t="s">
        <v>351</v>
      </c>
      <c r="P61" s="1" t="s">
        <v>352</v>
      </c>
      <c r="Q61" s="1" t="s">
        <v>698</v>
      </c>
      <c r="R61" s="1" t="s">
        <v>354</v>
      </c>
      <c r="S61" s="1" t="s">
        <v>355</v>
      </c>
      <c r="T61" s="1" t="s">
        <v>356</v>
      </c>
    </row>
    <row r="62" s="1" customFormat="1" spans="1:20">
      <c r="A62" s="3">
        <v>16086196360</v>
      </c>
      <c r="B62" s="1" t="s">
        <v>692</v>
      </c>
      <c r="C62" s="1" t="s">
        <v>699</v>
      </c>
      <c r="D62" s="1" t="s">
        <v>700</v>
      </c>
      <c r="E62" s="1" t="s">
        <v>701</v>
      </c>
      <c r="F62" s="1" t="s">
        <v>342</v>
      </c>
      <c r="G62" s="1" t="s">
        <v>346</v>
      </c>
      <c r="H62" s="1" t="s">
        <v>347</v>
      </c>
      <c r="I62" s="1" t="s">
        <v>702</v>
      </c>
      <c r="J62" s="1" t="s">
        <v>29</v>
      </c>
      <c r="K62" s="1" t="s">
        <v>703</v>
      </c>
      <c r="L62" s="1" t="s">
        <v>703</v>
      </c>
      <c r="M62" s="1" t="s">
        <v>350</v>
      </c>
      <c r="N62" s="1" t="s">
        <v>350</v>
      </c>
      <c r="O62" s="1" t="s">
        <v>351</v>
      </c>
      <c r="P62" s="1" t="s">
        <v>352</v>
      </c>
      <c r="Q62" s="1" t="s">
        <v>704</v>
      </c>
      <c r="R62" s="1" t="s">
        <v>354</v>
      </c>
      <c r="S62" s="1" t="s">
        <v>355</v>
      </c>
      <c r="T62" s="1" t="s">
        <v>356</v>
      </c>
    </row>
    <row r="63" s="1" customFormat="1" spans="1:20">
      <c r="A63" s="3">
        <v>16086121727</v>
      </c>
      <c r="B63" s="1" t="s">
        <v>692</v>
      </c>
      <c r="C63" s="1" t="s">
        <v>705</v>
      </c>
      <c r="D63" s="1" t="s">
        <v>706</v>
      </c>
      <c r="E63" s="1" t="s">
        <v>707</v>
      </c>
      <c r="F63" s="1" t="s">
        <v>465</v>
      </c>
      <c r="G63" s="1" t="s">
        <v>346</v>
      </c>
      <c r="H63" s="1" t="s">
        <v>347</v>
      </c>
      <c r="I63" s="1" t="s">
        <v>708</v>
      </c>
      <c r="J63" s="1" t="s">
        <v>29</v>
      </c>
      <c r="K63" s="1" t="s">
        <v>709</v>
      </c>
      <c r="L63" s="1" t="s">
        <v>709</v>
      </c>
      <c r="M63" s="1" t="s">
        <v>350</v>
      </c>
      <c r="N63" s="1" t="s">
        <v>350</v>
      </c>
      <c r="O63" s="1" t="s">
        <v>351</v>
      </c>
      <c r="P63" s="1" t="s">
        <v>352</v>
      </c>
      <c r="Q63" s="1" t="s">
        <v>710</v>
      </c>
      <c r="R63" s="1" t="s">
        <v>354</v>
      </c>
      <c r="S63" s="1" t="s">
        <v>355</v>
      </c>
      <c r="T63" s="1" t="s">
        <v>356</v>
      </c>
    </row>
    <row r="64" s="1" customFormat="1" spans="1:20">
      <c r="A64" s="3">
        <v>16080701373</v>
      </c>
      <c r="B64" s="1" t="s">
        <v>692</v>
      </c>
      <c r="C64" s="1" t="s">
        <v>711</v>
      </c>
      <c r="D64" s="1" t="s">
        <v>712</v>
      </c>
      <c r="E64" s="1" t="s">
        <v>713</v>
      </c>
      <c r="F64" s="1" t="s">
        <v>342</v>
      </c>
      <c r="G64" s="1" t="s">
        <v>346</v>
      </c>
      <c r="H64" s="1" t="s">
        <v>347</v>
      </c>
      <c r="I64" s="1" t="s">
        <v>714</v>
      </c>
      <c r="J64" s="1" t="s">
        <v>29</v>
      </c>
      <c r="K64" s="1" t="s">
        <v>715</v>
      </c>
      <c r="L64" s="1" t="s">
        <v>715</v>
      </c>
      <c r="M64" s="1" t="s">
        <v>350</v>
      </c>
      <c r="N64" s="1" t="s">
        <v>350</v>
      </c>
      <c r="O64" s="1" t="s">
        <v>351</v>
      </c>
      <c r="P64" s="1" t="s">
        <v>352</v>
      </c>
      <c r="Q64" s="1" t="s">
        <v>716</v>
      </c>
      <c r="R64" s="1" t="s">
        <v>354</v>
      </c>
      <c r="S64" s="1" t="s">
        <v>355</v>
      </c>
      <c r="T64" s="1" t="s">
        <v>356</v>
      </c>
    </row>
    <row r="65" s="1" customFormat="1" spans="1:20">
      <c r="A65" s="3">
        <v>16080696471</v>
      </c>
      <c r="B65" s="1" t="s">
        <v>692</v>
      </c>
      <c r="C65" s="1" t="s">
        <v>717</v>
      </c>
      <c r="D65" s="1" t="s">
        <v>718</v>
      </c>
      <c r="E65" s="1" t="s">
        <v>719</v>
      </c>
      <c r="F65" s="1" t="s">
        <v>342</v>
      </c>
      <c r="G65" s="1" t="s">
        <v>346</v>
      </c>
      <c r="H65" s="1" t="s">
        <v>347</v>
      </c>
      <c r="I65" s="1" t="s">
        <v>720</v>
      </c>
      <c r="J65" s="1" t="s">
        <v>29</v>
      </c>
      <c r="K65" s="1" t="s">
        <v>721</v>
      </c>
      <c r="L65" s="1" t="s">
        <v>721</v>
      </c>
      <c r="M65" s="1" t="s">
        <v>350</v>
      </c>
      <c r="N65" s="1" t="s">
        <v>350</v>
      </c>
      <c r="O65" s="1" t="s">
        <v>351</v>
      </c>
      <c r="P65" s="1" t="s">
        <v>352</v>
      </c>
      <c r="Q65" s="1" t="s">
        <v>722</v>
      </c>
      <c r="R65" s="1" t="s">
        <v>354</v>
      </c>
      <c r="S65" s="1" t="s">
        <v>355</v>
      </c>
      <c r="T65" s="1" t="s">
        <v>356</v>
      </c>
    </row>
    <row r="66" s="1" customFormat="1" spans="1:20">
      <c r="A66" s="3">
        <v>16080550223</v>
      </c>
      <c r="B66" s="1" t="s">
        <v>692</v>
      </c>
      <c r="C66" s="1" t="s">
        <v>723</v>
      </c>
      <c r="D66" s="1" t="s">
        <v>724</v>
      </c>
      <c r="E66" s="1" t="s">
        <v>725</v>
      </c>
      <c r="F66" s="1" t="s">
        <v>342</v>
      </c>
      <c r="G66" s="1" t="s">
        <v>346</v>
      </c>
      <c r="H66" s="1" t="s">
        <v>347</v>
      </c>
      <c r="I66" s="1" t="s">
        <v>726</v>
      </c>
      <c r="J66" s="1" t="s">
        <v>29</v>
      </c>
      <c r="K66" s="1" t="s">
        <v>727</v>
      </c>
      <c r="L66" s="1" t="s">
        <v>727</v>
      </c>
      <c r="M66" s="1" t="s">
        <v>350</v>
      </c>
      <c r="N66" s="1" t="s">
        <v>350</v>
      </c>
      <c r="O66" s="1" t="s">
        <v>351</v>
      </c>
      <c r="P66" s="1" t="s">
        <v>352</v>
      </c>
      <c r="Q66" s="1" t="s">
        <v>728</v>
      </c>
      <c r="R66" s="1" t="s">
        <v>354</v>
      </c>
      <c r="S66" s="1" t="s">
        <v>355</v>
      </c>
      <c r="T66" s="1" t="s">
        <v>356</v>
      </c>
    </row>
    <row r="67" s="1" customFormat="1" spans="1:20">
      <c r="A67" s="3">
        <v>16080505844</v>
      </c>
      <c r="B67" s="1" t="s">
        <v>692</v>
      </c>
      <c r="C67" s="1" t="s">
        <v>729</v>
      </c>
      <c r="D67" s="1" t="s">
        <v>730</v>
      </c>
      <c r="E67" s="1" t="s">
        <v>731</v>
      </c>
      <c r="F67" s="1" t="s">
        <v>465</v>
      </c>
      <c r="G67" s="1" t="s">
        <v>346</v>
      </c>
      <c r="H67" s="1" t="s">
        <v>347</v>
      </c>
      <c r="I67" s="1" t="s">
        <v>732</v>
      </c>
      <c r="J67" s="1" t="s">
        <v>29</v>
      </c>
      <c r="K67" s="1" t="s">
        <v>733</v>
      </c>
      <c r="L67" s="1" t="s">
        <v>733</v>
      </c>
      <c r="M67" s="1" t="s">
        <v>350</v>
      </c>
      <c r="N67" s="1" t="s">
        <v>350</v>
      </c>
      <c r="O67" s="1" t="s">
        <v>351</v>
      </c>
      <c r="P67" s="1" t="s">
        <v>352</v>
      </c>
      <c r="Q67" s="1" t="s">
        <v>734</v>
      </c>
      <c r="R67" s="1" t="s">
        <v>354</v>
      </c>
      <c r="S67" s="1" t="s">
        <v>355</v>
      </c>
      <c r="T67" s="1" t="s">
        <v>356</v>
      </c>
    </row>
    <row r="68" s="1" customFormat="1" spans="1:20">
      <c r="A68" s="3">
        <v>16078234207</v>
      </c>
      <c r="B68" s="1" t="s">
        <v>735</v>
      </c>
      <c r="C68" s="1" t="s">
        <v>736</v>
      </c>
      <c r="D68" s="1" t="s">
        <v>479</v>
      </c>
      <c r="E68" s="1" t="s">
        <v>737</v>
      </c>
      <c r="F68" s="1" t="s">
        <v>342</v>
      </c>
      <c r="G68" s="1" t="s">
        <v>346</v>
      </c>
      <c r="H68" s="1" t="s">
        <v>347</v>
      </c>
      <c r="I68" s="1" t="s">
        <v>738</v>
      </c>
      <c r="J68" s="1" t="s">
        <v>29</v>
      </c>
      <c r="K68" s="1" t="s">
        <v>739</v>
      </c>
      <c r="L68" s="1" t="s">
        <v>739</v>
      </c>
      <c r="M68" s="1" t="s">
        <v>350</v>
      </c>
      <c r="N68" s="1" t="s">
        <v>350</v>
      </c>
      <c r="O68" s="1" t="s">
        <v>351</v>
      </c>
      <c r="P68" s="1" t="s">
        <v>352</v>
      </c>
      <c r="Q68" s="1" t="s">
        <v>740</v>
      </c>
      <c r="R68" s="1" t="s">
        <v>354</v>
      </c>
      <c r="S68" s="1" t="s">
        <v>355</v>
      </c>
      <c r="T68" s="1" t="s">
        <v>356</v>
      </c>
    </row>
    <row r="69" s="1" customFormat="1" spans="1:20">
      <c r="A69" s="3">
        <v>16077753332</v>
      </c>
      <c r="B69" s="1" t="s">
        <v>735</v>
      </c>
      <c r="C69" s="1" t="s">
        <v>741</v>
      </c>
      <c r="D69" s="1" t="s">
        <v>742</v>
      </c>
      <c r="E69" s="1" t="s">
        <v>743</v>
      </c>
      <c r="F69" s="1" t="s">
        <v>342</v>
      </c>
      <c r="G69" s="1" t="s">
        <v>346</v>
      </c>
      <c r="H69" s="1" t="s">
        <v>347</v>
      </c>
      <c r="I69" s="1" t="s">
        <v>744</v>
      </c>
      <c r="J69" s="1" t="s">
        <v>29</v>
      </c>
      <c r="K69" s="1" t="s">
        <v>470</v>
      </c>
      <c r="L69" s="1" t="s">
        <v>470</v>
      </c>
      <c r="M69" s="1" t="s">
        <v>350</v>
      </c>
      <c r="N69" s="1" t="s">
        <v>350</v>
      </c>
      <c r="O69" s="1" t="s">
        <v>351</v>
      </c>
      <c r="P69" s="1" t="s">
        <v>352</v>
      </c>
      <c r="Q69" s="1" t="s">
        <v>745</v>
      </c>
      <c r="R69" s="1" t="s">
        <v>354</v>
      </c>
      <c r="S69" s="1" t="s">
        <v>355</v>
      </c>
      <c r="T69" s="1" t="s">
        <v>356</v>
      </c>
    </row>
    <row r="70" s="1" customFormat="1" spans="1:20">
      <c r="A70" s="3">
        <v>16077225988</v>
      </c>
      <c r="B70" s="1" t="s">
        <v>735</v>
      </c>
      <c r="C70" s="1" t="s">
        <v>746</v>
      </c>
      <c r="D70" s="1" t="s">
        <v>642</v>
      </c>
      <c r="E70" s="1" t="s">
        <v>747</v>
      </c>
      <c r="F70" s="1" t="s">
        <v>465</v>
      </c>
      <c r="G70" s="1" t="s">
        <v>346</v>
      </c>
      <c r="H70" s="1" t="s">
        <v>347</v>
      </c>
      <c r="I70" s="1" t="s">
        <v>748</v>
      </c>
      <c r="J70" s="1" t="s">
        <v>29</v>
      </c>
      <c r="K70" s="1" t="s">
        <v>679</v>
      </c>
      <c r="L70" s="1" t="s">
        <v>679</v>
      </c>
      <c r="M70" s="1" t="s">
        <v>350</v>
      </c>
      <c r="N70" s="1" t="s">
        <v>350</v>
      </c>
      <c r="O70" s="1" t="s">
        <v>351</v>
      </c>
      <c r="P70" s="1" t="s">
        <v>352</v>
      </c>
      <c r="Q70" s="1" t="s">
        <v>749</v>
      </c>
      <c r="R70" s="1" t="s">
        <v>354</v>
      </c>
      <c r="S70" s="1" t="s">
        <v>355</v>
      </c>
      <c r="T70" s="1" t="s">
        <v>356</v>
      </c>
    </row>
    <row r="71" s="1" customFormat="1" spans="1:20">
      <c r="A71" s="3">
        <v>16077148204</v>
      </c>
      <c r="B71" s="1" t="s">
        <v>735</v>
      </c>
      <c r="C71" s="1" t="s">
        <v>750</v>
      </c>
      <c r="D71" s="1" t="s">
        <v>751</v>
      </c>
      <c r="E71" s="1" t="s">
        <v>752</v>
      </c>
      <c r="F71" s="1" t="s">
        <v>342</v>
      </c>
      <c r="G71" s="1" t="s">
        <v>346</v>
      </c>
      <c r="H71" s="1" t="s">
        <v>347</v>
      </c>
      <c r="I71" s="1" t="s">
        <v>753</v>
      </c>
      <c r="J71" s="1" t="s">
        <v>29</v>
      </c>
      <c r="K71" s="1" t="s">
        <v>754</v>
      </c>
      <c r="L71" s="1" t="s">
        <v>754</v>
      </c>
      <c r="M71" s="1" t="s">
        <v>350</v>
      </c>
      <c r="N71" s="1" t="s">
        <v>350</v>
      </c>
      <c r="O71" s="1" t="s">
        <v>351</v>
      </c>
      <c r="P71" s="1" t="s">
        <v>352</v>
      </c>
      <c r="Q71" s="1" t="s">
        <v>755</v>
      </c>
      <c r="R71" s="1" t="s">
        <v>354</v>
      </c>
      <c r="S71" s="1" t="s">
        <v>355</v>
      </c>
      <c r="T71" s="1" t="s">
        <v>356</v>
      </c>
    </row>
    <row r="72" s="1" customFormat="1" spans="1:20">
      <c r="A72" s="3">
        <v>16076684013</v>
      </c>
      <c r="B72" s="1" t="s">
        <v>756</v>
      </c>
      <c r="C72" s="1" t="s">
        <v>757</v>
      </c>
      <c r="D72" s="1" t="s">
        <v>642</v>
      </c>
      <c r="E72" s="1" t="s">
        <v>758</v>
      </c>
      <c r="F72" s="1" t="s">
        <v>465</v>
      </c>
      <c r="G72" s="1" t="s">
        <v>346</v>
      </c>
      <c r="H72" s="1" t="s">
        <v>347</v>
      </c>
      <c r="I72" s="1" t="s">
        <v>748</v>
      </c>
      <c r="J72" s="1" t="s">
        <v>29</v>
      </c>
      <c r="K72" s="1" t="s">
        <v>679</v>
      </c>
      <c r="L72" s="1" t="s">
        <v>679</v>
      </c>
      <c r="M72" s="1" t="s">
        <v>350</v>
      </c>
      <c r="N72" s="1" t="s">
        <v>350</v>
      </c>
      <c r="O72" s="1" t="s">
        <v>351</v>
      </c>
      <c r="P72" s="1" t="s">
        <v>352</v>
      </c>
      <c r="Q72" s="1" t="s">
        <v>759</v>
      </c>
      <c r="R72" s="1" t="s">
        <v>354</v>
      </c>
      <c r="S72" s="1" t="s">
        <v>355</v>
      </c>
      <c r="T72" s="1" t="s">
        <v>356</v>
      </c>
    </row>
    <row r="73" s="1" customFormat="1" spans="1:20">
      <c r="A73" s="3">
        <v>16069945938</v>
      </c>
      <c r="B73" s="1" t="s">
        <v>760</v>
      </c>
      <c r="C73" s="1" t="s">
        <v>761</v>
      </c>
      <c r="D73" s="1" t="s">
        <v>762</v>
      </c>
      <c r="E73" s="1" t="s">
        <v>763</v>
      </c>
      <c r="F73" s="1" t="s">
        <v>465</v>
      </c>
      <c r="G73" s="1" t="s">
        <v>346</v>
      </c>
      <c r="H73" s="1" t="s">
        <v>347</v>
      </c>
      <c r="I73" s="1" t="s">
        <v>764</v>
      </c>
      <c r="J73" s="1" t="s">
        <v>29</v>
      </c>
      <c r="K73" s="1" t="s">
        <v>765</v>
      </c>
      <c r="L73" s="1" t="s">
        <v>765</v>
      </c>
      <c r="M73" s="1" t="s">
        <v>350</v>
      </c>
      <c r="N73" s="1" t="s">
        <v>350</v>
      </c>
      <c r="O73" s="1" t="s">
        <v>351</v>
      </c>
      <c r="P73" s="1" t="s">
        <v>352</v>
      </c>
      <c r="Q73" s="1" t="s">
        <v>766</v>
      </c>
      <c r="R73" s="1" t="s">
        <v>354</v>
      </c>
      <c r="S73" s="1" t="s">
        <v>355</v>
      </c>
      <c r="T73" s="1" t="s">
        <v>356</v>
      </c>
    </row>
    <row r="74" s="1" customFormat="1" spans="1:20">
      <c r="A74" s="3">
        <v>16065872234</v>
      </c>
      <c r="B74" s="1" t="s">
        <v>767</v>
      </c>
      <c r="C74" s="1" t="s">
        <v>768</v>
      </c>
      <c r="D74" s="1" t="s">
        <v>769</v>
      </c>
      <c r="E74" s="1" t="s">
        <v>770</v>
      </c>
      <c r="F74" s="1" t="s">
        <v>465</v>
      </c>
      <c r="G74" s="1" t="s">
        <v>346</v>
      </c>
      <c r="H74" s="1" t="s">
        <v>347</v>
      </c>
      <c r="I74" s="1" t="s">
        <v>771</v>
      </c>
      <c r="J74" s="1" t="s">
        <v>29</v>
      </c>
      <c r="K74" s="1" t="s">
        <v>772</v>
      </c>
      <c r="L74" s="1" t="s">
        <v>772</v>
      </c>
      <c r="M74" s="1" t="s">
        <v>350</v>
      </c>
      <c r="N74" s="1" t="s">
        <v>350</v>
      </c>
      <c r="O74" s="1" t="s">
        <v>351</v>
      </c>
      <c r="P74" s="1" t="s">
        <v>352</v>
      </c>
      <c r="Q74" s="1" t="s">
        <v>773</v>
      </c>
      <c r="R74" s="1" t="s">
        <v>354</v>
      </c>
      <c r="S74" s="1" t="s">
        <v>355</v>
      </c>
      <c r="T74" s="1" t="s">
        <v>356</v>
      </c>
    </row>
    <row r="75" s="1" customFormat="1" spans="1:20">
      <c r="A75" s="3">
        <v>16059596647</v>
      </c>
      <c r="B75" s="1" t="s">
        <v>767</v>
      </c>
      <c r="C75" s="1" t="s">
        <v>774</v>
      </c>
      <c r="D75" s="1" t="s">
        <v>775</v>
      </c>
      <c r="E75" s="1" t="s">
        <v>776</v>
      </c>
      <c r="F75" s="1" t="s">
        <v>465</v>
      </c>
      <c r="G75" s="1" t="s">
        <v>346</v>
      </c>
      <c r="H75" s="1" t="s">
        <v>347</v>
      </c>
      <c r="I75" s="1" t="s">
        <v>777</v>
      </c>
      <c r="J75" s="1" t="s">
        <v>29</v>
      </c>
      <c r="K75" s="1" t="s">
        <v>778</v>
      </c>
      <c r="L75" s="1" t="s">
        <v>778</v>
      </c>
      <c r="M75" s="1" t="s">
        <v>350</v>
      </c>
      <c r="N75" s="1" t="s">
        <v>350</v>
      </c>
      <c r="O75" s="1" t="s">
        <v>351</v>
      </c>
      <c r="P75" s="1" t="s">
        <v>352</v>
      </c>
      <c r="Q75" s="1" t="s">
        <v>779</v>
      </c>
      <c r="R75" s="1" t="s">
        <v>354</v>
      </c>
      <c r="S75" s="1" t="s">
        <v>355</v>
      </c>
      <c r="T75" s="1" t="s">
        <v>356</v>
      </c>
    </row>
    <row r="76" s="1" customFormat="1" spans="1:20">
      <c r="A76" s="3">
        <v>16059165528</v>
      </c>
      <c r="B76" s="1" t="s">
        <v>767</v>
      </c>
      <c r="C76" s="1" t="s">
        <v>780</v>
      </c>
      <c r="D76" s="1" t="s">
        <v>781</v>
      </c>
      <c r="E76" s="1" t="s">
        <v>782</v>
      </c>
      <c r="F76" s="1" t="s">
        <v>465</v>
      </c>
      <c r="G76" s="1" t="s">
        <v>346</v>
      </c>
      <c r="H76" s="1" t="s">
        <v>347</v>
      </c>
      <c r="I76" s="1" t="s">
        <v>783</v>
      </c>
      <c r="J76" s="1" t="s">
        <v>29</v>
      </c>
      <c r="K76" s="1" t="s">
        <v>784</v>
      </c>
      <c r="L76" s="1" t="s">
        <v>784</v>
      </c>
      <c r="M76" s="1" t="s">
        <v>350</v>
      </c>
      <c r="N76" s="1" t="s">
        <v>350</v>
      </c>
      <c r="O76" s="1" t="s">
        <v>351</v>
      </c>
      <c r="P76" s="1" t="s">
        <v>352</v>
      </c>
      <c r="Q76" s="1" t="s">
        <v>785</v>
      </c>
      <c r="R76" s="1" t="s">
        <v>354</v>
      </c>
      <c r="S76" s="1" t="s">
        <v>355</v>
      </c>
      <c r="T76" s="1" t="s">
        <v>356</v>
      </c>
    </row>
    <row r="77" s="1" customFormat="1" spans="1:20">
      <c r="A77" s="3">
        <v>16059035088</v>
      </c>
      <c r="B77" s="1" t="s">
        <v>767</v>
      </c>
      <c r="C77" s="1" t="s">
        <v>786</v>
      </c>
      <c r="D77" s="1" t="s">
        <v>787</v>
      </c>
      <c r="E77" s="1" t="s">
        <v>788</v>
      </c>
      <c r="F77" s="1" t="s">
        <v>342</v>
      </c>
      <c r="G77" s="1" t="s">
        <v>346</v>
      </c>
      <c r="H77" s="1" t="s">
        <v>347</v>
      </c>
      <c r="I77" s="1" t="s">
        <v>789</v>
      </c>
      <c r="J77" s="1" t="s">
        <v>29</v>
      </c>
      <c r="K77" s="1" t="s">
        <v>790</v>
      </c>
      <c r="L77" s="1" t="s">
        <v>790</v>
      </c>
      <c r="M77" s="1" t="s">
        <v>350</v>
      </c>
      <c r="N77" s="1" t="s">
        <v>350</v>
      </c>
      <c r="O77" s="1" t="s">
        <v>351</v>
      </c>
      <c r="P77" s="1" t="s">
        <v>352</v>
      </c>
      <c r="Q77" s="1" t="s">
        <v>791</v>
      </c>
      <c r="R77" s="1" t="s">
        <v>354</v>
      </c>
      <c r="S77" s="1" t="s">
        <v>355</v>
      </c>
      <c r="T77" s="1" t="s">
        <v>356</v>
      </c>
    </row>
    <row r="78" s="1" customFormat="1" spans="1:20">
      <c r="A78" s="3">
        <v>16059027921</v>
      </c>
      <c r="B78" s="1" t="s">
        <v>767</v>
      </c>
      <c r="C78" s="1" t="s">
        <v>792</v>
      </c>
      <c r="D78" s="1" t="s">
        <v>793</v>
      </c>
      <c r="E78" s="1" t="s">
        <v>794</v>
      </c>
      <c r="F78" s="1" t="s">
        <v>465</v>
      </c>
      <c r="G78" s="1" t="s">
        <v>346</v>
      </c>
      <c r="H78" s="1" t="s">
        <v>347</v>
      </c>
      <c r="I78" s="1" t="s">
        <v>795</v>
      </c>
      <c r="J78" s="1" t="s">
        <v>29</v>
      </c>
      <c r="K78" s="1" t="s">
        <v>796</v>
      </c>
      <c r="L78" s="1" t="s">
        <v>796</v>
      </c>
      <c r="M78" s="1" t="s">
        <v>350</v>
      </c>
      <c r="N78" s="1" t="s">
        <v>350</v>
      </c>
      <c r="O78" s="1" t="s">
        <v>351</v>
      </c>
      <c r="P78" s="1" t="s">
        <v>352</v>
      </c>
      <c r="Q78" s="1" t="s">
        <v>797</v>
      </c>
      <c r="R78" s="1" t="s">
        <v>354</v>
      </c>
      <c r="S78" s="1" t="s">
        <v>355</v>
      </c>
      <c r="T78" s="1" t="s">
        <v>356</v>
      </c>
    </row>
    <row r="79" s="1" customFormat="1" spans="1:20">
      <c r="A79" s="3">
        <v>16055369603</v>
      </c>
      <c r="B79" s="1" t="s">
        <v>798</v>
      </c>
      <c r="C79" s="1" t="s">
        <v>799</v>
      </c>
      <c r="D79" s="1" t="s">
        <v>800</v>
      </c>
      <c r="E79" s="1" t="s">
        <v>801</v>
      </c>
      <c r="F79" s="1" t="s">
        <v>342</v>
      </c>
      <c r="G79" s="1" t="s">
        <v>346</v>
      </c>
      <c r="H79" s="1" t="s">
        <v>347</v>
      </c>
      <c r="I79" s="1" t="s">
        <v>802</v>
      </c>
      <c r="J79" s="1" t="s">
        <v>29</v>
      </c>
      <c r="K79" s="1" t="s">
        <v>470</v>
      </c>
      <c r="L79" s="1" t="s">
        <v>803</v>
      </c>
      <c r="M79" s="1" t="s">
        <v>804</v>
      </c>
      <c r="N79" s="1" t="s">
        <v>805</v>
      </c>
      <c r="O79" s="1" t="s">
        <v>351</v>
      </c>
      <c r="P79" s="1" t="s">
        <v>352</v>
      </c>
      <c r="Q79" s="1" t="s">
        <v>806</v>
      </c>
      <c r="R79" s="1" t="s">
        <v>354</v>
      </c>
      <c r="S79" s="1" t="s">
        <v>355</v>
      </c>
      <c r="T79" s="1" t="s">
        <v>356</v>
      </c>
    </row>
    <row r="80" s="1" customFormat="1" spans="1:20">
      <c r="A80" s="3">
        <v>16055271268</v>
      </c>
      <c r="B80" s="1" t="s">
        <v>798</v>
      </c>
      <c r="C80" s="1" t="s">
        <v>807</v>
      </c>
      <c r="D80" s="1" t="s">
        <v>808</v>
      </c>
      <c r="E80" s="1" t="s">
        <v>809</v>
      </c>
      <c r="F80" s="1" t="s">
        <v>465</v>
      </c>
      <c r="G80" s="1" t="s">
        <v>346</v>
      </c>
      <c r="H80" s="1" t="s">
        <v>347</v>
      </c>
      <c r="I80" s="1" t="s">
        <v>810</v>
      </c>
      <c r="J80" s="1" t="s">
        <v>29</v>
      </c>
      <c r="K80" s="1" t="s">
        <v>811</v>
      </c>
      <c r="L80" s="1" t="s">
        <v>811</v>
      </c>
      <c r="M80" s="1" t="s">
        <v>350</v>
      </c>
      <c r="N80" s="1" t="s">
        <v>350</v>
      </c>
      <c r="O80" s="1" t="s">
        <v>351</v>
      </c>
      <c r="P80" s="1" t="s">
        <v>352</v>
      </c>
      <c r="Q80" s="1" t="s">
        <v>812</v>
      </c>
      <c r="R80" s="1" t="s">
        <v>354</v>
      </c>
      <c r="S80" s="1" t="s">
        <v>355</v>
      </c>
      <c r="T80" s="1" t="s">
        <v>356</v>
      </c>
    </row>
    <row r="81" s="1" customFormat="1" spans="1:20">
      <c r="A81" s="3">
        <v>16055224897</v>
      </c>
      <c r="B81" s="1" t="s">
        <v>813</v>
      </c>
      <c r="C81" s="1" t="s">
        <v>814</v>
      </c>
      <c r="D81" s="1" t="s">
        <v>815</v>
      </c>
      <c r="E81" s="1" t="s">
        <v>816</v>
      </c>
      <c r="F81" s="1" t="s">
        <v>342</v>
      </c>
      <c r="G81" s="1" t="s">
        <v>346</v>
      </c>
      <c r="H81" s="1" t="s">
        <v>347</v>
      </c>
      <c r="I81" s="1" t="s">
        <v>817</v>
      </c>
      <c r="J81" s="1" t="s">
        <v>29</v>
      </c>
      <c r="K81" s="1" t="s">
        <v>818</v>
      </c>
      <c r="L81" s="1" t="s">
        <v>818</v>
      </c>
      <c r="M81" s="1" t="s">
        <v>350</v>
      </c>
      <c r="N81" s="1" t="s">
        <v>350</v>
      </c>
      <c r="O81" s="1" t="s">
        <v>351</v>
      </c>
      <c r="P81" s="1" t="s">
        <v>352</v>
      </c>
      <c r="Q81" s="1" t="s">
        <v>819</v>
      </c>
      <c r="R81" s="1" t="s">
        <v>354</v>
      </c>
      <c r="S81" s="1" t="s">
        <v>355</v>
      </c>
      <c r="T81" s="1" t="s">
        <v>356</v>
      </c>
    </row>
    <row r="82" s="1" customFormat="1" spans="1:20">
      <c r="A82" s="3">
        <v>16055212903</v>
      </c>
      <c r="B82" s="1" t="s">
        <v>813</v>
      </c>
      <c r="C82" s="1" t="s">
        <v>820</v>
      </c>
      <c r="D82" s="1" t="s">
        <v>821</v>
      </c>
      <c r="E82" s="1" t="s">
        <v>822</v>
      </c>
      <c r="F82" s="1" t="s">
        <v>756</v>
      </c>
      <c r="G82" s="1" t="s">
        <v>346</v>
      </c>
      <c r="H82" s="1" t="s">
        <v>347</v>
      </c>
      <c r="I82" s="1" t="s">
        <v>823</v>
      </c>
      <c r="J82" s="1" t="s">
        <v>29</v>
      </c>
      <c r="K82" s="1" t="s">
        <v>824</v>
      </c>
      <c r="L82" s="1" t="s">
        <v>824</v>
      </c>
      <c r="M82" s="1" t="s">
        <v>350</v>
      </c>
      <c r="N82" s="1" t="s">
        <v>350</v>
      </c>
      <c r="O82" s="1" t="s">
        <v>351</v>
      </c>
      <c r="P82" s="1" t="s">
        <v>352</v>
      </c>
      <c r="Q82" s="1" t="s">
        <v>825</v>
      </c>
      <c r="R82" s="1" t="s">
        <v>354</v>
      </c>
      <c r="S82" s="1" t="s">
        <v>355</v>
      </c>
      <c r="T82" s="1" t="s">
        <v>356</v>
      </c>
    </row>
    <row r="83" s="1" customFormat="1" spans="1:20">
      <c r="A83" s="3">
        <v>16050349000</v>
      </c>
      <c r="B83" s="1" t="s">
        <v>813</v>
      </c>
      <c r="C83" s="1" t="s">
        <v>826</v>
      </c>
      <c r="D83" s="1" t="s">
        <v>827</v>
      </c>
      <c r="E83" s="1" t="s">
        <v>828</v>
      </c>
      <c r="F83" s="1" t="s">
        <v>342</v>
      </c>
      <c r="G83" s="1" t="s">
        <v>346</v>
      </c>
      <c r="H83" s="1" t="s">
        <v>347</v>
      </c>
      <c r="I83" s="1" t="s">
        <v>829</v>
      </c>
      <c r="J83" s="1" t="s">
        <v>29</v>
      </c>
      <c r="K83" s="1" t="s">
        <v>427</v>
      </c>
      <c r="L83" s="1" t="s">
        <v>427</v>
      </c>
      <c r="M83" s="1" t="s">
        <v>350</v>
      </c>
      <c r="N83" s="1" t="s">
        <v>350</v>
      </c>
      <c r="O83" s="1" t="s">
        <v>351</v>
      </c>
      <c r="P83" s="1" t="s">
        <v>352</v>
      </c>
      <c r="Q83" s="1" t="s">
        <v>830</v>
      </c>
      <c r="R83" s="1" t="s">
        <v>354</v>
      </c>
      <c r="S83" s="1" t="s">
        <v>355</v>
      </c>
      <c r="T83" s="1" t="s">
        <v>356</v>
      </c>
    </row>
    <row r="84" s="1" customFormat="1" spans="1:20">
      <c r="A84" s="3">
        <v>16049672641</v>
      </c>
      <c r="B84" s="1" t="s">
        <v>813</v>
      </c>
      <c r="C84" s="1" t="s">
        <v>831</v>
      </c>
      <c r="D84" s="1" t="s">
        <v>832</v>
      </c>
      <c r="E84" s="1" t="s">
        <v>833</v>
      </c>
      <c r="F84" s="1" t="s">
        <v>342</v>
      </c>
      <c r="G84" s="1" t="s">
        <v>346</v>
      </c>
      <c r="H84" s="1" t="s">
        <v>347</v>
      </c>
      <c r="I84" s="1" t="s">
        <v>823</v>
      </c>
      <c r="J84" s="1" t="s">
        <v>29</v>
      </c>
      <c r="K84" s="1" t="s">
        <v>824</v>
      </c>
      <c r="L84" s="1" t="s">
        <v>824</v>
      </c>
      <c r="M84" s="1" t="s">
        <v>350</v>
      </c>
      <c r="N84" s="1" t="s">
        <v>350</v>
      </c>
      <c r="O84" s="1" t="s">
        <v>351</v>
      </c>
      <c r="P84" s="1" t="s">
        <v>352</v>
      </c>
      <c r="Q84" s="1" t="s">
        <v>834</v>
      </c>
      <c r="R84" s="1" t="s">
        <v>354</v>
      </c>
      <c r="S84" s="1" t="s">
        <v>355</v>
      </c>
      <c r="T84" s="1" t="s">
        <v>356</v>
      </c>
    </row>
    <row r="85" s="1" customFormat="1" spans="1:20">
      <c r="A85" s="3">
        <v>16048563053</v>
      </c>
      <c r="B85" s="1" t="s">
        <v>813</v>
      </c>
      <c r="C85" s="1" t="s">
        <v>835</v>
      </c>
      <c r="D85" s="1" t="s">
        <v>836</v>
      </c>
      <c r="E85" s="1" t="s">
        <v>837</v>
      </c>
      <c r="F85" s="1" t="s">
        <v>465</v>
      </c>
      <c r="G85" s="1" t="s">
        <v>346</v>
      </c>
      <c r="H85" s="1" t="s">
        <v>347</v>
      </c>
      <c r="I85" s="1" t="s">
        <v>838</v>
      </c>
      <c r="J85" s="1" t="s">
        <v>29</v>
      </c>
      <c r="K85" s="1" t="s">
        <v>839</v>
      </c>
      <c r="L85" s="1" t="s">
        <v>839</v>
      </c>
      <c r="M85" s="1" t="s">
        <v>350</v>
      </c>
      <c r="N85" s="1" t="s">
        <v>350</v>
      </c>
      <c r="O85" s="1" t="s">
        <v>351</v>
      </c>
      <c r="P85" s="1" t="s">
        <v>352</v>
      </c>
      <c r="Q85" s="1" t="s">
        <v>840</v>
      </c>
      <c r="R85" s="1" t="s">
        <v>354</v>
      </c>
      <c r="S85" s="1" t="s">
        <v>355</v>
      </c>
      <c r="T85" s="1" t="s">
        <v>356</v>
      </c>
    </row>
    <row r="86" s="1" customFormat="1" spans="1:20">
      <c r="A86" s="3">
        <v>16047706242</v>
      </c>
      <c r="B86" s="1" t="s">
        <v>841</v>
      </c>
      <c r="C86" s="1" t="s">
        <v>842</v>
      </c>
      <c r="D86" s="1" t="s">
        <v>843</v>
      </c>
      <c r="E86" s="1" t="s">
        <v>844</v>
      </c>
      <c r="F86" s="1" t="s">
        <v>465</v>
      </c>
      <c r="G86" s="1" t="s">
        <v>346</v>
      </c>
      <c r="H86" s="1" t="s">
        <v>347</v>
      </c>
      <c r="I86" s="1" t="s">
        <v>845</v>
      </c>
      <c r="J86" s="1" t="s">
        <v>29</v>
      </c>
      <c r="K86" s="1" t="s">
        <v>846</v>
      </c>
      <c r="L86" s="1" t="s">
        <v>846</v>
      </c>
      <c r="M86" s="1" t="s">
        <v>350</v>
      </c>
      <c r="N86" s="1" t="s">
        <v>350</v>
      </c>
      <c r="O86" s="1" t="s">
        <v>351</v>
      </c>
      <c r="P86" s="1" t="s">
        <v>352</v>
      </c>
      <c r="Q86" s="1" t="s">
        <v>847</v>
      </c>
      <c r="R86" s="1" t="s">
        <v>354</v>
      </c>
      <c r="S86" s="1" t="s">
        <v>355</v>
      </c>
      <c r="T86" s="1" t="s">
        <v>356</v>
      </c>
    </row>
    <row r="87" s="1" customFormat="1" spans="1:20">
      <c r="A87" s="3">
        <v>16044729369</v>
      </c>
      <c r="B87" s="1" t="s">
        <v>841</v>
      </c>
      <c r="C87" s="1" t="s">
        <v>848</v>
      </c>
      <c r="D87" s="1" t="s">
        <v>712</v>
      </c>
      <c r="E87" s="1" t="s">
        <v>849</v>
      </c>
      <c r="F87" s="1" t="s">
        <v>342</v>
      </c>
      <c r="G87" s="1" t="s">
        <v>346</v>
      </c>
      <c r="H87" s="1" t="s">
        <v>347</v>
      </c>
      <c r="I87" s="1" t="s">
        <v>850</v>
      </c>
      <c r="J87" s="1" t="s">
        <v>29</v>
      </c>
      <c r="K87" s="1" t="s">
        <v>715</v>
      </c>
      <c r="L87" s="1" t="s">
        <v>715</v>
      </c>
      <c r="M87" s="1" t="s">
        <v>350</v>
      </c>
      <c r="N87" s="1" t="s">
        <v>350</v>
      </c>
      <c r="O87" s="1" t="s">
        <v>351</v>
      </c>
      <c r="P87" s="1" t="s">
        <v>352</v>
      </c>
      <c r="Q87" s="1" t="s">
        <v>851</v>
      </c>
      <c r="R87" s="1" t="s">
        <v>354</v>
      </c>
      <c r="S87" s="1" t="s">
        <v>355</v>
      </c>
      <c r="T87" s="1" t="s">
        <v>356</v>
      </c>
    </row>
    <row r="88" s="1" customFormat="1" spans="1:20">
      <c r="A88" s="3">
        <v>16044435750</v>
      </c>
      <c r="B88" s="1" t="s">
        <v>841</v>
      </c>
      <c r="C88" s="1" t="s">
        <v>852</v>
      </c>
      <c r="D88" s="1" t="s">
        <v>853</v>
      </c>
      <c r="E88" s="1" t="s">
        <v>854</v>
      </c>
      <c r="F88" s="1" t="s">
        <v>342</v>
      </c>
      <c r="G88" s="1" t="s">
        <v>346</v>
      </c>
      <c r="H88" s="1" t="s">
        <v>347</v>
      </c>
      <c r="I88" s="1" t="s">
        <v>855</v>
      </c>
      <c r="J88" s="1" t="s">
        <v>29</v>
      </c>
      <c r="K88" s="1" t="s">
        <v>856</v>
      </c>
      <c r="L88" s="1" t="s">
        <v>857</v>
      </c>
      <c r="M88" s="1" t="s">
        <v>858</v>
      </c>
      <c r="N88" s="1" t="s">
        <v>859</v>
      </c>
      <c r="O88" s="1" t="s">
        <v>351</v>
      </c>
      <c r="P88" s="1" t="s">
        <v>352</v>
      </c>
      <c r="Q88" s="1" t="s">
        <v>860</v>
      </c>
      <c r="R88" s="1" t="s">
        <v>354</v>
      </c>
      <c r="S88" s="1" t="s">
        <v>355</v>
      </c>
      <c r="T88" s="1" t="s">
        <v>356</v>
      </c>
    </row>
    <row r="89" s="1" customFormat="1" spans="1:20">
      <c r="A89" s="3">
        <v>16044305572</v>
      </c>
      <c r="B89" s="1" t="s">
        <v>841</v>
      </c>
      <c r="C89" s="1" t="s">
        <v>861</v>
      </c>
      <c r="D89" s="1" t="s">
        <v>862</v>
      </c>
      <c r="E89" s="1" t="s">
        <v>863</v>
      </c>
      <c r="F89" s="1" t="s">
        <v>588</v>
      </c>
      <c r="G89" s="1" t="s">
        <v>346</v>
      </c>
      <c r="H89" s="1" t="s">
        <v>347</v>
      </c>
      <c r="I89" s="1" t="s">
        <v>864</v>
      </c>
      <c r="J89" s="1" t="s">
        <v>29</v>
      </c>
      <c r="K89" s="1" t="s">
        <v>865</v>
      </c>
      <c r="L89" s="1" t="s">
        <v>865</v>
      </c>
      <c r="M89" s="1" t="s">
        <v>350</v>
      </c>
      <c r="N89" s="1" t="s">
        <v>350</v>
      </c>
      <c r="O89" s="1" t="s">
        <v>351</v>
      </c>
      <c r="P89" s="1" t="s">
        <v>352</v>
      </c>
      <c r="Q89" s="1" t="s">
        <v>866</v>
      </c>
      <c r="R89" s="1" t="s">
        <v>354</v>
      </c>
      <c r="S89" s="1" t="s">
        <v>355</v>
      </c>
      <c r="T89" s="1" t="s">
        <v>356</v>
      </c>
    </row>
    <row r="90" s="1" customFormat="1" spans="1:20">
      <c r="A90" s="3">
        <v>16041322499</v>
      </c>
      <c r="B90" s="1" t="s">
        <v>867</v>
      </c>
      <c r="C90" s="1" t="s">
        <v>868</v>
      </c>
      <c r="D90" s="1" t="s">
        <v>869</v>
      </c>
      <c r="E90" s="1" t="s">
        <v>870</v>
      </c>
      <c r="F90" s="1" t="s">
        <v>342</v>
      </c>
      <c r="G90" s="1" t="s">
        <v>346</v>
      </c>
      <c r="H90" s="1" t="s">
        <v>347</v>
      </c>
      <c r="I90" s="1" t="s">
        <v>871</v>
      </c>
      <c r="J90" s="1" t="s">
        <v>29</v>
      </c>
      <c r="K90" s="1" t="s">
        <v>872</v>
      </c>
      <c r="L90" s="1" t="s">
        <v>872</v>
      </c>
      <c r="M90" s="1" t="s">
        <v>350</v>
      </c>
      <c r="N90" s="1" t="s">
        <v>350</v>
      </c>
      <c r="O90" s="1" t="s">
        <v>351</v>
      </c>
      <c r="P90" s="1" t="s">
        <v>352</v>
      </c>
      <c r="Q90" s="1" t="s">
        <v>873</v>
      </c>
      <c r="R90" s="1" t="s">
        <v>354</v>
      </c>
      <c r="S90" s="1" t="s">
        <v>355</v>
      </c>
      <c r="T90" s="1" t="s">
        <v>356</v>
      </c>
    </row>
    <row r="91" s="1" customFormat="1" spans="1:20">
      <c r="A91" s="3">
        <v>16041186980</v>
      </c>
      <c r="B91" s="1" t="s">
        <v>867</v>
      </c>
      <c r="C91" s="1" t="s">
        <v>874</v>
      </c>
      <c r="D91" s="1" t="s">
        <v>875</v>
      </c>
      <c r="E91" s="1" t="s">
        <v>876</v>
      </c>
      <c r="F91" s="1" t="s">
        <v>342</v>
      </c>
      <c r="G91" s="1" t="s">
        <v>346</v>
      </c>
      <c r="H91" s="1" t="s">
        <v>347</v>
      </c>
      <c r="I91" s="1" t="s">
        <v>877</v>
      </c>
      <c r="J91" s="1" t="s">
        <v>29</v>
      </c>
      <c r="K91" s="1" t="s">
        <v>878</v>
      </c>
      <c r="L91" s="1" t="s">
        <v>878</v>
      </c>
      <c r="M91" s="1" t="s">
        <v>350</v>
      </c>
      <c r="N91" s="1" t="s">
        <v>350</v>
      </c>
      <c r="O91" s="1" t="s">
        <v>351</v>
      </c>
      <c r="P91" s="1" t="s">
        <v>352</v>
      </c>
      <c r="Q91" s="1" t="s">
        <v>879</v>
      </c>
      <c r="R91" s="1" t="s">
        <v>354</v>
      </c>
      <c r="S91" s="1" t="s">
        <v>355</v>
      </c>
      <c r="T91" s="1" t="s">
        <v>356</v>
      </c>
    </row>
    <row r="92" s="1" customFormat="1" spans="1:20">
      <c r="A92" s="3">
        <v>16040345210</v>
      </c>
      <c r="B92" s="1" t="s">
        <v>867</v>
      </c>
      <c r="C92" s="1" t="s">
        <v>880</v>
      </c>
      <c r="D92" s="1" t="s">
        <v>881</v>
      </c>
      <c r="E92" s="1" t="s">
        <v>882</v>
      </c>
      <c r="F92" s="1" t="s">
        <v>342</v>
      </c>
      <c r="G92" s="1" t="s">
        <v>346</v>
      </c>
      <c r="H92" s="1" t="s">
        <v>347</v>
      </c>
      <c r="I92" s="1" t="s">
        <v>883</v>
      </c>
      <c r="J92" s="1" t="s">
        <v>29</v>
      </c>
      <c r="K92" s="1" t="s">
        <v>697</v>
      </c>
      <c r="L92" s="1" t="s">
        <v>697</v>
      </c>
      <c r="M92" s="1" t="s">
        <v>350</v>
      </c>
      <c r="N92" s="1" t="s">
        <v>350</v>
      </c>
      <c r="O92" s="1" t="s">
        <v>351</v>
      </c>
      <c r="P92" s="1" t="s">
        <v>352</v>
      </c>
      <c r="Q92" s="1" t="s">
        <v>884</v>
      </c>
      <c r="R92" s="1" t="s">
        <v>354</v>
      </c>
      <c r="S92" s="1" t="s">
        <v>355</v>
      </c>
      <c r="T92" s="1" t="s">
        <v>356</v>
      </c>
    </row>
    <row r="93" s="1" customFormat="1" spans="1:20">
      <c r="A93" s="3">
        <v>16038435747</v>
      </c>
      <c r="B93" s="1" t="s">
        <v>867</v>
      </c>
      <c r="C93" s="1" t="s">
        <v>885</v>
      </c>
      <c r="D93" s="1" t="s">
        <v>886</v>
      </c>
      <c r="E93" s="1" t="s">
        <v>887</v>
      </c>
      <c r="F93" s="1" t="s">
        <v>588</v>
      </c>
      <c r="G93" s="1" t="s">
        <v>346</v>
      </c>
      <c r="H93" s="1" t="s">
        <v>347</v>
      </c>
      <c r="I93" s="1" t="s">
        <v>888</v>
      </c>
      <c r="J93" s="1" t="s">
        <v>29</v>
      </c>
      <c r="K93" s="1" t="s">
        <v>889</v>
      </c>
      <c r="L93" s="1" t="s">
        <v>889</v>
      </c>
      <c r="M93" s="1" t="s">
        <v>350</v>
      </c>
      <c r="N93" s="1" t="s">
        <v>350</v>
      </c>
      <c r="O93" s="1" t="s">
        <v>351</v>
      </c>
      <c r="P93" s="1" t="s">
        <v>352</v>
      </c>
      <c r="Q93" s="1" t="s">
        <v>890</v>
      </c>
      <c r="R93" s="1" t="s">
        <v>354</v>
      </c>
      <c r="S93" s="1" t="s">
        <v>355</v>
      </c>
      <c r="T93" s="1" t="s">
        <v>356</v>
      </c>
    </row>
    <row r="94" s="1" customFormat="1" spans="1:20">
      <c r="A94" s="3">
        <v>16023560734</v>
      </c>
      <c r="B94" s="1" t="s">
        <v>891</v>
      </c>
      <c r="C94" s="1" t="s">
        <v>892</v>
      </c>
      <c r="D94" s="1" t="s">
        <v>893</v>
      </c>
      <c r="E94" s="1" t="s">
        <v>894</v>
      </c>
      <c r="F94" s="1" t="s">
        <v>465</v>
      </c>
      <c r="G94" s="1" t="s">
        <v>346</v>
      </c>
      <c r="H94" s="1" t="s">
        <v>347</v>
      </c>
      <c r="I94" s="1" t="s">
        <v>895</v>
      </c>
      <c r="J94" s="1" t="s">
        <v>29</v>
      </c>
      <c r="K94" s="1" t="s">
        <v>896</v>
      </c>
      <c r="L94" s="1" t="s">
        <v>896</v>
      </c>
      <c r="M94" s="1" t="s">
        <v>350</v>
      </c>
      <c r="N94" s="1" t="s">
        <v>350</v>
      </c>
      <c r="O94" s="1" t="s">
        <v>351</v>
      </c>
      <c r="P94" s="1" t="s">
        <v>352</v>
      </c>
      <c r="Q94" s="1" t="s">
        <v>897</v>
      </c>
      <c r="R94" s="1" t="s">
        <v>354</v>
      </c>
      <c r="S94" s="1" t="s">
        <v>355</v>
      </c>
      <c r="T94" s="1" t="s">
        <v>356</v>
      </c>
    </row>
    <row r="95" s="1" customFormat="1" spans="1:20">
      <c r="A95" s="3">
        <v>16023057962</v>
      </c>
      <c r="B95" s="1" t="s">
        <v>891</v>
      </c>
      <c r="C95" s="1" t="s">
        <v>898</v>
      </c>
      <c r="D95" s="1" t="s">
        <v>730</v>
      </c>
      <c r="E95" s="1" t="s">
        <v>899</v>
      </c>
      <c r="F95" s="1" t="s">
        <v>342</v>
      </c>
      <c r="G95" s="1" t="s">
        <v>346</v>
      </c>
      <c r="H95" s="1" t="s">
        <v>347</v>
      </c>
      <c r="I95" s="1" t="s">
        <v>900</v>
      </c>
      <c r="J95" s="1" t="s">
        <v>29</v>
      </c>
      <c r="K95" s="1" t="s">
        <v>901</v>
      </c>
      <c r="L95" s="1" t="s">
        <v>901</v>
      </c>
      <c r="M95" s="1" t="s">
        <v>350</v>
      </c>
      <c r="N95" s="1" t="s">
        <v>350</v>
      </c>
      <c r="O95" s="1" t="s">
        <v>351</v>
      </c>
      <c r="P95" s="1" t="s">
        <v>352</v>
      </c>
      <c r="Q95" s="1" t="s">
        <v>902</v>
      </c>
      <c r="R95" s="1" t="s">
        <v>354</v>
      </c>
      <c r="S95" s="1" t="s">
        <v>355</v>
      </c>
      <c r="T95" s="1" t="s">
        <v>356</v>
      </c>
    </row>
    <row r="96" s="1" customFormat="1" spans="1:20">
      <c r="A96" s="3">
        <v>16016018945</v>
      </c>
      <c r="B96" s="1" t="s">
        <v>903</v>
      </c>
      <c r="C96" s="1" t="s">
        <v>904</v>
      </c>
      <c r="D96" s="1" t="s">
        <v>905</v>
      </c>
      <c r="E96" s="1" t="s">
        <v>906</v>
      </c>
      <c r="F96" s="1" t="s">
        <v>342</v>
      </c>
      <c r="G96" s="1" t="s">
        <v>346</v>
      </c>
      <c r="H96" s="1" t="s">
        <v>347</v>
      </c>
      <c r="I96" s="1" t="s">
        <v>907</v>
      </c>
      <c r="J96" s="1" t="s">
        <v>29</v>
      </c>
      <c r="K96" s="1" t="s">
        <v>482</v>
      </c>
      <c r="L96" s="1" t="s">
        <v>482</v>
      </c>
      <c r="M96" s="1" t="s">
        <v>350</v>
      </c>
      <c r="N96" s="1" t="s">
        <v>350</v>
      </c>
      <c r="O96" s="1" t="s">
        <v>351</v>
      </c>
      <c r="P96" s="1" t="s">
        <v>352</v>
      </c>
      <c r="Q96" s="1" t="s">
        <v>908</v>
      </c>
      <c r="R96" s="1" t="s">
        <v>354</v>
      </c>
      <c r="S96" s="1" t="s">
        <v>355</v>
      </c>
      <c r="T96" s="1" t="s">
        <v>356</v>
      </c>
    </row>
    <row r="97" s="1" customFormat="1" spans="1:20">
      <c r="A97" s="3">
        <v>16013827666</v>
      </c>
      <c r="B97" s="1" t="s">
        <v>909</v>
      </c>
      <c r="C97" s="1" t="s">
        <v>910</v>
      </c>
      <c r="D97" s="1" t="s">
        <v>911</v>
      </c>
      <c r="E97" s="1" t="s">
        <v>912</v>
      </c>
      <c r="F97" s="1" t="s">
        <v>342</v>
      </c>
      <c r="G97" s="1" t="s">
        <v>346</v>
      </c>
      <c r="H97" s="1" t="s">
        <v>347</v>
      </c>
      <c r="I97" s="1" t="s">
        <v>351</v>
      </c>
      <c r="J97" s="1" t="s">
        <v>29</v>
      </c>
      <c r="K97" s="1" t="s">
        <v>351</v>
      </c>
      <c r="L97" s="1" t="s">
        <v>351</v>
      </c>
      <c r="M97" s="1" t="s">
        <v>350</v>
      </c>
      <c r="N97" s="1" t="s">
        <v>350</v>
      </c>
      <c r="O97" s="1" t="s">
        <v>351</v>
      </c>
      <c r="P97" s="1" t="s">
        <v>352</v>
      </c>
      <c r="Q97" s="1" t="s">
        <v>913</v>
      </c>
      <c r="R97" s="1" t="s">
        <v>354</v>
      </c>
      <c r="S97" s="1" t="s">
        <v>355</v>
      </c>
      <c r="T97" s="1" t="s">
        <v>356</v>
      </c>
    </row>
    <row r="98" s="1" customFormat="1" spans="1:20">
      <c r="A98" s="3">
        <v>16012475771</v>
      </c>
      <c r="B98" s="1" t="s">
        <v>909</v>
      </c>
      <c r="C98" s="1" t="s">
        <v>914</v>
      </c>
      <c r="D98" s="1" t="s">
        <v>915</v>
      </c>
      <c r="E98" s="1" t="s">
        <v>916</v>
      </c>
      <c r="F98" s="1" t="s">
        <v>465</v>
      </c>
      <c r="G98" s="1" t="s">
        <v>346</v>
      </c>
      <c r="H98" s="1" t="s">
        <v>347</v>
      </c>
      <c r="I98" s="1" t="s">
        <v>917</v>
      </c>
      <c r="J98" s="1" t="s">
        <v>29</v>
      </c>
      <c r="K98" s="1" t="s">
        <v>918</v>
      </c>
      <c r="L98" s="1" t="s">
        <v>918</v>
      </c>
      <c r="M98" s="1" t="s">
        <v>350</v>
      </c>
      <c r="N98" s="1" t="s">
        <v>350</v>
      </c>
      <c r="O98" s="1" t="s">
        <v>351</v>
      </c>
      <c r="P98" s="1" t="s">
        <v>352</v>
      </c>
      <c r="Q98" s="1" t="s">
        <v>919</v>
      </c>
      <c r="R98" s="1" t="s">
        <v>354</v>
      </c>
      <c r="S98" s="1" t="s">
        <v>355</v>
      </c>
      <c r="T98" s="1" t="s">
        <v>356</v>
      </c>
    </row>
    <row r="99" s="1" customFormat="1" spans="1:20">
      <c r="A99" s="3">
        <v>16008072081</v>
      </c>
      <c r="B99" s="1" t="s">
        <v>909</v>
      </c>
      <c r="C99" s="1" t="s">
        <v>920</v>
      </c>
      <c r="D99" s="1" t="s">
        <v>921</v>
      </c>
      <c r="E99" s="1" t="s">
        <v>922</v>
      </c>
      <c r="F99" s="1" t="s">
        <v>342</v>
      </c>
      <c r="G99" s="1" t="s">
        <v>346</v>
      </c>
      <c r="H99" s="1" t="s">
        <v>347</v>
      </c>
      <c r="I99" s="1" t="s">
        <v>923</v>
      </c>
      <c r="J99" s="1" t="s">
        <v>29</v>
      </c>
      <c r="K99" s="1" t="s">
        <v>924</v>
      </c>
      <c r="L99" s="1" t="s">
        <v>924</v>
      </c>
      <c r="M99" s="1" t="s">
        <v>350</v>
      </c>
      <c r="N99" s="1" t="s">
        <v>350</v>
      </c>
      <c r="O99" s="1" t="s">
        <v>351</v>
      </c>
      <c r="P99" s="1" t="s">
        <v>352</v>
      </c>
      <c r="Q99" s="1" t="s">
        <v>925</v>
      </c>
      <c r="R99" s="1" t="s">
        <v>354</v>
      </c>
      <c r="S99" s="1" t="s">
        <v>355</v>
      </c>
      <c r="T99" s="1" t="s">
        <v>356</v>
      </c>
    </row>
    <row r="100" s="1" customFormat="1" spans="1:20">
      <c r="A100" s="3">
        <v>16007891707</v>
      </c>
      <c r="B100" s="1" t="s">
        <v>926</v>
      </c>
      <c r="C100" s="1" t="s">
        <v>927</v>
      </c>
      <c r="D100" s="1" t="s">
        <v>928</v>
      </c>
      <c r="E100" s="1" t="s">
        <v>929</v>
      </c>
      <c r="F100" s="1" t="s">
        <v>588</v>
      </c>
      <c r="G100" s="1" t="s">
        <v>346</v>
      </c>
      <c r="H100" s="1" t="s">
        <v>347</v>
      </c>
      <c r="I100" s="1" t="s">
        <v>930</v>
      </c>
      <c r="J100" s="1" t="s">
        <v>29</v>
      </c>
      <c r="K100" s="1" t="s">
        <v>931</v>
      </c>
      <c r="L100" s="1" t="s">
        <v>931</v>
      </c>
      <c r="M100" s="1" t="s">
        <v>350</v>
      </c>
      <c r="N100" s="1" t="s">
        <v>350</v>
      </c>
      <c r="O100" s="1" t="s">
        <v>351</v>
      </c>
      <c r="P100" s="1" t="s">
        <v>352</v>
      </c>
      <c r="Q100" s="1" t="s">
        <v>932</v>
      </c>
      <c r="R100" s="1" t="s">
        <v>354</v>
      </c>
      <c r="S100" s="1" t="s">
        <v>355</v>
      </c>
      <c r="T100" s="1" t="s">
        <v>356</v>
      </c>
    </row>
    <row r="101" s="1" customFormat="1" spans="1:20">
      <c r="A101" s="3">
        <v>16006390494</v>
      </c>
      <c r="B101" s="1" t="s">
        <v>926</v>
      </c>
      <c r="C101" s="1" t="s">
        <v>933</v>
      </c>
      <c r="D101" s="1" t="s">
        <v>934</v>
      </c>
      <c r="E101" s="1" t="s">
        <v>935</v>
      </c>
      <c r="F101" s="1" t="s">
        <v>342</v>
      </c>
      <c r="G101" s="1" t="s">
        <v>346</v>
      </c>
      <c r="H101" s="1" t="s">
        <v>347</v>
      </c>
      <c r="I101" s="1" t="s">
        <v>936</v>
      </c>
      <c r="J101" s="1" t="s">
        <v>29</v>
      </c>
      <c r="K101" s="1" t="s">
        <v>937</v>
      </c>
      <c r="L101" s="1" t="s">
        <v>937</v>
      </c>
      <c r="M101" s="1" t="s">
        <v>350</v>
      </c>
      <c r="N101" s="1" t="s">
        <v>350</v>
      </c>
      <c r="O101" s="1" t="s">
        <v>351</v>
      </c>
      <c r="P101" s="1" t="s">
        <v>352</v>
      </c>
      <c r="Q101" s="1" t="s">
        <v>938</v>
      </c>
      <c r="R101" s="1" t="s">
        <v>354</v>
      </c>
      <c r="S101" s="1" t="s">
        <v>355</v>
      </c>
      <c r="T101" s="1" t="s">
        <v>356</v>
      </c>
    </row>
    <row r="102" s="1" customFormat="1" spans="1:20">
      <c r="A102" s="3">
        <v>15995412241</v>
      </c>
      <c r="B102" s="1" t="s">
        <v>939</v>
      </c>
      <c r="C102" s="1" t="s">
        <v>940</v>
      </c>
      <c r="D102" s="1" t="s">
        <v>555</v>
      </c>
      <c r="E102" s="1" t="s">
        <v>941</v>
      </c>
      <c r="F102" s="1" t="s">
        <v>342</v>
      </c>
      <c r="G102" s="1" t="s">
        <v>346</v>
      </c>
      <c r="H102" s="1" t="s">
        <v>347</v>
      </c>
      <c r="I102" s="1" t="s">
        <v>942</v>
      </c>
      <c r="J102" s="1" t="s">
        <v>29</v>
      </c>
      <c r="K102" s="1" t="s">
        <v>943</v>
      </c>
      <c r="L102" s="1" t="s">
        <v>943</v>
      </c>
      <c r="M102" s="1" t="s">
        <v>350</v>
      </c>
      <c r="N102" s="1" t="s">
        <v>350</v>
      </c>
      <c r="O102" s="1" t="s">
        <v>351</v>
      </c>
      <c r="P102" s="1" t="s">
        <v>352</v>
      </c>
      <c r="Q102" s="1" t="s">
        <v>944</v>
      </c>
      <c r="R102" s="1" t="s">
        <v>354</v>
      </c>
      <c r="S102" s="1" t="s">
        <v>355</v>
      </c>
      <c r="T102" s="1" t="s">
        <v>356</v>
      </c>
    </row>
    <row r="103" s="1" customFormat="1" spans="1:20">
      <c r="A103" s="3">
        <v>15993997159</v>
      </c>
      <c r="B103" s="1" t="s">
        <v>939</v>
      </c>
      <c r="C103" s="1" t="s">
        <v>945</v>
      </c>
      <c r="D103" s="1" t="s">
        <v>946</v>
      </c>
      <c r="E103" s="1" t="s">
        <v>947</v>
      </c>
      <c r="F103" s="1" t="s">
        <v>342</v>
      </c>
      <c r="G103" s="1" t="s">
        <v>346</v>
      </c>
      <c r="H103" s="1" t="s">
        <v>347</v>
      </c>
      <c r="I103" s="1" t="s">
        <v>948</v>
      </c>
      <c r="J103" s="1" t="s">
        <v>29</v>
      </c>
      <c r="K103" s="1" t="s">
        <v>949</v>
      </c>
      <c r="L103" s="1" t="s">
        <v>949</v>
      </c>
      <c r="M103" s="1" t="s">
        <v>350</v>
      </c>
      <c r="N103" s="1" t="s">
        <v>350</v>
      </c>
      <c r="O103" s="1" t="s">
        <v>351</v>
      </c>
      <c r="P103" s="1" t="s">
        <v>352</v>
      </c>
      <c r="Q103" s="1" t="s">
        <v>950</v>
      </c>
      <c r="R103" s="1" t="s">
        <v>354</v>
      </c>
      <c r="S103" s="1" t="s">
        <v>355</v>
      </c>
      <c r="T103" s="1" t="s">
        <v>356</v>
      </c>
    </row>
    <row r="104" s="1" customFormat="1" spans="1:20">
      <c r="A104" s="3">
        <v>15986300803</v>
      </c>
      <c r="B104" s="1" t="s">
        <v>951</v>
      </c>
      <c r="C104" s="1" t="s">
        <v>952</v>
      </c>
      <c r="D104" s="1" t="s">
        <v>953</v>
      </c>
      <c r="E104" s="1" t="s">
        <v>954</v>
      </c>
      <c r="F104" s="1" t="s">
        <v>465</v>
      </c>
      <c r="G104" s="1" t="s">
        <v>346</v>
      </c>
      <c r="H104" s="1" t="s">
        <v>347</v>
      </c>
      <c r="I104" s="1" t="s">
        <v>955</v>
      </c>
      <c r="J104" s="1" t="s">
        <v>29</v>
      </c>
      <c r="K104" s="1" t="s">
        <v>956</v>
      </c>
      <c r="L104" s="1" t="s">
        <v>956</v>
      </c>
      <c r="M104" s="1" t="s">
        <v>350</v>
      </c>
      <c r="N104" s="1" t="s">
        <v>350</v>
      </c>
      <c r="O104" s="1" t="s">
        <v>351</v>
      </c>
      <c r="P104" s="1" t="s">
        <v>352</v>
      </c>
      <c r="Q104" s="1" t="s">
        <v>957</v>
      </c>
      <c r="R104" s="1" t="s">
        <v>354</v>
      </c>
      <c r="S104" s="1" t="s">
        <v>355</v>
      </c>
      <c r="T104" s="1" t="s">
        <v>356</v>
      </c>
    </row>
    <row r="105" s="1" customFormat="1" spans="1:20">
      <c r="A105" s="3">
        <v>15983521007</v>
      </c>
      <c r="B105" s="1" t="s">
        <v>951</v>
      </c>
      <c r="C105" s="1" t="s">
        <v>958</v>
      </c>
      <c r="D105" s="1" t="s">
        <v>928</v>
      </c>
      <c r="E105" s="1" t="s">
        <v>959</v>
      </c>
      <c r="F105" s="1" t="s">
        <v>342</v>
      </c>
      <c r="G105" s="1" t="s">
        <v>346</v>
      </c>
      <c r="H105" s="1" t="s">
        <v>347</v>
      </c>
      <c r="I105" s="1" t="s">
        <v>960</v>
      </c>
      <c r="J105" s="1" t="s">
        <v>29</v>
      </c>
      <c r="K105" s="1" t="s">
        <v>415</v>
      </c>
      <c r="L105" s="1" t="s">
        <v>415</v>
      </c>
      <c r="M105" s="1" t="s">
        <v>350</v>
      </c>
      <c r="N105" s="1" t="s">
        <v>350</v>
      </c>
      <c r="O105" s="1" t="s">
        <v>351</v>
      </c>
      <c r="P105" s="1" t="s">
        <v>352</v>
      </c>
      <c r="Q105" s="1" t="s">
        <v>961</v>
      </c>
      <c r="R105" s="1" t="s">
        <v>354</v>
      </c>
      <c r="S105" s="1" t="s">
        <v>355</v>
      </c>
      <c r="T105" s="1" t="s">
        <v>356</v>
      </c>
    </row>
    <row r="106" s="1" customFormat="1" spans="1:20">
      <c r="A106" s="3">
        <v>15978759690</v>
      </c>
      <c r="B106" s="1" t="s">
        <v>962</v>
      </c>
      <c r="C106" s="1" t="s">
        <v>963</v>
      </c>
      <c r="D106" s="1" t="s">
        <v>964</v>
      </c>
      <c r="E106" s="1" t="s">
        <v>965</v>
      </c>
      <c r="F106" s="1" t="s">
        <v>342</v>
      </c>
      <c r="G106" s="1" t="s">
        <v>346</v>
      </c>
      <c r="H106" s="1" t="s">
        <v>347</v>
      </c>
      <c r="I106" s="1" t="s">
        <v>966</v>
      </c>
      <c r="J106" s="1" t="s">
        <v>29</v>
      </c>
      <c r="K106" s="1" t="s">
        <v>967</v>
      </c>
      <c r="L106" s="1" t="s">
        <v>967</v>
      </c>
      <c r="M106" s="1" t="s">
        <v>350</v>
      </c>
      <c r="N106" s="1" t="s">
        <v>350</v>
      </c>
      <c r="O106" s="1" t="s">
        <v>351</v>
      </c>
      <c r="P106" s="1" t="s">
        <v>352</v>
      </c>
      <c r="Q106" s="1" t="s">
        <v>968</v>
      </c>
      <c r="R106" s="1" t="s">
        <v>354</v>
      </c>
      <c r="S106" s="1" t="s">
        <v>355</v>
      </c>
      <c r="T106" s="1" t="s">
        <v>356</v>
      </c>
    </row>
    <row r="107" s="1" customFormat="1" spans="1:20">
      <c r="A107" s="3">
        <v>15970364281</v>
      </c>
      <c r="B107" s="1" t="s">
        <v>969</v>
      </c>
      <c r="C107" s="1" t="s">
        <v>970</v>
      </c>
      <c r="D107" s="1" t="s">
        <v>971</v>
      </c>
      <c r="E107" s="1" t="s">
        <v>972</v>
      </c>
      <c r="F107" s="1" t="s">
        <v>342</v>
      </c>
      <c r="G107" s="1" t="s">
        <v>346</v>
      </c>
      <c r="H107" s="1" t="s">
        <v>347</v>
      </c>
      <c r="I107" s="1" t="s">
        <v>973</v>
      </c>
      <c r="J107" s="1" t="s">
        <v>29</v>
      </c>
      <c r="K107" s="1" t="s">
        <v>974</v>
      </c>
      <c r="L107" s="1" t="s">
        <v>974</v>
      </c>
      <c r="M107" s="1" t="s">
        <v>350</v>
      </c>
      <c r="N107" s="1" t="s">
        <v>350</v>
      </c>
      <c r="O107" s="1" t="s">
        <v>351</v>
      </c>
      <c r="P107" s="1" t="s">
        <v>352</v>
      </c>
      <c r="Q107" s="1" t="s">
        <v>975</v>
      </c>
      <c r="R107" s="1" t="s">
        <v>354</v>
      </c>
      <c r="S107" s="1" t="s">
        <v>355</v>
      </c>
      <c r="T107" s="1" t="s">
        <v>356</v>
      </c>
    </row>
    <row r="108" s="1" customFormat="1" spans="1:20">
      <c r="A108" s="3">
        <v>15966655416</v>
      </c>
      <c r="B108" s="1" t="s">
        <v>969</v>
      </c>
      <c r="C108" s="1" t="s">
        <v>976</v>
      </c>
      <c r="D108" s="1" t="s">
        <v>977</v>
      </c>
      <c r="E108" s="1" t="s">
        <v>978</v>
      </c>
      <c r="F108" s="1" t="s">
        <v>465</v>
      </c>
      <c r="G108" s="1" t="s">
        <v>346</v>
      </c>
      <c r="H108" s="1" t="s">
        <v>347</v>
      </c>
      <c r="I108" s="1" t="s">
        <v>979</v>
      </c>
      <c r="J108" s="1" t="s">
        <v>29</v>
      </c>
      <c r="K108" s="1" t="s">
        <v>980</v>
      </c>
      <c r="L108" s="1" t="s">
        <v>980</v>
      </c>
      <c r="M108" s="1" t="s">
        <v>350</v>
      </c>
      <c r="N108" s="1" t="s">
        <v>350</v>
      </c>
      <c r="O108" s="1" t="s">
        <v>351</v>
      </c>
      <c r="P108" s="1" t="s">
        <v>352</v>
      </c>
      <c r="Q108" s="1" t="s">
        <v>981</v>
      </c>
      <c r="R108" s="1" t="s">
        <v>354</v>
      </c>
      <c r="S108" s="1" t="s">
        <v>355</v>
      </c>
      <c r="T108" s="1" t="s">
        <v>356</v>
      </c>
    </row>
    <row r="109" s="1" customFormat="1" spans="1:20">
      <c r="A109" s="3">
        <v>15964382297</v>
      </c>
      <c r="B109" s="1" t="s">
        <v>982</v>
      </c>
      <c r="C109" s="1" t="s">
        <v>983</v>
      </c>
      <c r="D109" s="1" t="s">
        <v>971</v>
      </c>
      <c r="E109" s="1" t="s">
        <v>984</v>
      </c>
      <c r="F109" s="1" t="s">
        <v>342</v>
      </c>
      <c r="G109" s="1" t="s">
        <v>346</v>
      </c>
      <c r="H109" s="1" t="s">
        <v>347</v>
      </c>
      <c r="I109" s="1" t="s">
        <v>985</v>
      </c>
      <c r="J109" s="1" t="s">
        <v>29</v>
      </c>
      <c r="K109" s="1" t="s">
        <v>974</v>
      </c>
      <c r="L109" s="1" t="s">
        <v>974</v>
      </c>
      <c r="M109" s="1" t="s">
        <v>350</v>
      </c>
      <c r="N109" s="1" t="s">
        <v>350</v>
      </c>
      <c r="O109" s="1" t="s">
        <v>351</v>
      </c>
      <c r="P109" s="1" t="s">
        <v>352</v>
      </c>
      <c r="Q109" s="1" t="s">
        <v>986</v>
      </c>
      <c r="R109" s="1" t="s">
        <v>354</v>
      </c>
      <c r="S109" s="1" t="s">
        <v>355</v>
      </c>
      <c r="T109" s="1" t="s">
        <v>356</v>
      </c>
    </row>
    <row r="110" s="1" customFormat="1" spans="1:20">
      <c r="A110" s="3">
        <v>15959409372</v>
      </c>
      <c r="B110" s="1" t="s">
        <v>982</v>
      </c>
      <c r="C110" s="1" t="s">
        <v>987</v>
      </c>
      <c r="D110" s="1" t="s">
        <v>988</v>
      </c>
      <c r="E110" s="1" t="s">
        <v>989</v>
      </c>
      <c r="F110" s="1" t="s">
        <v>342</v>
      </c>
      <c r="G110" s="1" t="s">
        <v>346</v>
      </c>
      <c r="H110" s="1" t="s">
        <v>347</v>
      </c>
      <c r="I110" s="1" t="s">
        <v>990</v>
      </c>
      <c r="J110" s="1" t="s">
        <v>29</v>
      </c>
      <c r="K110" s="1" t="s">
        <v>991</v>
      </c>
      <c r="L110" s="1" t="s">
        <v>991</v>
      </c>
      <c r="M110" s="1" t="s">
        <v>350</v>
      </c>
      <c r="N110" s="1" t="s">
        <v>350</v>
      </c>
      <c r="O110" s="1" t="s">
        <v>351</v>
      </c>
      <c r="P110" s="1" t="s">
        <v>352</v>
      </c>
      <c r="Q110" s="1" t="s">
        <v>992</v>
      </c>
      <c r="R110" s="1" t="s">
        <v>354</v>
      </c>
      <c r="S110" s="1" t="s">
        <v>355</v>
      </c>
      <c r="T110" s="1" t="s">
        <v>356</v>
      </c>
    </row>
    <row r="111" s="1" customFormat="1" spans="1:20">
      <c r="A111" s="3">
        <v>15940916351</v>
      </c>
      <c r="B111" s="1" t="s">
        <v>993</v>
      </c>
      <c r="C111" s="1" t="s">
        <v>994</v>
      </c>
      <c r="D111" s="1" t="s">
        <v>995</v>
      </c>
      <c r="E111" s="1" t="s">
        <v>996</v>
      </c>
      <c r="F111" s="1" t="s">
        <v>588</v>
      </c>
      <c r="G111" s="1" t="s">
        <v>346</v>
      </c>
      <c r="H111" s="1" t="s">
        <v>347</v>
      </c>
      <c r="I111" s="1" t="s">
        <v>997</v>
      </c>
      <c r="J111" s="1" t="s">
        <v>29</v>
      </c>
      <c r="K111" s="1" t="s">
        <v>998</v>
      </c>
      <c r="L111" s="1" t="s">
        <v>998</v>
      </c>
      <c r="M111" s="1" t="s">
        <v>350</v>
      </c>
      <c r="N111" s="1" t="s">
        <v>350</v>
      </c>
      <c r="O111" s="1" t="s">
        <v>351</v>
      </c>
      <c r="P111" s="1" t="s">
        <v>352</v>
      </c>
      <c r="Q111" s="1" t="s">
        <v>999</v>
      </c>
      <c r="R111" s="1" t="s">
        <v>354</v>
      </c>
      <c r="S111" s="1" t="s">
        <v>355</v>
      </c>
      <c r="T111" s="1" t="s">
        <v>356</v>
      </c>
    </row>
    <row r="112" s="1" customFormat="1" spans="1:20">
      <c r="A112" s="3">
        <v>15931721392</v>
      </c>
      <c r="B112" s="1" t="s">
        <v>993</v>
      </c>
      <c r="C112" s="1" t="s">
        <v>1000</v>
      </c>
      <c r="D112" s="1" t="s">
        <v>1001</v>
      </c>
      <c r="E112" s="1" t="s">
        <v>1002</v>
      </c>
      <c r="F112" s="1" t="s">
        <v>465</v>
      </c>
      <c r="G112" s="1" t="s">
        <v>346</v>
      </c>
      <c r="H112" s="1" t="s">
        <v>347</v>
      </c>
      <c r="I112" s="1" t="s">
        <v>1003</v>
      </c>
      <c r="J112" s="1" t="s">
        <v>29</v>
      </c>
      <c r="K112" s="1" t="s">
        <v>1004</v>
      </c>
      <c r="L112" s="1" t="s">
        <v>1004</v>
      </c>
      <c r="M112" s="1" t="s">
        <v>350</v>
      </c>
      <c r="N112" s="1" t="s">
        <v>350</v>
      </c>
      <c r="O112" s="1" t="s">
        <v>351</v>
      </c>
      <c r="P112" s="1" t="s">
        <v>352</v>
      </c>
      <c r="Q112" s="1" t="s">
        <v>1005</v>
      </c>
      <c r="R112" s="1" t="s">
        <v>354</v>
      </c>
      <c r="S112" s="1" t="s">
        <v>355</v>
      </c>
      <c r="T112" s="1" t="s">
        <v>356</v>
      </c>
    </row>
    <row r="113" s="1" customFormat="1" spans="1:20">
      <c r="A113" s="3">
        <v>15922553132</v>
      </c>
      <c r="B113" s="1" t="s">
        <v>1006</v>
      </c>
      <c r="C113" s="1" t="s">
        <v>1007</v>
      </c>
      <c r="D113" s="1" t="s">
        <v>1008</v>
      </c>
      <c r="E113" s="1" t="s">
        <v>1009</v>
      </c>
      <c r="F113" s="1" t="s">
        <v>342</v>
      </c>
      <c r="G113" s="1" t="s">
        <v>346</v>
      </c>
      <c r="H113" s="1" t="s">
        <v>347</v>
      </c>
      <c r="I113" s="1" t="s">
        <v>1010</v>
      </c>
      <c r="J113" s="1" t="s">
        <v>29</v>
      </c>
      <c r="K113" s="1" t="s">
        <v>1011</v>
      </c>
      <c r="L113" s="1" t="s">
        <v>1011</v>
      </c>
      <c r="M113" s="1" t="s">
        <v>350</v>
      </c>
      <c r="N113" s="1" t="s">
        <v>350</v>
      </c>
      <c r="O113" s="1" t="s">
        <v>351</v>
      </c>
      <c r="P113" s="1" t="s">
        <v>352</v>
      </c>
      <c r="Q113" s="1" t="s">
        <v>1012</v>
      </c>
      <c r="R113" s="1" t="s">
        <v>354</v>
      </c>
      <c r="S113" s="1" t="s">
        <v>355</v>
      </c>
      <c r="T113" s="1" t="s">
        <v>356</v>
      </c>
    </row>
    <row r="114" s="1" customFormat="1" spans="1:20">
      <c r="A114" s="3">
        <v>15862651354</v>
      </c>
      <c r="B114" s="1" t="s">
        <v>1013</v>
      </c>
      <c r="C114" s="1" t="s">
        <v>1014</v>
      </c>
      <c r="D114" s="1" t="s">
        <v>1015</v>
      </c>
      <c r="E114" s="1" t="s">
        <v>1016</v>
      </c>
      <c r="F114" s="1" t="s">
        <v>342</v>
      </c>
      <c r="G114" s="1" t="s">
        <v>346</v>
      </c>
      <c r="H114" s="1" t="s">
        <v>347</v>
      </c>
      <c r="I114" s="1" t="s">
        <v>1017</v>
      </c>
      <c r="J114" s="1" t="s">
        <v>29</v>
      </c>
      <c r="K114" s="1" t="s">
        <v>1018</v>
      </c>
      <c r="L114" s="1" t="s">
        <v>1018</v>
      </c>
      <c r="M114" s="1" t="s">
        <v>350</v>
      </c>
      <c r="N114" s="1" t="s">
        <v>350</v>
      </c>
      <c r="O114" s="1" t="s">
        <v>351</v>
      </c>
      <c r="P114" s="1" t="s">
        <v>352</v>
      </c>
      <c r="Q114" s="1" t="s">
        <v>1019</v>
      </c>
      <c r="R114" s="1" t="s">
        <v>354</v>
      </c>
      <c r="S114" s="1" t="s">
        <v>355</v>
      </c>
      <c r="T114" s="1" t="s">
        <v>356</v>
      </c>
    </row>
    <row r="115" s="1" customFormat="1" spans="1:20">
      <c r="A115" s="3">
        <v>15830883279</v>
      </c>
      <c r="B115" s="1" t="s">
        <v>1020</v>
      </c>
      <c r="C115" s="1" t="s">
        <v>1021</v>
      </c>
      <c r="D115" s="1" t="s">
        <v>1022</v>
      </c>
      <c r="E115" s="1" t="s">
        <v>1023</v>
      </c>
      <c r="F115" s="1" t="s">
        <v>342</v>
      </c>
      <c r="G115" s="1" t="s">
        <v>346</v>
      </c>
      <c r="H115" s="1" t="s">
        <v>347</v>
      </c>
      <c r="I115" s="1" t="s">
        <v>1024</v>
      </c>
      <c r="J115" s="1" t="s">
        <v>29</v>
      </c>
      <c r="K115" s="1" t="s">
        <v>379</v>
      </c>
      <c r="L115" s="1" t="s">
        <v>379</v>
      </c>
      <c r="M115" s="1" t="s">
        <v>350</v>
      </c>
      <c r="N115" s="1" t="s">
        <v>350</v>
      </c>
      <c r="O115" s="1" t="s">
        <v>351</v>
      </c>
      <c r="P115" s="1" t="s">
        <v>352</v>
      </c>
      <c r="Q115" s="1" t="s">
        <v>1025</v>
      </c>
      <c r="R115" s="1" t="s">
        <v>354</v>
      </c>
      <c r="S115" s="1" t="s">
        <v>355</v>
      </c>
      <c r="T115" s="1" t="s">
        <v>356</v>
      </c>
    </row>
    <row r="116" s="1" customFormat="1" spans="1:20">
      <c r="A116" s="3">
        <v>15816902455</v>
      </c>
      <c r="B116" s="1" t="s">
        <v>1026</v>
      </c>
      <c r="C116" s="1" t="s">
        <v>1027</v>
      </c>
      <c r="D116" s="1" t="s">
        <v>1028</v>
      </c>
      <c r="E116" s="1" t="s">
        <v>1029</v>
      </c>
      <c r="F116" s="1" t="s">
        <v>465</v>
      </c>
      <c r="G116" s="1" t="s">
        <v>346</v>
      </c>
      <c r="H116" s="1" t="s">
        <v>347</v>
      </c>
      <c r="I116" s="1" t="s">
        <v>1030</v>
      </c>
      <c r="J116" s="1" t="s">
        <v>29</v>
      </c>
      <c r="K116" s="1" t="s">
        <v>1031</v>
      </c>
      <c r="L116" s="1" t="s">
        <v>1031</v>
      </c>
      <c r="M116" s="1" t="s">
        <v>350</v>
      </c>
      <c r="N116" s="1" t="s">
        <v>350</v>
      </c>
      <c r="O116" s="1" t="s">
        <v>351</v>
      </c>
      <c r="P116" s="1" t="s">
        <v>352</v>
      </c>
      <c r="Q116" s="1" t="s">
        <v>1032</v>
      </c>
      <c r="R116" s="1" t="s">
        <v>354</v>
      </c>
      <c r="S116" s="1" t="s">
        <v>355</v>
      </c>
      <c r="T116" s="1" t="s">
        <v>356</v>
      </c>
    </row>
    <row r="117" s="1" customFormat="1" spans="1:20">
      <c r="A117" s="3">
        <v>15774463360</v>
      </c>
      <c r="B117" s="1" t="s">
        <v>1033</v>
      </c>
      <c r="C117" s="1" t="s">
        <v>1034</v>
      </c>
      <c r="D117" s="1" t="s">
        <v>1035</v>
      </c>
      <c r="E117" s="1" t="s">
        <v>1036</v>
      </c>
      <c r="F117" s="1" t="s">
        <v>342</v>
      </c>
      <c r="G117" s="1" t="s">
        <v>346</v>
      </c>
      <c r="H117" s="1" t="s">
        <v>347</v>
      </c>
      <c r="I117" s="1" t="s">
        <v>1037</v>
      </c>
      <c r="J117" s="1" t="s">
        <v>29</v>
      </c>
      <c r="K117" s="1" t="s">
        <v>421</v>
      </c>
      <c r="L117" s="1" t="s">
        <v>421</v>
      </c>
      <c r="M117" s="1" t="s">
        <v>350</v>
      </c>
      <c r="N117" s="1" t="s">
        <v>350</v>
      </c>
      <c r="O117" s="1" t="s">
        <v>351</v>
      </c>
      <c r="P117" s="1" t="s">
        <v>352</v>
      </c>
      <c r="Q117" s="1" t="s">
        <v>1038</v>
      </c>
      <c r="R117" s="1" t="s">
        <v>354</v>
      </c>
      <c r="S117" s="1" t="s">
        <v>355</v>
      </c>
      <c r="T117" s="1" t="s">
        <v>356</v>
      </c>
    </row>
    <row r="118" s="1" customFormat="1" spans="1:20">
      <c r="A118" s="3">
        <v>15750129406</v>
      </c>
      <c r="B118" s="1" t="s">
        <v>1039</v>
      </c>
      <c r="C118" s="1" t="s">
        <v>1040</v>
      </c>
      <c r="D118" s="1" t="s">
        <v>1041</v>
      </c>
      <c r="E118" s="1" t="s">
        <v>1042</v>
      </c>
      <c r="F118" s="1" t="s">
        <v>342</v>
      </c>
      <c r="G118" s="1" t="s">
        <v>346</v>
      </c>
      <c r="H118" s="1" t="s">
        <v>347</v>
      </c>
      <c r="I118" s="1" t="s">
        <v>1043</v>
      </c>
      <c r="J118" s="1" t="s">
        <v>29</v>
      </c>
      <c r="K118" s="1" t="s">
        <v>1044</v>
      </c>
      <c r="L118" s="1" t="s">
        <v>1044</v>
      </c>
      <c r="M118" s="1" t="s">
        <v>350</v>
      </c>
      <c r="N118" s="1" t="s">
        <v>350</v>
      </c>
      <c r="O118" s="1" t="s">
        <v>351</v>
      </c>
      <c r="P118" s="1" t="s">
        <v>352</v>
      </c>
      <c r="Q118" s="1" t="s">
        <v>1045</v>
      </c>
      <c r="R118" s="1" t="s">
        <v>354</v>
      </c>
      <c r="S118" s="1" t="s">
        <v>355</v>
      </c>
      <c r="T118" s="1" t="s">
        <v>356</v>
      </c>
    </row>
    <row r="119" s="1" customFormat="1" spans="1:20">
      <c r="A119" s="3">
        <v>15741122664</v>
      </c>
      <c r="B119" s="1" t="s">
        <v>1046</v>
      </c>
      <c r="C119" s="1" t="s">
        <v>1047</v>
      </c>
      <c r="D119" s="1" t="s">
        <v>1048</v>
      </c>
      <c r="E119" s="1" t="s">
        <v>1049</v>
      </c>
      <c r="F119" s="1" t="s">
        <v>588</v>
      </c>
      <c r="G119" s="1" t="s">
        <v>346</v>
      </c>
      <c r="H119" s="1" t="s">
        <v>347</v>
      </c>
      <c r="I119" s="1" t="s">
        <v>1050</v>
      </c>
      <c r="J119" s="1" t="s">
        <v>29</v>
      </c>
      <c r="K119" s="1" t="s">
        <v>1051</v>
      </c>
      <c r="L119" s="1" t="s">
        <v>367</v>
      </c>
      <c r="M119" s="1" t="s">
        <v>1052</v>
      </c>
      <c r="N119" s="1" t="s">
        <v>1053</v>
      </c>
      <c r="O119" s="1" t="s">
        <v>351</v>
      </c>
      <c r="P119" s="1" t="s">
        <v>352</v>
      </c>
      <c r="Q119" s="1" t="s">
        <v>1054</v>
      </c>
      <c r="R119" s="1" t="s">
        <v>354</v>
      </c>
      <c r="S119" s="1" t="s">
        <v>355</v>
      </c>
      <c r="T119" s="1" t="s">
        <v>356</v>
      </c>
    </row>
    <row r="120" s="1" customFormat="1" spans="1:20">
      <c r="A120" s="3">
        <v>15655982843</v>
      </c>
      <c r="B120" s="1" t="s">
        <v>1055</v>
      </c>
      <c r="C120" s="1" t="s">
        <v>1056</v>
      </c>
      <c r="D120" s="1" t="s">
        <v>1057</v>
      </c>
      <c r="E120" s="1" t="s">
        <v>1058</v>
      </c>
      <c r="F120" s="1" t="s">
        <v>465</v>
      </c>
      <c r="G120" s="1" t="s">
        <v>346</v>
      </c>
      <c r="H120" s="1" t="s">
        <v>347</v>
      </c>
      <c r="I120" s="1" t="s">
        <v>1059</v>
      </c>
      <c r="J120" s="1" t="s">
        <v>29</v>
      </c>
      <c r="K120" s="1" t="s">
        <v>1060</v>
      </c>
      <c r="L120" s="1" t="s">
        <v>1060</v>
      </c>
      <c r="M120" s="1" t="s">
        <v>350</v>
      </c>
      <c r="N120" s="1" t="s">
        <v>350</v>
      </c>
      <c r="O120" s="1" t="s">
        <v>351</v>
      </c>
      <c r="P120" s="1" t="s">
        <v>352</v>
      </c>
      <c r="Q120" s="1" t="s">
        <v>1061</v>
      </c>
      <c r="R120" s="1" t="s">
        <v>354</v>
      </c>
      <c r="S120" s="1" t="s">
        <v>355</v>
      </c>
      <c r="T120" s="1" t="s">
        <v>356</v>
      </c>
    </row>
    <row r="121" s="1" customFormat="1" spans="1:20">
      <c r="A121" s="3">
        <v>15641174880</v>
      </c>
      <c r="B121" s="1" t="s">
        <v>1062</v>
      </c>
      <c r="C121" s="1" t="s">
        <v>1063</v>
      </c>
      <c r="D121" s="1" t="s">
        <v>1064</v>
      </c>
      <c r="E121" s="1" t="s">
        <v>1065</v>
      </c>
      <c r="F121" s="1" t="s">
        <v>588</v>
      </c>
      <c r="G121" s="1" t="s">
        <v>346</v>
      </c>
      <c r="H121" s="1" t="s">
        <v>347</v>
      </c>
      <c r="I121" s="1" t="s">
        <v>1066</v>
      </c>
      <c r="J121" s="1" t="s">
        <v>29</v>
      </c>
      <c r="K121" s="1" t="s">
        <v>1067</v>
      </c>
      <c r="L121" s="1" t="s">
        <v>1067</v>
      </c>
      <c r="M121" s="1" t="s">
        <v>350</v>
      </c>
      <c r="N121" s="1" t="s">
        <v>350</v>
      </c>
      <c r="O121" s="1" t="s">
        <v>351</v>
      </c>
      <c r="P121" s="1" t="s">
        <v>352</v>
      </c>
      <c r="Q121" s="1" t="s">
        <v>1068</v>
      </c>
      <c r="R121" s="1" t="s">
        <v>354</v>
      </c>
      <c r="S121" s="1" t="s">
        <v>355</v>
      </c>
      <c r="T121" s="1" t="s">
        <v>356</v>
      </c>
    </row>
    <row r="122" s="1" customFormat="1" spans="1:20">
      <c r="A122" s="3">
        <v>15552676915</v>
      </c>
      <c r="B122" s="1" t="s">
        <v>1069</v>
      </c>
      <c r="C122" s="1" t="s">
        <v>1070</v>
      </c>
      <c r="D122" s="1" t="s">
        <v>1071</v>
      </c>
      <c r="E122" s="1" t="s">
        <v>1072</v>
      </c>
      <c r="F122" s="1" t="s">
        <v>342</v>
      </c>
      <c r="G122" s="1" t="s">
        <v>346</v>
      </c>
      <c r="H122" s="1" t="s">
        <v>347</v>
      </c>
      <c r="I122" s="1" t="s">
        <v>1073</v>
      </c>
      <c r="J122" s="1" t="s">
        <v>29</v>
      </c>
      <c r="K122" s="1" t="s">
        <v>1074</v>
      </c>
      <c r="L122" s="1" t="s">
        <v>1074</v>
      </c>
      <c r="M122" s="1" t="s">
        <v>350</v>
      </c>
      <c r="N122" s="1" t="s">
        <v>350</v>
      </c>
      <c r="O122" s="1" t="s">
        <v>351</v>
      </c>
      <c r="P122" s="1" t="s">
        <v>352</v>
      </c>
      <c r="Q122" s="1" t="s">
        <v>1075</v>
      </c>
      <c r="R122" s="1" t="s">
        <v>354</v>
      </c>
      <c r="S122" s="1" t="s">
        <v>355</v>
      </c>
      <c r="T122" s="1" t="s">
        <v>356</v>
      </c>
    </row>
    <row r="123" s="1" customFormat="1" spans="1:20">
      <c r="A123" s="3">
        <v>15547801272</v>
      </c>
      <c r="B123" s="1" t="s">
        <v>1076</v>
      </c>
      <c r="C123" s="1" t="s">
        <v>1077</v>
      </c>
      <c r="D123" s="1" t="s">
        <v>1078</v>
      </c>
      <c r="E123" s="1" t="s">
        <v>1079</v>
      </c>
      <c r="F123" s="1" t="s">
        <v>342</v>
      </c>
      <c r="G123" s="1" t="s">
        <v>346</v>
      </c>
      <c r="H123" s="1" t="s">
        <v>347</v>
      </c>
      <c r="I123" s="1" t="s">
        <v>1080</v>
      </c>
      <c r="J123" s="1" t="s">
        <v>29</v>
      </c>
      <c r="K123" s="1" t="s">
        <v>1081</v>
      </c>
      <c r="L123" s="1" t="s">
        <v>1081</v>
      </c>
      <c r="M123" s="1" t="s">
        <v>350</v>
      </c>
      <c r="N123" s="1" t="s">
        <v>350</v>
      </c>
      <c r="O123" s="1" t="s">
        <v>351</v>
      </c>
      <c r="P123" s="1" t="s">
        <v>352</v>
      </c>
      <c r="Q123" s="1" t="s">
        <v>1082</v>
      </c>
      <c r="R123" s="1" t="s">
        <v>354</v>
      </c>
      <c r="S123" s="1" t="s">
        <v>355</v>
      </c>
      <c r="T123" s="1" t="s">
        <v>356</v>
      </c>
    </row>
    <row r="124" s="1" customFormat="1" spans="1:20">
      <c r="A124" s="3">
        <v>15545836942</v>
      </c>
      <c r="B124" s="1" t="s">
        <v>1083</v>
      </c>
      <c r="C124" s="1" t="s">
        <v>1084</v>
      </c>
      <c r="D124" s="1" t="s">
        <v>1085</v>
      </c>
      <c r="E124" s="1" t="s">
        <v>1086</v>
      </c>
      <c r="F124" s="1" t="s">
        <v>465</v>
      </c>
      <c r="G124" s="1" t="s">
        <v>346</v>
      </c>
      <c r="H124" s="1" t="s">
        <v>347</v>
      </c>
      <c r="I124" s="1" t="s">
        <v>1087</v>
      </c>
      <c r="J124" s="1" t="s">
        <v>29</v>
      </c>
      <c r="K124" s="1" t="s">
        <v>1088</v>
      </c>
      <c r="L124" s="1" t="s">
        <v>1088</v>
      </c>
      <c r="M124" s="1" t="s">
        <v>350</v>
      </c>
      <c r="N124" s="1" t="s">
        <v>350</v>
      </c>
      <c r="O124" s="1" t="s">
        <v>351</v>
      </c>
      <c r="P124" s="1" t="s">
        <v>352</v>
      </c>
      <c r="Q124" s="1" t="s">
        <v>1089</v>
      </c>
      <c r="R124" s="1" t="s">
        <v>354</v>
      </c>
      <c r="S124" s="1" t="s">
        <v>355</v>
      </c>
      <c r="T124" s="1" t="s">
        <v>356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2021-08-25T01:46:00Z</dcterms:created>
  <dcterms:modified xsi:type="dcterms:W3CDTF">2021-09-02T10:11:12Z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8088749A0B17436AB984F7EABB21136C</vt:lpwstr>
  </property>
  <property fmtid="{D5CDD505-2E9C-101B-9397-08002B2CF9AE}" pid="3" name="KSOProductBuildVer">
    <vt:lpwstr>2052-11.1.0.10503</vt:lpwstr>
  </property>
</Properties>
</file>