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  <sheet name="Sheet2" sheetId="4" r:id="rId4"/>
    <sheet name="Sheet3" sheetId="5" r:id="rId5"/>
  </sheets>
  <definedNames>
    <definedName name="_xlnm._FilterDatabase" localSheetId="1" hidden="1">对账!$1:$142</definedName>
    <definedName name="_xlnm._FilterDatabase" localSheetId="3" hidden="1">Sheet2!$1:$155</definedName>
  </definedNames>
  <calcPr calcId="144525"/>
</workbook>
</file>

<file path=xl/sharedStrings.xml><?xml version="1.0" encoding="utf-8"?>
<sst xmlns="http://schemas.openxmlformats.org/spreadsheetml/2006/main" count="6562" uniqueCount="1278">
  <si>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</si>
  <si>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</si>
  <si>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</si>
  <si>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</si>
  <si>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</si>
  <si>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</si>
  <si>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</si>
  <si>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</si>
  <si>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</si>
  <si>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</si>
  <si>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</si>
  <si>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</si>
  <si>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</si>
  <si>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</si>
  <si>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</si>
  <si>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</si>
  <si>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</si>
  <si>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</si>
  <si>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</si>
  <si>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</si>
  <si>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</si>
  <si>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</si>
  <si>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</si>
  <si>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</si>
  <si>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</si>
  <si>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</si>
  <si>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</si>
  <si>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[伯明翰]马尔马逊伯明翰酒店(Malmaison Birmingham)(39621390)</t>
  </si>
  <si>
    <t>俱乐部双人间&lt;不退款&gt;&lt;2人入住&gt;</t>
  </si>
  <si>
    <t>USD</t>
  </si>
  <si>
    <t>Bloomfield/Gary</t>
  </si>
  <si>
    <t>CA5326210901USD</t>
  </si>
  <si>
    <t>未提现</t>
  </si>
  <si>
    <t>携程开票</t>
  </si>
  <si>
    <t>取消</t>
  </si>
  <si>
    <t>[纽卡斯尔]纽卡斯尔雷吉斯酒店&amp;度假村(Rydges Newcastle)(39040992)</t>
  </si>
  <si>
    <t>城景特大床套房&lt;不退款&gt;&lt;2人入住&gt;</t>
  </si>
  <si>
    <t>Mallam/Guy and Carolyn</t>
  </si>
  <si>
    <t>阶梯</t>
  </si>
  <si>
    <t>[迈阿密海滩]温特黑文签名典藏酒店(Winter Haven, Autograph Collection)(39034905)</t>
  </si>
  <si>
    <t>特大床房&lt;2人入住&gt;&lt;IBU黄金会员专享&gt;&lt;不退款&gt;</t>
  </si>
  <si>
    <t>Lascaze/Rudy</t>
  </si>
  <si>
    <t>Jara/Janelle</t>
  </si>
  <si>
    <t>Villarreal/Nicholas Adam</t>
  </si>
  <si>
    <t>[世纪市]技术中心绿树酒店(GreenTree Inn Denver Tech Center)(37208671)</t>
  </si>
  <si>
    <t>2张大床房&lt;不退款&gt;&lt;2人入住&gt;</t>
  </si>
  <si>
    <t>Van Wyk/Derrick Mitchell</t>
  </si>
  <si>
    <t>[特洛匹克]雷勒德兹美洲套房酒店(Americas Best Value Inn Bryce Canyon)(40055562)</t>
  </si>
  <si>
    <t>客房2张大床&lt;不退款&gt;&lt;2人入住&gt;</t>
  </si>
  <si>
    <t>TAYAG/EARL</t>
  </si>
  <si>
    <t>[博尔德]博尔德千禧丰盛之家酒店(Millennium Harvest House Boulder)(38635741)</t>
  </si>
  <si>
    <t>高级特大床房&lt;不退款&gt;&lt;2人入住&gt;</t>
  </si>
  <si>
    <t>Chatterjee/Sourav</t>
  </si>
  <si>
    <t>[拉泰斯特德比克]阿尔迪卡勒泰斯特苏酒店(Hotel Altica La Teste Sud)(39678651)</t>
  </si>
  <si>
    <t>双人间&lt;不退款&gt;&lt;2人入住&gt;</t>
  </si>
  <si>
    <t>Rebelo/Paulo</t>
  </si>
  <si>
    <t>[斯坦福]阿姆斯特丹饭店(Amsterdam Hotel)(39981054)</t>
  </si>
  <si>
    <t>标准客房2张大床&lt;不退款&gt;&lt;2人入住&gt;</t>
  </si>
  <si>
    <t>Gandionco/Raymond Escobar,Gandionco/Shajara Badaran</t>
  </si>
  <si>
    <t>[阿利坎特]欧洲之星光明之城酒店(Eurostars Lucentum)(37208921)</t>
  </si>
  <si>
    <t>客房&lt;不退款&gt;&lt;2人入住&gt;</t>
  </si>
  <si>
    <t>Garcia-Valdivieso/Mario</t>
  </si>
  <si>
    <t>[尼亚加拉瀑布]塞涅卡尼亚加拉度假赌场酒店(Seneca Niagara Resort &amp; Casino)(44790331)</t>
  </si>
  <si>
    <t>豪华特大床房&lt;不退款&gt;&lt;2人入住&gt;</t>
  </si>
  <si>
    <t>DEredita III/Donald,DEredita/Sandra</t>
  </si>
  <si>
    <t>[底特律]底特律米高梅酒店(MGM Grand Detroit)(46883179)</t>
  </si>
  <si>
    <t>奢华特大床房&lt;不退款&gt;&lt;2人入住&gt;</t>
  </si>
  <si>
    <t>Edwards/Arthur</t>
  </si>
  <si>
    <t>[巴涅尔－德吕雄]阿尔蒂酒店(Alti Hôtel)(39676341)</t>
  </si>
  <si>
    <t>高级双人房&lt;不退款&gt;&lt;2人入住&gt;</t>
  </si>
  <si>
    <t>Puel/Nicolas</t>
  </si>
  <si>
    <t>[里兹波特]安科尔湾旅馆(Anchor Bay Inn)(40113125)</t>
  </si>
  <si>
    <t>大号床室&lt;不退款&gt;&lt;2人入住&gt;</t>
  </si>
  <si>
    <t>Francis/Roger</t>
  </si>
  <si>
    <t>[奥本希尔斯]奥本希尔斯智选假日套房酒店(Holiday Inn Express Hotel &amp; Suites Auburn Hills, an Ihg Hotel)(39669235)</t>
  </si>
  <si>
    <t>标准间&lt;1&gt;&lt;2人入住&gt;&lt;不退款&gt;&lt;早餐&gt;</t>
  </si>
  <si>
    <t>Lewandowski/Lawrence</t>
  </si>
  <si>
    <t>[塞尔吉]瑟伊圣克利斯朵夫普瑞米尔经典酒店(Premiere Classe Cergy Saint Christophe)(39684673)</t>
  </si>
  <si>
    <t>双人房&lt;不退款&gt;&lt;2人入住&gt;</t>
  </si>
  <si>
    <t>Isafari/Innocent</t>
  </si>
  <si>
    <t>[班木思]托斯卡纳山谷拉卡斯塔酒店(Toscana Valley Hotel La Casetta)(47469402)</t>
  </si>
  <si>
    <t>Casetta花园房&lt;不退款&gt;&lt;2人入住&gt;</t>
  </si>
  <si>
    <t>Chongkhadikij/Tanit,Chongkhadikij/Tanit</t>
  </si>
  <si>
    <t>[阿米伊]基里亚德蒙塔基艾米丽酒店(Kyriad Montargis Amilly)(46578559)</t>
  </si>
  <si>
    <t>大床房&lt;不退款&gt;&lt;2人入住&gt;</t>
  </si>
  <si>
    <t>KOPPEN/DIRK ALBERT</t>
  </si>
  <si>
    <t>[赫雷斯-德拉弗龙特拉]赫雷斯水疗酒店(Hotel Jerez &amp; Spa)(44788827)</t>
  </si>
  <si>
    <t>标准房&lt;2人入住&gt;&lt;不退款&gt;&lt;早餐&gt;</t>
  </si>
  <si>
    <t>Ramos Zaldivar/Jaime</t>
  </si>
  <si>
    <t>[孟菲斯]曼非斯市区舒适酒店(Comfort Inn Memphis Downtown)(37226444)</t>
  </si>
  <si>
    <t>标准房&lt;不退款&gt;&lt;2人入住&gt;</t>
  </si>
  <si>
    <t>Massoud/Brendan</t>
  </si>
  <si>
    <t>[拉弗莱什]拉芙雷基里亚德饭店(Kyriad La Fleche)(46578700)</t>
  </si>
  <si>
    <t>1张双人床房&lt;不退款&gt;&lt;2人入住&gt;</t>
  </si>
  <si>
    <t>Lefevre/Anthony</t>
  </si>
  <si>
    <t>[里士满]伯克利酒店(The Berkeley Hotel)(40092464)</t>
  </si>
  <si>
    <t>高级客房1张特大床&lt;不退款&gt;&lt;2人入住&gt;</t>
  </si>
  <si>
    <t>Reyes/Jose</t>
  </si>
  <si>
    <t>apipanyasopon/Chanetti,apipanyasopon/Chanetti</t>
  </si>
  <si>
    <t>[苏黎世]苏黎世喜来登酒店(Sheraton Zürich Hotel)(37221842)</t>
  </si>
  <si>
    <t>喜来登特大床房&lt;不退款&gt;&lt;2人入住&gt;</t>
  </si>
  <si>
    <t>Haldemann/Merlin</t>
  </si>
  <si>
    <t>[新加坡]新加坡香格里拉圣淘沙度假村 (Staycation Approved)(Shangri-La Rasa Sentosa, Singapore (Staycation Approved))(37196119)</t>
  </si>
  <si>
    <t>海景豪华房(Deluxe Sea View Room)&lt;2人入住&gt;&lt;不退款&gt;&lt;早餐&gt;</t>
  </si>
  <si>
    <t>CUI/YI,HE/YILIN</t>
  </si>
  <si>
    <t>退单</t>
  </si>
  <si>
    <t>[约克维尔]斯徒尔特凡特品质酒店(Quality Inn -Sturtevant)(40076153)</t>
  </si>
  <si>
    <t>标准间1特大床&lt;不退款&gt;&lt;2人入住&gt;</t>
  </si>
  <si>
    <t>Markech/Steve</t>
  </si>
  <si>
    <t>[玛丽安德尔湾]帝王海滨雷丽兹卡尔顿酒店(The Ritz-Carlton, Marina del Rey)(37212697)</t>
  </si>
  <si>
    <t>特大床房&lt;不退款&gt;&lt;2人入住&gt;</t>
  </si>
  <si>
    <t>Hernandez/Lorena</t>
  </si>
  <si>
    <t>[海豹滩]太平洋旅馆(The Pacific Inn)(40100587)</t>
  </si>
  <si>
    <t>豪华双人大床房&lt;不退款&gt;&lt;2人入住&gt;</t>
  </si>
  <si>
    <t>Neil/Steve</t>
  </si>
  <si>
    <t>[雷恩]钟楼雷恩中心酒店 - 火车站(Campanile Rennes Centre - Gare)(44800755)</t>
  </si>
  <si>
    <t>新一代双人房&lt;不退款&gt;&lt;2人入住&gt;</t>
  </si>
  <si>
    <t>Mistoihi/Siti</t>
  </si>
  <si>
    <t>[巴西利亚]巴西利亚阿尔沃拉达皇家郁金香酒店(Royal Tulip Brasília Alvorada)(37199274)</t>
  </si>
  <si>
    <t>标准双人房&lt;不退款&gt;&lt;2人入住&gt;</t>
  </si>
  <si>
    <t>DE OLIVEIRA/ALEXANDRO PEREIRA</t>
  </si>
  <si>
    <t>[迈阿密海滩]法纳迈阿密海滩酒店(Faena Hotel Miami Beach)(39057145)</t>
  </si>
  <si>
    <t>湾景特大床房&lt;不退款&gt;&lt;2人入住&gt;</t>
  </si>
  <si>
    <t>Karimberdieva/Zebo</t>
  </si>
  <si>
    <t>[伦顿]伦顿拉克斯珀兰丁全套房酒店(Larkspur Landing Renton-An All-Suite Hotel)(37205883)</t>
  </si>
  <si>
    <t>小套房&lt;不退款&gt;&lt;2人入住&gt;</t>
  </si>
  <si>
    <t>Nguyen/Cuong p</t>
  </si>
  <si>
    <t>[科尔多瓦]庭院酒店(Los Patios)(39661962)</t>
  </si>
  <si>
    <t>Tucho galiano/Sara</t>
  </si>
  <si>
    <t>[斯科特斯德]北斯科特斯德万豪春季山丘酒店(SpringHill Suites Scottsdale North)(39051681)</t>
  </si>
  <si>
    <t>一室特大床房（带沙发床）&lt;不退款&gt;&lt;2人入住&gt;</t>
  </si>
  <si>
    <t>Smithson/Jacob</t>
  </si>
  <si>
    <t>[亚眠]亚眠大教堂中心宜必思酒店(Ibis Amiens Centre Cathedrale)(39661831)</t>
  </si>
  <si>
    <t>标准双人床房&lt;不退款&gt;&lt;2人入住&gt;</t>
  </si>
  <si>
    <t>alison/leroy</t>
  </si>
  <si>
    <t>RAMANANTSOA/Harimanitriniony</t>
  </si>
  <si>
    <t>[静冈]MYSTAYS 清水酒店(HOTEL  MYSTAYS  Shimizu)(48410576)</t>
  </si>
  <si>
    <t>OOTOSI/YASUTOMO</t>
  </si>
  <si>
    <t>[锡康克]锡康克普罗维登斯品质酒店(Quality Inn Seekonk-Providence)(37219110)</t>
  </si>
  <si>
    <t>客房（1张特大床）&lt;不退款&gt;&lt;2人入住&gt;</t>
  </si>
  <si>
    <t>Randolph/Terry</t>
  </si>
  <si>
    <t>[昂内维尔]圣艾洛伊酒店(Hôtel Saint Eloy)(39586553)</t>
  </si>
  <si>
    <t>标准双人间&lt;不退款&gt;&lt;2人入住&gt;</t>
  </si>
  <si>
    <t>Cardoso de pina/Francisco</t>
  </si>
  <si>
    <t>Chong/Christina,Chong/Christina</t>
  </si>
  <si>
    <t>[爱丽斯泉]爱丽斯泉沙漠棕榈度假酒店(Desert Palms Alice Spring)(37245472)</t>
  </si>
  <si>
    <t>三人别墅&lt;不退款&gt;&lt;2人入住&gt;</t>
  </si>
  <si>
    <t>McMeel/Bridget</t>
  </si>
  <si>
    <t>[Palandoken]德德曼帕兰朵肯滑雪旅舍酒店(Dedeman Palandoken Ski Lodge Hotel)(39590339)</t>
  </si>
  <si>
    <t>高级房间&lt;不退款&gt;&lt;2人入住&gt;</t>
  </si>
  <si>
    <t>Eldib/Nezar</t>
  </si>
  <si>
    <t>[托雷莫里斯]托雷莫利诺王子索尔酒店(Sol Principe)(37238091)</t>
  </si>
  <si>
    <t>经济房&lt;2人入住&gt;&lt;不退款&gt;&lt;早餐&gt;</t>
  </si>
  <si>
    <t>Machado romero/maria victoria,porcel martinez/antonio</t>
  </si>
  <si>
    <t>[蒙蒂维利耶]勒哈佛尔北蒙特威勒设计旅馆酒店(Hôtel Inn Design le Havre Nord Montvilliers)(39639075)</t>
  </si>
  <si>
    <t>Chapelain/Laura</t>
  </si>
  <si>
    <t>[劳德代尔堡]劳德代尔海滩索尼斯塔堡酒店(Sonesta Fort Lauderdale Beach)(39056390)</t>
  </si>
  <si>
    <t>Deluxe Ocean Curve Two Dbls ADA Shower&lt;1&gt;&lt;不退款&gt;&lt;2人入住&gt;</t>
  </si>
  <si>
    <t>harner/timothy</t>
  </si>
  <si>
    <t>[null](39981054)</t>
  </si>
  <si>
    <t>[坎伯兰县]卡莱尔经济住宿酒店(Econo Lodge Carlisle)(37235969)</t>
  </si>
  <si>
    <t>客房（特大床，无障碍）&lt;2人入住&gt;&lt;不退款&gt;&lt;早餐&gt;</t>
  </si>
  <si>
    <t>Wenrich/Tina</t>
  </si>
  <si>
    <t>[默特尔海滩]喜来登麦尔托海滩酒店(Sheraton Myrtle Beach)(37242126)</t>
  </si>
  <si>
    <t>传统特大床房&lt;不退款&gt;&lt;2人入住&gt;</t>
  </si>
  <si>
    <t>Ervin/Palacios Latrell</t>
  </si>
  <si>
    <t>[洛杉矶]假日酒店(Holiday Lodge)(44708508)</t>
  </si>
  <si>
    <t>客房私人浴室&lt;不退款&gt;&lt;2人入住&gt;</t>
  </si>
  <si>
    <t>Martinez/Gilberto,Martinez/Gilberto</t>
  </si>
  <si>
    <t>[波恩]波恩万豪酒店(Bonn Marriott Hotel)(39052403)</t>
  </si>
  <si>
    <t>标准城景特大床客房&lt;不退款&gt;&lt;2人入住&gt;</t>
  </si>
  <si>
    <t>Langbecker/Robby</t>
  </si>
  <si>
    <t>[辛格岛]希尔顿辛格岛海滨 - 棕榈海滩度假村(Hilton Singer Island Oceanfront/Palm Beaches Resort)(39054258)</t>
  </si>
  <si>
    <t>局部岛景两张大床房&lt;不退款&gt;&lt;2人入住&gt;</t>
  </si>
  <si>
    <t>Paula/Luis</t>
  </si>
  <si>
    <t>[辛辛那提]辛辛那提21C博物馆酒店(21c Museum Hotel Cincinnati - MGallery)(44790273)</t>
  </si>
  <si>
    <t>Busby/Sarah Rae</t>
  </si>
  <si>
    <t>[Sandusky South]狼之旅馆酒店(Wolf Inn Hotel)(40123143)</t>
  </si>
  <si>
    <t>客房2张双人床&lt;不退款&gt;&lt;2人入住&gt;</t>
  </si>
  <si>
    <t>Ilg/Christopher</t>
  </si>
  <si>
    <t>[锡福德]特拉华州锡福德6号汽车旅馆(Motel 6-Seaford, De)(40106204)</t>
  </si>
  <si>
    <t>标准间1特大床（吸烟）&lt;不退款&gt;&lt;2人入住&gt;</t>
  </si>
  <si>
    <t>Horton/James A</t>
  </si>
  <si>
    <t>[鲍里斯波尔]欧德伯特酒店(Old Port Hotel)(39611073)</t>
  </si>
  <si>
    <t>双床房&lt;不退款&gt;&lt;2人入住&gt;</t>
  </si>
  <si>
    <t>LITVINOVA/OKSANA,Vladislav/Litvinov</t>
  </si>
  <si>
    <t>[Castle]丽亭加的夫酒店(Park Plaza Cardiff)(39673348)</t>
  </si>
  <si>
    <t>Davies/Cerian,Seeley/Andrew</t>
  </si>
  <si>
    <t>[伊斯内斯]普瑞米尔波尔多爱森经典酒店(Premiere Classe Bordeaux Eysines)(39684754)</t>
  </si>
  <si>
    <t>标准间1双人床&lt;不退款&gt;&lt;2人入住&gt;</t>
  </si>
  <si>
    <t>champaloux/christophe</t>
  </si>
  <si>
    <t>[巴黎]米雷酒店(Le Mireille)(39640291)</t>
  </si>
  <si>
    <t>经典双人标准间&lt;不退款&gt;&lt;2人入住&gt;</t>
  </si>
  <si>
    <t>PELLICIOLI FARACHE/valerie,BILLAUDOT/LOUISETTE</t>
  </si>
  <si>
    <t>[怀特普莱恩斯]怀特普莱恩斯中心索内斯塔酒店(Sonesta White Plains Downtown)(39056303)</t>
  </si>
  <si>
    <t>Burton/Kris</t>
  </si>
  <si>
    <t>[圣让德韦达]蒙彼利埃南部马斯格里原生酒店(The Originals City, Le Mas de Grille, Montpellier Sud (Qualys-Hotel))(37242175)</t>
  </si>
  <si>
    <t>高级双人床房&lt;不退款&gt;&lt;2人入住&gt;</t>
  </si>
  <si>
    <t>Aliouat/Nassim</t>
  </si>
  <si>
    <t>[阿让特伊]克里亚德阿让特伊酒店(Kyriad Argenteuil)(39639528)</t>
  </si>
  <si>
    <t>Robert/Catherine,Van Houte/Alain</t>
  </si>
  <si>
    <t>[哈瓦苏湖城]哈瓦苏湖城欢朋酒店(Hampton Inn Lake Havasu City)(39033758)</t>
  </si>
  <si>
    <t>湖景特大床房&lt;不退款&gt;&lt;2人入住&gt;</t>
  </si>
  <si>
    <t>sidas/sandra</t>
  </si>
  <si>
    <t>[肯特]西雅图 - 肯特 - 狄蒙因家乡开放式客房红屋顶酒店(HomeTowne Studios by Red Roof Seattle - Kent/Des Moines)(40082132)</t>
  </si>
  <si>
    <t>标准工作室1张大床&lt;不退款&gt;&lt;2人入住&gt;</t>
  </si>
  <si>
    <t>jabbar/yasir</t>
  </si>
  <si>
    <t>[芝加哥]芝加哥希尔顿伦敦之家格芮精选酒店(LondonHouse Chicago, Curio Collection by Hilton)(37219063)</t>
  </si>
  <si>
    <t>Carr/Bev</t>
  </si>
  <si>
    <t>[苏梅岛]美拉提海滩温泉度假酒店 (SHA Plus+)(Melati Beach Resort &amp; Spa (SHA Plus+))(46872114)</t>
  </si>
  <si>
    <t>尊享豪华房&lt;不退款&gt;&lt;2人入住&gt;</t>
  </si>
  <si>
    <t>Sitthikornorankul/Chanyaphat</t>
  </si>
  <si>
    <t>[图克]普瑞米尔道维勒图克经典酒店(Premiere Classe Deauville Touques)(40028864)</t>
  </si>
  <si>
    <t>BENOIT/Pascale</t>
  </si>
  <si>
    <t>[柏林]柏林动物园酒店(Hotel Zoo Berlin)(37205397)</t>
  </si>
  <si>
    <t>套房&lt;不退款&gt;&lt;2人入住&gt;</t>
  </si>
  <si>
    <t>Merk/Christopher</t>
  </si>
  <si>
    <t>[拉斯维加斯]菲茨杰拉德拉斯维加斯酒店(The D Las Vegas)(37234419)</t>
  </si>
  <si>
    <t>豪华两张大床房&lt;不退款&gt;&lt;2人入住&gt;</t>
  </si>
  <si>
    <t>Johnson/Fedarin</t>
  </si>
  <si>
    <t>[穆尔西亚]钟楼穆尔西亚酒店(Campanile Hotel Murcia)(44806836)</t>
  </si>
  <si>
    <t>Motilla Gomez/Jose Antonio,Garcia Cecilia/Mercedes</t>
  </si>
  <si>
    <t>[里昂]钟楼里昂中央贝尔奇罗纳酒店(Campanile Lyon Centre - Berges du Rhône)(70666149)</t>
  </si>
  <si>
    <t>TUAN/Jean</t>
  </si>
  <si>
    <t>[瓦朗斯]南瓦朗斯普瑞米尔经典酒店(Première Classe Valence Sud)(39634837)</t>
  </si>
  <si>
    <t>客房（双人床和单人床）&lt;不退款&gt;&lt;2人入住&gt;</t>
  </si>
  <si>
    <t>Van Vliet/R</t>
  </si>
  <si>
    <t>Augustin/Aurelie</t>
  </si>
  <si>
    <t>[凡尔赛]家园圣路易斯酒店(Hôtel le Home Saint Louis)(39625474)</t>
  </si>
  <si>
    <t>DEMAN/PATRICK,PATTIN/PHILIPPE</t>
  </si>
  <si>
    <t>[斯波坎]苹果树酒店(Apple Tree Inn)(39960909)</t>
  </si>
  <si>
    <t>套房1大床&lt;不退款&gt;&lt;2人入住&gt;</t>
  </si>
  <si>
    <t>Jamin/Darwanto</t>
  </si>
  <si>
    <t>[马尔登]波士顿 - 莫尔登伊克诺旅馆(Econo Lodge Boston-Malden)(39058704)</t>
  </si>
  <si>
    <t>无障碍大号床房&lt;2人入住&gt;&lt;不退款&gt;&lt;早餐&gt;</t>
  </si>
  <si>
    <t>Exume/Jean Merchard</t>
  </si>
  <si>
    <t>[布拉格]布拉格华丽广场酒店(Majestic Plaza Hotel Prague)(37206407)</t>
  </si>
  <si>
    <t>高级房&lt;1&gt;&lt;2人入住&gt;&lt;不退款&gt;&lt;早餐&gt;</t>
  </si>
  <si>
    <t>Sipos/Adam</t>
  </si>
  <si>
    <t>[尚特]马坎苏迪普瑞米尔经典酒店(Première Classe Mâcon Sud)(40617387)</t>
  </si>
  <si>
    <t>BRETON/ANAIS</t>
  </si>
  <si>
    <t>[里约热内卢]南美克巴卡巴纳酒店(South American Copacabana Hotel)(39628366)</t>
  </si>
  <si>
    <t>标准间&lt;不退款&gt;&lt;2人入住&gt;</t>
  </si>
  <si>
    <t>SILVA MARQUES/ANTONIO ANDERSON</t>
  </si>
  <si>
    <t>[弗朗斯地区鲁瓦西]阿克蒂苏尔斯施坦丁套房酒店(Standing Hotel Suites by Actisource)(40756785)</t>
  </si>
  <si>
    <t>精致套房&lt;不退款&gt;&lt;2人入住&gt;</t>
  </si>
  <si>
    <t>MOUIDI BAKOUKOU/Amos</t>
  </si>
  <si>
    <t>[班戈]缅因班戈 6 号汽车旅馆(Motel 6 Bangor, ME)(39664336)</t>
  </si>
  <si>
    <t>客房1张大床&lt;不退款&gt;&lt;2人入住&gt;</t>
  </si>
  <si>
    <t>Rogers/Vaughn milton</t>
  </si>
  <si>
    <t>[达文波特]黑鹰酒店 - 签名收藏集团(Hotel Blackhawk, Autograph Collection)(37223069)</t>
  </si>
  <si>
    <t>标准特大床房&lt;不退款&gt;&lt;2人入住&gt;</t>
  </si>
  <si>
    <t>Sylvester/Eric</t>
  </si>
  <si>
    <t>[劳德代尔堡]劳德代尔堡W酒店(W Fort Lauderdale)(37223461)</t>
  </si>
  <si>
    <t>大型部份海景特大床大型房带阳台&lt;不退款&gt;&lt;2人入住&gt;</t>
  </si>
  <si>
    <t>Napuri/Luis alejandro</t>
  </si>
  <si>
    <t>[曼谷]阿瓦尼河滨曼谷酒店(Avani+ Riverside Bangkok Hotel)(40721462)</t>
  </si>
  <si>
    <t>河景房&lt;不退款&gt;&lt;2人入住&gt;</t>
  </si>
  <si>
    <t>Miyai/Paramate,Miyai/Paramate</t>
  </si>
  <si>
    <t>[阿尔梅里亚]阿尔梅里亚万豪AC酒店(AC Hotel Almeria)(39687100)</t>
  </si>
  <si>
    <t>标准双床房&lt;不退款&gt;&lt;2人入住&gt;</t>
  </si>
  <si>
    <t>Fernandez del Castillo/Nicolas,Fernandez del Castillo/Pilar</t>
  </si>
  <si>
    <t>[首尔]首尔玫菲尔大饭店(Mayfield Hotel Seoul)(37209903)</t>
  </si>
  <si>
    <t>标准大床房&lt;不退款&gt;&lt;2人入住&gt;</t>
  </si>
  <si>
    <t>LEE/JUNGGON</t>
  </si>
  <si>
    <t>[大学城]大学大道全套房舒适酒店(Comfort Suites University Drive)(48056509)</t>
  </si>
  <si>
    <t>套房&lt;1&gt;&lt;2人入住&gt;&lt;不退款&gt;&lt;早餐&gt;</t>
  </si>
  <si>
    <t>Engler/Mark</t>
  </si>
  <si>
    <t>[科尔贝－埃索讷]康铂埃夫里西酒店 - 科尔贝埃索讷(Campanile Evry Ouest - Corbeil Essonnes)(46578846)</t>
  </si>
  <si>
    <t>三人房, 多张床&lt;不退款&gt;&lt;2人入住&gt;</t>
  </si>
  <si>
    <t>Baldo/Boris</t>
  </si>
  <si>
    <t>[森瓦利]太阳谷度假村(Sun Valley Resort)(40052554)</t>
  </si>
  <si>
    <t>Smith/Abigail Josephine</t>
  </si>
  <si>
    <t>Lybarger/Leo</t>
  </si>
  <si>
    <t>[里尔]里尔卡姆酒店(Hôtel Calm Lille)(46578732)</t>
  </si>
  <si>
    <t>双人间不通电梯&lt;不退款&gt;&lt;2人入住&gt;</t>
  </si>
  <si>
    <t>Boudar/Chaimar</t>
  </si>
  <si>
    <t>[里昂维勒巴尼]里昂 7 号 Q7 旅馆(Q7 Lodge Lyon 7)(46578873)</t>
  </si>
  <si>
    <t>双人床房&lt;不退款&gt;&lt;2人入住&gt;</t>
  </si>
  <si>
    <t>Kebaili/Aimen</t>
  </si>
  <si>
    <t>[利]李城伊克诺旅馆 - 大巴灵顿(Econo Lodge Lee - Great Barrington)(48036140)</t>
  </si>
  <si>
    <t>标准客房, 1 张特大床&lt;2人入住&gt;&lt;不退款&gt;&lt;早餐&gt;</t>
  </si>
  <si>
    <t>Hebert/Cartier</t>
  </si>
  <si>
    <t>[阿瓦图基]凤凰南山福朋喜来登酒店(Four Points by Sheraton Phoenix South Mountain)(37236594)</t>
  </si>
  <si>
    <t>Haynes/Shannon</t>
  </si>
  <si>
    <t>[贝济耶]普瑞米尔克拉斯贝兹尔酒店(Premiere Classe Beziers)(40617299)</t>
  </si>
  <si>
    <t>Garcia/Marie</t>
  </si>
  <si>
    <t>[桑迪斯普林斯]亚特兰大北市区威斯汀酒店(The Westin Atlanta Perimeter North)(37208773)</t>
  </si>
  <si>
    <t>Jones/Tashayla Nicole</t>
  </si>
  <si>
    <t>[伊丽莎白港]伊丽莎白港丽笙蓝标酒店(Radisson Blu Hotel, Port Elizabeth)(37212363)</t>
  </si>
  <si>
    <t>高级洋景客房&lt;不退款&gt;&lt;2人入住&gt;</t>
  </si>
  <si>
    <t>ZHANG/RUI</t>
  </si>
  <si>
    <t>[巴黎]蒙帕纳斯阿波罗酒店(Apollon Montparnasse)(39038770)</t>
  </si>
  <si>
    <t>Grosbois/Mathis,Grosbois/Mathis</t>
  </si>
  <si>
    <t>[罗兰]罗兰德雪洛奇娱乐场酒店(Cherokee Casino &amp; Hotel Roland)(40123010)</t>
  </si>
  <si>
    <t>Beckwith/Deborah Kay,Turner/Angie</t>
  </si>
  <si>
    <t>[什里夫波特]博姆敦波西尔城酒店(Boomtown Bossier City)(39637174)</t>
  </si>
  <si>
    <t>Novick/Michael</t>
  </si>
  <si>
    <t>[阿林顿]德克萨斯大草原城 - 六旗大道附近 6 号汽车旅馆(Motel 6 Grand Prairie, TX - Near Six Flags Drive)(39967847)</t>
  </si>
  <si>
    <t>客房1张大床（吸烟）&lt;不退款&gt;&lt;2人入住&gt;</t>
  </si>
  <si>
    <t>singleton/joshua Michael</t>
  </si>
  <si>
    <t>[斯德特莱恩]太浩湖硬石赌场酒店(Hard Rock Hotel &amp; Casino Lake Tahoe)(40037358)</t>
  </si>
  <si>
    <t>经典房间&lt;不退款&gt;&lt;2人入住&gt;</t>
  </si>
  <si>
    <t>Cervantes/Oscar</t>
  </si>
  <si>
    <t>[默里迪恩]西博伊西/默里迪恩万怡酒店(Courtyard by Marriott Boise West/Meridian)(48130471)</t>
  </si>
  <si>
    <t>Gomez/Ana Bel</t>
  </si>
  <si>
    <t>pouvesle/romane</t>
  </si>
  <si>
    <t>[南特]圣巴特里克酒店(Hôtel Saint-Patrick)(46580544)</t>
  </si>
  <si>
    <t>舒适房&lt;不退款&gt;&lt;2人入住&gt;</t>
  </si>
  <si>
    <t>Odic/Florence</t>
  </si>
  <si>
    <t>[新加坡]新加坡Q阁楼@麦肯齐酒店 (Staycation Approved)(SG Clean)(Q Loft Hotels@Mackenzie (Staycation Approved)(SG Clean))(39042687)</t>
  </si>
  <si>
    <t>高级大床房&lt;不退款&gt;&lt;2人入住&gt;</t>
  </si>
  <si>
    <t>Ong/Sy</t>
  </si>
  <si>
    <t>Greene/Lahna E</t>
  </si>
  <si>
    <t>[图卢兹]戴安酒店(Residence de Diane)(39613921)</t>
  </si>
  <si>
    <t>一室双人床&lt;不退款&gt;&lt;2人入住&gt;</t>
  </si>
  <si>
    <t>michel/celine</t>
  </si>
  <si>
    <t>[布尔日]基里亚德布杰苏德酒店(Kyriad Bourges Sud)(46578602)</t>
  </si>
  <si>
    <t>2张单人床房&lt;不退款&gt;&lt;2人入住&gt;</t>
  </si>
  <si>
    <t>Lamaire/Annie</t>
  </si>
  <si>
    <t>[索维尼勒布瓦]钟楼阿瓦隆酒店(Campanile Avallon)(39681666)</t>
  </si>
  <si>
    <t>双人间（下一代）&lt;不退款&gt;&lt;2人入住&gt;</t>
  </si>
  <si>
    <t>Sebilleau/Didier</t>
  </si>
  <si>
    <t>[布拉格堡]布拉格堡6号汽车旅馆(Motel 6-Fort Bragg, CA)(39974791)</t>
  </si>
  <si>
    <t>claus/maria</t>
  </si>
  <si>
    <t>[苏黎世]苏黎世大厦万丽酒店(Renaissance Zurich Tower Hotel)(37209283)</t>
  </si>
  <si>
    <t>舒适特大床房&lt;不退款&gt;&lt;2人入住&gt;</t>
  </si>
  <si>
    <t>Betschart/Karl</t>
  </si>
  <si>
    <t>[伊尔福德]班克斯酒店(Banks Hotel)(39671688)</t>
  </si>
  <si>
    <t>Dar/Ilyas</t>
  </si>
  <si>
    <t>[拉戈阿新星]纳塔尔宜必思酒店(Ibis Natal)(39585441)</t>
  </si>
  <si>
    <t>Alves da SIlva/Adriana</t>
  </si>
  <si>
    <t>局部岛景特大床房&lt;不退款&gt;&lt;2人入住&gt;</t>
  </si>
  <si>
    <t>Clairvoyant/Luvia,Thompson/damian</t>
  </si>
  <si>
    <t>[伍德布里奇]波托马克米尔斯伍德布里奇万怡酒店(Courtyard by Marriott Potomac Mills Woodbridge)(39665886)</t>
  </si>
  <si>
    <t>Grier/Taya</t>
  </si>
  <si>
    <t>[弗朗斯地区特朗布莱]铂尔曼巴黎戴高乐机场酒店(Pullman Paris Roissy CDG Airport)(47468548)</t>
  </si>
  <si>
    <t>经典双床房&lt;不退款&gt;&lt;2人入住&gt;</t>
  </si>
  <si>
    <t>Moustafa/Mona</t>
  </si>
  <si>
    <t>[博亚勒克]伊斯坦布尔机场杜鲁苏俱乐部酒店(Istanbul Airport Durusu Club Hotel)(39589013)</t>
  </si>
  <si>
    <t>标准间（花园景观）&lt;不退款&gt;&lt;2人入住&gt;</t>
  </si>
  <si>
    <t>Esmez/Yunus</t>
  </si>
  <si>
    <t>行政套房1张特大床&lt;不退款&gt;&lt;2人入住&gt;</t>
  </si>
  <si>
    <t>Tate/Tomika</t>
  </si>
  <si>
    <t>[安特卫普]安特卫普中心世纪酒店(Century Hotel Antwerpen Centrum)(37202439)</t>
  </si>
  <si>
    <t>Luyeye/Puran</t>
  </si>
  <si>
    <t>[巴黎]基里亚德巴黎10号圣马丁运河共和国酒店(Kyriad Paris 10 - Canal Saint Martin - République)(39038918)</t>
  </si>
  <si>
    <t>Garanke/Bachir</t>
  </si>
  <si>
    <t>[阿灵顿县]五角大楼城丽思卡尔顿酒店(The Ritz Carlton, Pentagon City)(47468532)</t>
  </si>
  <si>
    <t>Tucker/Aaron</t>
  </si>
  <si>
    <t>[坎皮纳斯]坎皮纳斯丽笙红标酒店(Radisson Red Campinas)(37202217)</t>
  </si>
  <si>
    <t>特大床一室房&lt;不退款&gt;&lt;2人入住&gt;</t>
  </si>
  <si>
    <t>Santos/Lucas Nascimento</t>
  </si>
  <si>
    <t>[特赖安格尔]罗里 - 达勒姆家乡开放式客房红屋顶酒店(HomeTowne Studios by Red Roof Raleigh - Durham)(39641164)</t>
  </si>
  <si>
    <t>1号工作室大床&lt;不退款&gt;&lt;2人入住&gt;</t>
  </si>
  <si>
    <t>Chang/David</t>
  </si>
  <si>
    <t>[齐拉克普尔]吉昌加尔吉拉卡普尔丽亭酒店(Park Plaza Chandigarh Zirakpur)(39960902)</t>
  </si>
  <si>
    <t>高级房&lt;不退款&gt;&lt;2人入住&gt;</t>
  </si>
  <si>
    <t>kant/rishu</t>
  </si>
  <si>
    <t>[Merdeka]梅兹市中心(Meize City Center)(39642117)</t>
  </si>
  <si>
    <t>豪华间&lt;不退款&gt;&lt;2人入住&gt;</t>
  </si>
  <si>
    <t>HIDAYATULLOH/REYHAN FARIS ,HIDAYATULLOH/REYHAN FARIS</t>
  </si>
  <si>
    <t>[费城]费城市中心万丽酒店(Renaissance Philadelphia Downtown Hotel)(37226502)</t>
  </si>
  <si>
    <t>公园景观特大床房&lt;不退款&gt;&lt;2人入住&gt;</t>
  </si>
  <si>
    <t>Mosery/Jared</t>
  </si>
  <si>
    <t>Soi/Khwahish</t>
  </si>
  <si>
    <t>[塔兰特县]沃斯堡联盟城镇中心万怡酒店(Courtyard by Marriott Fort Worth at Alliance Town Center)(45826357)</t>
  </si>
  <si>
    <t>特大床房带沙发床&lt;不退款&gt;&lt;2人入住&gt;</t>
  </si>
  <si>
    <t>Buie/Lashanda</t>
  </si>
  <si>
    <t>[洛特河畔新城]洛特河畔新城康铂酒店(Campanile Villeneuve-Sur-Lot)(46578573)</t>
  </si>
  <si>
    <t>nathalie/Callau</t>
  </si>
  <si>
    <t>[巴塞罗那]法国旅行者酒店 - 仅供成人入住(La França Travellers - Adults Only)(39647483)</t>
  </si>
  <si>
    <t>Vera zerna/Doris Alicia</t>
  </si>
  <si>
    <t>[纽瓦克]希尔顿逸林酒店纽瓦克机场(DoubleTree by Hilton Hotel Newark Airport)(37213205)</t>
  </si>
  <si>
    <t>特大床房&lt;1&gt;&lt;不退款&gt;&lt;2人入住&gt;</t>
  </si>
  <si>
    <t>Onyeneke/Chiemeziem</t>
  </si>
  <si>
    <t>[洛杉矶]洛杉矶机场希尔顿酒店(Hilton Los Angeles Airport)(37209498)</t>
  </si>
  <si>
    <t>ZHANG/HONGRUI</t>
  </si>
  <si>
    <t>[维里亚]布雷斯布尔格村镇康铂酒店(Campanile Bourg-En-Bresse ~ Viriat)(46581597)</t>
  </si>
  <si>
    <t>Subtil/Melanie</t>
  </si>
  <si>
    <t>[卡塞塔省]海滨城堡高尔夫水疗度假村(Resort Marina di Castello Golf &amp; SPA)(37200706)</t>
  </si>
  <si>
    <t>De biase/Francesco</t>
  </si>
  <si>
    <t>[博洛尼亚]博洛尼亚恩柯尔温德姆华美达酒店(Ramada Encore by Wyndham Bologna)(37214206)</t>
  </si>
  <si>
    <t>双人床客房&lt;2人入住&gt;&lt;不退款&gt;&lt;早餐&gt;</t>
  </si>
  <si>
    <t>Menozzi/Luca</t>
  </si>
  <si>
    <t>[佛德峡谷]圣彼得堡-克利尔沃特机场凯艺套房酒店(Quality Inn &amp; Suites St. Petersburg - Clearwater Airport)(37247837)</t>
  </si>
  <si>
    <t>标准房, 1 张特大床房&lt;2人入住&gt;&lt;不退款&gt;&lt;早餐&gt;</t>
  </si>
  <si>
    <t>Gavin/Jeff</t>
  </si>
  <si>
    <t>[圣彼得堡]经济酒店 - 圣彼得堡(Budget Inn - St. Petersburg)(40012248)</t>
  </si>
  <si>
    <t>一间特大床房&lt;不退款&gt;&lt;2人入住&gt;</t>
  </si>
  <si>
    <t>debono/david</t>
  </si>
  <si>
    <t>Smith/Alexia,Doe/Jane</t>
  </si>
  <si>
    <t>，</t>
  </si>
  <si>
    <t>14940195319此单多收130元退回</t>
  </si>
  <si>
    <t>14949631275此单多收143元退回</t>
  </si>
  <si>
    <t>本期扣款1.55</t>
  </si>
  <si>
    <t>15635742278此单多收46元退回</t>
  </si>
  <si>
    <t>本期扣款12元</t>
  </si>
  <si>
    <t>14724435599此单多收143元退回</t>
  </si>
  <si>
    <t>本期扣款1.35元</t>
  </si>
  <si>
    <t>16116010085此单多收38元退回</t>
  </si>
  <si>
    <t>A210903102748481</t>
  </si>
  <si>
    <t>A2109031029202566</t>
  </si>
  <si>
    <t>USD / HKD 当前参考汇率: 7.77687</t>
  </si>
  <si>
    <t>总计：20854.1 USD/
162179.62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</si>
  <si>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</si>
  <si>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</si>
  <si>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</si>
  <si>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</si>
  <si>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</si>
  <si>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</si>
  <si>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</si>
  <si>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</si>
  <si>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</si>
  <si>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</si>
  <si>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</si>
  <si>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</si>
  <si>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</si>
  <si>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</si>
  <si>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</si>
  <si>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</si>
  <si>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</si>
  <si>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2021-04-02</t>
  </si>
  <si>
    <t>2044484</t>
  </si>
  <si>
    <t>迈阿密海滩枫丹白露酒店</t>
  </si>
  <si>
    <t>Alexander Philip Alex,Alexander Claire F</t>
  </si>
  <si>
    <t>2021-08-27</t>
  </si>
  <si>
    <t>2021-08-29</t>
  </si>
  <si>
    <t>退房日周结</t>
  </si>
  <si>
    <t>3974.56</t>
  </si>
  <si>
    <t>604.00</t>
  </si>
  <si>
    <t>0</t>
  </si>
  <si>
    <t>0.00</t>
  </si>
  <si>
    <t>携程盛景国际直连</t>
  </si>
  <si>
    <t>2021-04-02 06:12:02</t>
  </si>
  <si>
    <t>否</t>
  </si>
  <si>
    <t>汇智国际旅游发展有限公司</t>
  </si>
  <si>
    <t>直连</t>
  </si>
  <si>
    <t>2021-04-15</t>
  </si>
  <si>
    <t>2068117</t>
  </si>
  <si>
    <t>丽亭西敏桥酒店&amp;度假村</t>
  </si>
  <si>
    <t>McClymont Catherine,McClymont Agnes</t>
  </si>
  <si>
    <t>2225.06</t>
  </si>
  <si>
    <t>340.00</t>
  </si>
  <si>
    <t>2021-04-15 18:33:46</t>
  </si>
  <si>
    <t>2021-04-17</t>
  </si>
  <si>
    <t>2071202</t>
  </si>
  <si>
    <t>纽卡斯尔雷吉斯酒店&amp;度假村</t>
  </si>
  <si>
    <t>Mallam Guy and Carolyn</t>
  </si>
  <si>
    <t>1699.18</t>
  </si>
  <si>
    <t>260.00</t>
  </si>
  <si>
    <t>130.00</t>
  </si>
  <si>
    <t>-130</t>
  </si>
  <si>
    <t>-849</t>
  </si>
  <si>
    <t>2021-04-17 19:28:31</t>
  </si>
  <si>
    <t>2021-04-19</t>
  </si>
  <si>
    <t>2072975</t>
  </si>
  <si>
    <t>塞涅卡尼亚加拉度假酒店及赌场</t>
  </si>
  <si>
    <t>DEredita III Donald,DEredita Sandra</t>
  </si>
  <si>
    <t>1869.10</t>
  </si>
  <si>
    <t>286.00</t>
  </si>
  <si>
    <t>143.00</t>
  </si>
  <si>
    <t>-143</t>
  </si>
  <si>
    <t>-934</t>
  </si>
  <si>
    <t>2021-04-19 06:29:40</t>
  </si>
  <si>
    <t>2021-06-04</t>
  </si>
  <si>
    <t>2145419</t>
  </si>
  <si>
    <t>海港酒店</t>
  </si>
  <si>
    <t>Sorrentino Paul Anthony</t>
  </si>
  <si>
    <t>2021-08-28</t>
  </si>
  <si>
    <t>2021-06-04 23:54:01</t>
  </si>
  <si>
    <t>2021-06-05</t>
  </si>
  <si>
    <t>2145670</t>
  </si>
  <si>
    <t>Shann James,Shann James</t>
  </si>
  <si>
    <t>2499.51</t>
  </si>
  <si>
    <t>390.00</t>
  </si>
  <si>
    <t>2021-06-05 10:11:57</t>
  </si>
  <si>
    <t>2021-07-02</t>
  </si>
  <si>
    <t>2180471</t>
  </si>
  <si>
    <t>费城市中心喜来登酒店</t>
  </si>
  <si>
    <t>hassam khalil</t>
  </si>
  <si>
    <t>913.85</t>
  </si>
  <si>
    <t>141.00</t>
  </si>
  <si>
    <t>2021-07-02 08:57:28</t>
  </si>
  <si>
    <t>2021-07-12</t>
  </si>
  <si>
    <t>2193363</t>
  </si>
  <si>
    <t>奥兰多机场品质酒店</t>
  </si>
  <si>
    <t>Song Hongyi,Bao Hongcun</t>
  </si>
  <si>
    <t>986.81</t>
  </si>
  <si>
    <t>152.00</t>
  </si>
  <si>
    <t>2021-07-12 09:21:28</t>
  </si>
  <si>
    <t>2021-07-15</t>
  </si>
  <si>
    <t>2197450</t>
  </si>
  <si>
    <t>明尼阿波利斯千禧酒店</t>
  </si>
  <si>
    <t>Alberts Chandra Maekla</t>
  </si>
  <si>
    <t>1140.69</t>
  </si>
  <si>
    <t>176.00</t>
  </si>
  <si>
    <t>2021-07-15 10:28:18</t>
  </si>
  <si>
    <t>2021-07-17</t>
  </si>
  <si>
    <t>2199591</t>
  </si>
  <si>
    <t>凯拉戈湾畔旅馆</t>
  </si>
  <si>
    <t>Kalynych Anna</t>
  </si>
  <si>
    <t>4752.80</t>
  </si>
  <si>
    <t>734.00</t>
  </si>
  <si>
    <t>2021-07-17 00:54:31</t>
  </si>
  <si>
    <t>2021-07-18</t>
  </si>
  <si>
    <t>2200910</t>
  </si>
  <si>
    <t>MYSTAYS 清水酒店</t>
  </si>
  <si>
    <t>enami tomoya</t>
  </si>
  <si>
    <t>305.13</t>
  </si>
  <si>
    <t>47.00</t>
  </si>
  <si>
    <t>2021-07-18 09:02:28</t>
  </si>
  <si>
    <t>2021-07-23</t>
  </si>
  <si>
    <t>2205927</t>
  </si>
  <si>
    <t>亚特兰大北市区威斯汀酒店</t>
  </si>
  <si>
    <t>Culley Sonya A</t>
  </si>
  <si>
    <t>1711.70</t>
  </si>
  <si>
    <t>264.00</t>
  </si>
  <si>
    <t>2021-07-23 05:13:56</t>
  </si>
  <si>
    <t>2021-07-26</t>
  </si>
  <si>
    <t>2208858</t>
  </si>
  <si>
    <t>威力塔斯酒店</t>
  </si>
  <si>
    <t>Gamble-Perugini Kimberly Ann</t>
  </si>
  <si>
    <t>4513.47</t>
  </si>
  <si>
    <t>695.00</t>
  </si>
  <si>
    <t>2021-07-26 07:26:59</t>
  </si>
  <si>
    <t>2021-07-27</t>
  </si>
  <si>
    <t>2210414</t>
  </si>
  <si>
    <t>辛辛那提21C博物馆酒店</t>
  </si>
  <si>
    <t>Watkins Tommy</t>
  </si>
  <si>
    <t>1734.49</t>
  </si>
  <si>
    <t>267.00</t>
  </si>
  <si>
    <t>2021-07-27 22:53:09</t>
  </si>
  <si>
    <t>2021-07-28</t>
  </si>
  <si>
    <t>2210876</t>
  </si>
  <si>
    <t>查尔斯顿海港度假村</t>
  </si>
  <si>
    <t>Klempel Emily</t>
  </si>
  <si>
    <t>3217.22</t>
  </si>
  <si>
    <t>493.00</t>
  </si>
  <si>
    <t>2021-07-28 11:26:26</t>
  </si>
  <si>
    <t>2021-07-29</t>
  </si>
  <si>
    <t>2212265</t>
  </si>
  <si>
    <t>马美逊伯明翰酒店</t>
  </si>
  <si>
    <t>Bloomfield Gary</t>
  </si>
  <si>
    <t>2166.57</t>
  </si>
  <si>
    <t>332.00</t>
  </si>
  <si>
    <t>2021-07-29 01:35:57</t>
  </si>
  <si>
    <t>2021-08-03</t>
  </si>
  <si>
    <t>2216074</t>
  </si>
  <si>
    <t>温特黑文签名典藏酒店</t>
  </si>
  <si>
    <t>Lascaze Rudy</t>
  </si>
  <si>
    <t>1476.46</t>
  </si>
  <si>
    <t>228.00</t>
  </si>
  <si>
    <t>2021-08-03 02:36:39</t>
  </si>
  <si>
    <t>2216083</t>
  </si>
  <si>
    <t>Jara Janelle</t>
  </si>
  <si>
    <t>738.23</t>
  </si>
  <si>
    <t>114.00</t>
  </si>
  <si>
    <t>2021-08-03 03:57:20</t>
  </si>
  <si>
    <t>2216093</t>
  </si>
  <si>
    <t>Villarreal Nicholas Adam</t>
  </si>
  <si>
    <t>2021-08-03 05:03:11</t>
  </si>
  <si>
    <t>2021-08-04</t>
  </si>
  <si>
    <t>2216763</t>
  </si>
  <si>
    <t xml:space="preserve">技术中心伊克诺旅馆 </t>
  </si>
  <si>
    <t>Van Wyk Derrick Mitchell</t>
  </si>
  <si>
    <t>499.28</t>
  </si>
  <si>
    <t>77.00</t>
  </si>
  <si>
    <t>2021-08-04 11:07:45</t>
  </si>
  <si>
    <t>2021-08-06</t>
  </si>
  <si>
    <t>2217928</t>
  </si>
  <si>
    <t>布莱斯峡谷美洲最佳价值酒店</t>
  </si>
  <si>
    <t>TAYAG EARL</t>
  </si>
  <si>
    <t>712.27</t>
  </si>
  <si>
    <t>110.00</t>
  </si>
  <si>
    <t>2021-08-06 03:33:17</t>
  </si>
  <si>
    <t>2217960</t>
  </si>
  <si>
    <t>博尔德千禧丰盛之家酒店</t>
  </si>
  <si>
    <t>Chatterjee Sourav</t>
  </si>
  <si>
    <t>777.02</t>
  </si>
  <si>
    <t>120.00</t>
  </si>
  <si>
    <t>2021-08-06 06:38:13</t>
  </si>
  <si>
    <t>2218276</t>
  </si>
  <si>
    <t>阿尔迪卡勒泰斯特苏酒店</t>
  </si>
  <si>
    <t>Rebelo Paulo</t>
  </si>
  <si>
    <t>647.52</t>
  </si>
  <si>
    <t>100.00</t>
  </si>
  <si>
    <t>2021-08-06 17:58:29</t>
  </si>
  <si>
    <t>2021-08-07</t>
  </si>
  <si>
    <t>2218604</t>
  </si>
  <si>
    <t>阿姆斯特丹酒店</t>
  </si>
  <si>
    <t>Gandionco Raymond Escobar,Gandionco Shajara Badaran</t>
  </si>
  <si>
    <t>526.23</t>
  </si>
  <si>
    <t>81.00</t>
  </si>
  <si>
    <t>2021-08-07 09:27:06</t>
  </si>
  <si>
    <t>2021-08-08</t>
  </si>
  <si>
    <t>2219447</t>
  </si>
  <si>
    <t>欧洲之星光明之城酒店</t>
  </si>
  <si>
    <t>Garcia-Valdivieso Mario</t>
  </si>
  <si>
    <t>1702.14</t>
  </si>
  <si>
    <t>262.00</t>
  </si>
  <si>
    <t>27.00</t>
  </si>
  <si>
    <t>-235</t>
  </si>
  <si>
    <t>-1526</t>
  </si>
  <si>
    <t>2021-08-08 21:23:16</t>
  </si>
  <si>
    <t>2021-08-10</t>
  </si>
  <si>
    <t>2220148</t>
  </si>
  <si>
    <t>底特律米高梅酒店</t>
  </si>
  <si>
    <t>Edwards Arthur</t>
  </si>
  <si>
    <t>4290.13</t>
  </si>
  <si>
    <t>660.00</t>
  </si>
  <si>
    <t>2021-08-10 06:08:33</t>
  </si>
  <si>
    <t>2021-08-12</t>
  </si>
  <si>
    <t>2221316</t>
  </si>
  <si>
    <t>吕松阿克塔酒店</t>
  </si>
  <si>
    <t>Puel Nicolas</t>
  </si>
  <si>
    <t>643.52</t>
  </si>
  <si>
    <t>99.00</t>
  </si>
  <si>
    <t>2021-08-12 00:58:59</t>
  </si>
  <si>
    <t>2221379</t>
  </si>
  <si>
    <t>安科尔湾旅馆</t>
  </si>
  <si>
    <t>Francis Roger</t>
  </si>
  <si>
    <t>1597.57</t>
  </si>
  <si>
    <t>246.00</t>
  </si>
  <si>
    <t>2021-08-12 05:17:18</t>
  </si>
  <si>
    <t>2221406</t>
  </si>
  <si>
    <t>奥本山智选假日酒店及套房</t>
  </si>
  <si>
    <t>Lewandowski Lawrence</t>
  </si>
  <si>
    <t>2021-08-26</t>
  </si>
  <si>
    <t>2454.81</t>
  </si>
  <si>
    <t>378.00</t>
  </si>
  <si>
    <t>2021-08-12 07:29:14</t>
  </si>
  <si>
    <t>2021-08-14</t>
  </si>
  <si>
    <t>2223292</t>
  </si>
  <si>
    <t>瑟伊圣克利斯朵夫普瑞米尔经典酒店</t>
  </si>
  <si>
    <t>Isafari Innocent</t>
  </si>
  <si>
    <t>331.05</t>
  </si>
  <si>
    <t>51.00</t>
  </si>
  <si>
    <t>2021-08-14 03:41:39</t>
  </si>
  <si>
    <t>2021-08-16</t>
  </si>
  <si>
    <t>2225040</t>
  </si>
  <si>
    <t>La Casetta托斯卡尼山谷酒店</t>
  </si>
  <si>
    <t>Chongkhadikij Tanit,Chongkhadikij Tanit</t>
  </si>
  <si>
    <t>499.82</t>
  </si>
  <si>
    <t>2021-08-16 13:14:14</t>
  </si>
  <si>
    <t>2225189</t>
  </si>
  <si>
    <t>基里亚德蒙塔基艾米丽酒店</t>
  </si>
  <si>
    <t>KOPPEN DIRK ALBERT</t>
  </si>
  <si>
    <t>382.98</t>
  </si>
  <si>
    <t>59.00</t>
  </si>
  <si>
    <t>2021-08-16 18:28:23</t>
  </si>
  <si>
    <t>2021-08-17</t>
  </si>
  <si>
    <t>2225444</t>
  </si>
  <si>
    <t>赫雷斯温泉酒店</t>
  </si>
  <si>
    <t>Ramos Zaldivar Jaime</t>
  </si>
  <si>
    <t>609.94</t>
  </si>
  <si>
    <t>94.00</t>
  </si>
  <si>
    <t>2021-08-17 03:00:57</t>
  </si>
  <si>
    <t>2225956</t>
  </si>
  <si>
    <t>曼非斯市中心舒适酒店</t>
  </si>
  <si>
    <t>Massoud Brendan</t>
  </si>
  <si>
    <t>875.97</t>
  </si>
  <si>
    <t>135.00</t>
  </si>
  <si>
    <t>2021-08-17 20:05:37</t>
  </si>
  <si>
    <t>2021-08-18</t>
  </si>
  <si>
    <t>2226156</t>
  </si>
  <si>
    <t>科里亚德弗雷西酒店</t>
  </si>
  <si>
    <t>Lefevre Anthony</t>
  </si>
  <si>
    <t>1482.05</t>
  </si>
  <si>
    <t>2021-08-18 02:12:35</t>
  </si>
  <si>
    <t>2226163</t>
  </si>
  <si>
    <t>伯克利酒店</t>
  </si>
  <si>
    <t>Reyes Jose</t>
  </si>
  <si>
    <t>2398.57</t>
  </si>
  <si>
    <t>369.00</t>
  </si>
  <si>
    <t>2021-08-18 03:05:37</t>
  </si>
  <si>
    <t>2226752</t>
  </si>
  <si>
    <t>apipanyasopon Chanetti,apipanyasopon Chanetti</t>
  </si>
  <si>
    <t>500.52</t>
  </si>
  <si>
    <t>2021-08-18 20:58:21</t>
  </si>
  <si>
    <t>2226770</t>
  </si>
  <si>
    <t>苏黎世喜来登酒店</t>
  </si>
  <si>
    <t>Haldemann Merlin</t>
  </si>
  <si>
    <t>975.03</t>
  </si>
  <si>
    <t>150.00</t>
  </si>
  <si>
    <t>2021-08-18 21:15:32</t>
  </si>
  <si>
    <t>2021-08-19</t>
  </si>
  <si>
    <t>2226880</t>
  </si>
  <si>
    <t>新加坡香格里拉圣淘沙度假村</t>
  </si>
  <si>
    <t>CUI YI,HE YILIN</t>
  </si>
  <si>
    <t>2931.59</t>
  </si>
  <si>
    <t>451.00</t>
  </si>
  <si>
    <t>2021-08-19 00:09:22</t>
  </si>
  <si>
    <t>2227560</t>
  </si>
  <si>
    <t>斯特蒂文特 - 拉辛品质酒店</t>
  </si>
  <si>
    <t>Markech Steve</t>
  </si>
  <si>
    <t>883.76</t>
  </si>
  <si>
    <t>136.00</t>
  </si>
  <si>
    <t>2021-08-19 19:59:44</t>
  </si>
  <si>
    <t>2021-08-20</t>
  </si>
  <si>
    <t>2227946</t>
  </si>
  <si>
    <t>帝王海滨雷丽兹卡尔顿酒店</t>
  </si>
  <si>
    <t>Hernandez Lorena</t>
  </si>
  <si>
    <t>2870.16</t>
  </si>
  <si>
    <t>441.00</t>
  </si>
  <si>
    <t>2021-08-20 10:52:01</t>
  </si>
  <si>
    <t>2021-08-21</t>
  </si>
  <si>
    <t>2228590</t>
  </si>
  <si>
    <t>巴西利亚阿尔沃拉达皇家郁金香酒店</t>
  </si>
  <si>
    <t>DE OLIVEIRA ALEXANDRO PEREIRA</t>
  </si>
  <si>
    <t>1029.34</t>
  </si>
  <si>
    <t>158.00</t>
  </si>
  <si>
    <t>2021-08-21 08:04:22</t>
  </si>
  <si>
    <t>2228683</t>
  </si>
  <si>
    <t>法纳迈阿密海滩酒店</t>
  </si>
  <si>
    <t>Karimberdieva Zebo</t>
  </si>
  <si>
    <t>5329.11</t>
  </si>
  <si>
    <t>818.00</t>
  </si>
  <si>
    <t>2021-08-21 09:13:27</t>
  </si>
  <si>
    <t>2228944</t>
  </si>
  <si>
    <t>伦顿拉克斯珀兰丁全套房酒店</t>
  </si>
  <si>
    <t>Nguyen Cuong p</t>
  </si>
  <si>
    <t>951.16</t>
  </si>
  <si>
    <t>146.00</t>
  </si>
  <si>
    <t>2021-08-21 14:54:58</t>
  </si>
  <si>
    <t>2228989</t>
  </si>
  <si>
    <t>庭院酒店</t>
  </si>
  <si>
    <t>Tucho galiano Sara</t>
  </si>
  <si>
    <t>358.31</t>
  </si>
  <si>
    <t>55.00</t>
  </si>
  <si>
    <t>2021-08-21 16:10:17</t>
  </si>
  <si>
    <t>2229016</t>
  </si>
  <si>
    <t>Springhill Suites Scottsdale North</t>
  </si>
  <si>
    <t>Smithson Jacob</t>
  </si>
  <si>
    <t>1081.46</t>
  </si>
  <si>
    <t>166.00</t>
  </si>
  <si>
    <t>2021-08-21 16:44:33</t>
  </si>
  <si>
    <t>2229295</t>
  </si>
  <si>
    <t>宜必思亚眠中心大教堂酒店</t>
  </si>
  <si>
    <t>alison leroy</t>
  </si>
  <si>
    <t>462.55</t>
  </si>
  <si>
    <t>71.00</t>
  </si>
  <si>
    <t>-70</t>
  </si>
  <si>
    <t>-462</t>
  </si>
  <si>
    <t>2021-08-21 22:21:43</t>
  </si>
  <si>
    <t>2021-08-22</t>
  </si>
  <si>
    <t>2229340</t>
  </si>
  <si>
    <t>RAMANANTSOA Harimanitriniony</t>
  </si>
  <si>
    <t>384.37</t>
  </si>
  <si>
    <t>2021-08-22 00:13:10</t>
  </si>
  <si>
    <t>2021-08-23</t>
  </si>
  <si>
    <t>2230081</t>
  </si>
  <si>
    <t>锡康克普罗维登斯品质酒店</t>
  </si>
  <si>
    <t>Randolph Terry</t>
  </si>
  <si>
    <t>2021-08-25</t>
  </si>
  <si>
    <t>3531.02</t>
  </si>
  <si>
    <t>542.00</t>
  </si>
  <si>
    <t>-421</t>
  </si>
  <si>
    <t>-2749</t>
  </si>
  <si>
    <t>2021-08-23 01:07:09</t>
  </si>
  <si>
    <t>2230145</t>
  </si>
  <si>
    <t>圣艾洛伊酒店</t>
  </si>
  <si>
    <t>Cardoso de pina Francisco</t>
  </si>
  <si>
    <t>579.82</t>
  </si>
  <si>
    <t>89.00</t>
  </si>
  <si>
    <t>2021-08-23 06:43:28</t>
  </si>
  <si>
    <t>2230725</t>
  </si>
  <si>
    <t>爱丽斯泉沙漠棕榈度假酒店</t>
  </si>
  <si>
    <t>McMeel Bridget</t>
  </si>
  <si>
    <t>573.30</t>
  </si>
  <si>
    <t>88.00</t>
  </si>
  <si>
    <t>2021-08-23 19:04:55</t>
  </si>
  <si>
    <t>2230727</t>
  </si>
  <si>
    <t>德德曼帕兰朵肯滑雪旅舍酒店</t>
  </si>
  <si>
    <t>Eldib Nezar</t>
  </si>
  <si>
    <t>390.89</t>
  </si>
  <si>
    <t>60.00</t>
  </si>
  <si>
    <t>2021-08-23 19:19:55</t>
  </si>
  <si>
    <t>2021-08-24</t>
  </si>
  <si>
    <t>2231014</t>
  </si>
  <si>
    <t>索尔王子酒店</t>
  </si>
  <si>
    <t>Machado romero maria victoria,porcel martinez antonio</t>
  </si>
  <si>
    <t>2801.36</t>
  </si>
  <si>
    <t>430.00</t>
  </si>
  <si>
    <t>2021-08-24 00:45:46</t>
  </si>
  <si>
    <t>2231035</t>
  </si>
  <si>
    <t>北蒙蒂维利耶基里亚勒阿尔酒店</t>
  </si>
  <si>
    <t>Chapelain Laura</t>
  </si>
  <si>
    <t>441.81</t>
  </si>
  <si>
    <t>68.00</t>
  </si>
  <si>
    <t>2021-08-24 02:21:12</t>
  </si>
  <si>
    <t>2231040</t>
  </si>
  <si>
    <t>劳德代尔海滩索尼斯塔堡酒店</t>
  </si>
  <si>
    <t>harner timothy</t>
  </si>
  <si>
    <t>2481.93</t>
  </si>
  <si>
    <t>382.00</t>
  </si>
  <si>
    <t>2021-08-24 02:32:30</t>
  </si>
  <si>
    <t>2231086</t>
  </si>
  <si>
    <t>卡莱尔经济住宿酒店</t>
  </si>
  <si>
    <t>Wenrich Tina</t>
  </si>
  <si>
    <t>1059.04</t>
  </si>
  <si>
    <t>163.00</t>
  </si>
  <si>
    <t>2021-08-24 06:41:18</t>
  </si>
  <si>
    <t>2231097</t>
  </si>
  <si>
    <t>喜来登麦尔托海滩酒店</t>
  </si>
  <si>
    <t>Ervin Palacios Latrell</t>
  </si>
  <si>
    <t>3573.46</t>
  </si>
  <si>
    <t>550.00</t>
  </si>
  <si>
    <t>2021-08-24 06:46:15</t>
  </si>
  <si>
    <t>2231139</t>
  </si>
  <si>
    <t>假日小屋</t>
  </si>
  <si>
    <t>Martinez Gilberto,Martinez Gilberto</t>
  </si>
  <si>
    <t>558.76</t>
  </si>
  <si>
    <t>86.00</t>
  </si>
  <si>
    <t>2021-08-24 08:32:42</t>
  </si>
  <si>
    <t>2231407</t>
  </si>
  <si>
    <t>波恩万豪酒店</t>
  </si>
  <si>
    <t>Langbecker Robby</t>
  </si>
  <si>
    <t>649.72</t>
  </si>
  <si>
    <t>2021-08-24 14:00:08</t>
  </si>
  <si>
    <t>2231813</t>
  </si>
  <si>
    <t>希尔顿辛格岛海滨度假酒店</t>
  </si>
  <si>
    <t>Paula Luis</t>
  </si>
  <si>
    <t>1364.41</t>
  </si>
  <si>
    <t>210.00</t>
  </si>
  <si>
    <t>2021-08-24 20:05:31</t>
  </si>
  <si>
    <t>2232002</t>
  </si>
  <si>
    <t>狼之旅馆酒店</t>
  </si>
  <si>
    <t>Ilg Christopher</t>
  </si>
  <si>
    <t>1741.25</t>
  </si>
  <si>
    <t>268.00</t>
  </si>
  <si>
    <t>2021-08-24 23:31:41</t>
  </si>
  <si>
    <t>2232010</t>
  </si>
  <si>
    <t>Busby Sarah Rae</t>
  </si>
  <si>
    <t>1266.95</t>
  </si>
  <si>
    <t>195.00</t>
  </si>
  <si>
    <t>2021-08-24 23:31:26</t>
  </si>
  <si>
    <t>2232016</t>
  </si>
  <si>
    <t>锡福德品质酒店</t>
  </si>
  <si>
    <t>Horton James A</t>
  </si>
  <si>
    <t>3157.64</t>
  </si>
  <si>
    <t>486.00</t>
  </si>
  <si>
    <t>2021-08-24 23:54:25</t>
  </si>
  <si>
    <t>2232045</t>
  </si>
  <si>
    <t>老港酒店</t>
  </si>
  <si>
    <t>LITVINOVA OKSANA,Vladislav Litvinov</t>
  </si>
  <si>
    <t>259.89</t>
  </si>
  <si>
    <t>40.00</t>
  </si>
  <si>
    <t>2021-08-25 00:53:26</t>
  </si>
  <si>
    <t>2232076</t>
  </si>
  <si>
    <t>加地夫公园广场酒店</t>
  </si>
  <si>
    <t>Davies Cerian,Seeley Andrew</t>
  </si>
  <si>
    <t>1932.59</t>
  </si>
  <si>
    <t>298.00</t>
  </si>
  <si>
    <t>2021-08-25 02:17:36</t>
  </si>
  <si>
    <t>2232083</t>
  </si>
  <si>
    <t>波尔多西埃西纳普瑞米尔经典酒店</t>
  </si>
  <si>
    <t>champaloux christophe</t>
  </si>
  <si>
    <t>408.57</t>
  </si>
  <si>
    <t>63.00</t>
  </si>
  <si>
    <t>2021-08-25 02:42:15</t>
  </si>
  <si>
    <t>2232097</t>
  </si>
  <si>
    <t>米雷叶因特尔酒店</t>
  </si>
  <si>
    <t>PELLICIOLI FARACHE valerie,BILLAUDOT LOUISETTE</t>
  </si>
  <si>
    <t>570.70</t>
  </si>
  <si>
    <t>2021-08-25 04:14:34</t>
  </si>
  <si>
    <t>2232103</t>
  </si>
  <si>
    <t>怀特普莱恩斯中心索内斯塔酒店</t>
  </si>
  <si>
    <t>Burton Kris</t>
  </si>
  <si>
    <t>2192.00</t>
  </si>
  <si>
    <t>338.00</t>
  </si>
  <si>
    <t>2021-08-25 04:42:34</t>
  </si>
  <si>
    <t>2232130</t>
  </si>
  <si>
    <t>蒙彼利埃南部马斯格里原生酒店</t>
  </si>
  <si>
    <t>Aliouat Nassim</t>
  </si>
  <si>
    <t>3086.96</t>
  </si>
  <si>
    <t>476.00</t>
  </si>
  <si>
    <t>2021-08-25 07:33:26</t>
  </si>
  <si>
    <t>2232134</t>
  </si>
  <si>
    <t>克里亚德阿让特伊酒店</t>
  </si>
  <si>
    <t>Robert Catherine,Van Houte Alain</t>
  </si>
  <si>
    <t>512.33</t>
  </si>
  <si>
    <t>79.00</t>
  </si>
  <si>
    <t>2021-08-25 07:43:03</t>
  </si>
  <si>
    <t>2232248</t>
  </si>
  <si>
    <t>哈瓦苏湖城欢朋酒店</t>
  </si>
  <si>
    <t>sidas sandra</t>
  </si>
  <si>
    <t>940.35</t>
  </si>
  <si>
    <t>145.00</t>
  </si>
  <si>
    <t>2021-08-25 10:20:10</t>
  </si>
  <si>
    <t>2232255</t>
  </si>
  <si>
    <t>西雅图狄蒙因肯特霍姆汤开放式公寓酒店</t>
  </si>
  <si>
    <t>jabbar yasir</t>
  </si>
  <si>
    <t>1180.31</t>
  </si>
  <si>
    <t>182.00</t>
  </si>
  <si>
    <t>91.00</t>
  </si>
  <si>
    <t>-91</t>
  </si>
  <si>
    <t>-590</t>
  </si>
  <si>
    <t>2021-08-25 10:37:32</t>
  </si>
  <si>
    <t>2232369</t>
  </si>
  <si>
    <t>芝加哥希尔顿伦敦之家格芮精选酒店</t>
  </si>
  <si>
    <t>Carr Bev</t>
  </si>
  <si>
    <t>5006.57</t>
  </si>
  <si>
    <t>772.00</t>
  </si>
  <si>
    <t>2021-08-25 12:06:47</t>
  </si>
  <si>
    <t>2232464</t>
  </si>
  <si>
    <t>普瑞米尔道维勒图克经典酒店</t>
  </si>
  <si>
    <t>BENOIT Pascale</t>
  </si>
  <si>
    <t>629.06</t>
  </si>
  <si>
    <t>97.00</t>
  </si>
  <si>
    <t>2021-08-25 13:38:00</t>
  </si>
  <si>
    <t>2232788</t>
  </si>
  <si>
    <t>柏林动物园酒店</t>
  </si>
  <si>
    <t>Merk Christopher</t>
  </si>
  <si>
    <t>4280.23</t>
  </si>
  <si>
    <t>2021-08-25 18:43:09</t>
  </si>
  <si>
    <t>2232962</t>
  </si>
  <si>
    <t>穆尔西亚钟楼酒店</t>
  </si>
  <si>
    <t>Motilla Gomez Jose Antonio,Garcia Cecilia Mercedes</t>
  </si>
  <si>
    <t>304.80</t>
  </si>
  <si>
    <t>2021-08-25 21:58:35</t>
  </si>
  <si>
    <t>2232971</t>
  </si>
  <si>
    <t>拉斯维加斯D酒店</t>
  </si>
  <si>
    <t>Johnson Fedarin</t>
  </si>
  <si>
    <t>1815.86</t>
  </si>
  <si>
    <t>280.00</t>
  </si>
  <si>
    <t>2021-08-25 21:55:38</t>
  </si>
  <si>
    <t>2232981</t>
  </si>
  <si>
    <t>钟楼里昂中央贝尔奇罗纳酒店</t>
  </si>
  <si>
    <t>TUAN Jean</t>
  </si>
  <si>
    <t>415.05</t>
  </si>
  <si>
    <t>64.00</t>
  </si>
  <si>
    <t>2021-08-25 22:06:32</t>
  </si>
  <si>
    <t>2233073</t>
  </si>
  <si>
    <t>南瓦朗斯普瑞米尔经典酒店</t>
  </si>
  <si>
    <t>Van Vliet R</t>
  </si>
  <si>
    <t>551.24</t>
  </si>
  <si>
    <t>85.00</t>
  </si>
  <si>
    <t>2021-08-26 00:18:03</t>
  </si>
  <si>
    <t>2233128</t>
  </si>
  <si>
    <t>圣路易斯之家酒店</t>
  </si>
  <si>
    <t>DEMAN PATRICK,PATTIN PHILIPPE</t>
  </si>
  <si>
    <t>597.10</t>
  </si>
  <si>
    <t>92.00</t>
  </si>
  <si>
    <t>2021-08-26 03:17:04</t>
  </si>
  <si>
    <t>2233129</t>
  </si>
  <si>
    <t>苹果树客栈</t>
  </si>
  <si>
    <t>Jamin Darwanto</t>
  </si>
  <si>
    <t>876.18</t>
  </si>
  <si>
    <t>2021-08-26 03:26:45</t>
  </si>
  <si>
    <t>2233140</t>
  </si>
  <si>
    <t>马尔登伊克诺旅馆</t>
  </si>
  <si>
    <t>Exume Jean Merchard</t>
  </si>
  <si>
    <t>67</t>
  </si>
  <si>
    <t>441</t>
  </si>
  <si>
    <t>2021-08-26 08:51:45</t>
  </si>
  <si>
    <t>2233147</t>
  </si>
  <si>
    <t>马佳斯提克广场酒店</t>
  </si>
  <si>
    <t>Sipos Adam</t>
  </si>
  <si>
    <t>1285.06</t>
  </si>
  <si>
    <t>198.00</t>
  </si>
  <si>
    <t>2021-08-26 04:52:17</t>
  </si>
  <si>
    <t>2233152</t>
  </si>
  <si>
    <t>马坎苏迪普瑞米尔经典酒店</t>
  </si>
  <si>
    <t>BRETON ANAIS</t>
  </si>
  <si>
    <t>499.75</t>
  </si>
  <si>
    <t>2021-08-26 05:39:29</t>
  </si>
  <si>
    <t>2233155</t>
  </si>
  <si>
    <t>南美克巴卡巴纳酒店</t>
  </si>
  <si>
    <t>SILVA MARQUES ANTONIO ANDERSON</t>
  </si>
  <si>
    <t>227.16</t>
  </si>
  <si>
    <t>35.00</t>
  </si>
  <si>
    <t>2021-08-26 05:52:51</t>
  </si>
  <si>
    <t>2233170</t>
  </si>
  <si>
    <t>阿克缇索尔斯声誉优良套房酒店</t>
  </si>
  <si>
    <t>MOUIDI BAKOUKOU Amos</t>
  </si>
  <si>
    <t>674.98</t>
  </si>
  <si>
    <t>104.00</t>
  </si>
  <si>
    <t>2021-08-26 06:46:45</t>
  </si>
  <si>
    <t>2233172</t>
  </si>
  <si>
    <t>班戈 6 号汽车旅馆</t>
  </si>
  <si>
    <t>Rogers Vaughn milton</t>
  </si>
  <si>
    <t>882.67</t>
  </si>
  <si>
    <t>2021-08-26 07:12:02</t>
  </si>
  <si>
    <t>2233218</t>
  </si>
  <si>
    <t>黑鹰酒店 - 签名收藏集团</t>
  </si>
  <si>
    <t>Sylvester Eric</t>
  </si>
  <si>
    <t>1525.20</t>
  </si>
  <si>
    <t>235.00</t>
  </si>
  <si>
    <t>2021-08-26 08:45:46</t>
  </si>
  <si>
    <t>2233314</t>
  </si>
  <si>
    <t>劳德代尔堡W酒店</t>
  </si>
  <si>
    <t>Napuri Luis alejandro</t>
  </si>
  <si>
    <t>2355.94</t>
  </si>
  <si>
    <t>363.00</t>
  </si>
  <si>
    <t>2021-08-26 10:48:00</t>
  </si>
  <si>
    <t>2233632</t>
  </si>
  <si>
    <t>曼谷河畔安凡尼臻选酒店</t>
  </si>
  <si>
    <t>Miyai Paramate,Miyai Paramate</t>
  </si>
  <si>
    <t>382.92</t>
  </si>
  <si>
    <t>2021-08-26 15:10:28</t>
  </si>
  <si>
    <t>2233801</t>
  </si>
  <si>
    <t>阿尔梅里亚AC酒店</t>
  </si>
  <si>
    <t>Fernandez del Castillo Nicolas,Fernandez del Castillo Pilar</t>
  </si>
  <si>
    <t>1570.63</t>
  </si>
  <si>
    <t>242.00</t>
  </si>
  <si>
    <t>2021-08-26 17:56:16</t>
  </si>
  <si>
    <t>2233866</t>
  </si>
  <si>
    <t>金浦机场玛格克梅费尔德酒店</t>
  </si>
  <si>
    <t>LEE JUNGGON</t>
  </si>
  <si>
    <t>1038.43</t>
  </si>
  <si>
    <t>160.00</t>
  </si>
  <si>
    <t>2021-08-26 18:59:43</t>
  </si>
  <si>
    <t>2233893</t>
  </si>
  <si>
    <t>Comfort Suites University Drive</t>
  </si>
  <si>
    <t>Engler Mark</t>
  </si>
  <si>
    <t>889.16</t>
  </si>
  <si>
    <t>137.00</t>
  </si>
  <si>
    <t>2021-08-26 19:37:25</t>
  </si>
  <si>
    <t>2234149</t>
  </si>
  <si>
    <t>康铂埃夫里西酒店 - 科尔贝埃索讷</t>
  </si>
  <si>
    <t>Baldo Boris</t>
  </si>
  <si>
    <t>804.78</t>
  </si>
  <si>
    <t>124.00</t>
  </si>
  <si>
    <t>2021-08-26 23:25:13</t>
  </si>
  <si>
    <t>2234168</t>
  </si>
  <si>
    <t>太阳谷度假村</t>
  </si>
  <si>
    <t>Smith Abigail Josephine</t>
  </si>
  <si>
    <t>3517.69</t>
  </si>
  <si>
    <t>2021-08-26 23:37:35</t>
  </si>
  <si>
    <t>2234218</t>
  </si>
  <si>
    <t>Lybarger Leo</t>
  </si>
  <si>
    <t>1557.65</t>
  </si>
  <si>
    <t>240.00</t>
  </si>
  <si>
    <t>2021-08-27 00:35:17</t>
  </si>
  <si>
    <t>2234238</t>
  </si>
  <si>
    <t>里尔卡姆酒店</t>
  </si>
  <si>
    <t>Boudar Chaimar</t>
  </si>
  <si>
    <t>376.78</t>
  </si>
  <si>
    <t>58.00</t>
  </si>
  <si>
    <t>2021-08-27 01:26:56</t>
  </si>
  <si>
    <t>2234272</t>
  </si>
  <si>
    <t>李城伊克诺旅馆 - 大巴灵顿</t>
  </si>
  <si>
    <t>Hebert Cartier</t>
  </si>
  <si>
    <t>766.55</t>
  </si>
  <si>
    <t>118.00</t>
  </si>
  <si>
    <t>2021-08-27 03:54:37</t>
  </si>
  <si>
    <t>2234277</t>
  </si>
  <si>
    <t>里昂7号品质酒店套房旅舍</t>
  </si>
  <si>
    <t>Kebaili Aimen</t>
  </si>
  <si>
    <t>1377.19</t>
  </si>
  <si>
    <t>212.00</t>
  </si>
  <si>
    <t>2021-08-27 03:53:57</t>
  </si>
  <si>
    <t>2234278</t>
  </si>
  <si>
    <t>凤凰城南山福朋喜来登酒店</t>
  </si>
  <si>
    <t>Haynes Shannon</t>
  </si>
  <si>
    <t>591.15</t>
  </si>
  <si>
    <t>2021-08-27 03:58:57</t>
  </si>
  <si>
    <t>2234291</t>
  </si>
  <si>
    <t>普瑞米尔克拉斯贝兹尔酒店</t>
  </si>
  <si>
    <t>Garcia Marie</t>
  </si>
  <si>
    <t>441.74</t>
  </si>
  <si>
    <t>2021-08-27 05:16:03</t>
  </si>
  <si>
    <t>2234298</t>
  </si>
  <si>
    <t>Jones Tashayla Nicole</t>
  </si>
  <si>
    <t>1715.00</t>
  </si>
  <si>
    <t>2021-08-27 05:22:49</t>
  </si>
  <si>
    <t>2234301</t>
  </si>
  <si>
    <t>伊丽莎白港丽笙蓝标酒店</t>
  </si>
  <si>
    <t>ZHANG RUI</t>
  </si>
  <si>
    <t>1234.28</t>
  </si>
  <si>
    <t>190.00</t>
  </si>
  <si>
    <t>2021-08-27 06:11:03</t>
  </si>
  <si>
    <t>2234307</t>
  </si>
  <si>
    <t>蒙帕纳斯阿波罗酒店</t>
  </si>
  <si>
    <t>Grosbois Mathis,Grosbois Mathis</t>
  </si>
  <si>
    <t>454.73</t>
  </si>
  <si>
    <t>70.00</t>
  </si>
  <si>
    <t>2021-08-27 06:12:39</t>
  </si>
  <si>
    <t>2234308</t>
  </si>
  <si>
    <t>罗兰德雪洛奇娱乐场酒店</t>
  </si>
  <si>
    <t>Beckwith Deborah Kay,Turner Angie</t>
  </si>
  <si>
    <t>1026.40</t>
  </si>
  <si>
    <t>2021-08-27 06:58:42</t>
  </si>
  <si>
    <t>2234310</t>
  </si>
  <si>
    <t>布姆敦娱乐场酒店</t>
  </si>
  <si>
    <t>Novick Michael</t>
  </si>
  <si>
    <t>1123.84</t>
  </si>
  <si>
    <t>173.00</t>
  </si>
  <si>
    <t>2021-08-27 07:08:01</t>
  </si>
  <si>
    <t>2234527</t>
  </si>
  <si>
    <t>太浩湖硬石赌场酒店</t>
  </si>
  <si>
    <t>Cervantes Oscar</t>
  </si>
  <si>
    <t>2021-08-27 12:27:11</t>
  </si>
  <si>
    <t>2234581</t>
  </si>
  <si>
    <t>西博伊西/默里迪恩万怡酒店</t>
  </si>
  <si>
    <t>Gomez Ana Bel</t>
  </si>
  <si>
    <t>1019.90</t>
  </si>
  <si>
    <t>157.00</t>
  </si>
  <si>
    <t>2021-08-27 13:27:22</t>
  </si>
  <si>
    <t>2234623</t>
  </si>
  <si>
    <t>pouvesle romane</t>
  </si>
  <si>
    <t>539.18</t>
  </si>
  <si>
    <t>83.00</t>
  </si>
  <si>
    <t>2021-08-27 14:11:28</t>
  </si>
  <si>
    <t>2234793</t>
  </si>
  <si>
    <t>圣巴特里克酒店</t>
  </si>
  <si>
    <t>Odic Florence</t>
  </si>
  <si>
    <t>558.67</t>
  </si>
  <si>
    <t>2021-08-27 17:28:44</t>
  </si>
  <si>
    <t>2234833</t>
  </si>
  <si>
    <t>新加坡Q阁楼@麦肯齐酒店</t>
  </si>
  <si>
    <t>Ong Sy</t>
  </si>
  <si>
    <t>474.22</t>
  </si>
  <si>
    <t>73.00</t>
  </si>
  <si>
    <t>2021-08-27 19:25:50</t>
  </si>
  <si>
    <t>2234878</t>
  </si>
  <si>
    <t>Greene Lahna E</t>
  </si>
  <si>
    <t>1013.41</t>
  </si>
  <si>
    <t>156.00</t>
  </si>
  <si>
    <t>2021-08-27 19:06:43</t>
  </si>
  <si>
    <t>2235013</t>
  </si>
  <si>
    <t>戴安酒店</t>
  </si>
  <si>
    <t>michel celine</t>
  </si>
  <si>
    <t>2021-08-27 21:32:11</t>
  </si>
  <si>
    <t>2235023</t>
  </si>
  <si>
    <t>基里亚德布杰苏德酒店</t>
  </si>
  <si>
    <t>Lamaire Annie</t>
  </si>
  <si>
    <t>2021-08-27 21:39:49</t>
  </si>
  <si>
    <t>2235071</t>
  </si>
  <si>
    <t>阿瓦隆钟楼酒店</t>
  </si>
  <si>
    <t>Sebilleau Didier</t>
  </si>
  <si>
    <t>422.25</t>
  </si>
  <si>
    <t>65.00</t>
  </si>
  <si>
    <t>2021-08-27 22:18:47</t>
  </si>
  <si>
    <t>2235110</t>
  </si>
  <si>
    <t>布拉格堡 6 号汽车旅馆</t>
  </si>
  <si>
    <t>claus maria</t>
  </si>
  <si>
    <t>1227.78</t>
  </si>
  <si>
    <t>189.00</t>
  </si>
  <si>
    <t>2021-08-27 23:20:54</t>
  </si>
  <si>
    <t>2235127</t>
  </si>
  <si>
    <t>苏黎世大厦万丽酒店</t>
  </si>
  <si>
    <t>Betschart Karl</t>
  </si>
  <si>
    <t>1162.82</t>
  </si>
  <si>
    <t>179.00</t>
  </si>
  <si>
    <t>2021-08-27 23:18:18</t>
  </si>
  <si>
    <t>2235137</t>
  </si>
  <si>
    <t>班克斯酒店</t>
  </si>
  <si>
    <t>Dar Ilyas</t>
  </si>
  <si>
    <t>630.13</t>
  </si>
  <si>
    <t>2021-08-27 23:52:28</t>
  </si>
  <si>
    <t>2235214</t>
  </si>
  <si>
    <t>沙丘竞技场宜必思酒店</t>
  </si>
  <si>
    <t>Alves da SIlva Adriana</t>
  </si>
  <si>
    <t>214.04</t>
  </si>
  <si>
    <t>33.00</t>
  </si>
  <si>
    <t>2021-08-28 03:49:37</t>
  </si>
  <si>
    <t>2235219</t>
  </si>
  <si>
    <t>Clairvoyant Luvia,Thompson damian</t>
  </si>
  <si>
    <t>1362.10</t>
  </si>
  <si>
    <t>2021-08-28 03:59:44</t>
  </si>
  <si>
    <t>2235237</t>
  </si>
  <si>
    <t>波托马克米尔斯伍德布里奇万怡酒店</t>
  </si>
  <si>
    <t>Grier Taya</t>
  </si>
  <si>
    <t>817.26</t>
  </si>
  <si>
    <t>126.00</t>
  </si>
  <si>
    <t>2021-08-28 05:36:18</t>
  </si>
  <si>
    <t>2235239</t>
  </si>
  <si>
    <t>伊斯坦布尔机场杜鲁苏俱乐部酒店</t>
  </si>
  <si>
    <t>Esmez Yunus</t>
  </si>
  <si>
    <t>570.79</t>
  </si>
  <si>
    <t>2021-08-28 06:02:17</t>
  </si>
  <si>
    <t>2235242</t>
  </si>
  <si>
    <t>铂尔曼巴黎戴高乐机场酒店</t>
  </si>
  <si>
    <t>Moustafa Mona</t>
  </si>
  <si>
    <t>992.39</t>
  </si>
  <si>
    <t>153.00</t>
  </si>
  <si>
    <t>2021-08-28 05:57:08</t>
  </si>
  <si>
    <t>2235246</t>
  </si>
  <si>
    <t>Tate Tomika</t>
  </si>
  <si>
    <t>1543.72</t>
  </si>
  <si>
    <t>238.00</t>
  </si>
  <si>
    <t>2021-08-28 08:03:37</t>
  </si>
  <si>
    <t>2235272</t>
  </si>
  <si>
    <t>安特卫普中心世纪酒店</t>
  </si>
  <si>
    <t>Luyeye Puran</t>
  </si>
  <si>
    <t>434.58</t>
  </si>
  <si>
    <t>67.00</t>
  </si>
  <si>
    <t>2021-08-28 07:17:14</t>
  </si>
  <si>
    <t>2235343</t>
  </si>
  <si>
    <t>五角大楼城丽思卡尔顿酒店</t>
  </si>
  <si>
    <t>Tucker Aaron</t>
  </si>
  <si>
    <t>1128.60</t>
  </si>
  <si>
    <t>174.00</t>
  </si>
  <si>
    <t>2021-08-28 09:43:51</t>
  </si>
  <si>
    <t>2235344</t>
  </si>
  <si>
    <t>坎皮納斯麗笙紅標酒店</t>
  </si>
  <si>
    <t>Santos Lucas Nascimento</t>
  </si>
  <si>
    <t>272.42</t>
  </si>
  <si>
    <t>42.00</t>
  </si>
  <si>
    <t>2021-08-28 09:46:44</t>
  </si>
  <si>
    <t>2235353</t>
  </si>
  <si>
    <t>达罕罗里家乡开放式公寓酒店</t>
  </si>
  <si>
    <t>Chang David</t>
  </si>
  <si>
    <t>350.25</t>
  </si>
  <si>
    <t>54.00</t>
  </si>
  <si>
    <t>2021-08-28 10:37:55</t>
  </si>
  <si>
    <t>2235376</t>
  </si>
  <si>
    <t>吉昌加尔吉拉卡普尔丽亭酒店</t>
  </si>
  <si>
    <t>kant rishu</t>
  </si>
  <si>
    <t>479.98</t>
  </si>
  <si>
    <t>74.00</t>
  </si>
  <si>
    <t>2021-08-28 10:30:46</t>
  </si>
  <si>
    <t>2235395</t>
  </si>
  <si>
    <t>梅兹万隆酒店</t>
  </si>
  <si>
    <t>HIDAYATULLOH REYHAN FARIS,HIDAYATULLOH REYHAN FARIS</t>
  </si>
  <si>
    <t>103.78</t>
  </si>
  <si>
    <t>16.00</t>
  </si>
  <si>
    <t>2021-08-28 10:56:18</t>
  </si>
  <si>
    <t>2235437</t>
  </si>
  <si>
    <t>费城市中心万丽酒店</t>
  </si>
  <si>
    <t>Mosery Jared</t>
  </si>
  <si>
    <t>1433.45</t>
  </si>
  <si>
    <t>221.00</t>
  </si>
  <si>
    <t>2021-08-28 12:09:59</t>
  </si>
  <si>
    <t>2235517</t>
  </si>
  <si>
    <t>Soi Khwahish</t>
  </si>
  <si>
    <t>2021-08-28 13:37:35</t>
  </si>
  <si>
    <t>2235606</t>
  </si>
  <si>
    <t>Courtyard Fort Worth At Alliance Town Center</t>
  </si>
  <si>
    <t>Buie Lashanda</t>
  </si>
  <si>
    <t>700.51</t>
  </si>
  <si>
    <t>108.00</t>
  </si>
  <si>
    <t>2021-08-28 16:01:32</t>
  </si>
  <si>
    <t>2235637</t>
  </si>
  <si>
    <t>维莱内乌韦普约尔斯钟楼酒店</t>
  </si>
  <si>
    <t>nathalie Callau</t>
  </si>
  <si>
    <t>402.14</t>
  </si>
  <si>
    <t>62.00</t>
  </si>
  <si>
    <t>2021-08-28 16:36:06</t>
  </si>
  <si>
    <t>2235750</t>
  </si>
  <si>
    <t>法国旅行者酒店 - 仅供成人入住</t>
  </si>
  <si>
    <t>Vera zerna Doris Alicia</t>
  </si>
  <si>
    <t>609.70</t>
  </si>
  <si>
    <t>2021-08-28 18:29:40</t>
  </si>
  <si>
    <t>2235768</t>
  </si>
  <si>
    <t>希尔顿逸林酒店纽瓦克机场</t>
  </si>
  <si>
    <t>Onyeneke Chiemeziem</t>
  </si>
  <si>
    <t>1109.14</t>
  </si>
  <si>
    <t>171.00</t>
  </si>
  <si>
    <t>-170</t>
  </si>
  <si>
    <t>-1109</t>
  </si>
  <si>
    <t>2021-08-28 18:50:10</t>
  </si>
  <si>
    <t>2235879</t>
  </si>
  <si>
    <t>布雷斯布尔格村镇康铂酒店</t>
  </si>
  <si>
    <t>Subtil Melanie</t>
  </si>
  <si>
    <t>538.35</t>
  </si>
  <si>
    <t>2021-08-28 20:15:51</t>
  </si>
  <si>
    <t>2235927</t>
  </si>
  <si>
    <t>迪堡金色郁金香海滨酒店</t>
  </si>
  <si>
    <t>De biase Francesco</t>
  </si>
  <si>
    <t>914.55</t>
  </si>
  <si>
    <t>2021-08-28 21:30:21</t>
  </si>
  <si>
    <t>2235953</t>
  </si>
  <si>
    <t>圣彼得堡克利尔沃特机场品质套房酒店</t>
  </si>
  <si>
    <t>Gavin Jeff</t>
  </si>
  <si>
    <t>629.16</t>
  </si>
  <si>
    <t>2021-08-28 21:53:40</t>
  </si>
  <si>
    <t>2235957</t>
  </si>
  <si>
    <t>博洛尼亚恩柯尔温德姆华美达酒店</t>
  </si>
  <si>
    <t>Menozzi Luca</t>
  </si>
  <si>
    <t>2021-08-28 21:53:49</t>
  </si>
  <si>
    <t>2235998</t>
  </si>
  <si>
    <t>圣彼得斯堡经济酒店</t>
  </si>
  <si>
    <t>debono david</t>
  </si>
  <si>
    <t>551.33</t>
  </si>
  <si>
    <t>2021-08-28 22:39:56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</si>
</sst>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1" fillId="17" borderId="1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15965706904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44435</v>
      </c>
      <c r="G2" s="5">
        <v>44437</v>
      </c>
      <c r="H2" s="4">
        <v>1</v>
      </c>
      <c r="I2" s="4">
        <v>2</v>
      </c>
      <c r="J2" s="4">
        <v>2</v>
      </c>
      <c r="K2" s="4" t="s">
        <v>29</v>
      </c>
      <c r="L2" s="4">
        <v>332</v>
      </c>
      <c r="M2" s="4">
        <v>332</v>
      </c>
      <c r="N2" s="4" t="s">
        <v>30</v>
      </c>
      <c r="O2" s="4" t="s">
        <v>31</v>
      </c>
      <c r="P2" s="4" t="s">
        <v>32</v>
      </c>
      <c r="Q2" s="4">
        <v>0</v>
      </c>
      <c r="R2" s="11">
        <v>44406</v>
      </c>
      <c r="S2" s="5">
        <v>44440</v>
      </c>
      <c r="T2" s="4" t="s">
        <v>33</v>
      </c>
      <c r="U2" s="4">
        <v>332</v>
      </c>
      <c r="V2" s="4">
        <v>0</v>
      </c>
      <c r="W2" s="4">
        <v>0</v>
      </c>
      <c r="X2" s="4">
        <v>2212265</v>
      </c>
    </row>
    <row r="3" s="4" customFormat="1" spans="1:24">
      <c r="A3" s="4">
        <v>14940195319</v>
      </c>
      <c r="B3" s="4" t="s">
        <v>25</v>
      </c>
      <c r="C3" s="4" t="s">
        <v>34</v>
      </c>
      <c r="D3" s="4" t="s">
        <v>35</v>
      </c>
      <c r="E3" s="4" t="s">
        <v>36</v>
      </c>
      <c r="F3" s="5">
        <v>44435</v>
      </c>
      <c r="G3" s="5">
        <v>44437</v>
      </c>
      <c r="H3" s="4">
        <v>1</v>
      </c>
      <c r="I3" s="4">
        <v>2</v>
      </c>
      <c r="J3" s="4">
        <v>2</v>
      </c>
      <c r="K3" s="4" t="s">
        <v>29</v>
      </c>
      <c r="L3" s="4">
        <v>-260</v>
      </c>
      <c r="M3" s="4">
        <v>-260</v>
      </c>
      <c r="N3" s="4" t="s">
        <v>37</v>
      </c>
      <c r="O3" s="4" t="s">
        <v>31</v>
      </c>
      <c r="P3" s="4" t="s">
        <v>32</v>
      </c>
      <c r="Q3" s="4">
        <v>0</v>
      </c>
      <c r="R3" s="11">
        <v>44303</v>
      </c>
      <c r="S3" s="5">
        <v>44440</v>
      </c>
      <c r="T3" s="4" t="s">
        <v>33</v>
      </c>
      <c r="U3" s="4">
        <v>-260</v>
      </c>
      <c r="V3" s="4">
        <v>0</v>
      </c>
      <c r="W3" s="4">
        <v>0</v>
      </c>
      <c r="X3" s="4">
        <v>2071202</v>
      </c>
    </row>
    <row r="4" s="4" customFormat="1" spans="1:24">
      <c r="A4" s="4">
        <v>14940195319</v>
      </c>
      <c r="B4" s="4" t="s">
        <v>25</v>
      </c>
      <c r="C4" s="4" t="s">
        <v>38</v>
      </c>
      <c r="D4" s="4" t="s">
        <v>35</v>
      </c>
      <c r="E4" s="4" t="s">
        <v>36</v>
      </c>
      <c r="F4" s="5">
        <v>44435</v>
      </c>
      <c r="G4" s="5">
        <v>44437</v>
      </c>
      <c r="H4" s="4">
        <v>1</v>
      </c>
      <c r="I4" s="4">
        <v>2</v>
      </c>
      <c r="J4" s="4">
        <v>2</v>
      </c>
      <c r="K4" s="4" t="s">
        <v>29</v>
      </c>
      <c r="L4" s="4">
        <v>130</v>
      </c>
      <c r="M4" s="4">
        <v>130</v>
      </c>
      <c r="N4" s="4" t="s">
        <v>37</v>
      </c>
      <c r="O4" s="4" t="s">
        <v>31</v>
      </c>
      <c r="P4" s="4" t="s">
        <v>32</v>
      </c>
      <c r="Q4" s="4">
        <v>0</v>
      </c>
      <c r="R4" s="11">
        <v>44303</v>
      </c>
      <c r="S4" s="5">
        <v>44440</v>
      </c>
      <c r="T4" s="4" t="s">
        <v>33</v>
      </c>
      <c r="U4" s="4">
        <v>130</v>
      </c>
      <c r="V4" s="4">
        <v>0</v>
      </c>
      <c r="W4" s="4">
        <v>0</v>
      </c>
      <c r="X4" s="4">
        <v>2071202</v>
      </c>
    </row>
    <row r="5" s="4" customFormat="1" spans="1:24">
      <c r="A5" s="4">
        <v>16004342803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44435</v>
      </c>
      <c r="G5" s="5">
        <v>44437</v>
      </c>
      <c r="H5" s="4">
        <v>1</v>
      </c>
      <c r="I5" s="4">
        <v>2</v>
      </c>
      <c r="J5" s="4">
        <v>2</v>
      </c>
      <c r="K5" s="4" t="s">
        <v>29</v>
      </c>
      <c r="L5" s="4">
        <v>228</v>
      </c>
      <c r="M5" s="4">
        <v>228</v>
      </c>
      <c r="N5" s="4" t="s">
        <v>41</v>
      </c>
      <c r="O5" s="4" t="s">
        <v>31</v>
      </c>
      <c r="P5" s="4" t="s">
        <v>32</v>
      </c>
      <c r="Q5" s="4">
        <v>0</v>
      </c>
      <c r="R5" s="11">
        <v>44411</v>
      </c>
      <c r="S5" s="5">
        <v>44440</v>
      </c>
      <c r="T5" s="4" t="s">
        <v>33</v>
      </c>
      <c r="U5" s="4">
        <v>228</v>
      </c>
      <c r="V5" s="4">
        <v>0</v>
      </c>
      <c r="W5" s="4">
        <v>0</v>
      </c>
      <c r="X5" s="4">
        <v>2216074</v>
      </c>
    </row>
    <row r="6" s="4" customFormat="1" spans="1:24">
      <c r="A6" s="4">
        <v>16004386626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44436</v>
      </c>
      <c r="G6" s="5">
        <v>44437</v>
      </c>
      <c r="H6" s="4">
        <v>1</v>
      </c>
      <c r="I6" s="4">
        <v>1</v>
      </c>
      <c r="J6" s="4">
        <v>1</v>
      </c>
      <c r="K6" s="4" t="s">
        <v>29</v>
      </c>
      <c r="L6" s="4">
        <v>114</v>
      </c>
      <c r="M6" s="4">
        <v>114</v>
      </c>
      <c r="N6" s="4" t="s">
        <v>42</v>
      </c>
      <c r="O6" s="4" t="s">
        <v>31</v>
      </c>
      <c r="P6" s="4" t="s">
        <v>32</v>
      </c>
      <c r="Q6" s="4">
        <v>0</v>
      </c>
      <c r="R6" s="11">
        <v>44411</v>
      </c>
      <c r="S6" s="5">
        <v>44440</v>
      </c>
      <c r="T6" s="4" t="s">
        <v>33</v>
      </c>
      <c r="U6" s="4">
        <v>114</v>
      </c>
      <c r="V6" s="4">
        <v>0</v>
      </c>
      <c r="W6" s="4">
        <v>0</v>
      </c>
      <c r="X6" s="4">
        <v>2216083</v>
      </c>
    </row>
    <row r="7" s="4" customFormat="1" spans="1:23">
      <c r="A7" s="4">
        <v>16004406814</v>
      </c>
      <c r="B7" s="4" t="s">
        <v>25</v>
      </c>
      <c r="C7" s="4" t="s">
        <v>26</v>
      </c>
      <c r="D7" s="4" t="s">
        <v>39</v>
      </c>
      <c r="E7" s="4" t="s">
        <v>40</v>
      </c>
      <c r="F7" s="5">
        <v>44436</v>
      </c>
      <c r="G7" s="5">
        <v>44437</v>
      </c>
      <c r="H7" s="4">
        <v>1</v>
      </c>
      <c r="I7" s="4">
        <v>1</v>
      </c>
      <c r="J7" s="4">
        <v>1</v>
      </c>
      <c r="K7" s="4" t="s">
        <v>29</v>
      </c>
      <c r="L7" s="4">
        <v>114</v>
      </c>
      <c r="M7" s="4">
        <v>114</v>
      </c>
      <c r="N7" s="4" t="s">
        <v>43</v>
      </c>
      <c r="O7" s="4" t="s">
        <v>31</v>
      </c>
      <c r="P7" s="4" t="s">
        <v>32</v>
      </c>
      <c r="Q7" s="4">
        <v>0</v>
      </c>
      <c r="R7" s="11">
        <v>44411</v>
      </c>
      <c r="S7" s="5">
        <v>44440</v>
      </c>
      <c r="T7" s="4" t="s">
        <v>33</v>
      </c>
      <c r="U7" s="4">
        <v>114</v>
      </c>
      <c r="V7" s="4">
        <v>0</v>
      </c>
      <c r="W7" s="4">
        <v>0</v>
      </c>
    </row>
    <row r="8" s="4" customFormat="1" spans="1:24">
      <c r="A8" s="4">
        <v>16012186347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44436</v>
      </c>
      <c r="G8" s="5">
        <v>44437</v>
      </c>
      <c r="H8" s="4">
        <v>1</v>
      </c>
      <c r="I8" s="4">
        <v>1</v>
      </c>
      <c r="J8" s="4">
        <v>1</v>
      </c>
      <c r="K8" s="4" t="s">
        <v>29</v>
      </c>
      <c r="L8" s="4">
        <v>77</v>
      </c>
      <c r="M8" s="4">
        <v>77</v>
      </c>
      <c r="N8" s="4" t="s">
        <v>46</v>
      </c>
      <c r="O8" s="4" t="s">
        <v>31</v>
      </c>
      <c r="P8" s="4" t="s">
        <v>32</v>
      </c>
      <c r="Q8" s="4">
        <v>0</v>
      </c>
      <c r="R8" s="11">
        <v>44412</v>
      </c>
      <c r="S8" s="5">
        <v>44440</v>
      </c>
      <c r="T8" s="4" t="s">
        <v>33</v>
      </c>
      <c r="U8" s="4">
        <v>77</v>
      </c>
      <c r="V8" s="4">
        <v>0</v>
      </c>
      <c r="W8" s="4">
        <v>0</v>
      </c>
      <c r="X8" s="4">
        <v>2216763</v>
      </c>
    </row>
    <row r="9" s="4" customFormat="1" spans="1:24">
      <c r="A9" s="4">
        <v>16023468156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44436</v>
      </c>
      <c r="G9" s="5">
        <v>44437</v>
      </c>
      <c r="H9" s="4">
        <v>1</v>
      </c>
      <c r="I9" s="4">
        <v>1</v>
      </c>
      <c r="J9" s="4">
        <v>1</v>
      </c>
      <c r="K9" s="4" t="s">
        <v>29</v>
      </c>
      <c r="L9" s="4">
        <v>110</v>
      </c>
      <c r="M9" s="4">
        <v>110</v>
      </c>
      <c r="N9" s="4" t="s">
        <v>49</v>
      </c>
      <c r="O9" s="4" t="s">
        <v>31</v>
      </c>
      <c r="P9" s="4" t="s">
        <v>32</v>
      </c>
      <c r="Q9" s="4">
        <v>0</v>
      </c>
      <c r="R9" s="11">
        <v>44414</v>
      </c>
      <c r="S9" s="5">
        <v>44440</v>
      </c>
      <c r="T9" s="4" t="s">
        <v>33</v>
      </c>
      <c r="U9" s="4">
        <v>110</v>
      </c>
      <c r="V9" s="4">
        <v>0</v>
      </c>
      <c r="W9" s="4">
        <v>0</v>
      </c>
      <c r="X9" s="4">
        <v>2217928</v>
      </c>
    </row>
    <row r="10" s="4" customFormat="1" spans="1:24">
      <c r="A10" s="4">
        <v>16023612346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44436</v>
      </c>
      <c r="G10" s="5">
        <v>44437</v>
      </c>
      <c r="H10" s="4">
        <v>1</v>
      </c>
      <c r="I10" s="4">
        <v>1</v>
      </c>
      <c r="J10" s="4">
        <v>1</v>
      </c>
      <c r="K10" s="4" t="s">
        <v>29</v>
      </c>
      <c r="L10" s="4">
        <v>120</v>
      </c>
      <c r="M10" s="4">
        <v>120</v>
      </c>
      <c r="N10" s="4" t="s">
        <v>52</v>
      </c>
      <c r="O10" s="4" t="s">
        <v>31</v>
      </c>
      <c r="P10" s="4" t="s">
        <v>32</v>
      </c>
      <c r="Q10" s="4">
        <v>0</v>
      </c>
      <c r="R10" s="11">
        <v>44414</v>
      </c>
      <c r="S10" s="5">
        <v>44440</v>
      </c>
      <c r="T10" s="4" t="s">
        <v>33</v>
      </c>
      <c r="U10" s="4">
        <v>120</v>
      </c>
      <c r="V10" s="4">
        <v>0</v>
      </c>
      <c r="W10" s="4">
        <v>0</v>
      </c>
      <c r="X10" s="4">
        <v>2217960</v>
      </c>
    </row>
    <row r="11" s="4" customFormat="1" spans="1:24">
      <c r="A11" s="4">
        <v>16025949861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44436</v>
      </c>
      <c r="G11" s="5">
        <v>44437</v>
      </c>
      <c r="H11" s="4">
        <v>1</v>
      </c>
      <c r="I11" s="4">
        <v>1</v>
      </c>
      <c r="J11" s="4">
        <v>1</v>
      </c>
      <c r="K11" s="4" t="s">
        <v>29</v>
      </c>
      <c r="L11" s="4">
        <v>100</v>
      </c>
      <c r="M11" s="4">
        <v>100</v>
      </c>
      <c r="N11" s="4" t="s">
        <v>55</v>
      </c>
      <c r="O11" s="4" t="s">
        <v>31</v>
      </c>
      <c r="P11" s="4" t="s">
        <v>32</v>
      </c>
      <c r="Q11" s="4">
        <v>0</v>
      </c>
      <c r="R11" s="11">
        <v>44414</v>
      </c>
      <c r="S11" s="5">
        <v>44440</v>
      </c>
      <c r="T11" s="4" t="s">
        <v>33</v>
      </c>
      <c r="U11" s="4">
        <v>100</v>
      </c>
      <c r="V11" s="4">
        <v>0</v>
      </c>
      <c r="W11" s="4">
        <v>0</v>
      </c>
      <c r="X11" s="4">
        <v>2218276</v>
      </c>
    </row>
    <row r="12" s="4" customFormat="1" spans="1:24">
      <c r="A12" s="4">
        <v>16027659907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44436</v>
      </c>
      <c r="G12" s="5">
        <v>44437</v>
      </c>
      <c r="H12" s="4">
        <v>1</v>
      </c>
      <c r="I12" s="4">
        <v>1</v>
      </c>
      <c r="J12" s="4">
        <v>1</v>
      </c>
      <c r="K12" s="4" t="s">
        <v>29</v>
      </c>
      <c r="L12" s="4">
        <v>81</v>
      </c>
      <c r="M12" s="4">
        <v>81</v>
      </c>
      <c r="N12" s="4" t="s">
        <v>58</v>
      </c>
      <c r="O12" s="4" t="s">
        <v>31</v>
      </c>
      <c r="P12" s="4" t="s">
        <v>32</v>
      </c>
      <c r="Q12" s="4">
        <v>0</v>
      </c>
      <c r="R12" s="11">
        <v>44415</v>
      </c>
      <c r="S12" s="5">
        <v>44440</v>
      </c>
      <c r="T12" s="4" t="s">
        <v>33</v>
      </c>
      <c r="U12" s="4">
        <v>81</v>
      </c>
      <c r="V12" s="4">
        <v>0</v>
      </c>
      <c r="W12" s="4">
        <v>0</v>
      </c>
      <c r="X12" s="4">
        <v>2218604</v>
      </c>
    </row>
    <row r="13" s="4" customFormat="1" spans="1:24">
      <c r="A13" s="4">
        <v>16037784845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44435</v>
      </c>
      <c r="G13" s="5">
        <v>44437</v>
      </c>
      <c r="H13" s="4">
        <v>1</v>
      </c>
      <c r="I13" s="4">
        <v>2</v>
      </c>
      <c r="J13" s="4">
        <v>2</v>
      </c>
      <c r="K13" s="4" t="s">
        <v>29</v>
      </c>
      <c r="L13" s="4">
        <v>262</v>
      </c>
      <c r="M13" s="4">
        <v>262</v>
      </c>
      <c r="N13" s="4" t="s">
        <v>61</v>
      </c>
      <c r="O13" s="4" t="s">
        <v>31</v>
      </c>
      <c r="P13" s="4" t="s">
        <v>32</v>
      </c>
      <c r="Q13" s="4">
        <v>0</v>
      </c>
      <c r="R13" s="11">
        <v>44416</v>
      </c>
      <c r="S13" s="5">
        <v>44440</v>
      </c>
      <c r="T13" s="4" t="s">
        <v>33</v>
      </c>
      <c r="U13" s="4">
        <v>262</v>
      </c>
      <c r="V13" s="4">
        <v>0</v>
      </c>
      <c r="W13" s="4">
        <v>0</v>
      </c>
      <c r="X13" s="4">
        <v>2219447</v>
      </c>
    </row>
    <row r="14" s="4" customFormat="1" spans="1:24">
      <c r="A14" s="4">
        <v>14949631275</v>
      </c>
      <c r="B14" s="4" t="s">
        <v>25</v>
      </c>
      <c r="C14" s="4" t="s">
        <v>34</v>
      </c>
      <c r="D14" s="4" t="s">
        <v>62</v>
      </c>
      <c r="E14" s="4" t="s">
        <v>63</v>
      </c>
      <c r="F14" s="5">
        <v>44435</v>
      </c>
      <c r="G14" s="5">
        <v>44437</v>
      </c>
      <c r="H14" s="4">
        <v>1</v>
      </c>
      <c r="I14" s="4">
        <v>2</v>
      </c>
      <c r="J14" s="4">
        <v>2</v>
      </c>
      <c r="K14" s="4" t="s">
        <v>29</v>
      </c>
      <c r="L14" s="4">
        <v>-286</v>
      </c>
      <c r="M14" s="4">
        <v>-286</v>
      </c>
      <c r="N14" s="4" t="s">
        <v>64</v>
      </c>
      <c r="O14" s="4" t="s">
        <v>31</v>
      </c>
      <c r="P14" s="4" t="s">
        <v>32</v>
      </c>
      <c r="Q14" s="4">
        <v>0</v>
      </c>
      <c r="R14" s="11">
        <v>44305</v>
      </c>
      <c r="S14" s="5">
        <v>44440</v>
      </c>
      <c r="T14" s="4" t="s">
        <v>33</v>
      </c>
      <c r="U14" s="4">
        <v>-286</v>
      </c>
      <c r="V14" s="4">
        <v>0</v>
      </c>
      <c r="W14" s="4">
        <v>0</v>
      </c>
      <c r="X14" s="4">
        <v>2072975</v>
      </c>
    </row>
    <row r="15" s="4" customFormat="1" spans="1:24">
      <c r="A15" s="4">
        <v>14949631275</v>
      </c>
      <c r="B15" s="4" t="s">
        <v>25</v>
      </c>
      <c r="C15" s="4" t="s">
        <v>38</v>
      </c>
      <c r="D15" s="4" t="s">
        <v>62</v>
      </c>
      <c r="E15" s="4" t="s">
        <v>63</v>
      </c>
      <c r="F15" s="5">
        <v>44435</v>
      </c>
      <c r="G15" s="5">
        <v>44437</v>
      </c>
      <c r="H15" s="4">
        <v>1</v>
      </c>
      <c r="I15" s="4">
        <v>2</v>
      </c>
      <c r="J15" s="4">
        <v>2</v>
      </c>
      <c r="K15" s="4" t="s">
        <v>29</v>
      </c>
      <c r="L15" s="4">
        <v>143</v>
      </c>
      <c r="M15" s="4">
        <v>143</v>
      </c>
      <c r="N15" s="4" t="s">
        <v>64</v>
      </c>
      <c r="O15" s="4" t="s">
        <v>31</v>
      </c>
      <c r="P15" s="4" t="s">
        <v>32</v>
      </c>
      <c r="Q15" s="4">
        <v>0</v>
      </c>
      <c r="R15" s="11">
        <v>44305</v>
      </c>
      <c r="S15" s="5">
        <v>44440</v>
      </c>
      <c r="T15" s="4" t="s">
        <v>33</v>
      </c>
      <c r="U15" s="4">
        <v>143</v>
      </c>
      <c r="V15" s="4">
        <v>0</v>
      </c>
      <c r="W15" s="4">
        <v>0</v>
      </c>
      <c r="X15" s="4">
        <v>2072975</v>
      </c>
    </row>
    <row r="16" s="4" customFormat="1" spans="1:24">
      <c r="A16" s="4">
        <v>16044447973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44435</v>
      </c>
      <c r="G16" s="5">
        <v>44437</v>
      </c>
      <c r="H16" s="4">
        <v>1</v>
      </c>
      <c r="I16" s="4">
        <v>2</v>
      </c>
      <c r="J16" s="4">
        <v>2</v>
      </c>
      <c r="K16" s="4" t="s">
        <v>29</v>
      </c>
      <c r="L16" s="4">
        <v>660</v>
      </c>
      <c r="M16" s="4">
        <v>660</v>
      </c>
      <c r="N16" s="4" t="s">
        <v>67</v>
      </c>
      <c r="O16" s="4" t="s">
        <v>31</v>
      </c>
      <c r="P16" s="4" t="s">
        <v>32</v>
      </c>
      <c r="Q16" s="4">
        <v>0</v>
      </c>
      <c r="R16" s="11">
        <v>44418</v>
      </c>
      <c r="S16" s="5">
        <v>44440</v>
      </c>
      <c r="T16" s="4" t="s">
        <v>33</v>
      </c>
      <c r="U16" s="4">
        <v>660</v>
      </c>
      <c r="V16" s="4">
        <v>0</v>
      </c>
      <c r="W16" s="4">
        <v>0</v>
      </c>
      <c r="X16" s="4">
        <v>2220148</v>
      </c>
    </row>
    <row r="17" s="4" customFormat="1" spans="1:24">
      <c r="A17" s="4">
        <v>16055358065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44436</v>
      </c>
      <c r="G17" s="5">
        <v>44437</v>
      </c>
      <c r="H17" s="4">
        <v>1</v>
      </c>
      <c r="I17" s="4">
        <v>1</v>
      </c>
      <c r="J17" s="4">
        <v>1</v>
      </c>
      <c r="K17" s="4" t="s">
        <v>29</v>
      </c>
      <c r="L17" s="4">
        <v>99</v>
      </c>
      <c r="M17" s="4">
        <v>99</v>
      </c>
      <c r="N17" s="4" t="s">
        <v>70</v>
      </c>
      <c r="O17" s="4" t="s">
        <v>31</v>
      </c>
      <c r="P17" s="4" t="s">
        <v>32</v>
      </c>
      <c r="Q17" s="4">
        <v>0</v>
      </c>
      <c r="R17" s="11">
        <v>44420</v>
      </c>
      <c r="S17" s="5">
        <v>44440</v>
      </c>
      <c r="T17" s="4" t="s">
        <v>33</v>
      </c>
      <c r="U17" s="4">
        <v>99</v>
      </c>
      <c r="V17" s="4">
        <v>0</v>
      </c>
      <c r="W17" s="4">
        <v>0</v>
      </c>
      <c r="X17" s="4">
        <v>2221316</v>
      </c>
    </row>
    <row r="18" s="4" customFormat="1" spans="1:24">
      <c r="A18" s="4">
        <v>16055548763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44435</v>
      </c>
      <c r="G18" s="5">
        <v>44437</v>
      </c>
      <c r="H18" s="4">
        <v>1</v>
      </c>
      <c r="I18" s="4">
        <v>2</v>
      </c>
      <c r="J18" s="4">
        <v>2</v>
      </c>
      <c r="K18" s="4" t="s">
        <v>29</v>
      </c>
      <c r="L18" s="4">
        <v>246</v>
      </c>
      <c r="M18" s="4">
        <v>246</v>
      </c>
      <c r="N18" s="4" t="s">
        <v>73</v>
      </c>
      <c r="O18" s="4" t="s">
        <v>31</v>
      </c>
      <c r="P18" s="4" t="s">
        <v>32</v>
      </c>
      <c r="Q18" s="4">
        <v>0</v>
      </c>
      <c r="R18" s="11">
        <v>44420</v>
      </c>
      <c r="S18" s="5">
        <v>44440</v>
      </c>
      <c r="T18" s="4" t="s">
        <v>33</v>
      </c>
      <c r="U18" s="4">
        <v>246</v>
      </c>
      <c r="V18" s="4">
        <v>0</v>
      </c>
      <c r="W18" s="4">
        <v>0</v>
      </c>
      <c r="X18" s="4">
        <v>2221379</v>
      </c>
    </row>
    <row r="19" s="4" customFormat="1" spans="1:24">
      <c r="A19" s="4">
        <v>16055607431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44434</v>
      </c>
      <c r="G19" s="5">
        <v>44437</v>
      </c>
      <c r="H19" s="4">
        <v>1</v>
      </c>
      <c r="I19" s="4">
        <v>3</v>
      </c>
      <c r="J19" s="4">
        <v>3</v>
      </c>
      <c r="K19" s="4" t="s">
        <v>29</v>
      </c>
      <c r="L19" s="4">
        <v>378</v>
      </c>
      <c r="M19" s="4">
        <v>378</v>
      </c>
      <c r="N19" s="4" t="s">
        <v>76</v>
      </c>
      <c r="O19" s="4" t="s">
        <v>31</v>
      </c>
      <c r="P19" s="4" t="s">
        <v>32</v>
      </c>
      <c r="Q19" s="4">
        <v>0</v>
      </c>
      <c r="R19" s="11">
        <v>44420</v>
      </c>
      <c r="S19" s="5">
        <v>44440</v>
      </c>
      <c r="T19" s="4" t="s">
        <v>33</v>
      </c>
      <c r="U19" s="4">
        <v>378</v>
      </c>
      <c r="V19" s="4">
        <v>0</v>
      </c>
      <c r="W19" s="4">
        <v>0</v>
      </c>
      <c r="X19" s="4">
        <v>2221406</v>
      </c>
    </row>
    <row r="20" s="4" customFormat="1" spans="1:24">
      <c r="A20" s="4">
        <v>16066732130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44436</v>
      </c>
      <c r="G20" s="5">
        <v>44437</v>
      </c>
      <c r="H20" s="4">
        <v>1</v>
      </c>
      <c r="I20" s="4">
        <v>1</v>
      </c>
      <c r="J20" s="4">
        <v>1</v>
      </c>
      <c r="K20" s="4" t="s">
        <v>29</v>
      </c>
      <c r="L20" s="4">
        <v>51</v>
      </c>
      <c r="M20" s="4">
        <v>51</v>
      </c>
      <c r="N20" s="4" t="s">
        <v>79</v>
      </c>
      <c r="O20" s="4" t="s">
        <v>31</v>
      </c>
      <c r="P20" s="4" t="s">
        <v>32</v>
      </c>
      <c r="Q20" s="4">
        <v>0</v>
      </c>
      <c r="R20" s="11">
        <v>44422</v>
      </c>
      <c r="S20" s="5">
        <v>44440</v>
      </c>
      <c r="T20" s="4" t="s">
        <v>33</v>
      </c>
      <c r="U20" s="4">
        <v>51</v>
      </c>
      <c r="V20" s="4">
        <v>0</v>
      </c>
      <c r="W20" s="4">
        <v>0</v>
      </c>
      <c r="X20" s="4">
        <v>2223292</v>
      </c>
    </row>
    <row r="21" s="4" customFormat="1" spans="1:24">
      <c r="A21" s="4">
        <v>16078149926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44436</v>
      </c>
      <c r="G21" s="5">
        <v>44437</v>
      </c>
      <c r="H21" s="4">
        <v>1</v>
      </c>
      <c r="I21" s="4">
        <v>1</v>
      </c>
      <c r="J21" s="4">
        <v>1</v>
      </c>
      <c r="K21" s="4" t="s">
        <v>29</v>
      </c>
      <c r="L21" s="4">
        <v>77</v>
      </c>
      <c r="M21" s="4">
        <v>77</v>
      </c>
      <c r="N21" s="4" t="s">
        <v>82</v>
      </c>
      <c r="O21" s="4" t="s">
        <v>31</v>
      </c>
      <c r="P21" s="4" t="s">
        <v>32</v>
      </c>
      <c r="Q21" s="4">
        <v>0</v>
      </c>
      <c r="R21" s="11">
        <v>44424</v>
      </c>
      <c r="S21" s="5">
        <v>44440</v>
      </c>
      <c r="T21" s="4" t="s">
        <v>33</v>
      </c>
      <c r="U21" s="4">
        <v>77</v>
      </c>
      <c r="V21" s="4">
        <v>0</v>
      </c>
      <c r="W21" s="4">
        <v>0</v>
      </c>
      <c r="X21" s="4">
        <v>2225040</v>
      </c>
    </row>
    <row r="22" s="4" customFormat="1" spans="1:24">
      <c r="A22" s="4">
        <v>16079196183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44436</v>
      </c>
      <c r="G22" s="5">
        <v>44437</v>
      </c>
      <c r="H22" s="4">
        <v>1</v>
      </c>
      <c r="I22" s="4">
        <v>1</v>
      </c>
      <c r="J22" s="4">
        <v>1</v>
      </c>
      <c r="K22" s="4" t="s">
        <v>29</v>
      </c>
      <c r="L22" s="4">
        <v>59</v>
      </c>
      <c r="M22" s="4">
        <v>59</v>
      </c>
      <c r="N22" s="4" t="s">
        <v>85</v>
      </c>
      <c r="O22" s="4" t="s">
        <v>31</v>
      </c>
      <c r="P22" s="4" t="s">
        <v>32</v>
      </c>
      <c r="Q22" s="4">
        <v>0</v>
      </c>
      <c r="R22" s="11">
        <v>44424</v>
      </c>
      <c r="S22" s="5">
        <v>44440</v>
      </c>
      <c r="T22" s="4" t="s">
        <v>33</v>
      </c>
      <c r="U22" s="4">
        <v>59</v>
      </c>
      <c r="V22" s="4">
        <v>0</v>
      </c>
      <c r="W22" s="4">
        <v>0</v>
      </c>
      <c r="X22" s="4">
        <v>2225189</v>
      </c>
    </row>
    <row r="23" s="4" customFormat="1" spans="1:24">
      <c r="A23" s="4">
        <v>16080519129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44436</v>
      </c>
      <c r="G23" s="5">
        <v>44437</v>
      </c>
      <c r="H23" s="4">
        <v>1</v>
      </c>
      <c r="I23" s="4">
        <v>1</v>
      </c>
      <c r="J23" s="4">
        <v>1</v>
      </c>
      <c r="K23" s="4" t="s">
        <v>29</v>
      </c>
      <c r="L23" s="4">
        <v>94</v>
      </c>
      <c r="M23" s="4">
        <v>94</v>
      </c>
      <c r="N23" s="4" t="s">
        <v>88</v>
      </c>
      <c r="O23" s="4" t="s">
        <v>31</v>
      </c>
      <c r="P23" s="4" t="s">
        <v>32</v>
      </c>
      <c r="Q23" s="4">
        <v>0</v>
      </c>
      <c r="R23" s="11">
        <v>44425</v>
      </c>
      <c r="S23" s="5">
        <v>44440</v>
      </c>
      <c r="T23" s="4" t="s">
        <v>33</v>
      </c>
      <c r="U23" s="4">
        <v>94</v>
      </c>
      <c r="V23" s="4">
        <v>0</v>
      </c>
      <c r="W23" s="4">
        <v>0</v>
      </c>
      <c r="X23" s="4">
        <v>2225444</v>
      </c>
    </row>
    <row r="24" s="4" customFormat="1" spans="1:24">
      <c r="A24" s="4">
        <v>16086960509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44436</v>
      </c>
      <c r="G24" s="5">
        <v>44437</v>
      </c>
      <c r="H24" s="4">
        <v>1</v>
      </c>
      <c r="I24" s="4">
        <v>1</v>
      </c>
      <c r="J24" s="4">
        <v>1</v>
      </c>
      <c r="K24" s="4" t="s">
        <v>29</v>
      </c>
      <c r="L24" s="4">
        <v>135</v>
      </c>
      <c r="M24" s="4">
        <v>135</v>
      </c>
      <c r="N24" s="4" t="s">
        <v>91</v>
      </c>
      <c r="O24" s="4" t="s">
        <v>31</v>
      </c>
      <c r="P24" s="4" t="s">
        <v>32</v>
      </c>
      <c r="Q24" s="4">
        <v>0</v>
      </c>
      <c r="R24" s="11">
        <v>44425</v>
      </c>
      <c r="S24" s="5">
        <v>44440</v>
      </c>
      <c r="T24" s="4" t="s">
        <v>33</v>
      </c>
      <c r="U24" s="4">
        <v>135</v>
      </c>
      <c r="V24" s="4">
        <v>0</v>
      </c>
      <c r="W24" s="4">
        <v>0</v>
      </c>
      <c r="X24" s="4">
        <v>2225956</v>
      </c>
    </row>
    <row r="25" s="4" customFormat="1" spans="1:24">
      <c r="A25" s="4">
        <v>16087950739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44435</v>
      </c>
      <c r="G25" s="5">
        <v>44437</v>
      </c>
      <c r="H25" s="4">
        <v>1</v>
      </c>
      <c r="I25" s="4">
        <v>2</v>
      </c>
      <c r="J25" s="4">
        <v>2</v>
      </c>
      <c r="K25" s="4" t="s">
        <v>29</v>
      </c>
      <c r="L25" s="4">
        <v>228</v>
      </c>
      <c r="M25" s="4">
        <v>228</v>
      </c>
      <c r="N25" s="4" t="s">
        <v>94</v>
      </c>
      <c r="O25" s="4" t="s">
        <v>31</v>
      </c>
      <c r="P25" s="4" t="s">
        <v>32</v>
      </c>
      <c r="Q25" s="4">
        <v>0</v>
      </c>
      <c r="R25" s="11">
        <v>44426</v>
      </c>
      <c r="S25" s="5">
        <v>44440</v>
      </c>
      <c r="T25" s="4" t="s">
        <v>33</v>
      </c>
      <c r="U25" s="4">
        <v>228</v>
      </c>
      <c r="V25" s="4">
        <v>0</v>
      </c>
      <c r="W25" s="4">
        <v>0</v>
      </c>
      <c r="X25" s="4">
        <v>2226156</v>
      </c>
    </row>
    <row r="26" s="4" customFormat="1" spans="1:24">
      <c r="A26" s="4">
        <v>16087978656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44435</v>
      </c>
      <c r="G26" s="5">
        <v>44437</v>
      </c>
      <c r="H26" s="4">
        <v>1</v>
      </c>
      <c r="I26" s="4">
        <v>2</v>
      </c>
      <c r="J26" s="4">
        <v>2</v>
      </c>
      <c r="K26" s="4" t="s">
        <v>29</v>
      </c>
      <c r="L26" s="4">
        <v>369</v>
      </c>
      <c r="M26" s="4">
        <v>369</v>
      </c>
      <c r="N26" s="4" t="s">
        <v>97</v>
      </c>
      <c r="O26" s="4" t="s">
        <v>31</v>
      </c>
      <c r="P26" s="4" t="s">
        <v>32</v>
      </c>
      <c r="Q26" s="4">
        <v>0</v>
      </c>
      <c r="R26" s="11">
        <v>44426</v>
      </c>
      <c r="S26" s="5">
        <v>44440</v>
      </c>
      <c r="T26" s="4" t="s">
        <v>33</v>
      </c>
      <c r="U26" s="4">
        <v>369</v>
      </c>
      <c r="V26" s="4">
        <v>0</v>
      </c>
      <c r="W26" s="4">
        <v>0</v>
      </c>
      <c r="X26" s="4">
        <v>2226163</v>
      </c>
    </row>
    <row r="27" s="4" customFormat="1" spans="1:24">
      <c r="A27" s="4">
        <v>16090848381</v>
      </c>
      <c r="B27" s="4" t="s">
        <v>25</v>
      </c>
      <c r="C27" s="4" t="s">
        <v>26</v>
      </c>
      <c r="D27" s="4" t="s">
        <v>80</v>
      </c>
      <c r="E27" s="4" t="s">
        <v>81</v>
      </c>
      <c r="F27" s="5">
        <v>44436</v>
      </c>
      <c r="G27" s="5">
        <v>44437</v>
      </c>
      <c r="H27" s="4">
        <v>1</v>
      </c>
      <c r="I27" s="4">
        <v>1</v>
      </c>
      <c r="J27" s="4">
        <v>1</v>
      </c>
      <c r="K27" s="4" t="s">
        <v>29</v>
      </c>
      <c r="L27" s="4">
        <v>77</v>
      </c>
      <c r="M27" s="4">
        <v>77</v>
      </c>
      <c r="N27" s="4" t="s">
        <v>98</v>
      </c>
      <c r="O27" s="4" t="s">
        <v>31</v>
      </c>
      <c r="P27" s="4" t="s">
        <v>32</v>
      </c>
      <c r="Q27" s="4">
        <v>0</v>
      </c>
      <c r="R27" s="11">
        <v>44426</v>
      </c>
      <c r="S27" s="5">
        <v>44440</v>
      </c>
      <c r="T27" s="4" t="s">
        <v>33</v>
      </c>
      <c r="U27" s="4">
        <v>77</v>
      </c>
      <c r="V27" s="4">
        <v>0</v>
      </c>
      <c r="W27" s="4">
        <v>0</v>
      </c>
      <c r="X27" s="4">
        <v>2226752</v>
      </c>
    </row>
    <row r="28" s="4" customFormat="1" spans="1:24">
      <c r="A28" s="4">
        <v>16090902262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44436</v>
      </c>
      <c r="G28" s="5">
        <v>44437</v>
      </c>
      <c r="H28" s="4">
        <v>1</v>
      </c>
      <c r="I28" s="4">
        <v>1</v>
      </c>
      <c r="J28" s="4">
        <v>1</v>
      </c>
      <c r="K28" s="4" t="s">
        <v>29</v>
      </c>
      <c r="L28" s="4">
        <v>150</v>
      </c>
      <c r="M28" s="4">
        <v>150</v>
      </c>
      <c r="N28" s="4" t="s">
        <v>101</v>
      </c>
      <c r="O28" s="4" t="s">
        <v>31</v>
      </c>
      <c r="P28" s="4" t="s">
        <v>32</v>
      </c>
      <c r="Q28" s="4">
        <v>0</v>
      </c>
      <c r="R28" s="11">
        <v>44426</v>
      </c>
      <c r="S28" s="5">
        <v>44440</v>
      </c>
      <c r="T28" s="4" t="s">
        <v>33</v>
      </c>
      <c r="U28" s="4">
        <v>150</v>
      </c>
      <c r="V28" s="4">
        <v>0</v>
      </c>
      <c r="W28" s="4">
        <v>0</v>
      </c>
      <c r="X28" s="4">
        <v>2226770</v>
      </c>
    </row>
    <row r="29" s="4" customFormat="1" spans="1:24">
      <c r="A29" s="4">
        <v>16091398286</v>
      </c>
      <c r="B29" s="4" t="s">
        <v>25</v>
      </c>
      <c r="C29" s="4" t="s">
        <v>26</v>
      </c>
      <c r="D29" s="4" t="s">
        <v>102</v>
      </c>
      <c r="E29" s="4" t="s">
        <v>103</v>
      </c>
      <c r="F29" s="5">
        <v>44436</v>
      </c>
      <c r="G29" s="5">
        <v>44437</v>
      </c>
      <c r="H29" s="4">
        <v>1</v>
      </c>
      <c r="I29" s="4">
        <v>1</v>
      </c>
      <c r="J29" s="4">
        <v>1</v>
      </c>
      <c r="K29" s="4" t="s">
        <v>29</v>
      </c>
      <c r="L29" s="4">
        <v>451</v>
      </c>
      <c r="M29" s="4">
        <v>451</v>
      </c>
      <c r="N29" s="4" t="s">
        <v>104</v>
      </c>
      <c r="O29" s="4" t="s">
        <v>31</v>
      </c>
      <c r="P29" s="4" t="s">
        <v>32</v>
      </c>
      <c r="Q29" s="4">
        <v>0</v>
      </c>
      <c r="R29" s="11">
        <v>44427</v>
      </c>
      <c r="S29" s="5">
        <v>44440</v>
      </c>
      <c r="T29" s="4" t="s">
        <v>33</v>
      </c>
      <c r="U29" s="4">
        <v>451</v>
      </c>
      <c r="V29" s="4">
        <v>0</v>
      </c>
      <c r="W29" s="4">
        <v>0</v>
      </c>
      <c r="X29" s="4">
        <v>2226880</v>
      </c>
    </row>
    <row r="30" s="4" customFormat="1" spans="1:24">
      <c r="A30" s="4">
        <v>16037784845</v>
      </c>
      <c r="B30" s="4" t="s">
        <v>25</v>
      </c>
      <c r="C30" s="4" t="s">
        <v>105</v>
      </c>
      <c r="D30" s="4" t="s">
        <v>59</v>
      </c>
      <c r="E30" s="4" t="s">
        <v>60</v>
      </c>
      <c r="F30" s="5">
        <v>44435</v>
      </c>
      <c r="G30" s="5">
        <v>44437</v>
      </c>
      <c r="H30" s="4">
        <v>1</v>
      </c>
      <c r="I30" s="4">
        <v>2</v>
      </c>
      <c r="J30" s="4">
        <v>2</v>
      </c>
      <c r="K30" s="4" t="s">
        <v>29</v>
      </c>
      <c r="L30" s="4">
        <v>-236.55</v>
      </c>
      <c r="M30" s="4">
        <v>-236.55</v>
      </c>
      <c r="N30" s="4" t="s">
        <v>61</v>
      </c>
      <c r="O30" s="4" t="s">
        <v>31</v>
      </c>
      <c r="P30" s="4" t="s">
        <v>32</v>
      </c>
      <c r="Q30" s="4">
        <v>0</v>
      </c>
      <c r="R30" s="11">
        <v>44416</v>
      </c>
      <c r="S30" s="5">
        <v>44440</v>
      </c>
      <c r="T30" s="4" t="s">
        <v>33</v>
      </c>
      <c r="U30" s="4">
        <v>-236.55</v>
      </c>
      <c r="V30" s="4">
        <v>0</v>
      </c>
      <c r="W30" s="4">
        <v>0</v>
      </c>
      <c r="X30" s="4">
        <v>2219447</v>
      </c>
    </row>
    <row r="31" s="4" customFormat="1" spans="1:24">
      <c r="A31" s="4">
        <v>16098437081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44436</v>
      </c>
      <c r="G31" s="5">
        <v>44437</v>
      </c>
      <c r="H31" s="4">
        <v>1</v>
      </c>
      <c r="I31" s="4">
        <v>1</v>
      </c>
      <c r="J31" s="4">
        <v>1</v>
      </c>
      <c r="K31" s="4" t="s">
        <v>29</v>
      </c>
      <c r="L31" s="4">
        <v>136</v>
      </c>
      <c r="M31" s="4">
        <v>136</v>
      </c>
      <c r="N31" s="4" t="s">
        <v>108</v>
      </c>
      <c r="O31" s="4" t="s">
        <v>31</v>
      </c>
      <c r="P31" s="4" t="s">
        <v>32</v>
      </c>
      <c r="Q31" s="4">
        <v>0</v>
      </c>
      <c r="R31" s="11">
        <v>44427</v>
      </c>
      <c r="S31" s="5">
        <v>44440</v>
      </c>
      <c r="T31" s="4" t="s">
        <v>33</v>
      </c>
      <c r="U31" s="4">
        <v>136</v>
      </c>
      <c r="V31" s="4">
        <v>0</v>
      </c>
      <c r="W31" s="4">
        <v>0</v>
      </c>
      <c r="X31" s="4">
        <v>2227560</v>
      </c>
    </row>
    <row r="32" s="4" customFormat="1" spans="1:24">
      <c r="A32" s="4">
        <v>16100087650</v>
      </c>
      <c r="B32" s="4" t="s">
        <v>25</v>
      </c>
      <c r="C32" s="4" t="s">
        <v>26</v>
      </c>
      <c r="D32" s="4" t="s">
        <v>109</v>
      </c>
      <c r="E32" s="4" t="s">
        <v>110</v>
      </c>
      <c r="F32" s="5">
        <v>44436</v>
      </c>
      <c r="G32" s="5">
        <v>44437</v>
      </c>
      <c r="H32" s="4">
        <v>1</v>
      </c>
      <c r="I32" s="4">
        <v>1</v>
      </c>
      <c r="J32" s="4">
        <v>1</v>
      </c>
      <c r="K32" s="4" t="s">
        <v>29</v>
      </c>
      <c r="L32" s="4">
        <v>441</v>
      </c>
      <c r="M32" s="4">
        <v>441</v>
      </c>
      <c r="N32" s="4" t="s">
        <v>111</v>
      </c>
      <c r="O32" s="4" t="s">
        <v>31</v>
      </c>
      <c r="P32" s="4" t="s">
        <v>32</v>
      </c>
      <c r="Q32" s="4">
        <v>0</v>
      </c>
      <c r="R32" s="11">
        <v>44428</v>
      </c>
      <c r="S32" s="5">
        <v>44440</v>
      </c>
      <c r="T32" s="4" t="s">
        <v>33</v>
      </c>
      <c r="U32" s="4">
        <v>441</v>
      </c>
      <c r="V32" s="4">
        <v>0</v>
      </c>
      <c r="W32" s="4">
        <v>0</v>
      </c>
      <c r="X32" s="4">
        <v>2227946</v>
      </c>
    </row>
    <row r="33" s="4" customFormat="1" spans="1:24">
      <c r="A33" s="4">
        <v>16107680790</v>
      </c>
      <c r="B33" s="4" t="s">
        <v>25</v>
      </c>
      <c r="C33" s="4" t="s">
        <v>26</v>
      </c>
      <c r="D33" s="4" t="s">
        <v>112</v>
      </c>
      <c r="E33" s="4" t="s">
        <v>113</v>
      </c>
      <c r="F33" s="5">
        <v>44435</v>
      </c>
      <c r="G33" s="5">
        <v>44437</v>
      </c>
      <c r="H33" s="4">
        <v>1</v>
      </c>
      <c r="I33" s="4">
        <v>2</v>
      </c>
      <c r="J33" s="4">
        <v>2</v>
      </c>
      <c r="K33" s="4" t="s">
        <v>29</v>
      </c>
      <c r="L33" s="4">
        <v>466</v>
      </c>
      <c r="M33" s="4">
        <v>466</v>
      </c>
      <c r="N33" s="4" t="s">
        <v>114</v>
      </c>
      <c r="O33" s="4" t="s">
        <v>31</v>
      </c>
      <c r="P33" s="4" t="s">
        <v>32</v>
      </c>
      <c r="Q33" s="4">
        <v>0</v>
      </c>
      <c r="R33" s="11">
        <v>44429</v>
      </c>
      <c r="S33" s="5">
        <v>44440</v>
      </c>
      <c r="T33" s="4" t="s">
        <v>33</v>
      </c>
      <c r="U33" s="4">
        <v>466</v>
      </c>
      <c r="V33" s="4">
        <v>0</v>
      </c>
      <c r="W33" s="4">
        <v>0</v>
      </c>
      <c r="X33" s="4">
        <v>2228557</v>
      </c>
    </row>
    <row r="34" s="4" customFormat="1" spans="1:24">
      <c r="A34" s="4">
        <v>16107965790</v>
      </c>
      <c r="B34" s="4" t="s">
        <v>25</v>
      </c>
      <c r="C34" s="4" t="s">
        <v>26</v>
      </c>
      <c r="D34" s="4" t="s">
        <v>115</v>
      </c>
      <c r="E34" s="4" t="s">
        <v>116</v>
      </c>
      <c r="F34" s="5">
        <v>44436</v>
      </c>
      <c r="G34" s="5">
        <v>44437</v>
      </c>
      <c r="H34" s="4">
        <v>1</v>
      </c>
      <c r="I34" s="4">
        <v>1</v>
      </c>
      <c r="J34" s="4">
        <v>1</v>
      </c>
      <c r="K34" s="4" t="s">
        <v>29</v>
      </c>
      <c r="L34" s="4">
        <v>63</v>
      </c>
      <c r="M34" s="4">
        <v>63</v>
      </c>
      <c r="N34" s="4" t="s">
        <v>117</v>
      </c>
      <c r="O34" s="4" t="s">
        <v>31</v>
      </c>
      <c r="P34" s="4" t="s">
        <v>32</v>
      </c>
      <c r="Q34" s="4">
        <v>0</v>
      </c>
      <c r="R34" s="11">
        <v>44429</v>
      </c>
      <c r="S34" s="5">
        <v>44440</v>
      </c>
      <c r="T34" s="4" t="s">
        <v>33</v>
      </c>
      <c r="U34" s="4">
        <v>63</v>
      </c>
      <c r="V34" s="4">
        <v>0</v>
      </c>
      <c r="W34" s="4">
        <v>0</v>
      </c>
      <c r="X34" s="4">
        <v>2228602</v>
      </c>
    </row>
    <row r="35" s="4" customFormat="1" spans="1:24">
      <c r="A35" s="4">
        <v>16107924463</v>
      </c>
      <c r="B35" s="4" t="s">
        <v>25</v>
      </c>
      <c r="C35" s="4" t="s">
        <v>26</v>
      </c>
      <c r="D35" s="4" t="s">
        <v>118</v>
      </c>
      <c r="E35" s="4" t="s">
        <v>119</v>
      </c>
      <c r="F35" s="5">
        <v>44435</v>
      </c>
      <c r="G35" s="5">
        <v>44437</v>
      </c>
      <c r="H35" s="4">
        <v>1</v>
      </c>
      <c r="I35" s="4">
        <v>2</v>
      </c>
      <c r="J35" s="4">
        <v>2</v>
      </c>
      <c r="K35" s="4" t="s">
        <v>29</v>
      </c>
      <c r="L35" s="4">
        <v>158</v>
      </c>
      <c r="M35" s="4">
        <v>158</v>
      </c>
      <c r="N35" s="4" t="s">
        <v>120</v>
      </c>
      <c r="O35" s="4" t="s">
        <v>31</v>
      </c>
      <c r="P35" s="4" t="s">
        <v>32</v>
      </c>
      <c r="Q35" s="4">
        <v>0</v>
      </c>
      <c r="R35" s="11">
        <v>44429</v>
      </c>
      <c r="S35" s="5">
        <v>44440</v>
      </c>
      <c r="T35" s="4" t="s">
        <v>33</v>
      </c>
      <c r="U35" s="4">
        <v>158</v>
      </c>
      <c r="V35" s="4">
        <v>0</v>
      </c>
      <c r="W35" s="4">
        <v>0</v>
      </c>
      <c r="X35" s="4">
        <v>2228590</v>
      </c>
    </row>
    <row r="36" s="4" customFormat="1" spans="1:24">
      <c r="A36" s="4">
        <v>16108229017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44435</v>
      </c>
      <c r="G36" s="5">
        <v>44437</v>
      </c>
      <c r="H36" s="4">
        <v>1</v>
      </c>
      <c r="I36" s="4">
        <v>2</v>
      </c>
      <c r="J36" s="4">
        <v>2</v>
      </c>
      <c r="K36" s="4" t="s">
        <v>29</v>
      </c>
      <c r="L36" s="4">
        <v>818</v>
      </c>
      <c r="M36" s="4">
        <v>818</v>
      </c>
      <c r="N36" s="4" t="s">
        <v>123</v>
      </c>
      <c r="O36" s="4" t="s">
        <v>31</v>
      </c>
      <c r="P36" s="4" t="s">
        <v>32</v>
      </c>
      <c r="Q36" s="4">
        <v>0</v>
      </c>
      <c r="R36" s="11">
        <v>44429</v>
      </c>
      <c r="S36" s="5">
        <v>44440</v>
      </c>
      <c r="T36" s="4" t="s">
        <v>33</v>
      </c>
      <c r="U36" s="4">
        <v>818</v>
      </c>
      <c r="V36" s="4">
        <v>0</v>
      </c>
      <c r="W36" s="4">
        <v>0</v>
      </c>
      <c r="X36" s="4">
        <v>2228683</v>
      </c>
    </row>
    <row r="37" s="4" customFormat="1" spans="1:24">
      <c r="A37" s="4">
        <v>16107680790</v>
      </c>
      <c r="B37" s="4" t="s">
        <v>25</v>
      </c>
      <c r="C37" s="4" t="s">
        <v>34</v>
      </c>
      <c r="D37" s="4" t="s">
        <v>112</v>
      </c>
      <c r="E37" s="4" t="s">
        <v>113</v>
      </c>
      <c r="F37" s="5">
        <v>44435</v>
      </c>
      <c r="G37" s="5">
        <v>44437</v>
      </c>
      <c r="H37" s="4">
        <v>1</v>
      </c>
      <c r="I37" s="4">
        <v>2</v>
      </c>
      <c r="J37" s="4">
        <v>2</v>
      </c>
      <c r="K37" s="4" t="s">
        <v>29</v>
      </c>
      <c r="L37" s="4">
        <v>-466</v>
      </c>
      <c r="M37" s="4">
        <v>-466</v>
      </c>
      <c r="N37" s="4" t="s">
        <v>114</v>
      </c>
      <c r="O37" s="4" t="s">
        <v>31</v>
      </c>
      <c r="P37" s="4" t="s">
        <v>32</v>
      </c>
      <c r="Q37" s="4">
        <v>0</v>
      </c>
      <c r="R37" s="11">
        <v>44429</v>
      </c>
      <c r="S37" s="5">
        <v>44440</v>
      </c>
      <c r="T37" s="4" t="s">
        <v>33</v>
      </c>
      <c r="U37" s="4">
        <v>-466</v>
      </c>
      <c r="V37" s="4">
        <v>0</v>
      </c>
      <c r="W37" s="4">
        <v>0</v>
      </c>
      <c r="X37" s="4">
        <v>2228557</v>
      </c>
    </row>
    <row r="38" s="4" customFormat="1" spans="1:24">
      <c r="A38" s="4">
        <v>16109540286</v>
      </c>
      <c r="B38" s="4" t="s">
        <v>25</v>
      </c>
      <c r="C38" s="4" t="s">
        <v>26</v>
      </c>
      <c r="D38" s="4" t="s">
        <v>124</v>
      </c>
      <c r="E38" s="4" t="s">
        <v>125</v>
      </c>
      <c r="F38" s="5">
        <v>44436</v>
      </c>
      <c r="G38" s="5">
        <v>44437</v>
      </c>
      <c r="H38" s="4">
        <v>1</v>
      </c>
      <c r="I38" s="4">
        <v>1</v>
      </c>
      <c r="J38" s="4">
        <v>1</v>
      </c>
      <c r="K38" s="4" t="s">
        <v>29</v>
      </c>
      <c r="L38" s="4">
        <v>146</v>
      </c>
      <c r="M38" s="4">
        <v>146</v>
      </c>
      <c r="N38" s="4" t="s">
        <v>126</v>
      </c>
      <c r="O38" s="4" t="s">
        <v>31</v>
      </c>
      <c r="P38" s="4" t="s">
        <v>32</v>
      </c>
      <c r="Q38" s="4">
        <v>0</v>
      </c>
      <c r="R38" s="11">
        <v>44429</v>
      </c>
      <c r="S38" s="5">
        <v>44440</v>
      </c>
      <c r="T38" s="4" t="s">
        <v>33</v>
      </c>
      <c r="U38" s="4">
        <v>146</v>
      </c>
      <c r="V38" s="4">
        <v>0</v>
      </c>
      <c r="W38" s="4">
        <v>0</v>
      </c>
      <c r="X38" s="4">
        <v>2228944</v>
      </c>
    </row>
    <row r="39" s="4" customFormat="1" spans="1:24">
      <c r="A39" s="4">
        <v>16109795785</v>
      </c>
      <c r="B39" s="4" t="s">
        <v>25</v>
      </c>
      <c r="C39" s="4" t="s">
        <v>26</v>
      </c>
      <c r="D39" s="4" t="s">
        <v>127</v>
      </c>
      <c r="E39" s="4" t="s">
        <v>54</v>
      </c>
      <c r="F39" s="5">
        <v>44436</v>
      </c>
      <c r="G39" s="5">
        <v>44437</v>
      </c>
      <c r="H39" s="4">
        <v>1</v>
      </c>
      <c r="I39" s="4">
        <v>1</v>
      </c>
      <c r="J39" s="4">
        <v>1</v>
      </c>
      <c r="K39" s="4" t="s">
        <v>29</v>
      </c>
      <c r="L39" s="4">
        <v>55</v>
      </c>
      <c r="M39" s="4">
        <v>55</v>
      </c>
      <c r="N39" s="4" t="s">
        <v>128</v>
      </c>
      <c r="O39" s="4" t="s">
        <v>31</v>
      </c>
      <c r="P39" s="4" t="s">
        <v>32</v>
      </c>
      <c r="Q39" s="4">
        <v>0</v>
      </c>
      <c r="R39" s="11">
        <v>44429</v>
      </c>
      <c r="S39" s="5">
        <v>44440</v>
      </c>
      <c r="T39" s="4" t="s">
        <v>33</v>
      </c>
      <c r="U39" s="4">
        <v>55</v>
      </c>
      <c r="V39" s="4">
        <v>0</v>
      </c>
      <c r="W39" s="4">
        <v>0</v>
      </c>
      <c r="X39" s="4">
        <v>2228989</v>
      </c>
    </row>
    <row r="40" s="4" customFormat="1" spans="1:24">
      <c r="A40" s="4">
        <v>16109911898</v>
      </c>
      <c r="B40" s="4" t="s">
        <v>25</v>
      </c>
      <c r="C40" s="4" t="s">
        <v>26</v>
      </c>
      <c r="D40" s="4" t="s">
        <v>129</v>
      </c>
      <c r="E40" s="4" t="s">
        <v>130</v>
      </c>
      <c r="F40" s="5">
        <v>44435</v>
      </c>
      <c r="G40" s="5">
        <v>44437</v>
      </c>
      <c r="H40" s="4">
        <v>1</v>
      </c>
      <c r="I40" s="4">
        <v>2</v>
      </c>
      <c r="J40" s="4">
        <v>2</v>
      </c>
      <c r="K40" s="4" t="s">
        <v>29</v>
      </c>
      <c r="L40" s="4">
        <v>166</v>
      </c>
      <c r="M40" s="4">
        <v>166</v>
      </c>
      <c r="N40" s="4" t="s">
        <v>131</v>
      </c>
      <c r="O40" s="4" t="s">
        <v>31</v>
      </c>
      <c r="P40" s="4" t="s">
        <v>32</v>
      </c>
      <c r="Q40" s="4">
        <v>0</v>
      </c>
      <c r="R40" s="11">
        <v>44429</v>
      </c>
      <c r="S40" s="5">
        <v>44440</v>
      </c>
      <c r="T40" s="4" t="s">
        <v>33</v>
      </c>
      <c r="U40" s="4">
        <v>166</v>
      </c>
      <c r="V40" s="4">
        <v>0</v>
      </c>
      <c r="W40" s="4">
        <v>0</v>
      </c>
      <c r="X40" s="4">
        <v>2229016</v>
      </c>
    </row>
    <row r="41" s="4" customFormat="1" spans="1:24">
      <c r="A41" s="4">
        <v>16111154080</v>
      </c>
      <c r="B41" s="4" t="s">
        <v>25</v>
      </c>
      <c r="C41" s="4" t="s">
        <v>26</v>
      </c>
      <c r="D41" s="4" t="s">
        <v>132</v>
      </c>
      <c r="E41" s="4" t="s">
        <v>133</v>
      </c>
      <c r="F41" s="5">
        <v>44436</v>
      </c>
      <c r="G41" s="5">
        <v>44437</v>
      </c>
      <c r="H41" s="4">
        <v>1</v>
      </c>
      <c r="I41" s="4">
        <v>1</v>
      </c>
      <c r="J41" s="4">
        <v>1</v>
      </c>
      <c r="K41" s="4" t="s">
        <v>29</v>
      </c>
      <c r="L41" s="4">
        <v>71</v>
      </c>
      <c r="M41" s="4">
        <v>71</v>
      </c>
      <c r="N41" s="4" t="s">
        <v>134</v>
      </c>
      <c r="O41" s="4" t="s">
        <v>31</v>
      </c>
      <c r="P41" s="4" t="s">
        <v>32</v>
      </c>
      <c r="Q41" s="4">
        <v>0</v>
      </c>
      <c r="R41" s="11">
        <v>44429</v>
      </c>
      <c r="S41" s="5">
        <v>44440</v>
      </c>
      <c r="T41" s="4" t="s">
        <v>33</v>
      </c>
      <c r="U41" s="4">
        <v>71</v>
      </c>
      <c r="V41" s="4">
        <v>0</v>
      </c>
      <c r="W41" s="4">
        <v>0</v>
      </c>
      <c r="X41" s="4">
        <v>2229295</v>
      </c>
    </row>
    <row r="42" s="4" customFormat="1" spans="1:24">
      <c r="A42" s="4">
        <v>16111490606</v>
      </c>
      <c r="B42" s="4" t="s">
        <v>25</v>
      </c>
      <c r="C42" s="4" t="s">
        <v>26</v>
      </c>
      <c r="D42" s="4" t="s">
        <v>83</v>
      </c>
      <c r="E42" s="4" t="s">
        <v>84</v>
      </c>
      <c r="F42" s="5">
        <v>44436</v>
      </c>
      <c r="G42" s="5">
        <v>44437</v>
      </c>
      <c r="H42" s="4">
        <v>1</v>
      </c>
      <c r="I42" s="4">
        <v>1</v>
      </c>
      <c r="J42" s="4">
        <v>1</v>
      </c>
      <c r="K42" s="4" t="s">
        <v>29</v>
      </c>
      <c r="L42" s="4">
        <v>59</v>
      </c>
      <c r="M42" s="4">
        <v>59</v>
      </c>
      <c r="N42" s="4" t="s">
        <v>135</v>
      </c>
      <c r="O42" s="4" t="s">
        <v>31</v>
      </c>
      <c r="P42" s="4" t="s">
        <v>32</v>
      </c>
      <c r="Q42" s="4">
        <v>0</v>
      </c>
      <c r="R42" s="11">
        <v>44430</v>
      </c>
      <c r="S42" s="5">
        <v>44440</v>
      </c>
      <c r="T42" s="4" t="s">
        <v>33</v>
      </c>
      <c r="U42" s="4">
        <v>59</v>
      </c>
      <c r="V42" s="4">
        <v>0</v>
      </c>
      <c r="W42" s="4">
        <v>0</v>
      </c>
      <c r="X42" s="4">
        <v>2229340</v>
      </c>
    </row>
    <row r="43" s="4" customFormat="1" spans="1:24">
      <c r="A43" s="4">
        <v>15635742278</v>
      </c>
      <c r="B43" s="4" t="s">
        <v>25</v>
      </c>
      <c r="C43" s="4" t="s">
        <v>34</v>
      </c>
      <c r="D43" s="4" t="s">
        <v>136</v>
      </c>
      <c r="E43" s="4" t="s">
        <v>119</v>
      </c>
      <c r="F43" s="5">
        <v>44436</v>
      </c>
      <c r="G43" s="5">
        <v>44437</v>
      </c>
      <c r="H43" s="4">
        <v>1</v>
      </c>
      <c r="I43" s="4">
        <v>1</v>
      </c>
      <c r="J43" s="4">
        <v>1</v>
      </c>
      <c r="K43" s="4" t="s">
        <v>29</v>
      </c>
      <c r="L43" s="4">
        <v>-46</v>
      </c>
      <c r="M43" s="4">
        <v>-46</v>
      </c>
      <c r="N43" s="4" t="s">
        <v>137</v>
      </c>
      <c r="O43" s="4" t="s">
        <v>31</v>
      </c>
      <c r="P43" s="4" t="s">
        <v>32</v>
      </c>
      <c r="Q43" s="4">
        <v>0</v>
      </c>
      <c r="R43" s="11">
        <v>44374</v>
      </c>
      <c r="S43" s="5">
        <v>44440</v>
      </c>
      <c r="T43" s="4" t="s">
        <v>33</v>
      </c>
      <c r="U43" s="4">
        <v>-46</v>
      </c>
      <c r="V43" s="4">
        <v>0</v>
      </c>
      <c r="W43" s="4">
        <v>0</v>
      </c>
      <c r="X43" s="4">
        <v>2174620</v>
      </c>
    </row>
    <row r="44" s="4" customFormat="1" spans="1:24">
      <c r="A44" s="4">
        <v>16118036136</v>
      </c>
      <c r="B44" s="4" t="s">
        <v>25</v>
      </c>
      <c r="C44" s="4" t="s">
        <v>26</v>
      </c>
      <c r="D44" s="4" t="s">
        <v>138</v>
      </c>
      <c r="E44" s="4" t="s">
        <v>139</v>
      </c>
      <c r="F44" s="5">
        <v>44433</v>
      </c>
      <c r="G44" s="5">
        <v>44437</v>
      </c>
      <c r="H44" s="4">
        <v>1</v>
      </c>
      <c r="I44" s="4">
        <v>4</v>
      </c>
      <c r="J44" s="4">
        <v>4</v>
      </c>
      <c r="K44" s="4" t="s">
        <v>29</v>
      </c>
      <c r="L44" s="4">
        <v>542</v>
      </c>
      <c r="M44" s="4">
        <v>542</v>
      </c>
      <c r="N44" s="4" t="s">
        <v>140</v>
      </c>
      <c r="O44" s="4" t="s">
        <v>31</v>
      </c>
      <c r="P44" s="4" t="s">
        <v>32</v>
      </c>
      <c r="Q44" s="4">
        <v>0</v>
      </c>
      <c r="R44" s="11">
        <v>44431</v>
      </c>
      <c r="S44" s="5">
        <v>44440</v>
      </c>
      <c r="T44" s="4" t="s">
        <v>33</v>
      </c>
      <c r="U44" s="4">
        <v>542</v>
      </c>
      <c r="V44" s="4">
        <v>0</v>
      </c>
      <c r="W44" s="4">
        <v>0</v>
      </c>
      <c r="X44" s="4">
        <v>2230081</v>
      </c>
    </row>
    <row r="45" s="4" customFormat="1" spans="1:24">
      <c r="A45" s="4">
        <v>16118252852</v>
      </c>
      <c r="B45" s="4" t="s">
        <v>25</v>
      </c>
      <c r="C45" s="4" t="s">
        <v>26</v>
      </c>
      <c r="D45" s="4" t="s">
        <v>141</v>
      </c>
      <c r="E45" s="4" t="s">
        <v>142</v>
      </c>
      <c r="F45" s="5">
        <v>44436</v>
      </c>
      <c r="G45" s="5">
        <v>44437</v>
      </c>
      <c r="H45" s="4">
        <v>1</v>
      </c>
      <c r="I45" s="4">
        <v>1</v>
      </c>
      <c r="J45" s="4">
        <v>1</v>
      </c>
      <c r="K45" s="4" t="s">
        <v>29</v>
      </c>
      <c r="L45" s="4">
        <v>89</v>
      </c>
      <c r="M45" s="4">
        <v>89</v>
      </c>
      <c r="N45" s="4" t="s">
        <v>143</v>
      </c>
      <c r="O45" s="4" t="s">
        <v>31</v>
      </c>
      <c r="P45" s="4" t="s">
        <v>32</v>
      </c>
      <c r="Q45" s="4">
        <v>0</v>
      </c>
      <c r="R45" s="11">
        <v>44431</v>
      </c>
      <c r="S45" s="5">
        <v>44440</v>
      </c>
      <c r="T45" s="4" t="s">
        <v>33</v>
      </c>
      <c r="U45" s="4">
        <v>89</v>
      </c>
      <c r="V45" s="4">
        <v>0</v>
      </c>
      <c r="W45" s="4">
        <v>0</v>
      </c>
      <c r="X45" s="4">
        <v>2230145</v>
      </c>
    </row>
    <row r="46" s="4" customFormat="1" spans="1:24">
      <c r="A46" s="4">
        <v>14724435599</v>
      </c>
      <c r="B46" s="4" t="s">
        <v>25</v>
      </c>
      <c r="C46" s="4" t="s">
        <v>34</v>
      </c>
      <c r="D46" s="4" t="s">
        <v>35</v>
      </c>
      <c r="E46" s="4" t="s">
        <v>36</v>
      </c>
      <c r="F46" s="5">
        <v>44436</v>
      </c>
      <c r="G46" s="5">
        <v>44437</v>
      </c>
      <c r="H46" s="4">
        <v>1</v>
      </c>
      <c r="I46" s="4">
        <v>1</v>
      </c>
      <c r="J46" s="4">
        <v>1</v>
      </c>
      <c r="K46" s="4" t="s">
        <v>29</v>
      </c>
      <c r="L46" s="4">
        <v>-143</v>
      </c>
      <c r="M46" s="4">
        <v>-143</v>
      </c>
      <c r="N46" s="4" t="s">
        <v>144</v>
      </c>
      <c r="O46" s="4" t="s">
        <v>31</v>
      </c>
      <c r="P46" s="4" t="s">
        <v>32</v>
      </c>
      <c r="Q46" s="4">
        <v>0</v>
      </c>
      <c r="R46" s="11">
        <v>44283</v>
      </c>
      <c r="S46" s="5">
        <v>44440</v>
      </c>
      <c r="T46" s="4" t="s">
        <v>33</v>
      </c>
      <c r="U46" s="4">
        <v>-143</v>
      </c>
      <c r="V46" s="4">
        <v>0</v>
      </c>
      <c r="W46" s="4">
        <v>0</v>
      </c>
      <c r="X46" s="4">
        <v>2038210</v>
      </c>
    </row>
    <row r="47" s="4" customFormat="1" spans="1:24">
      <c r="A47" s="4">
        <v>16120718540</v>
      </c>
      <c r="B47" s="4" t="s">
        <v>25</v>
      </c>
      <c r="C47" s="4" t="s">
        <v>26</v>
      </c>
      <c r="D47" s="4" t="s">
        <v>145</v>
      </c>
      <c r="E47" s="4" t="s">
        <v>146</v>
      </c>
      <c r="F47" s="5">
        <v>44436</v>
      </c>
      <c r="G47" s="5">
        <v>44437</v>
      </c>
      <c r="H47" s="4">
        <v>1</v>
      </c>
      <c r="I47" s="4">
        <v>1</v>
      </c>
      <c r="J47" s="4">
        <v>1</v>
      </c>
      <c r="K47" s="4" t="s">
        <v>29</v>
      </c>
      <c r="L47" s="4">
        <v>88</v>
      </c>
      <c r="M47" s="4">
        <v>88</v>
      </c>
      <c r="N47" s="4" t="s">
        <v>147</v>
      </c>
      <c r="O47" s="4" t="s">
        <v>31</v>
      </c>
      <c r="P47" s="4" t="s">
        <v>32</v>
      </c>
      <c r="Q47" s="4">
        <v>0</v>
      </c>
      <c r="R47" s="11">
        <v>44431</v>
      </c>
      <c r="S47" s="5">
        <v>44440</v>
      </c>
      <c r="T47" s="4" t="s">
        <v>33</v>
      </c>
      <c r="U47" s="4">
        <v>88</v>
      </c>
      <c r="V47" s="4">
        <v>0</v>
      </c>
      <c r="W47" s="4">
        <v>0</v>
      </c>
      <c r="X47" s="4">
        <v>2230725</v>
      </c>
    </row>
    <row r="48" s="4" customFormat="1" spans="1:24">
      <c r="A48" s="4">
        <v>16120731330</v>
      </c>
      <c r="B48" s="4" t="s">
        <v>25</v>
      </c>
      <c r="C48" s="4" t="s">
        <v>26</v>
      </c>
      <c r="D48" s="4" t="s">
        <v>148</v>
      </c>
      <c r="E48" s="4" t="s">
        <v>149</v>
      </c>
      <c r="F48" s="5">
        <v>44436</v>
      </c>
      <c r="G48" s="5">
        <v>44437</v>
      </c>
      <c r="H48" s="4">
        <v>1</v>
      </c>
      <c r="I48" s="4">
        <v>1</v>
      </c>
      <c r="J48" s="4">
        <v>1</v>
      </c>
      <c r="K48" s="4" t="s">
        <v>29</v>
      </c>
      <c r="L48" s="4">
        <v>60</v>
      </c>
      <c r="M48" s="4">
        <v>60</v>
      </c>
      <c r="N48" s="4" t="s">
        <v>150</v>
      </c>
      <c r="O48" s="4" t="s">
        <v>31</v>
      </c>
      <c r="P48" s="4" t="s">
        <v>32</v>
      </c>
      <c r="Q48" s="4">
        <v>0</v>
      </c>
      <c r="R48" s="11">
        <v>44431</v>
      </c>
      <c r="S48" s="5">
        <v>44440</v>
      </c>
      <c r="T48" s="4" t="s">
        <v>33</v>
      </c>
      <c r="U48" s="4">
        <v>60</v>
      </c>
      <c r="V48" s="4">
        <v>0</v>
      </c>
      <c r="W48" s="4">
        <v>0</v>
      </c>
      <c r="X48" s="4">
        <v>2230727</v>
      </c>
    </row>
    <row r="49" s="4" customFormat="1" spans="1:24">
      <c r="A49" s="4">
        <v>16121977222</v>
      </c>
      <c r="B49" s="4" t="s">
        <v>25</v>
      </c>
      <c r="C49" s="4" t="s">
        <v>26</v>
      </c>
      <c r="D49" s="4" t="s">
        <v>151</v>
      </c>
      <c r="E49" s="4" t="s">
        <v>152</v>
      </c>
      <c r="F49" s="5">
        <v>44435</v>
      </c>
      <c r="G49" s="5">
        <v>44437</v>
      </c>
      <c r="H49" s="4">
        <v>1</v>
      </c>
      <c r="I49" s="4">
        <v>2</v>
      </c>
      <c r="J49" s="4">
        <v>2</v>
      </c>
      <c r="K49" s="4" t="s">
        <v>29</v>
      </c>
      <c r="L49" s="4">
        <v>430</v>
      </c>
      <c r="M49" s="4">
        <v>430</v>
      </c>
      <c r="N49" s="4" t="s">
        <v>153</v>
      </c>
      <c r="O49" s="4" t="s">
        <v>31</v>
      </c>
      <c r="P49" s="4" t="s">
        <v>32</v>
      </c>
      <c r="Q49" s="4">
        <v>0</v>
      </c>
      <c r="R49" s="11">
        <v>44432</v>
      </c>
      <c r="S49" s="5">
        <v>44440</v>
      </c>
      <c r="T49" s="4" t="s">
        <v>33</v>
      </c>
      <c r="U49" s="4">
        <v>430</v>
      </c>
      <c r="V49" s="4">
        <v>0</v>
      </c>
      <c r="W49" s="4">
        <v>0</v>
      </c>
      <c r="X49" s="4">
        <v>2231014</v>
      </c>
    </row>
    <row r="50" s="4" customFormat="1" spans="1:24">
      <c r="A50" s="4">
        <v>16122082086</v>
      </c>
      <c r="B50" s="4" t="s">
        <v>25</v>
      </c>
      <c r="C50" s="4" t="s">
        <v>26</v>
      </c>
      <c r="D50" s="4" t="s">
        <v>154</v>
      </c>
      <c r="E50" s="4" t="s">
        <v>54</v>
      </c>
      <c r="F50" s="5">
        <v>44436</v>
      </c>
      <c r="G50" s="5">
        <v>44437</v>
      </c>
      <c r="H50" s="4">
        <v>1</v>
      </c>
      <c r="I50" s="4">
        <v>1</v>
      </c>
      <c r="J50" s="4">
        <v>1</v>
      </c>
      <c r="K50" s="4" t="s">
        <v>29</v>
      </c>
      <c r="L50" s="4">
        <v>68</v>
      </c>
      <c r="M50" s="4">
        <v>68</v>
      </c>
      <c r="N50" s="4" t="s">
        <v>155</v>
      </c>
      <c r="O50" s="4" t="s">
        <v>31</v>
      </c>
      <c r="P50" s="4" t="s">
        <v>32</v>
      </c>
      <c r="Q50" s="4">
        <v>0</v>
      </c>
      <c r="R50" s="11">
        <v>44432</v>
      </c>
      <c r="S50" s="5">
        <v>44440</v>
      </c>
      <c r="T50" s="4" t="s">
        <v>33</v>
      </c>
      <c r="U50" s="4">
        <v>68</v>
      </c>
      <c r="V50" s="4">
        <v>0</v>
      </c>
      <c r="W50" s="4">
        <v>0</v>
      </c>
      <c r="X50" s="4">
        <v>2231035</v>
      </c>
    </row>
    <row r="51" s="4" customFormat="1" spans="1:24">
      <c r="A51" s="4">
        <v>16122110518</v>
      </c>
      <c r="B51" s="4" t="s">
        <v>25</v>
      </c>
      <c r="C51" s="4" t="s">
        <v>26</v>
      </c>
      <c r="D51" s="4" t="s">
        <v>156</v>
      </c>
      <c r="E51" s="4" t="s">
        <v>157</v>
      </c>
      <c r="F51" s="5">
        <v>44435</v>
      </c>
      <c r="G51" s="5">
        <v>44437</v>
      </c>
      <c r="H51" s="4">
        <v>1</v>
      </c>
      <c r="I51" s="4">
        <v>2</v>
      </c>
      <c r="J51" s="4">
        <v>2</v>
      </c>
      <c r="K51" s="4" t="s">
        <v>29</v>
      </c>
      <c r="L51" s="4">
        <v>382</v>
      </c>
      <c r="M51" s="4">
        <v>382</v>
      </c>
      <c r="N51" s="4" t="s">
        <v>158</v>
      </c>
      <c r="O51" s="4" t="s">
        <v>31</v>
      </c>
      <c r="P51" s="4" t="s">
        <v>32</v>
      </c>
      <c r="Q51" s="4">
        <v>0</v>
      </c>
      <c r="R51" s="11">
        <v>44432</v>
      </c>
      <c r="S51" s="5">
        <v>44440</v>
      </c>
      <c r="T51" s="4" t="s">
        <v>33</v>
      </c>
      <c r="U51" s="4">
        <v>382</v>
      </c>
      <c r="V51" s="4">
        <v>0</v>
      </c>
      <c r="W51" s="4">
        <v>0</v>
      </c>
      <c r="X51" s="4">
        <v>2231040</v>
      </c>
    </row>
    <row r="52" s="4" customFormat="1" spans="1:23">
      <c r="A52" s="4">
        <v>16122155636</v>
      </c>
      <c r="B52" s="4" t="s">
        <v>25</v>
      </c>
      <c r="C52" s="4" t="s">
        <v>105</v>
      </c>
      <c r="D52" s="4" t="s">
        <v>159</v>
      </c>
      <c r="F52" s="5">
        <v>44436</v>
      </c>
      <c r="G52" s="5">
        <v>44437</v>
      </c>
      <c r="H52" s="4">
        <v>0</v>
      </c>
      <c r="I52" s="4">
        <v>1</v>
      </c>
      <c r="J52" s="4">
        <v>0</v>
      </c>
      <c r="K52" s="4" t="s">
        <v>29</v>
      </c>
      <c r="L52" s="4">
        <v>0</v>
      </c>
      <c r="M52" s="4">
        <v>0</v>
      </c>
      <c r="O52" s="4" t="s">
        <v>31</v>
      </c>
      <c r="P52" s="4" t="s">
        <v>32</v>
      </c>
      <c r="Q52" s="4">
        <v>0</v>
      </c>
      <c r="R52" s="11">
        <v>44432</v>
      </c>
      <c r="S52" s="5">
        <v>44440</v>
      </c>
      <c r="T52" s="4" t="s">
        <v>33</v>
      </c>
      <c r="U52" s="4">
        <v>0</v>
      </c>
      <c r="V52" s="4">
        <v>0</v>
      </c>
      <c r="W52" s="4">
        <v>0</v>
      </c>
    </row>
    <row r="53" s="4" customFormat="1" spans="1:24">
      <c r="A53" s="4">
        <v>16122200650</v>
      </c>
      <c r="B53" s="4" t="s">
        <v>25</v>
      </c>
      <c r="C53" s="4" t="s">
        <v>26</v>
      </c>
      <c r="D53" s="4" t="s">
        <v>160</v>
      </c>
      <c r="E53" s="4" t="s">
        <v>161</v>
      </c>
      <c r="F53" s="5">
        <v>44436</v>
      </c>
      <c r="G53" s="5">
        <v>44437</v>
      </c>
      <c r="H53" s="4">
        <v>1</v>
      </c>
      <c r="I53" s="4">
        <v>1</v>
      </c>
      <c r="J53" s="4">
        <v>1</v>
      </c>
      <c r="K53" s="4" t="s">
        <v>29</v>
      </c>
      <c r="L53" s="4">
        <v>163</v>
      </c>
      <c r="M53" s="4">
        <v>163</v>
      </c>
      <c r="N53" s="4" t="s">
        <v>162</v>
      </c>
      <c r="O53" s="4" t="s">
        <v>31</v>
      </c>
      <c r="P53" s="4" t="s">
        <v>32</v>
      </c>
      <c r="Q53" s="4">
        <v>0</v>
      </c>
      <c r="R53" s="11">
        <v>44432</v>
      </c>
      <c r="S53" s="5">
        <v>44440</v>
      </c>
      <c r="T53" s="4" t="s">
        <v>33</v>
      </c>
      <c r="U53" s="4">
        <v>163</v>
      </c>
      <c r="V53" s="4">
        <v>0</v>
      </c>
      <c r="W53" s="4">
        <v>0</v>
      </c>
      <c r="X53" s="4">
        <v>2231086</v>
      </c>
    </row>
    <row r="54" s="4" customFormat="1" spans="1:24">
      <c r="A54" s="4">
        <v>16122213950</v>
      </c>
      <c r="B54" s="4" t="s">
        <v>25</v>
      </c>
      <c r="C54" s="4" t="s">
        <v>26</v>
      </c>
      <c r="D54" s="4" t="s">
        <v>163</v>
      </c>
      <c r="E54" s="4" t="s">
        <v>164</v>
      </c>
      <c r="F54" s="5">
        <v>44435</v>
      </c>
      <c r="G54" s="5">
        <v>44437</v>
      </c>
      <c r="H54" s="4">
        <v>1</v>
      </c>
      <c r="I54" s="4">
        <v>2</v>
      </c>
      <c r="J54" s="4">
        <v>2</v>
      </c>
      <c r="K54" s="4" t="s">
        <v>29</v>
      </c>
      <c r="L54" s="4">
        <v>550</v>
      </c>
      <c r="M54" s="4">
        <v>550</v>
      </c>
      <c r="N54" s="4" t="s">
        <v>165</v>
      </c>
      <c r="O54" s="4" t="s">
        <v>31</v>
      </c>
      <c r="P54" s="4" t="s">
        <v>32</v>
      </c>
      <c r="Q54" s="4">
        <v>0</v>
      </c>
      <c r="R54" s="11">
        <v>44432</v>
      </c>
      <c r="S54" s="5">
        <v>44440</v>
      </c>
      <c r="T54" s="4" t="s">
        <v>33</v>
      </c>
      <c r="U54" s="4">
        <v>550</v>
      </c>
      <c r="V54" s="4">
        <v>0</v>
      </c>
      <c r="W54" s="4">
        <v>0</v>
      </c>
      <c r="X54" s="4">
        <v>2231097</v>
      </c>
    </row>
    <row r="55" s="4" customFormat="1" spans="1:24">
      <c r="A55" s="4">
        <v>16122333124</v>
      </c>
      <c r="B55" s="4" t="s">
        <v>25</v>
      </c>
      <c r="C55" s="4" t="s">
        <v>26</v>
      </c>
      <c r="D55" s="4" t="s">
        <v>166</v>
      </c>
      <c r="E55" s="4" t="s">
        <v>167</v>
      </c>
      <c r="F55" s="5">
        <v>44436</v>
      </c>
      <c r="G55" s="5">
        <v>44437</v>
      </c>
      <c r="H55" s="4">
        <v>1</v>
      </c>
      <c r="I55" s="4">
        <v>1</v>
      </c>
      <c r="J55" s="4">
        <v>1</v>
      </c>
      <c r="K55" s="4" t="s">
        <v>29</v>
      </c>
      <c r="L55" s="4">
        <v>86</v>
      </c>
      <c r="M55" s="4">
        <v>86</v>
      </c>
      <c r="N55" s="4" t="s">
        <v>168</v>
      </c>
      <c r="O55" s="4" t="s">
        <v>31</v>
      </c>
      <c r="P55" s="4" t="s">
        <v>32</v>
      </c>
      <c r="Q55" s="4">
        <v>0</v>
      </c>
      <c r="R55" s="11">
        <v>44432</v>
      </c>
      <c r="S55" s="5">
        <v>44440</v>
      </c>
      <c r="T55" s="4" t="s">
        <v>33</v>
      </c>
      <c r="U55" s="4">
        <v>86</v>
      </c>
      <c r="V55" s="4">
        <v>0</v>
      </c>
      <c r="W55" s="4">
        <v>0</v>
      </c>
      <c r="X55" s="4">
        <v>2231139</v>
      </c>
    </row>
    <row r="56" s="4" customFormat="1" spans="1:24">
      <c r="A56" s="4">
        <v>16127052929</v>
      </c>
      <c r="B56" s="4" t="s">
        <v>25</v>
      </c>
      <c r="C56" s="4" t="s">
        <v>26</v>
      </c>
      <c r="D56" s="4" t="s">
        <v>169</v>
      </c>
      <c r="E56" s="4" t="s">
        <v>170</v>
      </c>
      <c r="F56" s="5">
        <v>44436</v>
      </c>
      <c r="G56" s="5">
        <v>44437</v>
      </c>
      <c r="H56" s="4">
        <v>1</v>
      </c>
      <c r="I56" s="4">
        <v>1</v>
      </c>
      <c r="J56" s="4">
        <v>1</v>
      </c>
      <c r="K56" s="4" t="s">
        <v>29</v>
      </c>
      <c r="L56" s="4">
        <v>100</v>
      </c>
      <c r="M56" s="4">
        <v>100</v>
      </c>
      <c r="N56" s="4" t="s">
        <v>171</v>
      </c>
      <c r="O56" s="4" t="s">
        <v>31</v>
      </c>
      <c r="P56" s="4" t="s">
        <v>32</v>
      </c>
      <c r="Q56" s="4">
        <v>0</v>
      </c>
      <c r="R56" s="11">
        <v>44432</v>
      </c>
      <c r="S56" s="5">
        <v>44440</v>
      </c>
      <c r="T56" s="4" t="s">
        <v>33</v>
      </c>
      <c r="U56" s="4">
        <v>100</v>
      </c>
      <c r="V56" s="4">
        <v>0</v>
      </c>
      <c r="W56" s="4">
        <v>0</v>
      </c>
      <c r="X56" s="4">
        <v>2231407</v>
      </c>
    </row>
    <row r="57" s="4" customFormat="1" spans="1:24">
      <c r="A57" s="4">
        <v>16128690771</v>
      </c>
      <c r="B57" s="4" t="s">
        <v>25</v>
      </c>
      <c r="C57" s="4" t="s">
        <v>26</v>
      </c>
      <c r="D57" s="4" t="s">
        <v>172</v>
      </c>
      <c r="E57" s="4" t="s">
        <v>173</v>
      </c>
      <c r="F57" s="5">
        <v>44436</v>
      </c>
      <c r="G57" s="5">
        <v>44437</v>
      </c>
      <c r="H57" s="4">
        <v>1</v>
      </c>
      <c r="I57" s="4">
        <v>1</v>
      </c>
      <c r="J57" s="4">
        <v>1</v>
      </c>
      <c r="K57" s="4" t="s">
        <v>29</v>
      </c>
      <c r="L57" s="4">
        <v>210</v>
      </c>
      <c r="M57" s="4">
        <v>210</v>
      </c>
      <c r="N57" s="4" t="s">
        <v>174</v>
      </c>
      <c r="O57" s="4" t="s">
        <v>31</v>
      </c>
      <c r="P57" s="4" t="s">
        <v>32</v>
      </c>
      <c r="Q57" s="4">
        <v>0</v>
      </c>
      <c r="R57" s="11">
        <v>44432</v>
      </c>
      <c r="S57" s="5">
        <v>44440</v>
      </c>
      <c r="T57" s="4" t="s">
        <v>33</v>
      </c>
      <c r="U57" s="4">
        <v>210</v>
      </c>
      <c r="V57" s="4">
        <v>0</v>
      </c>
      <c r="W57" s="4">
        <v>0</v>
      </c>
      <c r="X57" s="4">
        <v>2231813</v>
      </c>
    </row>
    <row r="58" s="4" customFormat="1" spans="1:24">
      <c r="A58" s="4">
        <v>16111154080</v>
      </c>
      <c r="B58" s="4" t="s">
        <v>25</v>
      </c>
      <c r="C58" s="4" t="s">
        <v>34</v>
      </c>
      <c r="D58" s="4" t="s">
        <v>132</v>
      </c>
      <c r="E58" s="4" t="s">
        <v>133</v>
      </c>
      <c r="F58" s="5">
        <v>44436</v>
      </c>
      <c r="G58" s="5">
        <v>44437</v>
      </c>
      <c r="H58" s="4">
        <v>1</v>
      </c>
      <c r="I58" s="4">
        <v>1</v>
      </c>
      <c r="J58" s="4">
        <v>1</v>
      </c>
      <c r="K58" s="4" t="s">
        <v>29</v>
      </c>
      <c r="L58" s="4">
        <v>-71</v>
      </c>
      <c r="M58" s="4">
        <v>-71</v>
      </c>
      <c r="N58" s="4" t="s">
        <v>134</v>
      </c>
      <c r="O58" s="4" t="s">
        <v>31</v>
      </c>
      <c r="P58" s="4" t="s">
        <v>32</v>
      </c>
      <c r="Q58" s="4">
        <v>0</v>
      </c>
      <c r="R58" s="11">
        <v>44429</v>
      </c>
      <c r="S58" s="5">
        <v>44440</v>
      </c>
      <c r="T58" s="4" t="s">
        <v>33</v>
      </c>
      <c r="U58" s="4">
        <v>-71</v>
      </c>
      <c r="V58" s="4">
        <v>0</v>
      </c>
      <c r="W58" s="4">
        <v>0</v>
      </c>
      <c r="X58" s="4">
        <v>2229295</v>
      </c>
    </row>
    <row r="59" s="4" customFormat="1" spans="1:24">
      <c r="A59" s="4">
        <v>16129558979</v>
      </c>
      <c r="B59" s="4" t="s">
        <v>25</v>
      </c>
      <c r="C59" s="4" t="s">
        <v>26</v>
      </c>
      <c r="D59" s="4" t="s">
        <v>175</v>
      </c>
      <c r="E59" s="4" t="s">
        <v>63</v>
      </c>
      <c r="F59" s="5">
        <v>44436</v>
      </c>
      <c r="G59" s="5">
        <v>44437</v>
      </c>
      <c r="H59" s="4">
        <v>1</v>
      </c>
      <c r="I59" s="4">
        <v>1</v>
      </c>
      <c r="J59" s="4">
        <v>1</v>
      </c>
      <c r="K59" s="4" t="s">
        <v>29</v>
      </c>
      <c r="L59" s="4">
        <v>195</v>
      </c>
      <c r="M59" s="4">
        <v>195</v>
      </c>
      <c r="N59" s="4" t="s">
        <v>176</v>
      </c>
      <c r="O59" s="4" t="s">
        <v>31</v>
      </c>
      <c r="P59" s="4" t="s">
        <v>32</v>
      </c>
      <c r="Q59" s="4">
        <v>0</v>
      </c>
      <c r="R59" s="11">
        <v>44432</v>
      </c>
      <c r="S59" s="5">
        <v>44440</v>
      </c>
      <c r="T59" s="4" t="s">
        <v>33</v>
      </c>
      <c r="U59" s="4">
        <v>195</v>
      </c>
      <c r="V59" s="4">
        <v>0</v>
      </c>
      <c r="W59" s="4">
        <v>0</v>
      </c>
      <c r="X59" s="4">
        <v>2232010</v>
      </c>
    </row>
    <row r="60" s="4" customFormat="1" spans="1:24">
      <c r="A60" s="4">
        <v>16129508060</v>
      </c>
      <c r="B60" s="4" t="s">
        <v>25</v>
      </c>
      <c r="C60" s="4" t="s">
        <v>26</v>
      </c>
      <c r="D60" s="4" t="s">
        <v>177</v>
      </c>
      <c r="E60" s="4" t="s">
        <v>178</v>
      </c>
      <c r="F60" s="5">
        <v>44435</v>
      </c>
      <c r="G60" s="5">
        <v>44437</v>
      </c>
      <c r="H60" s="4">
        <v>1</v>
      </c>
      <c r="I60" s="4">
        <v>2</v>
      </c>
      <c r="J60" s="4">
        <v>2</v>
      </c>
      <c r="K60" s="4" t="s">
        <v>29</v>
      </c>
      <c r="L60" s="4">
        <v>268</v>
      </c>
      <c r="M60" s="4">
        <v>268</v>
      </c>
      <c r="N60" s="4" t="s">
        <v>179</v>
      </c>
      <c r="O60" s="4" t="s">
        <v>31</v>
      </c>
      <c r="P60" s="4" t="s">
        <v>32</v>
      </c>
      <c r="Q60" s="4">
        <v>0</v>
      </c>
      <c r="R60" s="11">
        <v>44432</v>
      </c>
      <c r="S60" s="5">
        <v>44440</v>
      </c>
      <c r="T60" s="4" t="s">
        <v>33</v>
      </c>
      <c r="U60" s="4">
        <v>268</v>
      </c>
      <c r="V60" s="4">
        <v>0</v>
      </c>
      <c r="W60" s="4">
        <v>0</v>
      </c>
      <c r="X60" s="4">
        <v>2232002</v>
      </c>
    </row>
    <row r="61" s="4" customFormat="1" spans="1:24">
      <c r="A61" s="4">
        <v>16129590875</v>
      </c>
      <c r="B61" s="4" t="s">
        <v>25</v>
      </c>
      <c r="C61" s="4" t="s">
        <v>26</v>
      </c>
      <c r="D61" s="4" t="s">
        <v>180</v>
      </c>
      <c r="E61" s="4" t="s">
        <v>181</v>
      </c>
      <c r="F61" s="5">
        <v>44434</v>
      </c>
      <c r="G61" s="5">
        <v>44437</v>
      </c>
      <c r="H61" s="4">
        <v>1</v>
      </c>
      <c r="I61" s="4">
        <v>3</v>
      </c>
      <c r="J61" s="4">
        <v>3</v>
      </c>
      <c r="K61" s="4" t="s">
        <v>29</v>
      </c>
      <c r="L61" s="4">
        <v>486</v>
      </c>
      <c r="M61" s="4">
        <v>486</v>
      </c>
      <c r="N61" s="4" t="s">
        <v>182</v>
      </c>
      <c r="O61" s="4" t="s">
        <v>31</v>
      </c>
      <c r="P61" s="4" t="s">
        <v>32</v>
      </c>
      <c r="Q61" s="4">
        <v>0</v>
      </c>
      <c r="R61" s="11">
        <v>44432</v>
      </c>
      <c r="S61" s="5">
        <v>44440</v>
      </c>
      <c r="T61" s="4" t="s">
        <v>33</v>
      </c>
      <c r="U61" s="4">
        <v>486</v>
      </c>
      <c r="V61" s="4">
        <v>0</v>
      </c>
      <c r="W61" s="4">
        <v>0</v>
      </c>
      <c r="X61" s="4">
        <v>2232016</v>
      </c>
    </row>
    <row r="62" s="4" customFormat="1" spans="1:24">
      <c r="A62" s="4">
        <v>16107965790</v>
      </c>
      <c r="B62" s="4" t="s">
        <v>25</v>
      </c>
      <c r="C62" s="4" t="s">
        <v>34</v>
      </c>
      <c r="D62" s="4" t="s">
        <v>115</v>
      </c>
      <c r="E62" s="4" t="s">
        <v>116</v>
      </c>
      <c r="F62" s="5">
        <v>44436</v>
      </c>
      <c r="G62" s="5">
        <v>44437</v>
      </c>
      <c r="H62" s="4">
        <v>1</v>
      </c>
      <c r="I62" s="4">
        <v>1</v>
      </c>
      <c r="J62" s="4">
        <v>1</v>
      </c>
      <c r="K62" s="4" t="s">
        <v>29</v>
      </c>
      <c r="L62" s="4">
        <v>-63</v>
      </c>
      <c r="M62" s="4">
        <v>-63</v>
      </c>
      <c r="N62" s="4" t="s">
        <v>117</v>
      </c>
      <c r="O62" s="4" t="s">
        <v>31</v>
      </c>
      <c r="P62" s="4" t="s">
        <v>32</v>
      </c>
      <c r="Q62" s="4">
        <v>0</v>
      </c>
      <c r="R62" s="11">
        <v>44429</v>
      </c>
      <c r="S62" s="5">
        <v>44440</v>
      </c>
      <c r="T62" s="4" t="s">
        <v>33</v>
      </c>
      <c r="U62" s="4">
        <v>-63</v>
      </c>
      <c r="V62" s="4">
        <v>0</v>
      </c>
      <c r="W62" s="4">
        <v>0</v>
      </c>
      <c r="X62" s="4">
        <v>2228602</v>
      </c>
    </row>
    <row r="63" s="4" customFormat="1" spans="1:24">
      <c r="A63" s="4">
        <v>16129718986</v>
      </c>
      <c r="B63" s="4" t="s">
        <v>25</v>
      </c>
      <c r="C63" s="4" t="s">
        <v>26</v>
      </c>
      <c r="D63" s="4" t="s">
        <v>183</v>
      </c>
      <c r="E63" s="4" t="s">
        <v>184</v>
      </c>
      <c r="F63" s="5">
        <v>44436</v>
      </c>
      <c r="G63" s="5">
        <v>44437</v>
      </c>
      <c r="H63" s="4">
        <v>1</v>
      </c>
      <c r="I63" s="4">
        <v>1</v>
      </c>
      <c r="J63" s="4">
        <v>1</v>
      </c>
      <c r="K63" s="4" t="s">
        <v>29</v>
      </c>
      <c r="L63" s="4">
        <v>40</v>
      </c>
      <c r="M63" s="4">
        <v>40</v>
      </c>
      <c r="N63" s="4" t="s">
        <v>185</v>
      </c>
      <c r="O63" s="4" t="s">
        <v>31</v>
      </c>
      <c r="P63" s="4" t="s">
        <v>32</v>
      </c>
      <c r="Q63" s="4">
        <v>0</v>
      </c>
      <c r="R63" s="11">
        <v>44433</v>
      </c>
      <c r="S63" s="5">
        <v>44440</v>
      </c>
      <c r="T63" s="4" t="s">
        <v>33</v>
      </c>
      <c r="U63" s="4">
        <v>40</v>
      </c>
      <c r="V63" s="4">
        <v>0</v>
      </c>
      <c r="W63" s="4">
        <v>0</v>
      </c>
      <c r="X63" s="4">
        <v>2232045</v>
      </c>
    </row>
    <row r="64" s="4" customFormat="1" spans="1:23">
      <c r="A64" s="4">
        <v>16129841941</v>
      </c>
      <c r="B64" s="4" t="s">
        <v>25</v>
      </c>
      <c r="C64" s="4" t="s">
        <v>26</v>
      </c>
      <c r="D64" s="4" t="s">
        <v>186</v>
      </c>
      <c r="E64" s="4" t="s">
        <v>149</v>
      </c>
      <c r="F64" s="5">
        <v>44436</v>
      </c>
      <c r="G64" s="5">
        <v>44437</v>
      </c>
      <c r="H64" s="4">
        <v>1</v>
      </c>
      <c r="I64" s="4">
        <v>1</v>
      </c>
      <c r="J64" s="4">
        <v>1</v>
      </c>
      <c r="K64" s="4" t="s">
        <v>29</v>
      </c>
      <c r="L64" s="4">
        <v>298</v>
      </c>
      <c r="M64" s="4">
        <v>298</v>
      </c>
      <c r="N64" s="4" t="s">
        <v>187</v>
      </c>
      <c r="O64" s="4" t="s">
        <v>31</v>
      </c>
      <c r="P64" s="4" t="s">
        <v>32</v>
      </c>
      <c r="Q64" s="4">
        <v>0</v>
      </c>
      <c r="R64" s="11">
        <v>44433</v>
      </c>
      <c r="S64" s="5">
        <v>44440</v>
      </c>
      <c r="T64" s="4" t="s">
        <v>33</v>
      </c>
      <c r="U64" s="4">
        <v>298</v>
      </c>
      <c r="V64" s="4">
        <v>0</v>
      </c>
      <c r="W64" s="4">
        <v>0</v>
      </c>
    </row>
    <row r="65" s="4" customFormat="1" spans="1:24">
      <c r="A65" s="4">
        <v>16129861897</v>
      </c>
      <c r="B65" s="4" t="s">
        <v>25</v>
      </c>
      <c r="C65" s="4" t="s">
        <v>26</v>
      </c>
      <c r="D65" s="4" t="s">
        <v>188</v>
      </c>
      <c r="E65" s="4" t="s">
        <v>189</v>
      </c>
      <c r="F65" s="5">
        <v>44436</v>
      </c>
      <c r="G65" s="5">
        <v>44437</v>
      </c>
      <c r="H65" s="4">
        <v>1</v>
      </c>
      <c r="I65" s="4">
        <v>1</v>
      </c>
      <c r="J65" s="4">
        <v>1</v>
      </c>
      <c r="K65" s="4" t="s">
        <v>29</v>
      </c>
      <c r="L65" s="4">
        <v>63</v>
      </c>
      <c r="M65" s="4">
        <v>63</v>
      </c>
      <c r="N65" s="4" t="s">
        <v>190</v>
      </c>
      <c r="O65" s="4" t="s">
        <v>31</v>
      </c>
      <c r="P65" s="4" t="s">
        <v>32</v>
      </c>
      <c r="Q65" s="4">
        <v>0</v>
      </c>
      <c r="R65" s="11">
        <v>44433</v>
      </c>
      <c r="S65" s="5">
        <v>44440</v>
      </c>
      <c r="T65" s="4" t="s">
        <v>33</v>
      </c>
      <c r="U65" s="4">
        <v>63</v>
      </c>
      <c r="V65" s="4">
        <v>0</v>
      </c>
      <c r="W65" s="4">
        <v>0</v>
      </c>
      <c r="X65" s="4">
        <v>2232083</v>
      </c>
    </row>
    <row r="66" s="4" customFormat="1" spans="1:24">
      <c r="A66" s="4">
        <v>16129919905</v>
      </c>
      <c r="B66" s="4" t="s">
        <v>25</v>
      </c>
      <c r="C66" s="4" t="s">
        <v>26</v>
      </c>
      <c r="D66" s="4" t="s">
        <v>191</v>
      </c>
      <c r="E66" s="4" t="s">
        <v>192</v>
      </c>
      <c r="F66" s="5">
        <v>44436</v>
      </c>
      <c r="G66" s="5">
        <v>44437</v>
      </c>
      <c r="H66" s="4">
        <v>1</v>
      </c>
      <c r="I66" s="4">
        <v>1</v>
      </c>
      <c r="J66" s="4">
        <v>1</v>
      </c>
      <c r="K66" s="4" t="s">
        <v>29</v>
      </c>
      <c r="L66" s="4">
        <v>88</v>
      </c>
      <c r="M66" s="4">
        <v>88</v>
      </c>
      <c r="N66" s="4" t="s">
        <v>193</v>
      </c>
      <c r="O66" s="4" t="s">
        <v>31</v>
      </c>
      <c r="P66" s="4" t="s">
        <v>32</v>
      </c>
      <c r="Q66" s="4">
        <v>0</v>
      </c>
      <c r="R66" s="11">
        <v>44433</v>
      </c>
      <c r="S66" s="5">
        <v>44440</v>
      </c>
      <c r="T66" s="4" t="s">
        <v>33</v>
      </c>
      <c r="U66" s="4">
        <v>88</v>
      </c>
      <c r="V66" s="4">
        <v>0</v>
      </c>
      <c r="W66" s="4">
        <v>0</v>
      </c>
      <c r="X66" s="4">
        <v>2232097</v>
      </c>
    </row>
    <row r="67" s="4" customFormat="1" spans="1:24">
      <c r="A67" s="4">
        <v>16129936107</v>
      </c>
      <c r="B67" s="4" t="s">
        <v>25</v>
      </c>
      <c r="C67" s="4" t="s">
        <v>26</v>
      </c>
      <c r="D67" s="4" t="s">
        <v>194</v>
      </c>
      <c r="E67" s="4" t="s">
        <v>63</v>
      </c>
      <c r="F67" s="5">
        <v>44436</v>
      </c>
      <c r="G67" s="5">
        <v>44437</v>
      </c>
      <c r="H67" s="4">
        <v>2</v>
      </c>
      <c r="I67" s="4">
        <v>1</v>
      </c>
      <c r="J67" s="4">
        <v>2</v>
      </c>
      <c r="K67" s="4" t="s">
        <v>29</v>
      </c>
      <c r="L67" s="4">
        <v>338</v>
      </c>
      <c r="M67" s="4">
        <v>338</v>
      </c>
      <c r="N67" s="4" t="s">
        <v>195</v>
      </c>
      <c r="O67" s="4" t="s">
        <v>31</v>
      </c>
      <c r="P67" s="4" t="s">
        <v>32</v>
      </c>
      <c r="Q67" s="4">
        <v>0</v>
      </c>
      <c r="R67" s="11">
        <v>44433</v>
      </c>
      <c r="S67" s="5">
        <v>44440</v>
      </c>
      <c r="T67" s="4" t="s">
        <v>33</v>
      </c>
      <c r="U67" s="4">
        <v>338</v>
      </c>
      <c r="V67" s="4">
        <v>0</v>
      </c>
      <c r="W67" s="4">
        <v>0</v>
      </c>
      <c r="X67" s="4">
        <v>2232103</v>
      </c>
    </row>
    <row r="68" s="4" customFormat="1" spans="1:24">
      <c r="A68" s="4">
        <v>16129999045</v>
      </c>
      <c r="B68" s="4" t="s">
        <v>25</v>
      </c>
      <c r="C68" s="4" t="s">
        <v>26</v>
      </c>
      <c r="D68" s="4" t="s">
        <v>196</v>
      </c>
      <c r="E68" s="4" t="s">
        <v>197</v>
      </c>
      <c r="F68" s="5">
        <v>44433</v>
      </c>
      <c r="G68" s="5">
        <v>44437</v>
      </c>
      <c r="H68" s="4">
        <v>1</v>
      </c>
      <c r="I68" s="4">
        <v>4</v>
      </c>
      <c r="J68" s="4">
        <v>4</v>
      </c>
      <c r="K68" s="4" t="s">
        <v>29</v>
      </c>
      <c r="L68" s="4">
        <v>476</v>
      </c>
      <c r="M68" s="4">
        <v>476</v>
      </c>
      <c r="N68" s="4" t="s">
        <v>198</v>
      </c>
      <c r="O68" s="4" t="s">
        <v>31</v>
      </c>
      <c r="P68" s="4" t="s">
        <v>32</v>
      </c>
      <c r="Q68" s="4">
        <v>0</v>
      </c>
      <c r="R68" s="11">
        <v>44433</v>
      </c>
      <c r="S68" s="5">
        <v>44440</v>
      </c>
      <c r="T68" s="4" t="s">
        <v>33</v>
      </c>
      <c r="U68" s="4">
        <v>476</v>
      </c>
      <c r="V68" s="4">
        <v>0</v>
      </c>
      <c r="W68" s="4">
        <v>0</v>
      </c>
      <c r="X68" s="4">
        <v>2232130</v>
      </c>
    </row>
    <row r="69" s="4" customFormat="1" spans="1:24">
      <c r="A69" s="4">
        <v>16130007795</v>
      </c>
      <c r="B69" s="4" t="s">
        <v>25</v>
      </c>
      <c r="C69" s="4" t="s">
        <v>26</v>
      </c>
      <c r="D69" s="4" t="s">
        <v>199</v>
      </c>
      <c r="E69" s="4" t="s">
        <v>184</v>
      </c>
      <c r="F69" s="5">
        <v>44436</v>
      </c>
      <c r="G69" s="5">
        <v>44437</v>
      </c>
      <c r="H69" s="4">
        <v>1</v>
      </c>
      <c r="I69" s="4">
        <v>1</v>
      </c>
      <c r="J69" s="4">
        <v>1</v>
      </c>
      <c r="K69" s="4" t="s">
        <v>29</v>
      </c>
      <c r="L69" s="4">
        <v>79</v>
      </c>
      <c r="M69" s="4">
        <v>79</v>
      </c>
      <c r="N69" s="4" t="s">
        <v>200</v>
      </c>
      <c r="O69" s="4" t="s">
        <v>31</v>
      </c>
      <c r="P69" s="4" t="s">
        <v>32</v>
      </c>
      <c r="Q69" s="4">
        <v>0</v>
      </c>
      <c r="R69" s="11">
        <v>44433</v>
      </c>
      <c r="S69" s="5">
        <v>44440</v>
      </c>
      <c r="T69" s="4" t="s">
        <v>33</v>
      </c>
      <c r="U69" s="4">
        <v>79</v>
      </c>
      <c r="V69" s="4">
        <v>0</v>
      </c>
      <c r="W69" s="4">
        <v>0</v>
      </c>
      <c r="X69" s="4">
        <v>2232134</v>
      </c>
    </row>
    <row r="70" s="4" customFormat="1" spans="1:24">
      <c r="A70" s="4">
        <v>16130387617</v>
      </c>
      <c r="B70" s="4" t="s">
        <v>25</v>
      </c>
      <c r="C70" s="4" t="s">
        <v>26</v>
      </c>
      <c r="D70" s="4" t="s">
        <v>201</v>
      </c>
      <c r="E70" s="4" t="s">
        <v>202</v>
      </c>
      <c r="F70" s="5">
        <v>44436</v>
      </c>
      <c r="G70" s="5">
        <v>44437</v>
      </c>
      <c r="H70" s="4">
        <v>1</v>
      </c>
      <c r="I70" s="4">
        <v>1</v>
      </c>
      <c r="J70" s="4">
        <v>1</v>
      </c>
      <c r="K70" s="4" t="s">
        <v>29</v>
      </c>
      <c r="L70" s="4">
        <v>145</v>
      </c>
      <c r="M70" s="4">
        <v>145</v>
      </c>
      <c r="N70" s="4" t="s">
        <v>203</v>
      </c>
      <c r="O70" s="4" t="s">
        <v>31</v>
      </c>
      <c r="P70" s="4" t="s">
        <v>32</v>
      </c>
      <c r="Q70" s="4">
        <v>0</v>
      </c>
      <c r="R70" s="11">
        <v>44433</v>
      </c>
      <c r="S70" s="5">
        <v>44440</v>
      </c>
      <c r="T70" s="4" t="s">
        <v>33</v>
      </c>
      <c r="U70" s="4">
        <v>145</v>
      </c>
      <c r="V70" s="4">
        <v>0</v>
      </c>
      <c r="W70" s="4">
        <v>0</v>
      </c>
      <c r="X70" s="4">
        <v>2232248</v>
      </c>
    </row>
    <row r="71" s="4" customFormat="1" spans="1:24">
      <c r="A71" s="4">
        <v>16130418465</v>
      </c>
      <c r="B71" s="4" t="s">
        <v>25</v>
      </c>
      <c r="C71" s="4" t="s">
        <v>26</v>
      </c>
      <c r="D71" s="4" t="s">
        <v>204</v>
      </c>
      <c r="E71" s="4" t="s">
        <v>205</v>
      </c>
      <c r="F71" s="5">
        <v>44435</v>
      </c>
      <c r="G71" s="5">
        <v>44437</v>
      </c>
      <c r="H71" s="4">
        <v>1</v>
      </c>
      <c r="I71" s="4">
        <v>2</v>
      </c>
      <c r="J71" s="4">
        <v>2</v>
      </c>
      <c r="K71" s="4" t="s">
        <v>29</v>
      </c>
      <c r="L71" s="4">
        <v>182</v>
      </c>
      <c r="M71" s="4">
        <v>182</v>
      </c>
      <c r="N71" s="4" t="s">
        <v>206</v>
      </c>
      <c r="O71" s="4" t="s">
        <v>31</v>
      </c>
      <c r="P71" s="4" t="s">
        <v>32</v>
      </c>
      <c r="Q71" s="4">
        <v>0</v>
      </c>
      <c r="R71" s="11">
        <v>44433</v>
      </c>
      <c r="S71" s="5">
        <v>44440</v>
      </c>
      <c r="T71" s="4" t="s">
        <v>33</v>
      </c>
      <c r="U71" s="4">
        <v>182</v>
      </c>
      <c r="V71" s="4">
        <v>0</v>
      </c>
      <c r="W71" s="4">
        <v>0</v>
      </c>
      <c r="X71" s="4">
        <v>2232255</v>
      </c>
    </row>
    <row r="72" s="4" customFormat="1" spans="1:24">
      <c r="A72" s="4">
        <v>16130822286</v>
      </c>
      <c r="B72" s="4" t="s">
        <v>25</v>
      </c>
      <c r="C72" s="4" t="s">
        <v>26</v>
      </c>
      <c r="D72" s="4" t="s">
        <v>207</v>
      </c>
      <c r="E72" s="4" t="s">
        <v>110</v>
      </c>
      <c r="F72" s="5">
        <v>44433</v>
      </c>
      <c r="G72" s="5">
        <v>44437</v>
      </c>
      <c r="H72" s="4">
        <v>1</v>
      </c>
      <c r="I72" s="4">
        <v>4</v>
      </c>
      <c r="J72" s="4">
        <v>4</v>
      </c>
      <c r="K72" s="4" t="s">
        <v>29</v>
      </c>
      <c r="L72" s="4">
        <v>772</v>
      </c>
      <c r="M72" s="4">
        <v>772</v>
      </c>
      <c r="N72" s="4" t="s">
        <v>208</v>
      </c>
      <c r="O72" s="4" t="s">
        <v>31</v>
      </c>
      <c r="P72" s="4" t="s">
        <v>32</v>
      </c>
      <c r="Q72" s="4">
        <v>0</v>
      </c>
      <c r="R72" s="11">
        <v>44433</v>
      </c>
      <c r="S72" s="5">
        <v>44440</v>
      </c>
      <c r="T72" s="4" t="s">
        <v>33</v>
      </c>
      <c r="U72" s="4">
        <v>772</v>
      </c>
      <c r="V72" s="4">
        <v>0</v>
      </c>
      <c r="W72" s="4">
        <v>0</v>
      </c>
      <c r="X72" s="4">
        <v>2232369</v>
      </c>
    </row>
    <row r="73" s="4" customFormat="1" spans="1:24">
      <c r="A73" s="4">
        <v>16131188126</v>
      </c>
      <c r="B73" s="4" t="s">
        <v>25</v>
      </c>
      <c r="C73" s="4" t="s">
        <v>26</v>
      </c>
      <c r="D73" s="4" t="s">
        <v>209</v>
      </c>
      <c r="E73" s="4" t="s">
        <v>210</v>
      </c>
      <c r="F73" s="5">
        <v>44436</v>
      </c>
      <c r="G73" s="5">
        <v>44437</v>
      </c>
      <c r="H73" s="4">
        <v>1</v>
      </c>
      <c r="I73" s="4">
        <v>1</v>
      </c>
      <c r="J73" s="4">
        <v>1</v>
      </c>
      <c r="K73" s="4" t="s">
        <v>29</v>
      </c>
      <c r="L73" s="4">
        <v>53</v>
      </c>
      <c r="M73" s="4">
        <v>53</v>
      </c>
      <c r="N73" s="4" t="s">
        <v>211</v>
      </c>
      <c r="O73" s="4" t="s">
        <v>31</v>
      </c>
      <c r="P73" s="4" t="s">
        <v>32</v>
      </c>
      <c r="Q73" s="4">
        <v>0</v>
      </c>
      <c r="R73" s="11">
        <v>44433</v>
      </c>
      <c r="S73" s="5">
        <v>44440</v>
      </c>
      <c r="T73" s="4" t="s">
        <v>33</v>
      </c>
      <c r="U73" s="4">
        <v>53</v>
      </c>
      <c r="V73" s="4">
        <v>0</v>
      </c>
      <c r="W73" s="4">
        <v>0</v>
      </c>
      <c r="X73" s="4">
        <v>2232457</v>
      </c>
    </row>
    <row r="74" s="4" customFormat="1" spans="1:24">
      <c r="A74" s="4">
        <v>16131207451</v>
      </c>
      <c r="B74" s="4" t="s">
        <v>25</v>
      </c>
      <c r="C74" s="4" t="s">
        <v>26</v>
      </c>
      <c r="D74" s="4" t="s">
        <v>212</v>
      </c>
      <c r="E74" s="4" t="s">
        <v>119</v>
      </c>
      <c r="F74" s="5">
        <v>44436</v>
      </c>
      <c r="G74" s="5">
        <v>44437</v>
      </c>
      <c r="H74" s="4">
        <v>1</v>
      </c>
      <c r="I74" s="4">
        <v>1</v>
      </c>
      <c r="J74" s="4">
        <v>1</v>
      </c>
      <c r="K74" s="4" t="s">
        <v>29</v>
      </c>
      <c r="L74" s="4">
        <v>97</v>
      </c>
      <c r="M74" s="4">
        <v>97</v>
      </c>
      <c r="N74" s="4" t="s">
        <v>213</v>
      </c>
      <c r="O74" s="4" t="s">
        <v>31</v>
      </c>
      <c r="P74" s="4" t="s">
        <v>32</v>
      </c>
      <c r="Q74" s="4">
        <v>0</v>
      </c>
      <c r="R74" s="11">
        <v>44433</v>
      </c>
      <c r="S74" s="5">
        <v>44440</v>
      </c>
      <c r="T74" s="4" t="s">
        <v>33</v>
      </c>
      <c r="U74" s="4">
        <v>97</v>
      </c>
      <c r="V74" s="4">
        <v>0</v>
      </c>
      <c r="W74" s="4">
        <v>0</v>
      </c>
      <c r="X74" s="4">
        <v>2232464</v>
      </c>
    </row>
    <row r="75" s="4" customFormat="1" spans="1:24">
      <c r="A75" s="4">
        <v>16132437721</v>
      </c>
      <c r="B75" s="4" t="s">
        <v>25</v>
      </c>
      <c r="C75" s="4" t="s">
        <v>26</v>
      </c>
      <c r="D75" s="4" t="s">
        <v>214</v>
      </c>
      <c r="E75" s="4" t="s">
        <v>215</v>
      </c>
      <c r="F75" s="5">
        <v>44436</v>
      </c>
      <c r="G75" s="5">
        <v>44437</v>
      </c>
      <c r="H75" s="4">
        <v>1</v>
      </c>
      <c r="I75" s="4">
        <v>1</v>
      </c>
      <c r="J75" s="4">
        <v>1</v>
      </c>
      <c r="K75" s="4" t="s">
        <v>29</v>
      </c>
      <c r="L75" s="4">
        <v>660</v>
      </c>
      <c r="M75" s="4">
        <v>660</v>
      </c>
      <c r="N75" s="4" t="s">
        <v>216</v>
      </c>
      <c r="O75" s="4" t="s">
        <v>31</v>
      </c>
      <c r="P75" s="4" t="s">
        <v>32</v>
      </c>
      <c r="Q75" s="4">
        <v>0</v>
      </c>
      <c r="R75" s="11">
        <v>44433</v>
      </c>
      <c r="S75" s="5">
        <v>44440</v>
      </c>
      <c r="T75" s="4" t="s">
        <v>33</v>
      </c>
      <c r="U75" s="4">
        <v>660</v>
      </c>
      <c r="V75" s="4">
        <v>0</v>
      </c>
      <c r="W75" s="4">
        <v>0</v>
      </c>
      <c r="X75" s="4">
        <v>2232788</v>
      </c>
    </row>
    <row r="76" s="4" customFormat="1" spans="1:24">
      <c r="A76" s="4">
        <v>16137095930</v>
      </c>
      <c r="B76" s="4" t="s">
        <v>25</v>
      </c>
      <c r="C76" s="4" t="s">
        <v>26</v>
      </c>
      <c r="D76" s="4" t="s">
        <v>217</v>
      </c>
      <c r="E76" s="4" t="s">
        <v>218</v>
      </c>
      <c r="F76" s="5">
        <v>44435</v>
      </c>
      <c r="G76" s="5">
        <v>44437</v>
      </c>
      <c r="H76" s="4">
        <v>1</v>
      </c>
      <c r="I76" s="4">
        <v>2</v>
      </c>
      <c r="J76" s="4">
        <v>2</v>
      </c>
      <c r="K76" s="4" t="s">
        <v>29</v>
      </c>
      <c r="L76" s="4">
        <v>280</v>
      </c>
      <c r="M76" s="4">
        <v>280</v>
      </c>
      <c r="N76" s="4" t="s">
        <v>219</v>
      </c>
      <c r="O76" s="4" t="s">
        <v>31</v>
      </c>
      <c r="P76" s="4" t="s">
        <v>32</v>
      </c>
      <c r="Q76" s="4">
        <v>0</v>
      </c>
      <c r="R76" s="11">
        <v>44433</v>
      </c>
      <c r="S76" s="5">
        <v>44440</v>
      </c>
      <c r="T76" s="4" t="s">
        <v>33</v>
      </c>
      <c r="U76" s="4">
        <v>280</v>
      </c>
      <c r="V76" s="4">
        <v>0</v>
      </c>
      <c r="W76" s="4">
        <v>0</v>
      </c>
      <c r="X76" s="4">
        <v>2232971</v>
      </c>
    </row>
    <row r="77" s="4" customFormat="1" spans="1:24">
      <c r="A77" s="4">
        <v>16137067715</v>
      </c>
      <c r="B77" s="4" t="s">
        <v>25</v>
      </c>
      <c r="C77" s="4" t="s">
        <v>26</v>
      </c>
      <c r="D77" s="4" t="s">
        <v>220</v>
      </c>
      <c r="E77" s="4" t="s">
        <v>54</v>
      </c>
      <c r="F77" s="5">
        <v>44436</v>
      </c>
      <c r="G77" s="5">
        <v>44437</v>
      </c>
      <c r="H77" s="4">
        <v>1</v>
      </c>
      <c r="I77" s="4">
        <v>1</v>
      </c>
      <c r="J77" s="4">
        <v>1</v>
      </c>
      <c r="K77" s="4" t="s">
        <v>29</v>
      </c>
      <c r="L77" s="4">
        <v>47</v>
      </c>
      <c r="M77" s="4">
        <v>47</v>
      </c>
      <c r="N77" s="4" t="s">
        <v>221</v>
      </c>
      <c r="O77" s="4" t="s">
        <v>31</v>
      </c>
      <c r="P77" s="4" t="s">
        <v>32</v>
      </c>
      <c r="Q77" s="4">
        <v>0</v>
      </c>
      <c r="R77" s="11">
        <v>44433</v>
      </c>
      <c r="S77" s="5">
        <v>44440</v>
      </c>
      <c r="T77" s="4" t="s">
        <v>33</v>
      </c>
      <c r="U77" s="4">
        <v>47</v>
      </c>
      <c r="V77" s="4">
        <v>0</v>
      </c>
      <c r="W77" s="4">
        <v>0</v>
      </c>
      <c r="X77" s="4">
        <v>2232962</v>
      </c>
    </row>
    <row r="78" s="4" customFormat="1" spans="1:24">
      <c r="A78" s="4">
        <v>16137219537</v>
      </c>
      <c r="B78" s="4" t="s">
        <v>25</v>
      </c>
      <c r="C78" s="4" t="s">
        <v>26</v>
      </c>
      <c r="D78" s="4" t="s">
        <v>222</v>
      </c>
      <c r="E78" s="4" t="s">
        <v>116</v>
      </c>
      <c r="F78" s="5">
        <v>44436</v>
      </c>
      <c r="G78" s="5">
        <v>44437</v>
      </c>
      <c r="H78" s="4">
        <v>1</v>
      </c>
      <c r="I78" s="4">
        <v>1</v>
      </c>
      <c r="J78" s="4">
        <v>1</v>
      </c>
      <c r="K78" s="4" t="s">
        <v>29</v>
      </c>
      <c r="L78" s="4">
        <v>64</v>
      </c>
      <c r="M78" s="4">
        <v>64</v>
      </c>
      <c r="N78" s="4" t="s">
        <v>223</v>
      </c>
      <c r="O78" s="4" t="s">
        <v>31</v>
      </c>
      <c r="P78" s="4" t="s">
        <v>32</v>
      </c>
      <c r="Q78" s="4">
        <v>0</v>
      </c>
      <c r="R78" s="11">
        <v>44433</v>
      </c>
      <c r="S78" s="5">
        <v>44440</v>
      </c>
      <c r="T78" s="4" t="s">
        <v>33</v>
      </c>
      <c r="U78" s="4">
        <v>64</v>
      </c>
      <c r="V78" s="4">
        <v>0</v>
      </c>
      <c r="W78" s="4">
        <v>0</v>
      </c>
      <c r="X78" s="4">
        <v>2232981</v>
      </c>
    </row>
    <row r="79" s="4" customFormat="1" spans="1:24">
      <c r="A79" s="4">
        <v>16137845395</v>
      </c>
      <c r="B79" s="4" t="s">
        <v>25</v>
      </c>
      <c r="C79" s="4" t="s">
        <v>26</v>
      </c>
      <c r="D79" s="4" t="s">
        <v>224</v>
      </c>
      <c r="E79" s="4" t="s">
        <v>225</v>
      </c>
      <c r="F79" s="5">
        <v>44436</v>
      </c>
      <c r="G79" s="5">
        <v>44437</v>
      </c>
      <c r="H79" s="4">
        <v>1</v>
      </c>
      <c r="I79" s="4">
        <v>1</v>
      </c>
      <c r="J79" s="4">
        <v>1</v>
      </c>
      <c r="K79" s="4" t="s">
        <v>29</v>
      </c>
      <c r="L79" s="4">
        <v>85</v>
      </c>
      <c r="M79" s="4">
        <v>85</v>
      </c>
      <c r="N79" s="4" t="s">
        <v>226</v>
      </c>
      <c r="O79" s="4" t="s">
        <v>31</v>
      </c>
      <c r="P79" s="4" t="s">
        <v>32</v>
      </c>
      <c r="Q79" s="4">
        <v>0</v>
      </c>
      <c r="R79" s="11">
        <v>44434</v>
      </c>
      <c r="S79" s="5">
        <v>44440</v>
      </c>
      <c r="T79" s="4" t="s">
        <v>33</v>
      </c>
      <c r="U79" s="4">
        <v>85</v>
      </c>
      <c r="V79" s="4">
        <v>0</v>
      </c>
      <c r="W79" s="4">
        <v>0</v>
      </c>
      <c r="X79" s="4">
        <v>2233073</v>
      </c>
    </row>
    <row r="80" s="4" customFormat="1" spans="1:24">
      <c r="A80" s="4">
        <v>16137910868</v>
      </c>
      <c r="B80" s="4" t="s">
        <v>25</v>
      </c>
      <c r="C80" s="4" t="s">
        <v>26</v>
      </c>
      <c r="D80" s="4" t="s">
        <v>154</v>
      </c>
      <c r="E80" s="4" t="s">
        <v>54</v>
      </c>
      <c r="F80" s="5">
        <v>44435</v>
      </c>
      <c r="G80" s="5">
        <v>44437</v>
      </c>
      <c r="H80" s="4">
        <v>1</v>
      </c>
      <c r="I80" s="4">
        <v>2</v>
      </c>
      <c r="J80" s="4">
        <v>2</v>
      </c>
      <c r="K80" s="4" t="s">
        <v>29</v>
      </c>
      <c r="L80" s="4">
        <v>133</v>
      </c>
      <c r="M80" s="4">
        <v>133</v>
      </c>
      <c r="N80" s="4" t="s">
        <v>227</v>
      </c>
      <c r="O80" s="4" t="s">
        <v>31</v>
      </c>
      <c r="P80" s="4" t="s">
        <v>32</v>
      </c>
      <c r="Q80" s="4">
        <v>0</v>
      </c>
      <c r="R80" s="11">
        <v>44434</v>
      </c>
      <c r="S80" s="5">
        <v>44440</v>
      </c>
      <c r="T80" s="4" t="s">
        <v>33</v>
      </c>
      <c r="U80" s="4">
        <v>133</v>
      </c>
      <c r="V80" s="4">
        <v>0</v>
      </c>
      <c r="W80" s="4">
        <v>0</v>
      </c>
      <c r="X80" s="4">
        <v>2233088</v>
      </c>
    </row>
    <row r="81" s="4" customFormat="1" spans="1:24">
      <c r="A81" s="4">
        <v>16138059024</v>
      </c>
      <c r="B81" s="4" t="s">
        <v>25</v>
      </c>
      <c r="C81" s="4" t="s">
        <v>26</v>
      </c>
      <c r="D81" s="4" t="s">
        <v>228</v>
      </c>
      <c r="E81" s="4" t="s">
        <v>54</v>
      </c>
      <c r="F81" s="5">
        <v>44436</v>
      </c>
      <c r="G81" s="5">
        <v>44437</v>
      </c>
      <c r="H81" s="4">
        <v>1</v>
      </c>
      <c r="I81" s="4">
        <v>1</v>
      </c>
      <c r="J81" s="4">
        <v>1</v>
      </c>
      <c r="K81" s="4" t="s">
        <v>29</v>
      </c>
      <c r="L81" s="4">
        <v>92</v>
      </c>
      <c r="M81" s="4">
        <v>92</v>
      </c>
      <c r="N81" s="4" t="s">
        <v>229</v>
      </c>
      <c r="O81" s="4" t="s">
        <v>31</v>
      </c>
      <c r="P81" s="4" t="s">
        <v>32</v>
      </c>
      <c r="Q81" s="4">
        <v>0</v>
      </c>
      <c r="R81" s="11">
        <v>44434</v>
      </c>
      <c r="S81" s="5">
        <v>44440</v>
      </c>
      <c r="T81" s="4" t="s">
        <v>33</v>
      </c>
      <c r="U81" s="4">
        <v>92</v>
      </c>
      <c r="V81" s="4">
        <v>0</v>
      </c>
      <c r="W81" s="4">
        <v>0</v>
      </c>
      <c r="X81" s="4">
        <v>2233128</v>
      </c>
    </row>
    <row r="82" s="4" customFormat="1" spans="1:24">
      <c r="A82" s="4">
        <v>16138065876</v>
      </c>
      <c r="B82" s="4" t="s">
        <v>25</v>
      </c>
      <c r="C82" s="4" t="s">
        <v>26</v>
      </c>
      <c r="D82" s="4" t="s">
        <v>230</v>
      </c>
      <c r="E82" s="4" t="s">
        <v>231</v>
      </c>
      <c r="F82" s="5">
        <v>44436</v>
      </c>
      <c r="G82" s="5">
        <v>44437</v>
      </c>
      <c r="H82" s="4">
        <v>1</v>
      </c>
      <c r="I82" s="4">
        <v>1</v>
      </c>
      <c r="J82" s="4">
        <v>1</v>
      </c>
      <c r="K82" s="4" t="s">
        <v>29</v>
      </c>
      <c r="L82" s="4">
        <v>135</v>
      </c>
      <c r="M82" s="4">
        <v>135</v>
      </c>
      <c r="N82" s="4" t="s">
        <v>232</v>
      </c>
      <c r="O82" s="4" t="s">
        <v>31</v>
      </c>
      <c r="P82" s="4" t="s">
        <v>32</v>
      </c>
      <c r="Q82" s="4">
        <v>0</v>
      </c>
      <c r="R82" s="11">
        <v>44434</v>
      </c>
      <c r="S82" s="5">
        <v>44440</v>
      </c>
      <c r="T82" s="4" t="s">
        <v>33</v>
      </c>
      <c r="U82" s="4">
        <v>135</v>
      </c>
      <c r="V82" s="4">
        <v>0</v>
      </c>
      <c r="W82" s="4">
        <v>0</v>
      </c>
      <c r="X82" s="4">
        <v>2233129</v>
      </c>
    </row>
    <row r="83" s="4" customFormat="1" spans="1:24">
      <c r="A83" s="4">
        <v>16138096692</v>
      </c>
      <c r="B83" s="4" t="s">
        <v>25</v>
      </c>
      <c r="C83" s="4" t="s">
        <v>26</v>
      </c>
      <c r="D83" s="4" t="s">
        <v>233</v>
      </c>
      <c r="E83" s="4" t="s">
        <v>234</v>
      </c>
      <c r="F83" s="5">
        <v>44435</v>
      </c>
      <c r="G83" s="5">
        <v>44437</v>
      </c>
      <c r="H83" s="4">
        <v>1</v>
      </c>
      <c r="I83" s="4">
        <v>2</v>
      </c>
      <c r="J83" s="4">
        <v>2</v>
      </c>
      <c r="K83" s="4" t="s">
        <v>29</v>
      </c>
      <c r="L83" s="4">
        <v>274</v>
      </c>
      <c r="M83" s="4">
        <v>274</v>
      </c>
      <c r="N83" s="4" t="s">
        <v>235</v>
      </c>
      <c r="O83" s="4" t="s">
        <v>31</v>
      </c>
      <c r="P83" s="4" t="s">
        <v>32</v>
      </c>
      <c r="Q83" s="4">
        <v>0</v>
      </c>
      <c r="R83" s="11">
        <v>44434</v>
      </c>
      <c r="S83" s="5">
        <v>44440</v>
      </c>
      <c r="T83" s="4" t="s">
        <v>33</v>
      </c>
      <c r="U83" s="4">
        <v>274</v>
      </c>
      <c r="V83" s="4">
        <v>0</v>
      </c>
      <c r="W83" s="4">
        <v>0</v>
      </c>
      <c r="X83" s="4">
        <v>2233140</v>
      </c>
    </row>
    <row r="84" s="4" customFormat="1" spans="1:24">
      <c r="A84" s="4">
        <v>16138110351</v>
      </c>
      <c r="B84" s="4" t="s">
        <v>25</v>
      </c>
      <c r="C84" s="4" t="s">
        <v>26</v>
      </c>
      <c r="D84" s="4" t="s">
        <v>236</v>
      </c>
      <c r="E84" s="4" t="s">
        <v>237</v>
      </c>
      <c r="F84" s="5">
        <v>44434</v>
      </c>
      <c r="G84" s="5">
        <v>44437</v>
      </c>
      <c r="H84" s="4">
        <v>1</v>
      </c>
      <c r="I84" s="4">
        <v>3</v>
      </c>
      <c r="J84" s="4">
        <v>3</v>
      </c>
      <c r="K84" s="4" t="s">
        <v>29</v>
      </c>
      <c r="L84" s="4">
        <v>198</v>
      </c>
      <c r="M84" s="4">
        <v>198</v>
      </c>
      <c r="N84" s="4" t="s">
        <v>238</v>
      </c>
      <c r="O84" s="4" t="s">
        <v>31</v>
      </c>
      <c r="P84" s="4" t="s">
        <v>32</v>
      </c>
      <c r="Q84" s="4">
        <v>0</v>
      </c>
      <c r="R84" s="11">
        <v>44434</v>
      </c>
      <c r="S84" s="5">
        <v>44440</v>
      </c>
      <c r="T84" s="4" t="s">
        <v>33</v>
      </c>
      <c r="U84" s="4">
        <v>198</v>
      </c>
      <c r="V84" s="4">
        <v>0</v>
      </c>
      <c r="W84" s="4">
        <v>0</v>
      </c>
      <c r="X84" s="4">
        <v>2233147</v>
      </c>
    </row>
    <row r="85" s="4" customFormat="1" spans="1:24">
      <c r="A85" s="4">
        <v>16138117191</v>
      </c>
      <c r="B85" s="4" t="s">
        <v>25</v>
      </c>
      <c r="C85" s="4" t="s">
        <v>26</v>
      </c>
      <c r="D85" s="4" t="s">
        <v>239</v>
      </c>
      <c r="E85" s="4" t="s">
        <v>54</v>
      </c>
      <c r="F85" s="5">
        <v>44436</v>
      </c>
      <c r="G85" s="5">
        <v>44437</v>
      </c>
      <c r="H85" s="4">
        <v>1</v>
      </c>
      <c r="I85" s="4">
        <v>1</v>
      </c>
      <c r="J85" s="4">
        <v>1</v>
      </c>
      <c r="K85" s="4" t="s">
        <v>29</v>
      </c>
      <c r="L85" s="4">
        <v>77</v>
      </c>
      <c r="M85" s="4">
        <v>77</v>
      </c>
      <c r="N85" s="4" t="s">
        <v>240</v>
      </c>
      <c r="O85" s="4" t="s">
        <v>31</v>
      </c>
      <c r="P85" s="4" t="s">
        <v>32</v>
      </c>
      <c r="Q85" s="4">
        <v>0</v>
      </c>
      <c r="R85" s="11">
        <v>44434</v>
      </c>
      <c r="S85" s="5">
        <v>44440</v>
      </c>
      <c r="T85" s="4" t="s">
        <v>33</v>
      </c>
      <c r="U85" s="4">
        <v>77</v>
      </c>
      <c r="V85" s="4">
        <v>0</v>
      </c>
      <c r="W85" s="4">
        <v>0</v>
      </c>
      <c r="X85" s="4">
        <v>2233152</v>
      </c>
    </row>
    <row r="86" s="4" customFormat="1" spans="1:24">
      <c r="A86" s="4">
        <v>16138120293</v>
      </c>
      <c r="B86" s="4" t="s">
        <v>25</v>
      </c>
      <c r="C86" s="4" t="s">
        <v>26</v>
      </c>
      <c r="D86" s="4" t="s">
        <v>241</v>
      </c>
      <c r="E86" s="4" t="s">
        <v>242</v>
      </c>
      <c r="F86" s="5">
        <v>44436</v>
      </c>
      <c r="G86" s="5">
        <v>44437</v>
      </c>
      <c r="H86" s="4">
        <v>1</v>
      </c>
      <c r="I86" s="4">
        <v>1</v>
      </c>
      <c r="J86" s="4">
        <v>1</v>
      </c>
      <c r="K86" s="4" t="s">
        <v>29</v>
      </c>
      <c r="L86" s="4">
        <v>35</v>
      </c>
      <c r="M86" s="4">
        <v>35</v>
      </c>
      <c r="N86" s="4" t="s">
        <v>243</v>
      </c>
      <c r="O86" s="4" t="s">
        <v>31</v>
      </c>
      <c r="P86" s="4" t="s">
        <v>32</v>
      </c>
      <c r="Q86" s="4">
        <v>0</v>
      </c>
      <c r="R86" s="11">
        <v>44434</v>
      </c>
      <c r="S86" s="5">
        <v>44440</v>
      </c>
      <c r="T86" s="4" t="s">
        <v>33</v>
      </c>
      <c r="U86" s="4">
        <v>35</v>
      </c>
      <c r="V86" s="4">
        <v>0</v>
      </c>
      <c r="W86" s="4">
        <v>0</v>
      </c>
      <c r="X86" s="4">
        <v>2233155</v>
      </c>
    </row>
    <row r="87" s="4" customFormat="1" spans="1:24">
      <c r="A87" s="4">
        <v>16138147099</v>
      </c>
      <c r="B87" s="4" t="s">
        <v>25</v>
      </c>
      <c r="C87" s="4" t="s">
        <v>26</v>
      </c>
      <c r="D87" s="4" t="s">
        <v>244</v>
      </c>
      <c r="E87" s="4" t="s">
        <v>245</v>
      </c>
      <c r="F87" s="5">
        <v>44435</v>
      </c>
      <c r="G87" s="5">
        <v>44437</v>
      </c>
      <c r="H87" s="4">
        <v>1</v>
      </c>
      <c r="I87" s="4">
        <v>2</v>
      </c>
      <c r="J87" s="4">
        <v>2</v>
      </c>
      <c r="K87" s="4" t="s">
        <v>29</v>
      </c>
      <c r="L87" s="4">
        <v>104</v>
      </c>
      <c r="M87" s="4">
        <v>104</v>
      </c>
      <c r="N87" s="4" t="s">
        <v>246</v>
      </c>
      <c r="O87" s="4" t="s">
        <v>31</v>
      </c>
      <c r="P87" s="4" t="s">
        <v>32</v>
      </c>
      <c r="Q87" s="4">
        <v>0</v>
      </c>
      <c r="R87" s="11">
        <v>44434</v>
      </c>
      <c r="S87" s="5">
        <v>44440</v>
      </c>
      <c r="T87" s="4" t="s">
        <v>33</v>
      </c>
      <c r="U87" s="4">
        <v>104</v>
      </c>
      <c r="V87" s="4">
        <v>0</v>
      </c>
      <c r="W87" s="4">
        <v>0</v>
      </c>
      <c r="X87" s="4">
        <v>2233170</v>
      </c>
    </row>
    <row r="88" s="4" customFormat="1" spans="1:24">
      <c r="A88" s="4">
        <v>16138154330</v>
      </c>
      <c r="B88" s="4" t="s">
        <v>25</v>
      </c>
      <c r="C88" s="4" t="s">
        <v>26</v>
      </c>
      <c r="D88" s="4" t="s">
        <v>247</v>
      </c>
      <c r="E88" s="4" t="s">
        <v>248</v>
      </c>
      <c r="F88" s="5">
        <v>44436</v>
      </c>
      <c r="G88" s="5">
        <v>44437</v>
      </c>
      <c r="H88" s="4">
        <v>1</v>
      </c>
      <c r="I88" s="4">
        <v>1</v>
      </c>
      <c r="J88" s="4">
        <v>1</v>
      </c>
      <c r="K88" s="4" t="s">
        <v>29</v>
      </c>
      <c r="L88" s="4">
        <v>136</v>
      </c>
      <c r="M88" s="4">
        <v>136</v>
      </c>
      <c r="N88" s="4" t="s">
        <v>249</v>
      </c>
      <c r="O88" s="4" t="s">
        <v>31</v>
      </c>
      <c r="P88" s="4" t="s">
        <v>32</v>
      </c>
      <c r="Q88" s="4">
        <v>0</v>
      </c>
      <c r="R88" s="11">
        <v>44434</v>
      </c>
      <c r="S88" s="5">
        <v>44440</v>
      </c>
      <c r="T88" s="4" t="s">
        <v>33</v>
      </c>
      <c r="U88" s="4">
        <v>136</v>
      </c>
      <c r="V88" s="4">
        <v>0</v>
      </c>
      <c r="W88" s="4">
        <v>0</v>
      </c>
      <c r="X88" s="4">
        <v>2233172</v>
      </c>
    </row>
    <row r="89" s="4" customFormat="1" spans="1:24">
      <c r="A89" s="4">
        <v>16138307206</v>
      </c>
      <c r="B89" s="4" t="s">
        <v>25</v>
      </c>
      <c r="C89" s="4" t="s">
        <v>26</v>
      </c>
      <c r="D89" s="4" t="s">
        <v>250</v>
      </c>
      <c r="E89" s="4" t="s">
        <v>251</v>
      </c>
      <c r="F89" s="5">
        <v>44436</v>
      </c>
      <c r="G89" s="5">
        <v>44437</v>
      </c>
      <c r="H89" s="4">
        <v>1</v>
      </c>
      <c r="I89" s="4">
        <v>1</v>
      </c>
      <c r="J89" s="4">
        <v>1</v>
      </c>
      <c r="K89" s="4" t="s">
        <v>29</v>
      </c>
      <c r="L89" s="4">
        <v>235</v>
      </c>
      <c r="M89" s="4">
        <v>235</v>
      </c>
      <c r="N89" s="4" t="s">
        <v>252</v>
      </c>
      <c r="O89" s="4" t="s">
        <v>31</v>
      </c>
      <c r="P89" s="4" t="s">
        <v>32</v>
      </c>
      <c r="Q89" s="4">
        <v>0</v>
      </c>
      <c r="R89" s="11">
        <v>44434</v>
      </c>
      <c r="S89" s="5">
        <v>44440</v>
      </c>
      <c r="T89" s="4" t="s">
        <v>33</v>
      </c>
      <c r="U89" s="4">
        <v>235</v>
      </c>
      <c r="V89" s="4">
        <v>0</v>
      </c>
      <c r="W89" s="4">
        <v>0</v>
      </c>
      <c r="X89" s="4">
        <v>2233218</v>
      </c>
    </row>
    <row r="90" s="4" customFormat="1" spans="1:24">
      <c r="A90" s="4">
        <v>16138096692</v>
      </c>
      <c r="B90" s="4" t="s">
        <v>25</v>
      </c>
      <c r="C90" s="4" t="s">
        <v>105</v>
      </c>
      <c r="D90" s="4" t="s">
        <v>233</v>
      </c>
      <c r="E90" s="4" t="s">
        <v>234</v>
      </c>
      <c r="F90" s="5">
        <v>44435</v>
      </c>
      <c r="G90" s="5">
        <v>44437</v>
      </c>
      <c r="H90" s="4">
        <v>1</v>
      </c>
      <c r="I90" s="4">
        <v>2</v>
      </c>
      <c r="J90" s="4">
        <v>2</v>
      </c>
      <c r="K90" s="4" t="s">
        <v>29</v>
      </c>
      <c r="L90" s="4">
        <v>-207.35</v>
      </c>
      <c r="M90" s="4">
        <v>-207.35</v>
      </c>
      <c r="N90" s="4" t="s">
        <v>235</v>
      </c>
      <c r="O90" s="4" t="s">
        <v>31</v>
      </c>
      <c r="P90" s="4" t="s">
        <v>32</v>
      </c>
      <c r="Q90" s="4">
        <v>0</v>
      </c>
      <c r="R90" s="11">
        <v>44434</v>
      </c>
      <c r="S90" s="5">
        <v>44440</v>
      </c>
      <c r="T90" s="4" t="s">
        <v>33</v>
      </c>
      <c r="U90" s="4">
        <v>-207.35</v>
      </c>
      <c r="V90" s="4">
        <v>0</v>
      </c>
      <c r="W90" s="4">
        <v>0</v>
      </c>
      <c r="X90" s="4">
        <v>2233140</v>
      </c>
    </row>
    <row r="91" s="4" customFormat="1" spans="1:24">
      <c r="A91" s="4">
        <v>16118036136</v>
      </c>
      <c r="B91" s="4" t="s">
        <v>25</v>
      </c>
      <c r="C91" s="4" t="s">
        <v>105</v>
      </c>
      <c r="D91" s="4" t="s">
        <v>138</v>
      </c>
      <c r="E91" s="4" t="s">
        <v>139</v>
      </c>
      <c r="F91" s="5">
        <v>44433</v>
      </c>
      <c r="G91" s="5">
        <v>44437</v>
      </c>
      <c r="H91" s="4">
        <v>1</v>
      </c>
      <c r="I91" s="4">
        <v>4</v>
      </c>
      <c r="J91" s="4">
        <v>4</v>
      </c>
      <c r="K91" s="4" t="s">
        <v>29</v>
      </c>
      <c r="L91" s="4">
        <v>-434</v>
      </c>
      <c r="M91" s="4">
        <v>-434</v>
      </c>
      <c r="N91" s="4" t="s">
        <v>140</v>
      </c>
      <c r="O91" s="4" t="s">
        <v>31</v>
      </c>
      <c r="P91" s="4" t="s">
        <v>32</v>
      </c>
      <c r="Q91" s="4">
        <v>0</v>
      </c>
      <c r="R91" s="11">
        <v>44431</v>
      </c>
      <c r="S91" s="5">
        <v>44440</v>
      </c>
      <c r="T91" s="4" t="s">
        <v>33</v>
      </c>
      <c r="U91" s="4">
        <v>-434</v>
      </c>
      <c r="V91" s="4">
        <v>0</v>
      </c>
      <c r="W91" s="4">
        <v>0</v>
      </c>
      <c r="X91" s="4">
        <v>2230081</v>
      </c>
    </row>
    <row r="92" s="4" customFormat="1" spans="1:24">
      <c r="A92" s="4">
        <v>16131188126</v>
      </c>
      <c r="B92" s="4" t="s">
        <v>25</v>
      </c>
      <c r="C92" s="4" t="s">
        <v>34</v>
      </c>
      <c r="D92" s="4" t="s">
        <v>209</v>
      </c>
      <c r="E92" s="4" t="s">
        <v>210</v>
      </c>
      <c r="F92" s="5">
        <v>44436</v>
      </c>
      <c r="G92" s="5">
        <v>44437</v>
      </c>
      <c r="H92" s="4">
        <v>1</v>
      </c>
      <c r="I92" s="4">
        <v>1</v>
      </c>
      <c r="J92" s="4">
        <v>1</v>
      </c>
      <c r="K92" s="4" t="s">
        <v>29</v>
      </c>
      <c r="L92" s="4">
        <v>-53</v>
      </c>
      <c r="M92" s="4">
        <v>-53</v>
      </c>
      <c r="N92" s="4" t="s">
        <v>211</v>
      </c>
      <c r="O92" s="4" t="s">
        <v>31</v>
      </c>
      <c r="P92" s="4" t="s">
        <v>32</v>
      </c>
      <c r="Q92" s="4">
        <v>0</v>
      </c>
      <c r="R92" s="11">
        <v>44433</v>
      </c>
      <c r="S92" s="5">
        <v>44440</v>
      </c>
      <c r="T92" s="4" t="s">
        <v>33</v>
      </c>
      <c r="U92" s="4">
        <v>-53</v>
      </c>
      <c r="V92" s="4">
        <v>0</v>
      </c>
      <c r="W92" s="4">
        <v>0</v>
      </c>
      <c r="X92" s="4">
        <v>2232457</v>
      </c>
    </row>
    <row r="93" s="4" customFormat="1" spans="1:24">
      <c r="A93" s="4">
        <v>16138658255</v>
      </c>
      <c r="B93" s="4" t="s">
        <v>25</v>
      </c>
      <c r="C93" s="4" t="s">
        <v>26</v>
      </c>
      <c r="D93" s="4" t="s">
        <v>253</v>
      </c>
      <c r="E93" s="4" t="s">
        <v>254</v>
      </c>
      <c r="F93" s="5">
        <v>44436</v>
      </c>
      <c r="G93" s="5">
        <v>44437</v>
      </c>
      <c r="H93" s="4">
        <v>1</v>
      </c>
      <c r="I93" s="4">
        <v>1</v>
      </c>
      <c r="J93" s="4">
        <v>1</v>
      </c>
      <c r="K93" s="4" t="s">
        <v>29</v>
      </c>
      <c r="L93" s="4">
        <v>363</v>
      </c>
      <c r="M93" s="4">
        <v>363</v>
      </c>
      <c r="N93" s="4" t="s">
        <v>255</v>
      </c>
      <c r="O93" s="4" t="s">
        <v>31</v>
      </c>
      <c r="P93" s="4" t="s">
        <v>32</v>
      </c>
      <c r="Q93" s="4">
        <v>0</v>
      </c>
      <c r="R93" s="11">
        <v>44434</v>
      </c>
      <c r="S93" s="5">
        <v>44440</v>
      </c>
      <c r="T93" s="4" t="s">
        <v>33</v>
      </c>
      <c r="U93" s="4">
        <v>363</v>
      </c>
      <c r="V93" s="4">
        <v>0</v>
      </c>
      <c r="W93" s="4">
        <v>0</v>
      </c>
      <c r="X93" s="4">
        <v>2233314</v>
      </c>
    </row>
    <row r="94" s="4" customFormat="1" spans="1:24">
      <c r="A94" s="4">
        <v>16139877878</v>
      </c>
      <c r="B94" s="4" t="s">
        <v>25</v>
      </c>
      <c r="C94" s="4" t="s">
        <v>26</v>
      </c>
      <c r="D94" s="4" t="s">
        <v>256</v>
      </c>
      <c r="E94" s="4" t="s">
        <v>257</v>
      </c>
      <c r="F94" s="5">
        <v>44436</v>
      </c>
      <c r="G94" s="5">
        <v>44437</v>
      </c>
      <c r="H94" s="4">
        <v>1</v>
      </c>
      <c r="I94" s="4">
        <v>1</v>
      </c>
      <c r="J94" s="4">
        <v>1</v>
      </c>
      <c r="K94" s="4" t="s">
        <v>29</v>
      </c>
      <c r="L94" s="4">
        <v>59</v>
      </c>
      <c r="M94" s="4">
        <v>59</v>
      </c>
      <c r="N94" s="4" t="s">
        <v>258</v>
      </c>
      <c r="O94" s="4" t="s">
        <v>31</v>
      </c>
      <c r="P94" s="4" t="s">
        <v>32</v>
      </c>
      <c r="Q94" s="4">
        <v>0</v>
      </c>
      <c r="R94" s="11">
        <v>44434</v>
      </c>
      <c r="S94" s="5">
        <v>44440</v>
      </c>
      <c r="T94" s="4" t="s">
        <v>33</v>
      </c>
      <c r="U94" s="4">
        <v>59</v>
      </c>
      <c r="V94" s="4">
        <v>0</v>
      </c>
      <c r="W94" s="4">
        <v>0</v>
      </c>
      <c r="X94" s="4">
        <v>2233632</v>
      </c>
    </row>
    <row r="95" s="4" customFormat="1" spans="1:24">
      <c r="A95" s="4">
        <v>16137910868</v>
      </c>
      <c r="B95" s="4" t="s">
        <v>25</v>
      </c>
      <c r="C95" s="4" t="s">
        <v>34</v>
      </c>
      <c r="D95" s="4" t="s">
        <v>154</v>
      </c>
      <c r="E95" s="4" t="s">
        <v>54</v>
      </c>
      <c r="F95" s="5">
        <v>44435</v>
      </c>
      <c r="G95" s="5">
        <v>44437</v>
      </c>
      <c r="H95" s="4">
        <v>1</v>
      </c>
      <c r="I95" s="4">
        <v>2</v>
      </c>
      <c r="J95" s="4">
        <v>2</v>
      </c>
      <c r="K95" s="4" t="s">
        <v>29</v>
      </c>
      <c r="L95" s="4">
        <v>-133</v>
      </c>
      <c r="M95" s="4">
        <v>-133</v>
      </c>
      <c r="N95" s="4" t="s">
        <v>227</v>
      </c>
      <c r="O95" s="4" t="s">
        <v>31</v>
      </c>
      <c r="P95" s="4" t="s">
        <v>32</v>
      </c>
      <c r="Q95" s="4">
        <v>0</v>
      </c>
      <c r="R95" s="11">
        <v>44434</v>
      </c>
      <c r="S95" s="5">
        <v>44440</v>
      </c>
      <c r="T95" s="4" t="s">
        <v>33</v>
      </c>
      <c r="U95" s="4">
        <v>-133</v>
      </c>
      <c r="V95" s="4">
        <v>0</v>
      </c>
      <c r="W95" s="4">
        <v>0</v>
      </c>
      <c r="X95" s="4">
        <v>2233088</v>
      </c>
    </row>
    <row r="96" s="4" customFormat="1" spans="1:24">
      <c r="A96" s="4">
        <v>16140601777</v>
      </c>
      <c r="B96" s="4" t="s">
        <v>25</v>
      </c>
      <c r="C96" s="4" t="s">
        <v>26</v>
      </c>
      <c r="D96" s="4" t="s">
        <v>259</v>
      </c>
      <c r="E96" s="4" t="s">
        <v>260</v>
      </c>
      <c r="F96" s="5">
        <v>44436</v>
      </c>
      <c r="G96" s="5">
        <v>44437</v>
      </c>
      <c r="H96" s="4">
        <v>2</v>
      </c>
      <c r="I96" s="4">
        <v>1</v>
      </c>
      <c r="J96" s="4">
        <v>2</v>
      </c>
      <c r="K96" s="4" t="s">
        <v>29</v>
      </c>
      <c r="L96" s="4">
        <v>242</v>
      </c>
      <c r="M96" s="4">
        <v>242</v>
      </c>
      <c r="N96" s="4" t="s">
        <v>261</v>
      </c>
      <c r="O96" s="4" t="s">
        <v>31</v>
      </c>
      <c r="P96" s="4" t="s">
        <v>32</v>
      </c>
      <c r="Q96" s="4">
        <v>0</v>
      </c>
      <c r="R96" s="11">
        <v>44434</v>
      </c>
      <c r="S96" s="5">
        <v>44440</v>
      </c>
      <c r="T96" s="4" t="s">
        <v>33</v>
      </c>
      <c r="U96" s="4">
        <v>242</v>
      </c>
      <c r="V96" s="4">
        <v>0</v>
      </c>
      <c r="W96" s="4">
        <v>0</v>
      </c>
      <c r="X96" s="4">
        <v>2233801</v>
      </c>
    </row>
    <row r="97" s="4" customFormat="1" spans="1:24">
      <c r="A97" s="4">
        <v>16140910552</v>
      </c>
      <c r="B97" s="4" t="s">
        <v>25</v>
      </c>
      <c r="C97" s="4" t="s">
        <v>26</v>
      </c>
      <c r="D97" s="4" t="s">
        <v>262</v>
      </c>
      <c r="E97" s="4" t="s">
        <v>263</v>
      </c>
      <c r="F97" s="5">
        <v>44436</v>
      </c>
      <c r="G97" s="5">
        <v>44437</v>
      </c>
      <c r="H97" s="4">
        <v>1</v>
      </c>
      <c r="I97" s="4">
        <v>1</v>
      </c>
      <c r="J97" s="4">
        <v>1</v>
      </c>
      <c r="K97" s="4" t="s">
        <v>29</v>
      </c>
      <c r="L97" s="4">
        <v>160</v>
      </c>
      <c r="M97" s="4">
        <v>160</v>
      </c>
      <c r="N97" s="4" t="s">
        <v>264</v>
      </c>
      <c r="O97" s="4" t="s">
        <v>31</v>
      </c>
      <c r="P97" s="4" t="s">
        <v>32</v>
      </c>
      <c r="Q97" s="4">
        <v>0</v>
      </c>
      <c r="R97" s="11">
        <v>44434</v>
      </c>
      <c r="S97" s="5">
        <v>44440</v>
      </c>
      <c r="T97" s="4" t="s">
        <v>33</v>
      </c>
      <c r="U97" s="4">
        <v>160</v>
      </c>
      <c r="V97" s="4">
        <v>0</v>
      </c>
      <c r="W97" s="4">
        <v>0</v>
      </c>
      <c r="X97" s="4">
        <v>2233866</v>
      </c>
    </row>
    <row r="98" s="4" customFormat="1" spans="1:24">
      <c r="A98" s="4">
        <v>16141033771</v>
      </c>
      <c r="B98" s="4" t="s">
        <v>25</v>
      </c>
      <c r="C98" s="4" t="s">
        <v>26</v>
      </c>
      <c r="D98" s="4" t="s">
        <v>265</v>
      </c>
      <c r="E98" s="4" t="s">
        <v>266</v>
      </c>
      <c r="F98" s="5">
        <v>44436</v>
      </c>
      <c r="G98" s="5">
        <v>44437</v>
      </c>
      <c r="H98" s="4">
        <v>1</v>
      </c>
      <c r="I98" s="4">
        <v>1</v>
      </c>
      <c r="J98" s="4">
        <v>1</v>
      </c>
      <c r="K98" s="4" t="s">
        <v>29</v>
      </c>
      <c r="L98" s="4">
        <v>137</v>
      </c>
      <c r="M98" s="4">
        <v>137</v>
      </c>
      <c r="N98" s="4" t="s">
        <v>267</v>
      </c>
      <c r="O98" s="4" t="s">
        <v>31</v>
      </c>
      <c r="P98" s="4" t="s">
        <v>32</v>
      </c>
      <c r="Q98" s="4">
        <v>0</v>
      </c>
      <c r="R98" s="11">
        <v>44434</v>
      </c>
      <c r="S98" s="5">
        <v>44440</v>
      </c>
      <c r="T98" s="4" t="s">
        <v>33</v>
      </c>
      <c r="U98" s="4">
        <v>137</v>
      </c>
      <c r="V98" s="4">
        <v>0</v>
      </c>
      <c r="W98" s="4">
        <v>0</v>
      </c>
      <c r="X98" s="4">
        <v>2233893</v>
      </c>
    </row>
    <row r="99" s="4" customFormat="1" spans="1:24">
      <c r="A99" s="4">
        <v>16142077588</v>
      </c>
      <c r="B99" s="4" t="s">
        <v>25</v>
      </c>
      <c r="C99" s="4" t="s">
        <v>26</v>
      </c>
      <c r="D99" s="4" t="s">
        <v>268</v>
      </c>
      <c r="E99" s="4" t="s">
        <v>269</v>
      </c>
      <c r="F99" s="5">
        <v>44435</v>
      </c>
      <c r="G99" s="5">
        <v>44437</v>
      </c>
      <c r="H99" s="4">
        <v>1</v>
      </c>
      <c r="I99" s="4">
        <v>2</v>
      </c>
      <c r="J99" s="4">
        <v>2</v>
      </c>
      <c r="K99" s="4" t="s">
        <v>29</v>
      </c>
      <c r="L99" s="4">
        <v>124</v>
      </c>
      <c r="M99" s="4">
        <v>124</v>
      </c>
      <c r="N99" s="4" t="s">
        <v>270</v>
      </c>
      <c r="O99" s="4" t="s">
        <v>31</v>
      </c>
      <c r="P99" s="4" t="s">
        <v>32</v>
      </c>
      <c r="Q99" s="4">
        <v>0</v>
      </c>
      <c r="R99" s="11">
        <v>44434</v>
      </c>
      <c r="S99" s="5">
        <v>44440</v>
      </c>
      <c r="T99" s="4" t="s">
        <v>33</v>
      </c>
      <c r="U99" s="4">
        <v>124</v>
      </c>
      <c r="V99" s="4">
        <v>0</v>
      </c>
      <c r="W99" s="4">
        <v>0</v>
      </c>
      <c r="X99" s="4">
        <v>2234149</v>
      </c>
    </row>
    <row r="100" s="4" customFormat="1" spans="1:24">
      <c r="A100" s="4">
        <v>16142143252</v>
      </c>
      <c r="B100" s="4" t="s">
        <v>25</v>
      </c>
      <c r="C100" s="4" t="s">
        <v>26</v>
      </c>
      <c r="D100" s="4" t="s">
        <v>271</v>
      </c>
      <c r="E100" s="4" t="s">
        <v>63</v>
      </c>
      <c r="F100" s="5">
        <v>44436</v>
      </c>
      <c r="G100" s="5">
        <v>44437</v>
      </c>
      <c r="H100" s="4">
        <v>1</v>
      </c>
      <c r="I100" s="4">
        <v>1</v>
      </c>
      <c r="J100" s="4">
        <v>1</v>
      </c>
      <c r="K100" s="4" t="s">
        <v>29</v>
      </c>
      <c r="L100" s="4">
        <v>542</v>
      </c>
      <c r="M100" s="4">
        <v>542</v>
      </c>
      <c r="N100" s="4" t="s">
        <v>272</v>
      </c>
      <c r="O100" s="4" t="s">
        <v>31</v>
      </c>
      <c r="P100" s="4" t="s">
        <v>32</v>
      </c>
      <c r="Q100" s="4">
        <v>0</v>
      </c>
      <c r="R100" s="11">
        <v>44434</v>
      </c>
      <c r="S100" s="5">
        <v>44440</v>
      </c>
      <c r="T100" s="4" t="s">
        <v>33</v>
      </c>
      <c r="U100" s="4">
        <v>542</v>
      </c>
      <c r="V100" s="4">
        <v>0</v>
      </c>
      <c r="W100" s="4">
        <v>0</v>
      </c>
      <c r="X100" s="4">
        <v>2234168</v>
      </c>
    </row>
    <row r="101" s="4" customFormat="1" spans="1:24">
      <c r="A101" s="4">
        <v>16142290684</v>
      </c>
      <c r="B101" s="4" t="s">
        <v>25</v>
      </c>
      <c r="C101" s="4" t="s">
        <v>26</v>
      </c>
      <c r="D101" s="4" t="s">
        <v>50</v>
      </c>
      <c r="E101" s="4" t="s">
        <v>51</v>
      </c>
      <c r="F101" s="5">
        <v>44435</v>
      </c>
      <c r="G101" s="5">
        <v>44437</v>
      </c>
      <c r="H101" s="4">
        <v>1</v>
      </c>
      <c r="I101" s="4">
        <v>2</v>
      </c>
      <c r="J101" s="4">
        <v>2</v>
      </c>
      <c r="K101" s="4" t="s">
        <v>29</v>
      </c>
      <c r="L101" s="4">
        <v>240</v>
      </c>
      <c r="M101" s="4">
        <v>240</v>
      </c>
      <c r="N101" s="4" t="s">
        <v>273</v>
      </c>
      <c r="O101" s="4" t="s">
        <v>31</v>
      </c>
      <c r="P101" s="4" t="s">
        <v>32</v>
      </c>
      <c r="Q101" s="4">
        <v>0</v>
      </c>
      <c r="R101" s="11">
        <v>44435</v>
      </c>
      <c r="S101" s="5">
        <v>44440</v>
      </c>
      <c r="T101" s="4" t="s">
        <v>33</v>
      </c>
      <c r="U101" s="4">
        <v>240</v>
      </c>
      <c r="V101" s="4">
        <v>0</v>
      </c>
      <c r="W101" s="4">
        <v>0</v>
      </c>
      <c r="X101" s="4">
        <v>2234218</v>
      </c>
    </row>
    <row r="102" s="4" customFormat="1" spans="1:24">
      <c r="A102" s="4">
        <v>16142381874</v>
      </c>
      <c r="B102" s="4" t="s">
        <v>25</v>
      </c>
      <c r="C102" s="4" t="s">
        <v>26</v>
      </c>
      <c r="D102" s="4" t="s">
        <v>274</v>
      </c>
      <c r="E102" s="4" t="s">
        <v>275</v>
      </c>
      <c r="F102" s="5">
        <v>44436</v>
      </c>
      <c r="G102" s="5">
        <v>44437</v>
      </c>
      <c r="H102" s="4">
        <v>1</v>
      </c>
      <c r="I102" s="4">
        <v>1</v>
      </c>
      <c r="J102" s="4">
        <v>1</v>
      </c>
      <c r="K102" s="4" t="s">
        <v>29</v>
      </c>
      <c r="L102" s="4">
        <v>58</v>
      </c>
      <c r="M102" s="4">
        <v>58</v>
      </c>
      <c r="N102" s="4" t="s">
        <v>276</v>
      </c>
      <c r="O102" s="4" t="s">
        <v>31</v>
      </c>
      <c r="P102" s="4" t="s">
        <v>32</v>
      </c>
      <c r="Q102" s="4">
        <v>0</v>
      </c>
      <c r="R102" s="11">
        <v>44435</v>
      </c>
      <c r="S102" s="5">
        <v>44440</v>
      </c>
      <c r="T102" s="4" t="s">
        <v>33</v>
      </c>
      <c r="U102" s="4">
        <v>58</v>
      </c>
      <c r="V102" s="4">
        <v>0</v>
      </c>
      <c r="W102" s="4">
        <v>0</v>
      </c>
      <c r="X102" s="4">
        <v>2234238</v>
      </c>
    </row>
    <row r="103" s="4" customFormat="1" spans="1:24">
      <c r="A103" s="4">
        <v>16142505786</v>
      </c>
      <c r="B103" s="4" t="s">
        <v>25</v>
      </c>
      <c r="C103" s="4" t="s">
        <v>26</v>
      </c>
      <c r="D103" s="4" t="s">
        <v>277</v>
      </c>
      <c r="E103" s="4" t="s">
        <v>278</v>
      </c>
      <c r="F103" s="5">
        <v>44435</v>
      </c>
      <c r="G103" s="5">
        <v>44437</v>
      </c>
      <c r="H103" s="4">
        <v>1</v>
      </c>
      <c r="I103" s="4">
        <v>2</v>
      </c>
      <c r="J103" s="4">
        <v>2</v>
      </c>
      <c r="K103" s="4" t="s">
        <v>29</v>
      </c>
      <c r="L103" s="4">
        <v>212</v>
      </c>
      <c r="M103" s="4">
        <v>212</v>
      </c>
      <c r="N103" s="4" t="s">
        <v>279</v>
      </c>
      <c r="O103" s="4" t="s">
        <v>31</v>
      </c>
      <c r="P103" s="4" t="s">
        <v>32</v>
      </c>
      <c r="Q103" s="4">
        <v>0</v>
      </c>
      <c r="R103" s="11">
        <v>44435</v>
      </c>
      <c r="S103" s="5">
        <v>44440</v>
      </c>
      <c r="T103" s="4" t="s">
        <v>33</v>
      </c>
      <c r="U103" s="4">
        <v>212</v>
      </c>
      <c r="V103" s="4">
        <v>0</v>
      </c>
      <c r="W103" s="4">
        <v>0</v>
      </c>
      <c r="X103" s="4">
        <v>2234277</v>
      </c>
    </row>
    <row r="104" s="4" customFormat="1" spans="1:24">
      <c r="A104" s="4">
        <v>16142490196</v>
      </c>
      <c r="B104" s="4" t="s">
        <v>25</v>
      </c>
      <c r="C104" s="4" t="s">
        <v>26</v>
      </c>
      <c r="D104" s="4" t="s">
        <v>280</v>
      </c>
      <c r="E104" s="4" t="s">
        <v>281</v>
      </c>
      <c r="F104" s="5">
        <v>44436</v>
      </c>
      <c r="G104" s="5">
        <v>44437</v>
      </c>
      <c r="H104" s="4">
        <v>1</v>
      </c>
      <c r="I104" s="4">
        <v>1</v>
      </c>
      <c r="J104" s="4">
        <v>1</v>
      </c>
      <c r="K104" s="4" t="s">
        <v>29</v>
      </c>
      <c r="L104" s="4">
        <v>118</v>
      </c>
      <c r="M104" s="4">
        <v>118</v>
      </c>
      <c r="N104" s="4" t="s">
        <v>282</v>
      </c>
      <c r="O104" s="4" t="s">
        <v>31</v>
      </c>
      <c r="P104" s="4" t="s">
        <v>32</v>
      </c>
      <c r="Q104" s="4">
        <v>0</v>
      </c>
      <c r="R104" s="11">
        <v>44435</v>
      </c>
      <c r="S104" s="5">
        <v>44440</v>
      </c>
      <c r="T104" s="4" t="s">
        <v>33</v>
      </c>
      <c r="U104" s="4">
        <v>118</v>
      </c>
      <c r="V104" s="4">
        <v>0</v>
      </c>
      <c r="W104" s="4">
        <v>0</v>
      </c>
      <c r="X104" s="4">
        <v>2234272</v>
      </c>
    </row>
    <row r="105" s="4" customFormat="1" spans="1:24">
      <c r="A105" s="4">
        <v>16142508099</v>
      </c>
      <c r="B105" s="4" t="s">
        <v>25</v>
      </c>
      <c r="C105" s="4" t="s">
        <v>26</v>
      </c>
      <c r="D105" s="4" t="s">
        <v>283</v>
      </c>
      <c r="E105" s="4" t="s">
        <v>139</v>
      </c>
      <c r="F105" s="5">
        <v>44436</v>
      </c>
      <c r="G105" s="5">
        <v>44437</v>
      </c>
      <c r="H105" s="4">
        <v>1</v>
      </c>
      <c r="I105" s="4">
        <v>1</v>
      </c>
      <c r="J105" s="4">
        <v>1</v>
      </c>
      <c r="K105" s="4" t="s">
        <v>29</v>
      </c>
      <c r="L105" s="4">
        <v>91</v>
      </c>
      <c r="M105" s="4">
        <v>91</v>
      </c>
      <c r="N105" s="4" t="s">
        <v>284</v>
      </c>
      <c r="O105" s="4" t="s">
        <v>31</v>
      </c>
      <c r="P105" s="4" t="s">
        <v>32</v>
      </c>
      <c r="Q105" s="4">
        <v>0</v>
      </c>
      <c r="R105" s="11">
        <v>44435</v>
      </c>
      <c r="S105" s="5">
        <v>44440</v>
      </c>
      <c r="T105" s="4" t="s">
        <v>33</v>
      </c>
      <c r="U105" s="4">
        <v>91</v>
      </c>
      <c r="V105" s="4">
        <v>0</v>
      </c>
      <c r="W105" s="4">
        <v>0</v>
      </c>
      <c r="X105" s="4">
        <v>2234278</v>
      </c>
    </row>
    <row r="106" s="4" customFormat="1" spans="1:24">
      <c r="A106" s="4">
        <v>16142526229</v>
      </c>
      <c r="B106" s="4" t="s">
        <v>25</v>
      </c>
      <c r="C106" s="4" t="s">
        <v>26</v>
      </c>
      <c r="D106" s="4" t="s">
        <v>285</v>
      </c>
      <c r="E106" s="4" t="s">
        <v>189</v>
      </c>
      <c r="F106" s="5">
        <v>44436</v>
      </c>
      <c r="G106" s="5">
        <v>44437</v>
      </c>
      <c r="H106" s="4">
        <v>1</v>
      </c>
      <c r="I106" s="4">
        <v>1</v>
      </c>
      <c r="J106" s="4">
        <v>1</v>
      </c>
      <c r="K106" s="4" t="s">
        <v>29</v>
      </c>
      <c r="L106" s="4">
        <v>68</v>
      </c>
      <c r="M106" s="4">
        <v>68</v>
      </c>
      <c r="N106" s="4" t="s">
        <v>286</v>
      </c>
      <c r="O106" s="4" t="s">
        <v>31</v>
      </c>
      <c r="P106" s="4" t="s">
        <v>32</v>
      </c>
      <c r="Q106" s="4">
        <v>0</v>
      </c>
      <c r="R106" s="11">
        <v>44435</v>
      </c>
      <c r="S106" s="5">
        <v>44440</v>
      </c>
      <c r="T106" s="4" t="s">
        <v>33</v>
      </c>
      <c r="U106" s="4">
        <v>68</v>
      </c>
      <c r="V106" s="4">
        <v>0</v>
      </c>
      <c r="W106" s="4">
        <v>0</v>
      </c>
      <c r="X106" s="4">
        <v>2234291</v>
      </c>
    </row>
    <row r="107" s="4" customFormat="1" spans="1:24">
      <c r="A107" s="4">
        <v>16142533614</v>
      </c>
      <c r="B107" s="4" t="s">
        <v>25</v>
      </c>
      <c r="C107" s="4" t="s">
        <v>26</v>
      </c>
      <c r="D107" s="4" t="s">
        <v>287</v>
      </c>
      <c r="E107" s="4" t="s">
        <v>164</v>
      </c>
      <c r="F107" s="5">
        <v>44435</v>
      </c>
      <c r="G107" s="5">
        <v>44437</v>
      </c>
      <c r="H107" s="4">
        <v>1</v>
      </c>
      <c r="I107" s="4">
        <v>2</v>
      </c>
      <c r="J107" s="4">
        <v>2</v>
      </c>
      <c r="K107" s="4" t="s">
        <v>29</v>
      </c>
      <c r="L107" s="4">
        <v>264</v>
      </c>
      <c r="M107" s="4">
        <v>264</v>
      </c>
      <c r="N107" s="4" t="s">
        <v>288</v>
      </c>
      <c r="O107" s="4" t="s">
        <v>31</v>
      </c>
      <c r="P107" s="4" t="s">
        <v>32</v>
      </c>
      <c r="Q107" s="4">
        <v>0</v>
      </c>
      <c r="R107" s="11">
        <v>44435</v>
      </c>
      <c r="S107" s="5">
        <v>44440</v>
      </c>
      <c r="T107" s="4" t="s">
        <v>33</v>
      </c>
      <c r="U107" s="4">
        <v>264</v>
      </c>
      <c r="V107" s="4">
        <v>0</v>
      </c>
      <c r="W107" s="4">
        <v>0</v>
      </c>
      <c r="X107" s="4">
        <v>2234298</v>
      </c>
    </row>
    <row r="108" s="4" customFormat="1" spans="1:23">
      <c r="A108" s="4">
        <v>16142541568</v>
      </c>
      <c r="B108" s="4" t="s">
        <v>25</v>
      </c>
      <c r="C108" s="4" t="s">
        <v>26</v>
      </c>
      <c r="D108" s="4" t="s">
        <v>289</v>
      </c>
      <c r="E108" s="4" t="s">
        <v>290</v>
      </c>
      <c r="F108" s="5">
        <v>44435</v>
      </c>
      <c r="G108" s="5">
        <v>44437</v>
      </c>
      <c r="H108" s="4">
        <v>1</v>
      </c>
      <c r="I108" s="4">
        <v>2</v>
      </c>
      <c r="J108" s="4">
        <v>2</v>
      </c>
      <c r="K108" s="4" t="s">
        <v>29</v>
      </c>
      <c r="L108" s="4">
        <v>190</v>
      </c>
      <c r="M108" s="4">
        <v>190</v>
      </c>
      <c r="N108" s="4" t="s">
        <v>291</v>
      </c>
      <c r="O108" s="4" t="s">
        <v>31</v>
      </c>
      <c r="P108" s="4" t="s">
        <v>32</v>
      </c>
      <c r="Q108" s="4">
        <v>0</v>
      </c>
      <c r="R108" s="11">
        <v>44435</v>
      </c>
      <c r="S108" s="5">
        <v>44440</v>
      </c>
      <c r="T108" s="4" t="s">
        <v>33</v>
      </c>
      <c r="U108" s="4">
        <v>190</v>
      </c>
      <c r="V108" s="4">
        <v>0</v>
      </c>
      <c r="W108" s="4">
        <v>0</v>
      </c>
    </row>
    <row r="109" s="4" customFormat="1" spans="1:24">
      <c r="A109" s="4">
        <v>16142549901</v>
      </c>
      <c r="B109" s="4" t="s">
        <v>25</v>
      </c>
      <c r="C109" s="4" t="s">
        <v>26</v>
      </c>
      <c r="D109" s="4" t="s">
        <v>292</v>
      </c>
      <c r="E109" s="4" t="s">
        <v>78</v>
      </c>
      <c r="F109" s="5">
        <v>44436</v>
      </c>
      <c r="G109" s="5">
        <v>44437</v>
      </c>
      <c r="H109" s="4">
        <v>1</v>
      </c>
      <c r="I109" s="4">
        <v>1</v>
      </c>
      <c r="J109" s="4">
        <v>1</v>
      </c>
      <c r="K109" s="4" t="s">
        <v>29</v>
      </c>
      <c r="L109" s="4">
        <v>70</v>
      </c>
      <c r="M109" s="4">
        <v>70</v>
      </c>
      <c r="N109" s="4" t="s">
        <v>293</v>
      </c>
      <c r="O109" s="4" t="s">
        <v>31</v>
      </c>
      <c r="P109" s="4" t="s">
        <v>32</v>
      </c>
      <c r="Q109" s="4">
        <v>0</v>
      </c>
      <c r="R109" s="11">
        <v>44435</v>
      </c>
      <c r="S109" s="5">
        <v>44440</v>
      </c>
      <c r="T109" s="4" t="s">
        <v>33</v>
      </c>
      <c r="U109" s="4">
        <v>70</v>
      </c>
      <c r="V109" s="4">
        <v>0</v>
      </c>
      <c r="W109" s="4">
        <v>0</v>
      </c>
      <c r="X109" s="4">
        <v>2234307</v>
      </c>
    </row>
    <row r="110" s="4" customFormat="1" spans="1:24">
      <c r="A110" s="4">
        <v>16142561797</v>
      </c>
      <c r="B110" s="4" t="s">
        <v>25</v>
      </c>
      <c r="C110" s="4" t="s">
        <v>26</v>
      </c>
      <c r="D110" s="4" t="s">
        <v>294</v>
      </c>
      <c r="E110" s="4" t="s">
        <v>107</v>
      </c>
      <c r="F110" s="5">
        <v>44436</v>
      </c>
      <c r="G110" s="5">
        <v>44437</v>
      </c>
      <c r="H110" s="4">
        <v>1</v>
      </c>
      <c r="I110" s="4">
        <v>1</v>
      </c>
      <c r="J110" s="4">
        <v>1</v>
      </c>
      <c r="K110" s="4" t="s">
        <v>29</v>
      </c>
      <c r="L110" s="4">
        <v>158</v>
      </c>
      <c r="M110" s="4">
        <v>158</v>
      </c>
      <c r="N110" s="4" t="s">
        <v>295</v>
      </c>
      <c r="O110" s="4" t="s">
        <v>31</v>
      </c>
      <c r="P110" s="4" t="s">
        <v>32</v>
      </c>
      <c r="Q110" s="4">
        <v>0</v>
      </c>
      <c r="R110" s="11">
        <v>44435</v>
      </c>
      <c r="S110" s="5">
        <v>44440</v>
      </c>
      <c r="T110" s="4" t="s">
        <v>33</v>
      </c>
      <c r="U110" s="4">
        <v>158</v>
      </c>
      <c r="V110" s="4">
        <v>0</v>
      </c>
      <c r="W110" s="4">
        <v>0</v>
      </c>
      <c r="X110" s="4">
        <v>2234308</v>
      </c>
    </row>
    <row r="111" s="4" customFormat="1" spans="1:24">
      <c r="A111" s="4">
        <v>16142567727</v>
      </c>
      <c r="B111" s="4" t="s">
        <v>25</v>
      </c>
      <c r="C111" s="4" t="s">
        <v>26</v>
      </c>
      <c r="D111" s="4" t="s">
        <v>296</v>
      </c>
      <c r="E111" s="4" t="s">
        <v>113</v>
      </c>
      <c r="F111" s="5">
        <v>44436</v>
      </c>
      <c r="G111" s="5">
        <v>44437</v>
      </c>
      <c r="H111" s="4">
        <v>1</v>
      </c>
      <c r="I111" s="4">
        <v>1</v>
      </c>
      <c r="J111" s="4">
        <v>1</v>
      </c>
      <c r="K111" s="4" t="s">
        <v>29</v>
      </c>
      <c r="L111" s="4">
        <v>173</v>
      </c>
      <c r="M111" s="4">
        <v>173</v>
      </c>
      <c r="N111" s="4" t="s">
        <v>297</v>
      </c>
      <c r="O111" s="4" t="s">
        <v>31</v>
      </c>
      <c r="P111" s="4" t="s">
        <v>32</v>
      </c>
      <c r="Q111" s="4">
        <v>0</v>
      </c>
      <c r="R111" s="11">
        <v>44435</v>
      </c>
      <c r="S111" s="5">
        <v>44440</v>
      </c>
      <c r="T111" s="4" t="s">
        <v>33</v>
      </c>
      <c r="U111" s="4">
        <v>173</v>
      </c>
      <c r="V111" s="4">
        <v>0</v>
      </c>
      <c r="W111" s="4">
        <v>0</v>
      </c>
      <c r="X111" s="4">
        <v>2234310</v>
      </c>
    </row>
    <row r="112" s="4" customFormat="1" spans="1:24">
      <c r="A112" s="4">
        <v>16142576262</v>
      </c>
      <c r="B112" s="4" t="s">
        <v>25</v>
      </c>
      <c r="C112" s="4" t="s">
        <v>26</v>
      </c>
      <c r="D112" s="4" t="s">
        <v>298</v>
      </c>
      <c r="E112" s="4" t="s">
        <v>299</v>
      </c>
      <c r="F112" s="5">
        <v>44435</v>
      </c>
      <c r="G112" s="5">
        <v>44437</v>
      </c>
      <c r="H112" s="4">
        <v>1</v>
      </c>
      <c r="I112" s="4">
        <v>2</v>
      </c>
      <c r="J112" s="4">
        <v>2</v>
      </c>
      <c r="K112" s="4" t="s">
        <v>29</v>
      </c>
      <c r="L112" s="4">
        <v>156</v>
      </c>
      <c r="M112" s="4">
        <v>156</v>
      </c>
      <c r="N112" s="4" t="s">
        <v>300</v>
      </c>
      <c r="O112" s="4" t="s">
        <v>31</v>
      </c>
      <c r="P112" s="4" t="s">
        <v>32</v>
      </c>
      <c r="Q112" s="4">
        <v>0</v>
      </c>
      <c r="R112" s="11">
        <v>44435</v>
      </c>
      <c r="S112" s="5">
        <v>44440</v>
      </c>
      <c r="T112" s="4" t="s">
        <v>33</v>
      </c>
      <c r="U112" s="4">
        <v>156</v>
      </c>
      <c r="V112" s="4">
        <v>0</v>
      </c>
      <c r="W112" s="4">
        <v>0</v>
      </c>
      <c r="X112" s="4">
        <v>2234318</v>
      </c>
    </row>
    <row r="113" s="4" customFormat="1" spans="1:24">
      <c r="A113" s="4">
        <v>16142576262</v>
      </c>
      <c r="B113" s="4" t="s">
        <v>25</v>
      </c>
      <c r="C113" s="4" t="s">
        <v>34</v>
      </c>
      <c r="D113" s="4" t="s">
        <v>298</v>
      </c>
      <c r="E113" s="4" t="s">
        <v>299</v>
      </c>
      <c r="F113" s="5">
        <v>44435</v>
      </c>
      <c r="G113" s="5">
        <v>44437</v>
      </c>
      <c r="H113" s="4">
        <v>1</v>
      </c>
      <c r="I113" s="4">
        <v>2</v>
      </c>
      <c r="J113" s="4">
        <v>2</v>
      </c>
      <c r="K113" s="4" t="s">
        <v>29</v>
      </c>
      <c r="L113" s="4">
        <v>-156</v>
      </c>
      <c r="M113" s="4">
        <v>-156</v>
      </c>
      <c r="N113" s="4" t="s">
        <v>300</v>
      </c>
      <c r="O113" s="4" t="s">
        <v>31</v>
      </c>
      <c r="P113" s="4" t="s">
        <v>32</v>
      </c>
      <c r="Q113" s="4">
        <v>0</v>
      </c>
      <c r="R113" s="11">
        <v>44435</v>
      </c>
      <c r="S113" s="5">
        <v>44440</v>
      </c>
      <c r="T113" s="4" t="s">
        <v>33</v>
      </c>
      <c r="U113" s="4">
        <v>-156</v>
      </c>
      <c r="V113" s="4">
        <v>0</v>
      </c>
      <c r="W113" s="4">
        <v>0</v>
      </c>
      <c r="X113" s="4">
        <v>2234318</v>
      </c>
    </row>
    <row r="114" s="4" customFormat="1" spans="1:24">
      <c r="A114" s="4">
        <v>16143327461</v>
      </c>
      <c r="B114" s="4" t="s">
        <v>25</v>
      </c>
      <c r="C114" s="4" t="s">
        <v>26</v>
      </c>
      <c r="D114" s="4" t="s">
        <v>301</v>
      </c>
      <c r="E114" s="4" t="s">
        <v>302</v>
      </c>
      <c r="F114" s="5">
        <v>44436</v>
      </c>
      <c r="G114" s="5">
        <v>44437</v>
      </c>
      <c r="H114" s="4">
        <v>1</v>
      </c>
      <c r="I114" s="4">
        <v>1</v>
      </c>
      <c r="J114" s="4">
        <v>1</v>
      </c>
      <c r="K114" s="4" t="s">
        <v>29</v>
      </c>
      <c r="L114" s="4">
        <v>190</v>
      </c>
      <c r="M114" s="4">
        <v>190</v>
      </c>
      <c r="N114" s="4" t="s">
        <v>303</v>
      </c>
      <c r="O114" s="4" t="s">
        <v>31</v>
      </c>
      <c r="P114" s="4" t="s">
        <v>32</v>
      </c>
      <c r="Q114" s="4">
        <v>0</v>
      </c>
      <c r="R114" s="11">
        <v>44435</v>
      </c>
      <c r="S114" s="5">
        <v>44440</v>
      </c>
      <c r="T114" s="4" t="s">
        <v>33</v>
      </c>
      <c r="U114" s="4">
        <v>190</v>
      </c>
      <c r="V114" s="4">
        <v>0</v>
      </c>
      <c r="W114" s="4">
        <v>0</v>
      </c>
      <c r="X114" s="4">
        <v>2234527</v>
      </c>
    </row>
    <row r="115" s="4" customFormat="1" spans="1:24">
      <c r="A115" s="4">
        <v>16147316668</v>
      </c>
      <c r="B115" s="4" t="s">
        <v>25</v>
      </c>
      <c r="C115" s="4" t="s">
        <v>26</v>
      </c>
      <c r="D115" s="4" t="s">
        <v>304</v>
      </c>
      <c r="E115" s="4" t="s">
        <v>184</v>
      </c>
      <c r="F115" s="5">
        <v>44436</v>
      </c>
      <c r="G115" s="5">
        <v>44437</v>
      </c>
      <c r="H115" s="4">
        <v>1</v>
      </c>
      <c r="I115" s="4">
        <v>1</v>
      </c>
      <c r="J115" s="4">
        <v>1</v>
      </c>
      <c r="K115" s="4" t="s">
        <v>29</v>
      </c>
      <c r="L115" s="4">
        <v>157</v>
      </c>
      <c r="M115" s="4">
        <v>157</v>
      </c>
      <c r="N115" s="4" t="s">
        <v>305</v>
      </c>
      <c r="O115" s="4" t="s">
        <v>31</v>
      </c>
      <c r="P115" s="4" t="s">
        <v>32</v>
      </c>
      <c r="Q115" s="4">
        <v>0</v>
      </c>
      <c r="R115" s="11">
        <v>44435</v>
      </c>
      <c r="S115" s="5">
        <v>44440</v>
      </c>
      <c r="T115" s="4" t="s">
        <v>33</v>
      </c>
      <c r="U115" s="4">
        <v>157</v>
      </c>
      <c r="V115" s="4">
        <v>0</v>
      </c>
      <c r="W115" s="4">
        <v>0</v>
      </c>
      <c r="X115" s="4">
        <v>2234581</v>
      </c>
    </row>
    <row r="116" s="4" customFormat="1" spans="1:24">
      <c r="A116" s="4">
        <v>16147765553</v>
      </c>
      <c r="B116" s="4" t="s">
        <v>25</v>
      </c>
      <c r="C116" s="4" t="s">
        <v>26</v>
      </c>
      <c r="D116" s="4" t="s">
        <v>292</v>
      </c>
      <c r="E116" s="4" t="s">
        <v>78</v>
      </c>
      <c r="F116" s="5">
        <v>44436</v>
      </c>
      <c r="G116" s="5">
        <v>44437</v>
      </c>
      <c r="H116" s="4">
        <v>1</v>
      </c>
      <c r="I116" s="4">
        <v>1</v>
      </c>
      <c r="J116" s="4">
        <v>1</v>
      </c>
      <c r="K116" s="4" t="s">
        <v>29</v>
      </c>
      <c r="L116" s="4">
        <v>83</v>
      </c>
      <c r="M116" s="4">
        <v>83</v>
      </c>
      <c r="N116" s="4" t="s">
        <v>306</v>
      </c>
      <c r="O116" s="4" t="s">
        <v>31</v>
      </c>
      <c r="P116" s="4" t="s">
        <v>32</v>
      </c>
      <c r="Q116" s="4">
        <v>0</v>
      </c>
      <c r="R116" s="11">
        <v>44435</v>
      </c>
      <c r="S116" s="5">
        <v>44440</v>
      </c>
      <c r="T116" s="4" t="s">
        <v>33</v>
      </c>
      <c r="U116" s="4">
        <v>83</v>
      </c>
      <c r="V116" s="4">
        <v>0</v>
      </c>
      <c r="W116" s="4">
        <v>0</v>
      </c>
      <c r="X116" s="4">
        <v>2234623</v>
      </c>
    </row>
    <row r="117" s="4" customFormat="1" spans="1:24">
      <c r="A117" s="4">
        <v>16149042847</v>
      </c>
      <c r="B117" s="4" t="s">
        <v>25</v>
      </c>
      <c r="C117" s="4" t="s">
        <v>26</v>
      </c>
      <c r="D117" s="4" t="s">
        <v>307</v>
      </c>
      <c r="E117" s="4" t="s">
        <v>308</v>
      </c>
      <c r="F117" s="5">
        <v>44436</v>
      </c>
      <c r="G117" s="5">
        <v>44437</v>
      </c>
      <c r="H117" s="4">
        <v>1</v>
      </c>
      <c r="I117" s="4">
        <v>1</v>
      </c>
      <c r="J117" s="4">
        <v>1</v>
      </c>
      <c r="K117" s="4" t="s">
        <v>29</v>
      </c>
      <c r="L117" s="4">
        <v>86</v>
      </c>
      <c r="M117" s="4">
        <v>86</v>
      </c>
      <c r="N117" s="4" t="s">
        <v>309</v>
      </c>
      <c r="O117" s="4" t="s">
        <v>31</v>
      </c>
      <c r="P117" s="4" t="s">
        <v>32</v>
      </c>
      <c r="Q117" s="4">
        <v>0</v>
      </c>
      <c r="R117" s="11">
        <v>44435</v>
      </c>
      <c r="S117" s="5">
        <v>44440</v>
      </c>
      <c r="T117" s="4" t="s">
        <v>33</v>
      </c>
      <c r="U117" s="4">
        <v>86</v>
      </c>
      <c r="V117" s="4">
        <v>0</v>
      </c>
      <c r="W117" s="4">
        <v>0</v>
      </c>
      <c r="X117" s="4">
        <v>2234793</v>
      </c>
    </row>
    <row r="118" s="4" customFormat="1" spans="1:24">
      <c r="A118" s="4">
        <v>16149283395</v>
      </c>
      <c r="B118" s="4" t="s">
        <v>25</v>
      </c>
      <c r="C118" s="4" t="s">
        <v>26</v>
      </c>
      <c r="D118" s="4" t="s">
        <v>310</v>
      </c>
      <c r="E118" s="4" t="s">
        <v>311</v>
      </c>
      <c r="F118" s="5">
        <v>44436</v>
      </c>
      <c r="G118" s="5">
        <v>44437</v>
      </c>
      <c r="H118" s="4">
        <v>1</v>
      </c>
      <c r="I118" s="4">
        <v>1</v>
      </c>
      <c r="J118" s="4">
        <v>1</v>
      </c>
      <c r="K118" s="4" t="s">
        <v>29</v>
      </c>
      <c r="L118" s="4">
        <v>73</v>
      </c>
      <c r="M118" s="4">
        <v>73</v>
      </c>
      <c r="N118" s="4" t="s">
        <v>312</v>
      </c>
      <c r="O118" s="4" t="s">
        <v>31</v>
      </c>
      <c r="P118" s="4" t="s">
        <v>32</v>
      </c>
      <c r="Q118" s="4">
        <v>0</v>
      </c>
      <c r="R118" s="11">
        <v>44435</v>
      </c>
      <c r="S118" s="5">
        <v>44440</v>
      </c>
      <c r="T118" s="4" t="s">
        <v>33</v>
      </c>
      <c r="U118" s="4">
        <v>73</v>
      </c>
      <c r="V118" s="4">
        <v>0</v>
      </c>
      <c r="W118" s="4">
        <v>0</v>
      </c>
      <c r="X118" s="4">
        <v>2234833</v>
      </c>
    </row>
    <row r="119" s="4" customFormat="1" spans="1:24">
      <c r="A119" s="4">
        <v>16149507190</v>
      </c>
      <c r="B119" s="4" t="s">
        <v>25</v>
      </c>
      <c r="C119" s="4" t="s">
        <v>26</v>
      </c>
      <c r="D119" s="4" t="s">
        <v>194</v>
      </c>
      <c r="E119" s="4" t="s">
        <v>63</v>
      </c>
      <c r="F119" s="5">
        <v>44436</v>
      </c>
      <c r="G119" s="5">
        <v>44437</v>
      </c>
      <c r="H119" s="4">
        <v>1</v>
      </c>
      <c r="I119" s="4">
        <v>1</v>
      </c>
      <c r="J119" s="4">
        <v>1</v>
      </c>
      <c r="K119" s="4" t="s">
        <v>29</v>
      </c>
      <c r="L119" s="4">
        <v>156</v>
      </c>
      <c r="M119" s="4">
        <v>156</v>
      </c>
      <c r="N119" s="4" t="s">
        <v>313</v>
      </c>
      <c r="O119" s="4" t="s">
        <v>31</v>
      </c>
      <c r="P119" s="4" t="s">
        <v>32</v>
      </c>
      <c r="Q119" s="4">
        <v>0</v>
      </c>
      <c r="R119" s="11">
        <v>44435</v>
      </c>
      <c r="S119" s="5">
        <v>44440</v>
      </c>
      <c r="T119" s="4" t="s">
        <v>33</v>
      </c>
      <c r="U119" s="4">
        <v>156</v>
      </c>
      <c r="V119" s="4">
        <v>0</v>
      </c>
      <c r="W119" s="4">
        <v>0</v>
      </c>
      <c r="X119" s="4">
        <v>2234878</v>
      </c>
    </row>
    <row r="120" s="4" customFormat="1" spans="1:24">
      <c r="A120" s="4">
        <v>16150204461</v>
      </c>
      <c r="B120" s="4" t="s">
        <v>25</v>
      </c>
      <c r="C120" s="4" t="s">
        <v>26</v>
      </c>
      <c r="D120" s="4" t="s">
        <v>314</v>
      </c>
      <c r="E120" s="4" t="s">
        <v>315</v>
      </c>
      <c r="F120" s="5">
        <v>44436</v>
      </c>
      <c r="G120" s="5">
        <v>44437</v>
      </c>
      <c r="H120" s="4">
        <v>1</v>
      </c>
      <c r="I120" s="4">
        <v>1</v>
      </c>
      <c r="J120" s="4">
        <v>1</v>
      </c>
      <c r="K120" s="4" t="s">
        <v>29</v>
      </c>
      <c r="L120" s="4">
        <v>91</v>
      </c>
      <c r="M120" s="4">
        <v>91</v>
      </c>
      <c r="N120" s="4" t="s">
        <v>316</v>
      </c>
      <c r="O120" s="4" t="s">
        <v>31</v>
      </c>
      <c r="P120" s="4" t="s">
        <v>32</v>
      </c>
      <c r="Q120" s="4">
        <v>0</v>
      </c>
      <c r="R120" s="11">
        <v>44435</v>
      </c>
      <c r="S120" s="5">
        <v>44440</v>
      </c>
      <c r="T120" s="4" t="s">
        <v>33</v>
      </c>
      <c r="U120" s="4">
        <v>91</v>
      </c>
      <c r="V120" s="4">
        <v>0</v>
      </c>
      <c r="W120" s="4">
        <v>0</v>
      </c>
      <c r="X120" s="4">
        <v>2235013</v>
      </c>
    </row>
    <row r="121" s="4" customFormat="1" spans="1:24">
      <c r="A121" s="4">
        <v>16150235129</v>
      </c>
      <c r="B121" s="4" t="s">
        <v>25</v>
      </c>
      <c r="C121" s="4" t="s">
        <v>26</v>
      </c>
      <c r="D121" s="4" t="s">
        <v>317</v>
      </c>
      <c r="E121" s="4" t="s">
        <v>318</v>
      </c>
      <c r="F121" s="5">
        <v>44436</v>
      </c>
      <c r="G121" s="5">
        <v>44437</v>
      </c>
      <c r="H121" s="4">
        <v>1</v>
      </c>
      <c r="I121" s="4">
        <v>1</v>
      </c>
      <c r="J121" s="4">
        <v>1</v>
      </c>
      <c r="K121" s="4" t="s">
        <v>29</v>
      </c>
      <c r="L121" s="4">
        <v>73</v>
      </c>
      <c r="M121" s="4">
        <v>73</v>
      </c>
      <c r="N121" s="4" t="s">
        <v>319</v>
      </c>
      <c r="O121" s="4" t="s">
        <v>31</v>
      </c>
      <c r="P121" s="4" t="s">
        <v>32</v>
      </c>
      <c r="Q121" s="4">
        <v>0</v>
      </c>
      <c r="R121" s="11">
        <v>44435</v>
      </c>
      <c r="S121" s="5">
        <v>44440</v>
      </c>
      <c r="T121" s="4" t="s">
        <v>33</v>
      </c>
      <c r="U121" s="4">
        <v>73</v>
      </c>
      <c r="V121" s="4">
        <v>0</v>
      </c>
      <c r="W121" s="4">
        <v>0</v>
      </c>
      <c r="X121" s="4">
        <v>2235023</v>
      </c>
    </row>
    <row r="122" s="4" customFormat="1" spans="1:24">
      <c r="A122" s="4">
        <v>16150412870</v>
      </c>
      <c r="B122" s="4" t="s">
        <v>25</v>
      </c>
      <c r="C122" s="4" t="s">
        <v>26</v>
      </c>
      <c r="D122" s="4" t="s">
        <v>320</v>
      </c>
      <c r="E122" s="4" t="s">
        <v>321</v>
      </c>
      <c r="F122" s="5">
        <v>44436</v>
      </c>
      <c r="G122" s="5">
        <v>44437</v>
      </c>
      <c r="H122" s="4">
        <v>1</v>
      </c>
      <c r="I122" s="4">
        <v>1</v>
      </c>
      <c r="J122" s="4">
        <v>1</v>
      </c>
      <c r="K122" s="4" t="s">
        <v>29</v>
      </c>
      <c r="L122" s="4">
        <v>65</v>
      </c>
      <c r="M122" s="4">
        <v>65</v>
      </c>
      <c r="N122" s="4" t="s">
        <v>322</v>
      </c>
      <c r="O122" s="4" t="s">
        <v>31</v>
      </c>
      <c r="P122" s="4" t="s">
        <v>32</v>
      </c>
      <c r="Q122" s="4">
        <v>0</v>
      </c>
      <c r="R122" s="11">
        <v>44435</v>
      </c>
      <c r="S122" s="5">
        <v>44440</v>
      </c>
      <c r="T122" s="4" t="s">
        <v>33</v>
      </c>
      <c r="U122" s="4">
        <v>65</v>
      </c>
      <c r="V122" s="4">
        <v>0</v>
      </c>
      <c r="W122" s="4">
        <v>0</v>
      </c>
      <c r="X122" s="4">
        <v>2235071</v>
      </c>
    </row>
    <row r="123" s="4" customFormat="1" spans="1:24">
      <c r="A123" s="4">
        <v>16150566287</v>
      </c>
      <c r="B123" s="4" t="s">
        <v>25</v>
      </c>
      <c r="C123" s="4" t="s">
        <v>26</v>
      </c>
      <c r="D123" s="4" t="s">
        <v>323</v>
      </c>
      <c r="E123" s="4" t="s">
        <v>181</v>
      </c>
      <c r="F123" s="5">
        <v>44436</v>
      </c>
      <c r="G123" s="5">
        <v>44437</v>
      </c>
      <c r="H123" s="4">
        <v>1</v>
      </c>
      <c r="I123" s="4">
        <v>1</v>
      </c>
      <c r="J123" s="4">
        <v>1</v>
      </c>
      <c r="K123" s="4" t="s">
        <v>29</v>
      </c>
      <c r="L123" s="4">
        <v>189</v>
      </c>
      <c r="M123" s="4">
        <v>189</v>
      </c>
      <c r="N123" s="4" t="s">
        <v>324</v>
      </c>
      <c r="O123" s="4" t="s">
        <v>31</v>
      </c>
      <c r="P123" s="4" t="s">
        <v>32</v>
      </c>
      <c r="Q123" s="4">
        <v>0</v>
      </c>
      <c r="R123" s="11">
        <v>44435</v>
      </c>
      <c r="S123" s="5">
        <v>44440</v>
      </c>
      <c r="T123" s="4" t="s">
        <v>33</v>
      </c>
      <c r="U123" s="4">
        <v>189</v>
      </c>
      <c r="V123" s="4">
        <v>0</v>
      </c>
      <c r="W123" s="4">
        <v>0</v>
      </c>
      <c r="X123" s="4">
        <v>2235110</v>
      </c>
    </row>
    <row r="124" s="4" customFormat="1" spans="1:24">
      <c r="A124" s="4">
        <v>16150671344</v>
      </c>
      <c r="B124" s="4" t="s">
        <v>25</v>
      </c>
      <c r="C124" s="4" t="s">
        <v>26</v>
      </c>
      <c r="D124" s="4" t="s">
        <v>325</v>
      </c>
      <c r="E124" s="4" t="s">
        <v>326</v>
      </c>
      <c r="F124" s="5">
        <v>44436</v>
      </c>
      <c r="G124" s="5">
        <v>44437</v>
      </c>
      <c r="H124" s="4">
        <v>1</v>
      </c>
      <c r="I124" s="4">
        <v>1</v>
      </c>
      <c r="J124" s="4">
        <v>1</v>
      </c>
      <c r="K124" s="4" t="s">
        <v>29</v>
      </c>
      <c r="L124" s="4">
        <v>179</v>
      </c>
      <c r="M124" s="4">
        <v>179</v>
      </c>
      <c r="N124" s="4" t="s">
        <v>327</v>
      </c>
      <c r="O124" s="4" t="s">
        <v>31</v>
      </c>
      <c r="P124" s="4" t="s">
        <v>32</v>
      </c>
      <c r="Q124" s="4">
        <v>0</v>
      </c>
      <c r="R124" s="11">
        <v>44435</v>
      </c>
      <c r="S124" s="5">
        <v>44440</v>
      </c>
      <c r="T124" s="4" t="s">
        <v>33</v>
      </c>
      <c r="U124" s="4">
        <v>179</v>
      </c>
      <c r="V124" s="4">
        <v>0</v>
      </c>
      <c r="W124" s="4">
        <v>0</v>
      </c>
      <c r="X124" s="4">
        <v>2235127</v>
      </c>
    </row>
    <row r="125" s="4" customFormat="1" spans="1:24">
      <c r="A125" s="4">
        <v>16150735560</v>
      </c>
      <c r="B125" s="4" t="s">
        <v>25</v>
      </c>
      <c r="C125" s="4" t="s">
        <v>26</v>
      </c>
      <c r="D125" s="4" t="s">
        <v>328</v>
      </c>
      <c r="E125" s="4" t="s">
        <v>54</v>
      </c>
      <c r="F125" s="5">
        <v>44436</v>
      </c>
      <c r="G125" s="5">
        <v>44437</v>
      </c>
      <c r="H125" s="4">
        <v>1</v>
      </c>
      <c r="I125" s="4">
        <v>1</v>
      </c>
      <c r="J125" s="4">
        <v>1</v>
      </c>
      <c r="K125" s="4" t="s">
        <v>29</v>
      </c>
      <c r="L125" s="4">
        <v>97</v>
      </c>
      <c r="M125" s="4">
        <v>97</v>
      </c>
      <c r="N125" s="4" t="s">
        <v>329</v>
      </c>
      <c r="O125" s="4" t="s">
        <v>31</v>
      </c>
      <c r="P125" s="4" t="s">
        <v>32</v>
      </c>
      <c r="Q125" s="4">
        <v>0</v>
      </c>
      <c r="R125" s="11">
        <v>44435</v>
      </c>
      <c r="S125" s="5">
        <v>44440</v>
      </c>
      <c r="T125" s="4" t="s">
        <v>33</v>
      </c>
      <c r="U125" s="4">
        <v>97</v>
      </c>
      <c r="V125" s="4">
        <v>0</v>
      </c>
      <c r="W125" s="4">
        <v>0</v>
      </c>
      <c r="X125" s="4">
        <v>2235137</v>
      </c>
    </row>
    <row r="126" s="4" customFormat="1" spans="1:24">
      <c r="A126" s="4">
        <v>16151148891</v>
      </c>
      <c r="B126" s="4" t="s">
        <v>25</v>
      </c>
      <c r="C126" s="4" t="s">
        <v>26</v>
      </c>
      <c r="D126" s="4" t="s">
        <v>330</v>
      </c>
      <c r="E126" s="4" t="s">
        <v>133</v>
      </c>
      <c r="F126" s="5">
        <v>44436</v>
      </c>
      <c r="G126" s="5">
        <v>44437</v>
      </c>
      <c r="H126" s="4">
        <v>1</v>
      </c>
      <c r="I126" s="4">
        <v>1</v>
      </c>
      <c r="J126" s="4">
        <v>1</v>
      </c>
      <c r="K126" s="4" t="s">
        <v>29</v>
      </c>
      <c r="L126" s="4">
        <v>33</v>
      </c>
      <c r="M126" s="4">
        <v>33</v>
      </c>
      <c r="N126" s="4" t="s">
        <v>331</v>
      </c>
      <c r="O126" s="4" t="s">
        <v>31</v>
      </c>
      <c r="P126" s="4" t="s">
        <v>32</v>
      </c>
      <c r="Q126" s="4">
        <v>0</v>
      </c>
      <c r="R126" s="11">
        <v>44436</v>
      </c>
      <c r="S126" s="5">
        <v>44440</v>
      </c>
      <c r="T126" s="4" t="s">
        <v>33</v>
      </c>
      <c r="U126" s="4">
        <v>33</v>
      </c>
      <c r="V126" s="4">
        <v>0</v>
      </c>
      <c r="W126" s="4">
        <v>0</v>
      </c>
      <c r="X126" s="4">
        <v>2235214</v>
      </c>
    </row>
    <row r="127" s="4" customFormat="1" spans="1:24">
      <c r="A127" s="4">
        <v>16151166159</v>
      </c>
      <c r="B127" s="4" t="s">
        <v>25</v>
      </c>
      <c r="C127" s="4" t="s">
        <v>26</v>
      </c>
      <c r="D127" s="4" t="s">
        <v>172</v>
      </c>
      <c r="E127" s="4" t="s">
        <v>332</v>
      </c>
      <c r="F127" s="5">
        <v>44436</v>
      </c>
      <c r="G127" s="5">
        <v>44437</v>
      </c>
      <c r="H127" s="4">
        <v>1</v>
      </c>
      <c r="I127" s="4">
        <v>1</v>
      </c>
      <c r="J127" s="4">
        <v>1</v>
      </c>
      <c r="K127" s="4" t="s">
        <v>29</v>
      </c>
      <c r="L127" s="4">
        <v>210</v>
      </c>
      <c r="M127" s="4">
        <v>210</v>
      </c>
      <c r="N127" s="4" t="s">
        <v>333</v>
      </c>
      <c r="O127" s="4" t="s">
        <v>31</v>
      </c>
      <c r="P127" s="4" t="s">
        <v>32</v>
      </c>
      <c r="Q127" s="4">
        <v>0</v>
      </c>
      <c r="R127" s="11">
        <v>44436</v>
      </c>
      <c r="S127" s="5">
        <v>44440</v>
      </c>
      <c r="T127" s="4" t="s">
        <v>33</v>
      </c>
      <c r="U127" s="4">
        <v>210</v>
      </c>
      <c r="V127" s="4">
        <v>0</v>
      </c>
      <c r="W127" s="4">
        <v>0</v>
      </c>
      <c r="X127" s="4">
        <v>2235219</v>
      </c>
    </row>
    <row r="128" s="4" customFormat="1" spans="1:24">
      <c r="A128" s="4">
        <v>16151200076</v>
      </c>
      <c r="B128" s="4" t="s">
        <v>25</v>
      </c>
      <c r="C128" s="4" t="s">
        <v>26</v>
      </c>
      <c r="D128" s="4" t="s">
        <v>334</v>
      </c>
      <c r="E128" s="4" t="s">
        <v>110</v>
      </c>
      <c r="F128" s="5">
        <v>44436</v>
      </c>
      <c r="G128" s="5">
        <v>44437</v>
      </c>
      <c r="H128" s="4">
        <v>1</v>
      </c>
      <c r="I128" s="4">
        <v>1</v>
      </c>
      <c r="J128" s="4">
        <v>1</v>
      </c>
      <c r="K128" s="4" t="s">
        <v>29</v>
      </c>
      <c r="L128" s="4">
        <v>126</v>
      </c>
      <c r="M128" s="4">
        <v>126</v>
      </c>
      <c r="N128" s="4" t="s">
        <v>335</v>
      </c>
      <c r="O128" s="4" t="s">
        <v>31</v>
      </c>
      <c r="P128" s="4" t="s">
        <v>32</v>
      </c>
      <c r="Q128" s="4">
        <v>0</v>
      </c>
      <c r="R128" s="11">
        <v>44436</v>
      </c>
      <c r="S128" s="5">
        <v>44440</v>
      </c>
      <c r="T128" s="4" t="s">
        <v>33</v>
      </c>
      <c r="U128" s="4">
        <v>126</v>
      </c>
      <c r="V128" s="4">
        <v>0</v>
      </c>
      <c r="W128" s="4">
        <v>0</v>
      </c>
      <c r="X128" s="4">
        <v>2235237</v>
      </c>
    </row>
    <row r="129" s="4" customFormat="1" spans="1:24">
      <c r="A129" s="4">
        <v>16151205805</v>
      </c>
      <c r="B129" s="4" t="s">
        <v>25</v>
      </c>
      <c r="C129" s="4" t="s">
        <v>26</v>
      </c>
      <c r="D129" s="4" t="s">
        <v>336</v>
      </c>
      <c r="E129" s="4" t="s">
        <v>337</v>
      </c>
      <c r="F129" s="5">
        <v>44436</v>
      </c>
      <c r="G129" s="5">
        <v>44437</v>
      </c>
      <c r="H129" s="4">
        <v>1</v>
      </c>
      <c r="I129" s="4">
        <v>1</v>
      </c>
      <c r="J129" s="4">
        <v>1</v>
      </c>
      <c r="K129" s="4" t="s">
        <v>29</v>
      </c>
      <c r="L129" s="4">
        <v>153</v>
      </c>
      <c r="M129" s="4">
        <v>153</v>
      </c>
      <c r="N129" s="4" t="s">
        <v>338</v>
      </c>
      <c r="O129" s="4" t="s">
        <v>31</v>
      </c>
      <c r="P129" s="4" t="s">
        <v>32</v>
      </c>
      <c r="Q129" s="4">
        <v>0</v>
      </c>
      <c r="R129" s="11">
        <v>44436</v>
      </c>
      <c r="S129" s="5">
        <v>44440</v>
      </c>
      <c r="T129" s="4" t="s">
        <v>33</v>
      </c>
      <c r="U129" s="4">
        <v>153</v>
      </c>
      <c r="V129" s="4">
        <v>0</v>
      </c>
      <c r="W129" s="4">
        <v>0</v>
      </c>
      <c r="X129" s="4">
        <v>2235242</v>
      </c>
    </row>
    <row r="130" s="4" customFormat="1" spans="1:24">
      <c r="A130" s="4">
        <v>16151202095</v>
      </c>
      <c r="B130" s="4" t="s">
        <v>25</v>
      </c>
      <c r="C130" s="4" t="s">
        <v>26</v>
      </c>
      <c r="D130" s="4" t="s">
        <v>339</v>
      </c>
      <c r="E130" s="4" t="s">
        <v>340</v>
      </c>
      <c r="F130" s="5">
        <v>44436</v>
      </c>
      <c r="G130" s="5">
        <v>44437</v>
      </c>
      <c r="H130" s="4">
        <v>1</v>
      </c>
      <c r="I130" s="4">
        <v>1</v>
      </c>
      <c r="J130" s="4">
        <v>1</v>
      </c>
      <c r="K130" s="4" t="s">
        <v>29</v>
      </c>
      <c r="L130" s="4">
        <v>88</v>
      </c>
      <c r="M130" s="4">
        <v>88</v>
      </c>
      <c r="N130" s="4" t="s">
        <v>341</v>
      </c>
      <c r="O130" s="4" t="s">
        <v>31</v>
      </c>
      <c r="P130" s="4" t="s">
        <v>32</v>
      </c>
      <c r="Q130" s="4">
        <v>0</v>
      </c>
      <c r="R130" s="11">
        <v>44436</v>
      </c>
      <c r="S130" s="5">
        <v>44440</v>
      </c>
      <c r="T130" s="4" t="s">
        <v>33</v>
      </c>
      <c r="U130" s="4">
        <v>88</v>
      </c>
      <c r="V130" s="4">
        <v>0</v>
      </c>
      <c r="W130" s="4">
        <v>0</v>
      </c>
      <c r="X130" s="4">
        <v>2235239</v>
      </c>
    </row>
    <row r="131" s="4" customFormat="1" spans="1:24">
      <c r="A131" s="4">
        <v>16151212491</v>
      </c>
      <c r="B131" s="4" t="s">
        <v>25</v>
      </c>
      <c r="C131" s="4" t="s">
        <v>26</v>
      </c>
      <c r="D131" s="4" t="s">
        <v>294</v>
      </c>
      <c r="E131" s="4" t="s">
        <v>342</v>
      </c>
      <c r="F131" s="5">
        <v>44436</v>
      </c>
      <c r="G131" s="5">
        <v>44437</v>
      </c>
      <c r="H131" s="4">
        <v>1</v>
      </c>
      <c r="I131" s="4">
        <v>1</v>
      </c>
      <c r="J131" s="4">
        <v>1</v>
      </c>
      <c r="K131" s="4" t="s">
        <v>29</v>
      </c>
      <c r="L131" s="4">
        <v>238</v>
      </c>
      <c r="M131" s="4">
        <v>238</v>
      </c>
      <c r="N131" s="4" t="s">
        <v>343</v>
      </c>
      <c r="O131" s="4" t="s">
        <v>31</v>
      </c>
      <c r="P131" s="4" t="s">
        <v>32</v>
      </c>
      <c r="Q131" s="4">
        <v>0</v>
      </c>
      <c r="R131" s="11">
        <v>44436</v>
      </c>
      <c r="S131" s="5">
        <v>44440</v>
      </c>
      <c r="T131" s="4" t="s">
        <v>33</v>
      </c>
      <c r="U131" s="4">
        <v>238</v>
      </c>
      <c r="V131" s="4">
        <v>0</v>
      </c>
      <c r="W131" s="4">
        <v>0</v>
      </c>
      <c r="X131" s="4">
        <v>2235246</v>
      </c>
    </row>
    <row r="132" s="4" customFormat="1" spans="1:24">
      <c r="A132" s="4">
        <v>16151255725</v>
      </c>
      <c r="B132" s="4" t="s">
        <v>25</v>
      </c>
      <c r="C132" s="4" t="s">
        <v>26</v>
      </c>
      <c r="D132" s="4" t="s">
        <v>344</v>
      </c>
      <c r="E132" s="4" t="s">
        <v>184</v>
      </c>
      <c r="F132" s="5">
        <v>44436</v>
      </c>
      <c r="G132" s="5">
        <v>44437</v>
      </c>
      <c r="H132" s="4">
        <v>1</v>
      </c>
      <c r="I132" s="4">
        <v>1</v>
      </c>
      <c r="J132" s="4">
        <v>1</v>
      </c>
      <c r="K132" s="4" t="s">
        <v>29</v>
      </c>
      <c r="L132" s="4">
        <v>67</v>
      </c>
      <c r="M132" s="4">
        <v>67</v>
      </c>
      <c r="N132" s="4" t="s">
        <v>345</v>
      </c>
      <c r="O132" s="4" t="s">
        <v>31</v>
      </c>
      <c r="P132" s="4" t="s">
        <v>32</v>
      </c>
      <c r="Q132" s="4">
        <v>0</v>
      </c>
      <c r="R132" s="11">
        <v>44436</v>
      </c>
      <c r="S132" s="5">
        <v>44440</v>
      </c>
      <c r="T132" s="4" t="s">
        <v>33</v>
      </c>
      <c r="U132" s="4">
        <v>67</v>
      </c>
      <c r="V132" s="4">
        <v>0</v>
      </c>
      <c r="W132" s="4">
        <v>0</v>
      </c>
      <c r="X132" s="4">
        <v>2235272</v>
      </c>
    </row>
    <row r="133" s="4" customFormat="1" spans="1:24">
      <c r="A133" s="4">
        <v>16151343549</v>
      </c>
      <c r="B133" s="4" t="s">
        <v>25</v>
      </c>
      <c r="C133" s="4" t="s">
        <v>26</v>
      </c>
      <c r="D133" s="4" t="s">
        <v>346</v>
      </c>
      <c r="E133" s="4" t="s">
        <v>184</v>
      </c>
      <c r="F133" s="5">
        <v>44436</v>
      </c>
      <c r="G133" s="5">
        <v>44437</v>
      </c>
      <c r="H133" s="4">
        <v>1</v>
      </c>
      <c r="I133" s="4">
        <v>1</v>
      </c>
      <c r="J133" s="4">
        <v>1</v>
      </c>
      <c r="K133" s="4" t="s">
        <v>29</v>
      </c>
      <c r="L133" s="4">
        <v>88</v>
      </c>
      <c r="M133" s="4">
        <v>88</v>
      </c>
      <c r="N133" s="4" t="s">
        <v>347</v>
      </c>
      <c r="O133" s="4" t="s">
        <v>31</v>
      </c>
      <c r="P133" s="4" t="s">
        <v>32</v>
      </c>
      <c r="Q133" s="4">
        <v>0</v>
      </c>
      <c r="R133" s="11">
        <v>44436</v>
      </c>
      <c r="S133" s="5">
        <v>44440</v>
      </c>
      <c r="T133" s="4" t="s">
        <v>33</v>
      </c>
      <c r="U133" s="4">
        <v>88</v>
      </c>
      <c r="V133" s="4">
        <v>0</v>
      </c>
      <c r="W133" s="4">
        <v>0</v>
      </c>
      <c r="X133" s="4">
        <v>2235299</v>
      </c>
    </row>
    <row r="134" s="4" customFormat="1" spans="1:24">
      <c r="A134" s="4">
        <v>16151525975</v>
      </c>
      <c r="B134" s="4" t="s">
        <v>25</v>
      </c>
      <c r="C134" s="4" t="s">
        <v>26</v>
      </c>
      <c r="D134" s="4" t="s">
        <v>348</v>
      </c>
      <c r="E134" s="4" t="s">
        <v>63</v>
      </c>
      <c r="F134" s="5">
        <v>44436</v>
      </c>
      <c r="G134" s="5">
        <v>44437</v>
      </c>
      <c r="H134" s="4">
        <v>1</v>
      </c>
      <c r="I134" s="4">
        <v>1</v>
      </c>
      <c r="J134" s="4">
        <v>1</v>
      </c>
      <c r="K134" s="4" t="s">
        <v>29</v>
      </c>
      <c r="L134" s="4">
        <v>174</v>
      </c>
      <c r="M134" s="4">
        <v>174</v>
      </c>
      <c r="N134" s="4" t="s">
        <v>349</v>
      </c>
      <c r="O134" s="4" t="s">
        <v>31</v>
      </c>
      <c r="P134" s="4" t="s">
        <v>32</v>
      </c>
      <c r="Q134" s="4">
        <v>0</v>
      </c>
      <c r="R134" s="11">
        <v>44436</v>
      </c>
      <c r="S134" s="5">
        <v>44440</v>
      </c>
      <c r="T134" s="4" t="s">
        <v>33</v>
      </c>
      <c r="U134" s="4">
        <v>174</v>
      </c>
      <c r="V134" s="4">
        <v>0</v>
      </c>
      <c r="W134" s="4">
        <v>0</v>
      </c>
      <c r="X134" s="4">
        <v>2235343</v>
      </c>
    </row>
    <row r="135" s="4" customFormat="1" spans="1:24">
      <c r="A135" s="4">
        <v>16151528768</v>
      </c>
      <c r="B135" s="4" t="s">
        <v>25</v>
      </c>
      <c r="C135" s="4" t="s">
        <v>26</v>
      </c>
      <c r="D135" s="4" t="s">
        <v>350</v>
      </c>
      <c r="E135" s="4" t="s">
        <v>351</v>
      </c>
      <c r="F135" s="5">
        <v>44436</v>
      </c>
      <c r="G135" s="5">
        <v>44437</v>
      </c>
      <c r="H135" s="4">
        <v>1</v>
      </c>
      <c r="I135" s="4">
        <v>1</v>
      </c>
      <c r="J135" s="4">
        <v>1</v>
      </c>
      <c r="K135" s="4" t="s">
        <v>29</v>
      </c>
      <c r="L135" s="4">
        <v>42</v>
      </c>
      <c r="M135" s="4">
        <v>42</v>
      </c>
      <c r="N135" s="4" t="s">
        <v>352</v>
      </c>
      <c r="O135" s="4" t="s">
        <v>31</v>
      </c>
      <c r="P135" s="4" t="s">
        <v>32</v>
      </c>
      <c r="Q135" s="4">
        <v>0</v>
      </c>
      <c r="R135" s="11">
        <v>44436</v>
      </c>
      <c r="S135" s="5">
        <v>44440</v>
      </c>
      <c r="T135" s="4" t="s">
        <v>33</v>
      </c>
      <c r="U135" s="4">
        <v>42</v>
      </c>
      <c r="V135" s="4">
        <v>0</v>
      </c>
      <c r="W135" s="4">
        <v>0</v>
      </c>
      <c r="X135" s="4">
        <v>2235344</v>
      </c>
    </row>
    <row r="136" s="4" customFormat="1" spans="1:24">
      <c r="A136" s="4">
        <v>16151566168</v>
      </c>
      <c r="B136" s="4" t="s">
        <v>25</v>
      </c>
      <c r="C136" s="4" t="s">
        <v>26</v>
      </c>
      <c r="D136" s="4" t="s">
        <v>353</v>
      </c>
      <c r="E136" s="4" t="s">
        <v>354</v>
      </c>
      <c r="F136" s="5">
        <v>44436</v>
      </c>
      <c r="G136" s="5">
        <v>44437</v>
      </c>
      <c r="H136" s="4">
        <v>1</v>
      </c>
      <c r="I136" s="4">
        <v>1</v>
      </c>
      <c r="J136" s="4">
        <v>1</v>
      </c>
      <c r="K136" s="4" t="s">
        <v>29</v>
      </c>
      <c r="L136" s="4">
        <v>54</v>
      </c>
      <c r="M136" s="4">
        <v>54</v>
      </c>
      <c r="N136" s="4" t="s">
        <v>355</v>
      </c>
      <c r="O136" s="4" t="s">
        <v>31</v>
      </c>
      <c r="P136" s="4" t="s">
        <v>32</v>
      </c>
      <c r="Q136" s="4">
        <v>0</v>
      </c>
      <c r="R136" s="11">
        <v>44436</v>
      </c>
      <c r="S136" s="5">
        <v>44440</v>
      </c>
      <c r="T136" s="4" t="s">
        <v>33</v>
      </c>
      <c r="U136" s="4">
        <v>54</v>
      </c>
      <c r="V136" s="4">
        <v>0</v>
      </c>
      <c r="W136" s="4">
        <v>0</v>
      </c>
      <c r="X136" s="4">
        <v>2235353</v>
      </c>
    </row>
    <row r="137" s="4" customFormat="1" spans="1:24">
      <c r="A137" s="4">
        <v>16151660158</v>
      </c>
      <c r="B137" s="4" t="s">
        <v>25</v>
      </c>
      <c r="C137" s="4" t="s">
        <v>26</v>
      </c>
      <c r="D137" s="4" t="s">
        <v>356</v>
      </c>
      <c r="E137" s="4" t="s">
        <v>357</v>
      </c>
      <c r="F137" s="5">
        <v>44436</v>
      </c>
      <c r="G137" s="5">
        <v>44437</v>
      </c>
      <c r="H137" s="4">
        <v>1</v>
      </c>
      <c r="I137" s="4">
        <v>1</v>
      </c>
      <c r="J137" s="4">
        <v>1</v>
      </c>
      <c r="K137" s="4" t="s">
        <v>29</v>
      </c>
      <c r="L137" s="4">
        <v>74</v>
      </c>
      <c r="M137" s="4">
        <v>74</v>
      </c>
      <c r="N137" s="4" t="s">
        <v>358</v>
      </c>
      <c r="O137" s="4" t="s">
        <v>31</v>
      </c>
      <c r="P137" s="4" t="s">
        <v>32</v>
      </c>
      <c r="Q137" s="4">
        <v>0</v>
      </c>
      <c r="R137" s="11">
        <v>44436</v>
      </c>
      <c r="S137" s="5">
        <v>44440</v>
      </c>
      <c r="T137" s="4" t="s">
        <v>33</v>
      </c>
      <c r="U137" s="4">
        <v>74</v>
      </c>
      <c r="V137" s="4">
        <v>0</v>
      </c>
      <c r="W137" s="4">
        <v>0</v>
      </c>
      <c r="X137" s="4">
        <v>2235376</v>
      </c>
    </row>
    <row r="138" s="4" customFormat="1" spans="1:24">
      <c r="A138" s="4">
        <v>16151769993</v>
      </c>
      <c r="B138" s="4" t="s">
        <v>25</v>
      </c>
      <c r="C138" s="4" t="s">
        <v>26</v>
      </c>
      <c r="D138" s="4" t="s">
        <v>359</v>
      </c>
      <c r="E138" s="4" t="s">
        <v>360</v>
      </c>
      <c r="F138" s="5">
        <v>44436</v>
      </c>
      <c r="G138" s="5">
        <v>44437</v>
      </c>
      <c r="H138" s="4">
        <v>1</v>
      </c>
      <c r="I138" s="4">
        <v>1</v>
      </c>
      <c r="J138" s="4">
        <v>1</v>
      </c>
      <c r="K138" s="4" t="s">
        <v>29</v>
      </c>
      <c r="L138" s="4">
        <v>16</v>
      </c>
      <c r="M138" s="4">
        <v>16</v>
      </c>
      <c r="N138" s="4" t="s">
        <v>361</v>
      </c>
      <c r="O138" s="4" t="s">
        <v>31</v>
      </c>
      <c r="P138" s="4" t="s">
        <v>32</v>
      </c>
      <c r="Q138" s="4">
        <v>0</v>
      </c>
      <c r="R138" s="11">
        <v>44436</v>
      </c>
      <c r="S138" s="5">
        <v>44440</v>
      </c>
      <c r="T138" s="4" t="s">
        <v>33</v>
      </c>
      <c r="U138" s="4">
        <v>16</v>
      </c>
      <c r="V138" s="4">
        <v>0</v>
      </c>
      <c r="W138" s="4">
        <v>0</v>
      </c>
      <c r="X138" s="4">
        <v>2235395</v>
      </c>
    </row>
    <row r="139" s="4" customFormat="1" spans="1:24">
      <c r="A139" s="4">
        <v>16152076238</v>
      </c>
      <c r="B139" s="4" t="s">
        <v>25</v>
      </c>
      <c r="C139" s="4" t="s">
        <v>26</v>
      </c>
      <c r="D139" s="4" t="s">
        <v>362</v>
      </c>
      <c r="E139" s="4" t="s">
        <v>363</v>
      </c>
      <c r="F139" s="5">
        <v>44436</v>
      </c>
      <c r="G139" s="5">
        <v>44437</v>
      </c>
      <c r="H139" s="4">
        <v>1</v>
      </c>
      <c r="I139" s="4">
        <v>1</v>
      </c>
      <c r="J139" s="4">
        <v>1</v>
      </c>
      <c r="K139" s="4" t="s">
        <v>29</v>
      </c>
      <c r="L139" s="4">
        <v>221</v>
      </c>
      <c r="M139" s="4">
        <v>221</v>
      </c>
      <c r="N139" s="4" t="s">
        <v>364</v>
      </c>
      <c r="O139" s="4" t="s">
        <v>31</v>
      </c>
      <c r="P139" s="4" t="s">
        <v>32</v>
      </c>
      <c r="Q139" s="4">
        <v>0</v>
      </c>
      <c r="R139" s="11">
        <v>44436</v>
      </c>
      <c r="S139" s="5">
        <v>44440</v>
      </c>
      <c r="T139" s="4" t="s">
        <v>33</v>
      </c>
      <c r="U139" s="4">
        <v>221</v>
      </c>
      <c r="V139" s="4">
        <v>0</v>
      </c>
      <c r="W139" s="4">
        <v>0</v>
      </c>
      <c r="X139" s="4">
        <v>2235437</v>
      </c>
    </row>
    <row r="140" s="4" customFormat="1" spans="1:24">
      <c r="A140" s="4">
        <v>16152481415</v>
      </c>
      <c r="B140" s="4" t="s">
        <v>25</v>
      </c>
      <c r="C140" s="4" t="s">
        <v>26</v>
      </c>
      <c r="D140" s="4" t="s">
        <v>356</v>
      </c>
      <c r="E140" s="4" t="s">
        <v>357</v>
      </c>
      <c r="F140" s="5">
        <v>44436</v>
      </c>
      <c r="G140" s="5">
        <v>44437</v>
      </c>
      <c r="H140" s="4">
        <v>1</v>
      </c>
      <c r="I140" s="4">
        <v>1</v>
      </c>
      <c r="J140" s="4">
        <v>1</v>
      </c>
      <c r="K140" s="4" t="s">
        <v>29</v>
      </c>
      <c r="L140" s="4">
        <v>74</v>
      </c>
      <c r="M140" s="4">
        <v>74</v>
      </c>
      <c r="N140" s="4" t="s">
        <v>365</v>
      </c>
      <c r="O140" s="4" t="s">
        <v>31</v>
      </c>
      <c r="P140" s="4" t="s">
        <v>32</v>
      </c>
      <c r="Q140" s="4">
        <v>0</v>
      </c>
      <c r="R140" s="11">
        <v>44436</v>
      </c>
      <c r="S140" s="5">
        <v>44440</v>
      </c>
      <c r="T140" s="4" t="s">
        <v>33</v>
      </c>
      <c r="U140" s="4">
        <v>74</v>
      </c>
      <c r="V140" s="4">
        <v>0</v>
      </c>
      <c r="W140" s="4">
        <v>0</v>
      </c>
      <c r="X140" s="4">
        <v>2235517</v>
      </c>
    </row>
    <row r="141" s="4" customFormat="1" spans="1:24">
      <c r="A141" s="4">
        <v>16151343549</v>
      </c>
      <c r="B141" s="4" t="s">
        <v>25</v>
      </c>
      <c r="C141" s="4" t="s">
        <v>34</v>
      </c>
      <c r="D141" s="4" t="s">
        <v>346</v>
      </c>
      <c r="E141" s="4" t="s">
        <v>184</v>
      </c>
      <c r="F141" s="5">
        <v>44436</v>
      </c>
      <c r="G141" s="5">
        <v>44437</v>
      </c>
      <c r="H141" s="4">
        <v>1</v>
      </c>
      <c r="I141" s="4">
        <v>1</v>
      </c>
      <c r="J141" s="4">
        <v>1</v>
      </c>
      <c r="K141" s="4" t="s">
        <v>29</v>
      </c>
      <c r="L141" s="4">
        <v>-88</v>
      </c>
      <c r="M141" s="4">
        <v>-88</v>
      </c>
      <c r="N141" s="4" t="s">
        <v>347</v>
      </c>
      <c r="O141" s="4" t="s">
        <v>31</v>
      </c>
      <c r="P141" s="4" t="s">
        <v>32</v>
      </c>
      <c r="Q141" s="4">
        <v>0</v>
      </c>
      <c r="R141" s="11">
        <v>44436</v>
      </c>
      <c r="S141" s="5">
        <v>44440</v>
      </c>
      <c r="T141" s="4" t="s">
        <v>33</v>
      </c>
      <c r="U141" s="4">
        <v>-88</v>
      </c>
      <c r="V141" s="4">
        <v>0</v>
      </c>
      <c r="W141" s="4">
        <v>0</v>
      </c>
      <c r="X141" s="4">
        <v>2235299</v>
      </c>
    </row>
    <row r="142" s="4" customFormat="1" spans="1:24">
      <c r="A142" s="4">
        <v>16153048984</v>
      </c>
      <c r="B142" s="4" t="s">
        <v>25</v>
      </c>
      <c r="C142" s="4" t="s">
        <v>26</v>
      </c>
      <c r="D142" s="4" t="s">
        <v>366</v>
      </c>
      <c r="E142" s="4" t="s">
        <v>367</v>
      </c>
      <c r="F142" s="5">
        <v>44436</v>
      </c>
      <c r="G142" s="5">
        <v>44437</v>
      </c>
      <c r="H142" s="4">
        <v>1</v>
      </c>
      <c r="I142" s="4">
        <v>1</v>
      </c>
      <c r="J142" s="4">
        <v>1</v>
      </c>
      <c r="K142" s="4" t="s">
        <v>29</v>
      </c>
      <c r="L142" s="4">
        <v>108</v>
      </c>
      <c r="M142" s="4">
        <v>108</v>
      </c>
      <c r="N142" s="4" t="s">
        <v>368</v>
      </c>
      <c r="O142" s="4" t="s">
        <v>31</v>
      </c>
      <c r="P142" s="4" t="s">
        <v>32</v>
      </c>
      <c r="Q142" s="4">
        <v>0</v>
      </c>
      <c r="R142" s="11">
        <v>44436</v>
      </c>
      <c r="S142" s="5">
        <v>44440</v>
      </c>
      <c r="T142" s="4" t="s">
        <v>33</v>
      </c>
      <c r="U142" s="4">
        <v>108</v>
      </c>
      <c r="V142" s="4">
        <v>0</v>
      </c>
      <c r="W142" s="4">
        <v>0</v>
      </c>
      <c r="X142" s="4">
        <v>2235606</v>
      </c>
    </row>
    <row r="143" s="4" customFormat="1" spans="1:24">
      <c r="A143" s="4">
        <v>16153205627</v>
      </c>
      <c r="B143" s="4" t="s">
        <v>25</v>
      </c>
      <c r="C143" s="4" t="s">
        <v>26</v>
      </c>
      <c r="D143" s="4" t="s">
        <v>369</v>
      </c>
      <c r="E143" s="4" t="s">
        <v>84</v>
      </c>
      <c r="F143" s="5">
        <v>44436</v>
      </c>
      <c r="G143" s="5">
        <v>44437</v>
      </c>
      <c r="H143" s="4">
        <v>1</v>
      </c>
      <c r="I143" s="4">
        <v>1</v>
      </c>
      <c r="J143" s="4">
        <v>1</v>
      </c>
      <c r="K143" s="4" t="s">
        <v>29</v>
      </c>
      <c r="L143" s="4">
        <v>62</v>
      </c>
      <c r="M143" s="4">
        <v>62</v>
      </c>
      <c r="N143" s="4" t="s">
        <v>370</v>
      </c>
      <c r="O143" s="4" t="s">
        <v>31</v>
      </c>
      <c r="P143" s="4" t="s">
        <v>32</v>
      </c>
      <c r="Q143" s="4">
        <v>0</v>
      </c>
      <c r="R143" s="11">
        <v>44436</v>
      </c>
      <c r="S143" s="5">
        <v>44440</v>
      </c>
      <c r="T143" s="4" t="s">
        <v>33</v>
      </c>
      <c r="U143" s="4">
        <v>62</v>
      </c>
      <c r="V143" s="4">
        <v>0</v>
      </c>
      <c r="W143" s="4">
        <v>0</v>
      </c>
      <c r="X143" s="4">
        <v>2235637</v>
      </c>
    </row>
    <row r="144" s="4" customFormat="1" spans="1:24">
      <c r="A144" s="4">
        <v>16153666079</v>
      </c>
      <c r="B144" s="4" t="s">
        <v>25</v>
      </c>
      <c r="C144" s="4" t="s">
        <v>26</v>
      </c>
      <c r="D144" s="4" t="s">
        <v>371</v>
      </c>
      <c r="E144" s="4" t="s">
        <v>69</v>
      </c>
      <c r="F144" s="5">
        <v>44436</v>
      </c>
      <c r="G144" s="5">
        <v>44437</v>
      </c>
      <c r="H144" s="4">
        <v>1</v>
      </c>
      <c r="I144" s="4">
        <v>1</v>
      </c>
      <c r="J144" s="4">
        <v>1</v>
      </c>
      <c r="K144" s="4" t="s">
        <v>29</v>
      </c>
      <c r="L144" s="4">
        <v>94</v>
      </c>
      <c r="M144" s="4">
        <v>94</v>
      </c>
      <c r="N144" s="4" t="s">
        <v>372</v>
      </c>
      <c r="O144" s="4" t="s">
        <v>31</v>
      </c>
      <c r="P144" s="4" t="s">
        <v>32</v>
      </c>
      <c r="Q144" s="4">
        <v>0</v>
      </c>
      <c r="R144" s="11">
        <v>44436</v>
      </c>
      <c r="S144" s="5">
        <v>44440</v>
      </c>
      <c r="T144" s="4" t="s">
        <v>33</v>
      </c>
      <c r="U144" s="4">
        <v>94</v>
      </c>
      <c r="V144" s="4">
        <v>0</v>
      </c>
      <c r="W144" s="4">
        <v>0</v>
      </c>
      <c r="X144" s="4">
        <v>2235750</v>
      </c>
    </row>
    <row r="145" s="4" customFormat="1" spans="1:24">
      <c r="A145" s="4">
        <v>16153739013</v>
      </c>
      <c r="B145" s="4" t="s">
        <v>25</v>
      </c>
      <c r="C145" s="4" t="s">
        <v>26</v>
      </c>
      <c r="D145" s="4" t="s">
        <v>373</v>
      </c>
      <c r="E145" s="4" t="s">
        <v>374</v>
      </c>
      <c r="F145" s="5">
        <v>44436</v>
      </c>
      <c r="G145" s="5">
        <v>44437</v>
      </c>
      <c r="H145" s="4">
        <v>1</v>
      </c>
      <c r="I145" s="4">
        <v>1</v>
      </c>
      <c r="J145" s="4">
        <v>1</v>
      </c>
      <c r="K145" s="4" t="s">
        <v>29</v>
      </c>
      <c r="L145" s="4">
        <v>171</v>
      </c>
      <c r="M145" s="4">
        <v>171</v>
      </c>
      <c r="N145" s="4" t="s">
        <v>375</v>
      </c>
      <c r="O145" s="4" t="s">
        <v>31</v>
      </c>
      <c r="P145" s="4" t="s">
        <v>32</v>
      </c>
      <c r="Q145" s="4">
        <v>0</v>
      </c>
      <c r="R145" s="11">
        <v>44436</v>
      </c>
      <c r="S145" s="5">
        <v>44440</v>
      </c>
      <c r="T145" s="4" t="s">
        <v>33</v>
      </c>
      <c r="U145" s="4">
        <v>171</v>
      </c>
      <c r="V145" s="4">
        <v>0</v>
      </c>
      <c r="W145" s="4">
        <v>0</v>
      </c>
      <c r="X145" s="4">
        <v>2235768</v>
      </c>
    </row>
    <row r="146" s="4" customFormat="1" spans="1:24">
      <c r="A146" s="4">
        <v>16153739013</v>
      </c>
      <c r="B146" s="4" t="s">
        <v>25</v>
      </c>
      <c r="C146" s="4" t="s">
        <v>34</v>
      </c>
      <c r="D146" s="4" t="s">
        <v>373</v>
      </c>
      <c r="E146" s="4" t="s">
        <v>374</v>
      </c>
      <c r="F146" s="5">
        <v>44436</v>
      </c>
      <c r="G146" s="5">
        <v>44437</v>
      </c>
      <c r="H146" s="4">
        <v>1</v>
      </c>
      <c r="I146" s="4">
        <v>1</v>
      </c>
      <c r="J146" s="4">
        <v>1</v>
      </c>
      <c r="K146" s="4" t="s">
        <v>29</v>
      </c>
      <c r="L146" s="4">
        <v>-171</v>
      </c>
      <c r="M146" s="4">
        <v>-171</v>
      </c>
      <c r="N146" s="4" t="s">
        <v>375</v>
      </c>
      <c r="O146" s="4" t="s">
        <v>31</v>
      </c>
      <c r="P146" s="4" t="s">
        <v>32</v>
      </c>
      <c r="Q146" s="4">
        <v>0</v>
      </c>
      <c r="R146" s="11">
        <v>44436</v>
      </c>
      <c r="S146" s="5">
        <v>44440</v>
      </c>
      <c r="T146" s="4" t="s">
        <v>33</v>
      </c>
      <c r="U146" s="4">
        <v>-171</v>
      </c>
      <c r="V146" s="4">
        <v>0</v>
      </c>
      <c r="W146" s="4">
        <v>0</v>
      </c>
      <c r="X146" s="4">
        <v>2235768</v>
      </c>
    </row>
    <row r="147" s="4" customFormat="1" spans="1:24">
      <c r="A147" s="4">
        <v>16154116309</v>
      </c>
      <c r="B147" s="4" t="s">
        <v>25</v>
      </c>
      <c r="C147" s="4" t="s">
        <v>26</v>
      </c>
      <c r="D147" s="4" t="s">
        <v>376</v>
      </c>
      <c r="E147" s="4" t="s">
        <v>63</v>
      </c>
      <c r="F147" s="5">
        <v>44436</v>
      </c>
      <c r="G147" s="5">
        <v>44437</v>
      </c>
      <c r="H147" s="4">
        <v>1</v>
      </c>
      <c r="I147" s="4">
        <v>1</v>
      </c>
      <c r="J147" s="4">
        <v>1</v>
      </c>
      <c r="K147" s="4" t="s">
        <v>29</v>
      </c>
      <c r="L147" s="4">
        <v>217</v>
      </c>
      <c r="M147" s="4">
        <v>217</v>
      </c>
      <c r="N147" s="4" t="s">
        <v>377</v>
      </c>
      <c r="O147" s="4" t="s">
        <v>31</v>
      </c>
      <c r="P147" s="4" t="s">
        <v>32</v>
      </c>
      <c r="Q147" s="4">
        <v>0</v>
      </c>
      <c r="R147" s="11">
        <v>44436</v>
      </c>
      <c r="S147" s="5">
        <v>44440</v>
      </c>
      <c r="T147" s="4" t="s">
        <v>33</v>
      </c>
      <c r="U147" s="4">
        <v>217</v>
      </c>
      <c r="V147" s="4">
        <v>0</v>
      </c>
      <c r="W147" s="4">
        <v>0</v>
      </c>
      <c r="X147" s="4">
        <v>2235871</v>
      </c>
    </row>
    <row r="148" s="4" customFormat="1" spans="1:24">
      <c r="A148" s="4">
        <v>16154147503</v>
      </c>
      <c r="B148" s="4" t="s">
        <v>25</v>
      </c>
      <c r="C148" s="4" t="s">
        <v>26</v>
      </c>
      <c r="D148" s="4" t="s">
        <v>378</v>
      </c>
      <c r="E148" s="4" t="s">
        <v>184</v>
      </c>
      <c r="F148" s="5">
        <v>44436</v>
      </c>
      <c r="G148" s="5">
        <v>44437</v>
      </c>
      <c r="H148" s="4">
        <v>1</v>
      </c>
      <c r="I148" s="4">
        <v>1</v>
      </c>
      <c r="J148" s="4">
        <v>1</v>
      </c>
      <c r="K148" s="4" t="s">
        <v>29</v>
      </c>
      <c r="L148" s="4">
        <v>83</v>
      </c>
      <c r="M148" s="4">
        <v>83</v>
      </c>
      <c r="N148" s="4" t="s">
        <v>379</v>
      </c>
      <c r="O148" s="4" t="s">
        <v>31</v>
      </c>
      <c r="P148" s="4" t="s">
        <v>32</v>
      </c>
      <c r="Q148" s="4">
        <v>0</v>
      </c>
      <c r="R148" s="11">
        <v>44436</v>
      </c>
      <c r="S148" s="5">
        <v>44440</v>
      </c>
      <c r="T148" s="4" t="s">
        <v>33</v>
      </c>
      <c r="U148" s="4">
        <v>83</v>
      </c>
      <c r="V148" s="4">
        <v>0</v>
      </c>
      <c r="W148" s="4">
        <v>0</v>
      </c>
      <c r="X148" s="4">
        <v>2235879</v>
      </c>
    </row>
    <row r="149" s="4" customFormat="1" spans="1:24">
      <c r="A149" s="4">
        <v>16154116309</v>
      </c>
      <c r="B149" s="4" t="s">
        <v>25</v>
      </c>
      <c r="C149" s="4" t="s">
        <v>34</v>
      </c>
      <c r="D149" s="4" t="s">
        <v>376</v>
      </c>
      <c r="E149" s="4" t="s">
        <v>63</v>
      </c>
      <c r="F149" s="5">
        <v>44436</v>
      </c>
      <c r="G149" s="5">
        <v>44437</v>
      </c>
      <c r="H149" s="4">
        <v>1</v>
      </c>
      <c r="I149" s="4">
        <v>1</v>
      </c>
      <c r="J149" s="4">
        <v>1</v>
      </c>
      <c r="K149" s="4" t="s">
        <v>29</v>
      </c>
      <c r="L149" s="4">
        <v>-217</v>
      </c>
      <c r="M149" s="4">
        <v>-217</v>
      </c>
      <c r="N149" s="4" t="s">
        <v>377</v>
      </c>
      <c r="O149" s="4" t="s">
        <v>31</v>
      </c>
      <c r="P149" s="4" t="s">
        <v>32</v>
      </c>
      <c r="Q149" s="4">
        <v>0</v>
      </c>
      <c r="R149" s="11">
        <v>44436</v>
      </c>
      <c r="S149" s="5">
        <v>44440</v>
      </c>
      <c r="T149" s="4" t="s">
        <v>33</v>
      </c>
      <c r="U149" s="4">
        <v>-217</v>
      </c>
      <c r="V149" s="4">
        <v>0</v>
      </c>
      <c r="W149" s="4">
        <v>0</v>
      </c>
      <c r="X149" s="4">
        <v>2235871</v>
      </c>
    </row>
    <row r="150" s="4" customFormat="1" spans="1:24">
      <c r="A150" s="4">
        <v>16154399497</v>
      </c>
      <c r="B150" s="4" t="s">
        <v>25</v>
      </c>
      <c r="C150" s="4" t="s">
        <v>26</v>
      </c>
      <c r="D150" s="4" t="s">
        <v>380</v>
      </c>
      <c r="E150" s="4" t="s">
        <v>119</v>
      </c>
      <c r="F150" s="5">
        <v>44436</v>
      </c>
      <c r="G150" s="5">
        <v>44437</v>
      </c>
      <c r="H150" s="4">
        <v>1</v>
      </c>
      <c r="I150" s="4">
        <v>1</v>
      </c>
      <c r="J150" s="4">
        <v>1</v>
      </c>
      <c r="K150" s="4" t="s">
        <v>29</v>
      </c>
      <c r="L150" s="4">
        <v>141</v>
      </c>
      <c r="M150" s="4">
        <v>141</v>
      </c>
      <c r="N150" s="4" t="s">
        <v>381</v>
      </c>
      <c r="O150" s="4" t="s">
        <v>31</v>
      </c>
      <c r="P150" s="4" t="s">
        <v>32</v>
      </c>
      <c r="Q150" s="4">
        <v>0</v>
      </c>
      <c r="R150" s="11">
        <v>44436</v>
      </c>
      <c r="S150" s="5">
        <v>44440</v>
      </c>
      <c r="T150" s="4" t="s">
        <v>33</v>
      </c>
      <c r="U150" s="4">
        <v>141</v>
      </c>
      <c r="V150" s="4">
        <v>0</v>
      </c>
      <c r="W150" s="4">
        <v>0</v>
      </c>
      <c r="X150" s="4">
        <v>2235927</v>
      </c>
    </row>
    <row r="151" s="4" customFormat="1" spans="1:24">
      <c r="A151" s="4">
        <v>16154531491</v>
      </c>
      <c r="B151" s="4" t="s">
        <v>25</v>
      </c>
      <c r="C151" s="4" t="s">
        <v>26</v>
      </c>
      <c r="D151" s="4" t="s">
        <v>382</v>
      </c>
      <c r="E151" s="4" t="s">
        <v>383</v>
      </c>
      <c r="F151" s="5">
        <v>44436</v>
      </c>
      <c r="G151" s="5">
        <v>44437</v>
      </c>
      <c r="H151" s="4">
        <v>1</v>
      </c>
      <c r="I151" s="4">
        <v>1</v>
      </c>
      <c r="J151" s="4">
        <v>1</v>
      </c>
      <c r="K151" s="4" t="s">
        <v>29</v>
      </c>
      <c r="L151" s="4">
        <v>67</v>
      </c>
      <c r="M151" s="4">
        <v>67</v>
      </c>
      <c r="N151" s="4" t="s">
        <v>384</v>
      </c>
      <c r="O151" s="4" t="s">
        <v>31</v>
      </c>
      <c r="P151" s="4" t="s">
        <v>32</v>
      </c>
      <c r="Q151" s="4">
        <v>0</v>
      </c>
      <c r="R151" s="11">
        <v>44436</v>
      </c>
      <c r="S151" s="5">
        <v>44440</v>
      </c>
      <c r="T151" s="4" t="s">
        <v>33</v>
      </c>
      <c r="U151" s="4">
        <v>67</v>
      </c>
      <c r="V151" s="4">
        <v>0</v>
      </c>
      <c r="W151" s="4">
        <v>0</v>
      </c>
      <c r="X151" s="4">
        <v>2235957</v>
      </c>
    </row>
    <row r="152" s="4" customFormat="1" spans="1:24">
      <c r="A152" s="4">
        <v>16154511270</v>
      </c>
      <c r="B152" s="4" t="s">
        <v>25</v>
      </c>
      <c r="C152" s="4" t="s">
        <v>26</v>
      </c>
      <c r="D152" s="4" t="s">
        <v>385</v>
      </c>
      <c r="E152" s="4" t="s">
        <v>386</v>
      </c>
      <c r="F152" s="5">
        <v>44436</v>
      </c>
      <c r="G152" s="5">
        <v>44437</v>
      </c>
      <c r="H152" s="4">
        <v>1</v>
      </c>
      <c r="I152" s="4">
        <v>1</v>
      </c>
      <c r="J152" s="4">
        <v>1</v>
      </c>
      <c r="K152" s="4" t="s">
        <v>29</v>
      </c>
      <c r="L152" s="4">
        <v>97</v>
      </c>
      <c r="M152" s="4">
        <v>97</v>
      </c>
      <c r="N152" s="4" t="s">
        <v>387</v>
      </c>
      <c r="O152" s="4" t="s">
        <v>31</v>
      </c>
      <c r="P152" s="4" t="s">
        <v>32</v>
      </c>
      <c r="Q152" s="4">
        <v>0</v>
      </c>
      <c r="R152" s="11">
        <v>44436</v>
      </c>
      <c r="S152" s="5">
        <v>44440</v>
      </c>
      <c r="T152" s="4" t="s">
        <v>33</v>
      </c>
      <c r="U152" s="4">
        <v>97</v>
      </c>
      <c r="V152" s="4">
        <v>0</v>
      </c>
      <c r="W152" s="4">
        <v>0</v>
      </c>
      <c r="X152" s="4">
        <v>2235953</v>
      </c>
    </row>
    <row r="153" s="4" customFormat="1" spans="1:24">
      <c r="A153" s="4">
        <v>16154705637</v>
      </c>
      <c r="B153" s="4" t="s">
        <v>25</v>
      </c>
      <c r="C153" s="4" t="s">
        <v>26</v>
      </c>
      <c r="D153" s="4" t="s">
        <v>388</v>
      </c>
      <c r="E153" s="4" t="s">
        <v>389</v>
      </c>
      <c r="F153" s="5">
        <v>44436</v>
      </c>
      <c r="G153" s="5">
        <v>44437</v>
      </c>
      <c r="H153" s="4">
        <v>1</v>
      </c>
      <c r="I153" s="4">
        <v>1</v>
      </c>
      <c r="J153" s="4">
        <v>1</v>
      </c>
      <c r="K153" s="4" t="s">
        <v>29</v>
      </c>
      <c r="L153" s="4">
        <v>85</v>
      </c>
      <c r="M153" s="4">
        <v>85</v>
      </c>
      <c r="N153" s="4" t="s">
        <v>390</v>
      </c>
      <c r="O153" s="4" t="s">
        <v>31</v>
      </c>
      <c r="P153" s="4" t="s">
        <v>32</v>
      </c>
      <c r="Q153" s="4">
        <v>0</v>
      </c>
      <c r="R153" s="11">
        <v>44436</v>
      </c>
      <c r="S153" s="5">
        <v>44440</v>
      </c>
      <c r="T153" s="4" t="s">
        <v>33</v>
      </c>
      <c r="U153" s="4">
        <v>85</v>
      </c>
      <c r="V153" s="4">
        <v>0</v>
      </c>
      <c r="W153" s="4">
        <v>0</v>
      </c>
      <c r="X153" s="4">
        <v>2235998</v>
      </c>
    </row>
    <row r="154" s="4" customFormat="1" spans="1:24">
      <c r="A154" s="4">
        <v>16130418465</v>
      </c>
      <c r="B154" s="4" t="s">
        <v>25</v>
      </c>
      <c r="C154" s="4" t="s">
        <v>105</v>
      </c>
      <c r="D154" s="4" t="s">
        <v>204</v>
      </c>
      <c r="E154" s="4" t="s">
        <v>205</v>
      </c>
      <c r="F154" s="5">
        <v>44435</v>
      </c>
      <c r="G154" s="5">
        <v>44437</v>
      </c>
      <c r="H154" s="4">
        <v>1</v>
      </c>
      <c r="I154" s="4">
        <v>2</v>
      </c>
      <c r="J154" s="4">
        <v>2</v>
      </c>
      <c r="K154" s="4" t="s">
        <v>29</v>
      </c>
      <c r="L154" s="4">
        <v>-91</v>
      </c>
      <c r="M154" s="4">
        <v>-91</v>
      </c>
      <c r="N154" s="4" t="s">
        <v>206</v>
      </c>
      <c r="O154" s="4" t="s">
        <v>31</v>
      </c>
      <c r="P154" s="4" t="s">
        <v>32</v>
      </c>
      <c r="Q154" s="4">
        <v>0</v>
      </c>
      <c r="R154" s="11">
        <v>44433</v>
      </c>
      <c r="S154" s="5">
        <v>44440</v>
      </c>
      <c r="T154" s="4" t="s">
        <v>33</v>
      </c>
      <c r="U154" s="4">
        <v>-91</v>
      </c>
      <c r="V154" s="4">
        <v>0</v>
      </c>
      <c r="W154" s="4">
        <v>0</v>
      </c>
      <c r="X154" s="4">
        <v>2232255</v>
      </c>
    </row>
    <row r="155" s="4" customFormat="1" spans="1:24">
      <c r="A155" s="4">
        <v>16116010085</v>
      </c>
      <c r="B155" s="4" t="s">
        <v>25</v>
      </c>
      <c r="C155" s="4" t="s">
        <v>105</v>
      </c>
      <c r="D155" s="4" t="s">
        <v>217</v>
      </c>
      <c r="E155" s="4" t="s">
        <v>218</v>
      </c>
      <c r="F155" s="5">
        <v>44431</v>
      </c>
      <c r="G155" s="5">
        <v>44434</v>
      </c>
      <c r="H155" s="4">
        <v>1</v>
      </c>
      <c r="I155" s="4">
        <v>3</v>
      </c>
      <c r="J155" s="4">
        <v>3</v>
      </c>
      <c r="K155" s="4" t="s">
        <v>29</v>
      </c>
      <c r="L155" s="4">
        <v>-38</v>
      </c>
      <c r="M155" s="4">
        <v>-38</v>
      </c>
      <c r="N155" s="4" t="s">
        <v>391</v>
      </c>
      <c r="O155" s="4" t="s">
        <v>31</v>
      </c>
      <c r="P155" s="4" t="s">
        <v>32</v>
      </c>
      <c r="Q155" s="4">
        <v>0</v>
      </c>
      <c r="R155" s="11">
        <v>44430</v>
      </c>
      <c r="S155" s="5">
        <v>44440</v>
      </c>
      <c r="T155" s="4" t="s">
        <v>33</v>
      </c>
      <c r="U155" s="4">
        <v>-38</v>
      </c>
      <c r="V155" s="4">
        <v>0</v>
      </c>
      <c r="W155" s="4">
        <v>0</v>
      </c>
      <c r="X155" s="4">
        <v>2229856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9"/>
  <sheetViews>
    <sheetView tabSelected="1" workbookViewId="0">
      <selection activeCell="E153" sqref="E153"/>
    </sheetView>
  </sheetViews>
  <sheetFormatPr defaultColWidth="9" defaultRowHeight="13.5"/>
  <cols>
    <col min="1" max="1" width="13.625" style="4" customWidth="1"/>
    <col min="2" max="3" width="10.375" style="4"/>
    <col min="4" max="4" width="9" style="4"/>
    <col min="5" max="5" width="10.375" style="4"/>
    <col min="6" max="9" width="9" style="4"/>
    <col min="10" max="10" width="12.625" style="4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392</v>
      </c>
    </row>
    <row r="2" s="4" customFormat="1" hidden="1" spans="1:9">
      <c r="A2" s="4">
        <v>15965706904</v>
      </c>
      <c r="B2" s="5">
        <v>44435</v>
      </c>
      <c r="C2" s="5">
        <v>44437</v>
      </c>
      <c r="D2" s="4">
        <v>332</v>
      </c>
      <c r="E2" s="4" t="str">
        <f>VLOOKUP(A2,HOP!A:L,12,0)</f>
        <v>332.00</v>
      </c>
      <c r="F2" s="4" t="str">
        <f>VLOOKUP(A2,HOP!A:C,3,0)</f>
        <v>2212265</v>
      </c>
      <c r="G2" s="4">
        <f t="shared" ref="G2:G11" si="0">D2-E2</f>
        <v>0</v>
      </c>
      <c r="H2" s="4" t="str">
        <f>$H$1&amp;F2</f>
        <v>，2212265</v>
      </c>
      <c r="I2" s="4" t="str">
        <f>VLOOKUP(A2,HOP!A:T,20,0)</f>
        <v>直连</v>
      </c>
    </row>
    <row r="3" s="9" customFormat="1" spans="1:10">
      <c r="A3" s="9">
        <v>14940195319</v>
      </c>
      <c r="B3" s="10">
        <v>44435</v>
      </c>
      <c r="C3" s="10">
        <v>44437</v>
      </c>
      <c r="D3" s="9">
        <v>-130</v>
      </c>
      <c r="E3" s="9" t="str">
        <f>VLOOKUP(A3,HOP!A:L,12,0)</f>
        <v>130.00</v>
      </c>
      <c r="F3" s="9" t="str">
        <f>VLOOKUP(A3,HOP!A:C,3,0)</f>
        <v>2071202</v>
      </c>
      <c r="G3" s="9">
        <f t="shared" si="0"/>
        <v>-260</v>
      </c>
      <c r="H3" s="9" t="str">
        <f>$H$1&amp;F3</f>
        <v>，2071202</v>
      </c>
      <c r="I3" s="9" t="str">
        <f>VLOOKUP(A3,HOP!A:T,20,0)</f>
        <v>直连</v>
      </c>
      <c r="J3" s="9" t="s">
        <v>393</v>
      </c>
    </row>
    <row r="4" s="4" customFormat="1" hidden="1" spans="1:9">
      <c r="A4" s="4">
        <v>16004342803</v>
      </c>
      <c r="B4" s="5">
        <v>44435</v>
      </c>
      <c r="C4" s="5">
        <v>44437</v>
      </c>
      <c r="D4" s="4">
        <v>228</v>
      </c>
      <c r="E4" s="4" t="str">
        <f>VLOOKUP(A4,HOP!A:L,12,0)</f>
        <v>228.00</v>
      </c>
      <c r="F4" s="4" t="str">
        <f>VLOOKUP(A4,HOP!A:C,3,0)</f>
        <v>2216074</v>
      </c>
      <c r="G4" s="4">
        <f t="shared" si="0"/>
        <v>0</v>
      </c>
      <c r="H4" s="4" t="str">
        <f>$H$1&amp;F4</f>
        <v>，2216074</v>
      </c>
      <c r="I4" s="4" t="str">
        <f>VLOOKUP(A4,HOP!A:T,20,0)</f>
        <v>直连</v>
      </c>
    </row>
    <row r="5" s="4" customFormat="1" hidden="1" spans="1:9">
      <c r="A5" s="4">
        <v>16004386626</v>
      </c>
      <c r="B5" s="5">
        <v>44436</v>
      </c>
      <c r="C5" s="5">
        <v>44437</v>
      </c>
      <c r="D5" s="4">
        <v>114</v>
      </c>
      <c r="E5" s="4" t="str">
        <f>VLOOKUP(A5,HOP!A:L,12,0)</f>
        <v>114.00</v>
      </c>
      <c r="F5" s="4" t="str">
        <f>VLOOKUP(A5,HOP!A:C,3,0)</f>
        <v>2216083</v>
      </c>
      <c r="G5" s="4">
        <f t="shared" si="0"/>
        <v>0</v>
      </c>
      <c r="H5" s="4" t="str">
        <f>$H$1&amp;F5</f>
        <v>，2216083</v>
      </c>
      <c r="I5" s="4" t="str">
        <f>VLOOKUP(A5,HOP!A:T,20,0)</f>
        <v>直连</v>
      </c>
    </row>
    <row r="6" s="4" customFormat="1" hidden="1" spans="1:9">
      <c r="A6" s="4">
        <v>16004406814</v>
      </c>
      <c r="B6" s="5">
        <v>44436</v>
      </c>
      <c r="C6" s="5">
        <v>44437</v>
      </c>
      <c r="D6" s="4">
        <v>114</v>
      </c>
      <c r="E6" s="4" t="str">
        <f>VLOOKUP(A6,HOP!A:L,12,0)</f>
        <v>114.00</v>
      </c>
      <c r="F6" s="4" t="str">
        <f>VLOOKUP(A6,HOP!A:C,3,0)</f>
        <v>2216093</v>
      </c>
      <c r="G6" s="4">
        <f t="shared" si="0"/>
        <v>0</v>
      </c>
      <c r="H6" s="4" t="str">
        <f>$H$1&amp;F6</f>
        <v>，2216093</v>
      </c>
      <c r="I6" s="4" t="str">
        <f>VLOOKUP(A6,HOP!A:T,20,0)</f>
        <v>直连</v>
      </c>
    </row>
    <row r="7" s="4" customFormat="1" hidden="1" spans="1:9">
      <c r="A7" s="4">
        <v>16012186347</v>
      </c>
      <c r="B7" s="5">
        <v>44436</v>
      </c>
      <c r="C7" s="5">
        <v>44437</v>
      </c>
      <c r="D7" s="4">
        <v>77</v>
      </c>
      <c r="E7" s="4" t="str">
        <f>VLOOKUP(A7,HOP!A:L,12,0)</f>
        <v>77.00</v>
      </c>
      <c r="F7" s="4" t="str">
        <f>VLOOKUP(A7,HOP!A:C,3,0)</f>
        <v>2216763</v>
      </c>
      <c r="G7" s="4">
        <f t="shared" si="0"/>
        <v>0</v>
      </c>
      <c r="H7" s="4" t="str">
        <f>$H$1&amp;F7</f>
        <v>，2216763</v>
      </c>
      <c r="I7" s="4" t="str">
        <f>VLOOKUP(A7,HOP!A:T,20,0)</f>
        <v>直连</v>
      </c>
    </row>
    <row r="8" s="4" customFormat="1" hidden="1" spans="1:9">
      <c r="A8" s="4">
        <v>16023468156</v>
      </c>
      <c r="B8" s="5">
        <v>44436</v>
      </c>
      <c r="C8" s="5">
        <v>44437</v>
      </c>
      <c r="D8" s="4">
        <v>110</v>
      </c>
      <c r="E8" s="4" t="str">
        <f>VLOOKUP(A8,HOP!A:L,12,0)</f>
        <v>110.00</v>
      </c>
      <c r="F8" s="4" t="str">
        <f>VLOOKUP(A8,HOP!A:C,3,0)</f>
        <v>2217928</v>
      </c>
      <c r="G8" s="4">
        <f t="shared" si="0"/>
        <v>0</v>
      </c>
      <c r="H8" s="4" t="str">
        <f>$H$1&amp;F8</f>
        <v>，2217928</v>
      </c>
      <c r="I8" s="4" t="str">
        <f>VLOOKUP(A8,HOP!A:T,20,0)</f>
        <v>直连</v>
      </c>
    </row>
    <row r="9" s="4" customFormat="1" hidden="1" spans="1:9">
      <c r="A9" s="4">
        <v>16023612346</v>
      </c>
      <c r="B9" s="5">
        <v>44436</v>
      </c>
      <c r="C9" s="5">
        <v>44437</v>
      </c>
      <c r="D9" s="4">
        <v>120</v>
      </c>
      <c r="E9" s="4" t="str">
        <f>VLOOKUP(A9,HOP!A:L,12,0)</f>
        <v>120.00</v>
      </c>
      <c r="F9" s="4" t="str">
        <f>VLOOKUP(A9,HOP!A:C,3,0)</f>
        <v>2217960</v>
      </c>
      <c r="G9" s="4">
        <f t="shared" si="0"/>
        <v>0</v>
      </c>
      <c r="H9" s="4" t="str">
        <f>$H$1&amp;F9</f>
        <v>，2217960</v>
      </c>
      <c r="I9" s="4" t="str">
        <f>VLOOKUP(A9,HOP!A:T,20,0)</f>
        <v>直连</v>
      </c>
    </row>
    <row r="10" s="4" customFormat="1" hidden="1" spans="1:9">
      <c r="A10" s="4">
        <v>16025949861</v>
      </c>
      <c r="B10" s="5">
        <v>44436</v>
      </c>
      <c r="C10" s="5">
        <v>44437</v>
      </c>
      <c r="D10" s="4">
        <v>100</v>
      </c>
      <c r="E10" s="4" t="str">
        <f>VLOOKUP(A10,HOP!A:L,12,0)</f>
        <v>100.00</v>
      </c>
      <c r="F10" s="4" t="str">
        <f>VLOOKUP(A10,HOP!A:C,3,0)</f>
        <v>2218276</v>
      </c>
      <c r="G10" s="4">
        <f t="shared" si="0"/>
        <v>0</v>
      </c>
      <c r="H10" s="4" t="str">
        <f>$H$1&amp;F10</f>
        <v>，2218276</v>
      </c>
      <c r="I10" s="4" t="str">
        <f>VLOOKUP(A10,HOP!A:T,20,0)</f>
        <v>直连</v>
      </c>
    </row>
    <row r="11" s="4" customFormat="1" hidden="1" spans="1:9">
      <c r="A11" s="4">
        <v>16027659907</v>
      </c>
      <c r="B11" s="5">
        <v>44436</v>
      </c>
      <c r="C11" s="5">
        <v>44437</v>
      </c>
      <c r="D11" s="4">
        <v>81</v>
      </c>
      <c r="E11" s="4" t="str">
        <f>VLOOKUP(A11,HOP!A:L,12,0)</f>
        <v>81.00</v>
      </c>
      <c r="F11" s="4" t="str">
        <f>VLOOKUP(A11,HOP!A:C,3,0)</f>
        <v>2218604</v>
      </c>
      <c r="G11" s="4">
        <f t="shared" si="0"/>
        <v>0</v>
      </c>
      <c r="H11" s="4" t="str">
        <f>$H$1&amp;F11</f>
        <v>，2218604</v>
      </c>
      <c r="I11" s="4" t="str">
        <f>VLOOKUP(A11,HOP!A:T,20,0)</f>
        <v>直连</v>
      </c>
    </row>
    <row r="12" s="9" customFormat="1" spans="1:10">
      <c r="A12" s="9">
        <v>14949631275</v>
      </c>
      <c r="B12" s="10">
        <v>44435</v>
      </c>
      <c r="C12" s="10">
        <v>44437</v>
      </c>
      <c r="D12" s="9">
        <v>-143</v>
      </c>
      <c r="E12" s="9" t="str">
        <f>VLOOKUP(A12,HOP!A:L,12,0)</f>
        <v>143.00</v>
      </c>
      <c r="F12" s="9" t="str">
        <f>VLOOKUP(A12,HOP!A:C,3,0)</f>
        <v>2072975</v>
      </c>
      <c r="G12" s="9">
        <f t="shared" ref="G12:G33" si="1">D12-E12</f>
        <v>-286</v>
      </c>
      <c r="H12" s="9" t="str">
        <f t="shared" ref="H12:H31" si="2">$H$1&amp;F12</f>
        <v>，2072975</v>
      </c>
      <c r="I12" s="9" t="str">
        <f>VLOOKUP(A12,HOP!A:T,20,0)</f>
        <v>直连</v>
      </c>
      <c r="J12" s="9" t="s">
        <v>394</v>
      </c>
    </row>
    <row r="13" s="4" customFormat="1" hidden="1" spans="1:9">
      <c r="A13" s="4">
        <v>16044447973</v>
      </c>
      <c r="B13" s="5">
        <v>44435</v>
      </c>
      <c r="C13" s="5">
        <v>44437</v>
      </c>
      <c r="D13" s="4">
        <v>660</v>
      </c>
      <c r="E13" s="4" t="str">
        <f>VLOOKUP(A13,HOP!A:L,12,0)</f>
        <v>660.00</v>
      </c>
      <c r="F13" s="4" t="str">
        <f>VLOOKUP(A13,HOP!A:C,3,0)</f>
        <v>2220148</v>
      </c>
      <c r="G13" s="4">
        <f t="shared" si="1"/>
        <v>0</v>
      </c>
      <c r="H13" s="4" t="str">
        <f t="shared" si="2"/>
        <v>，2220148</v>
      </c>
      <c r="I13" s="4" t="str">
        <f>VLOOKUP(A13,HOP!A:T,20,0)</f>
        <v>直连</v>
      </c>
    </row>
    <row r="14" s="4" customFormat="1" hidden="1" spans="1:9">
      <c r="A14" s="4">
        <v>16055358065</v>
      </c>
      <c r="B14" s="5">
        <v>44436</v>
      </c>
      <c r="C14" s="5">
        <v>44437</v>
      </c>
      <c r="D14" s="4">
        <v>99</v>
      </c>
      <c r="E14" s="4" t="str">
        <f>VLOOKUP(A14,HOP!A:L,12,0)</f>
        <v>99.00</v>
      </c>
      <c r="F14" s="4" t="str">
        <f>VLOOKUP(A14,HOP!A:C,3,0)</f>
        <v>2221316</v>
      </c>
      <c r="G14" s="4">
        <f t="shared" si="1"/>
        <v>0</v>
      </c>
      <c r="H14" s="4" t="str">
        <f t="shared" si="2"/>
        <v>，2221316</v>
      </c>
      <c r="I14" s="4" t="str">
        <f>VLOOKUP(A14,HOP!A:T,20,0)</f>
        <v>直连</v>
      </c>
    </row>
    <row r="15" s="4" customFormat="1" hidden="1" spans="1:9">
      <c r="A15" s="4">
        <v>16055548763</v>
      </c>
      <c r="B15" s="5">
        <v>44435</v>
      </c>
      <c r="C15" s="5">
        <v>44437</v>
      </c>
      <c r="D15" s="4">
        <v>246</v>
      </c>
      <c r="E15" s="4" t="str">
        <f>VLOOKUP(A15,HOP!A:L,12,0)</f>
        <v>246.00</v>
      </c>
      <c r="F15" s="4" t="str">
        <f>VLOOKUP(A15,HOP!A:C,3,0)</f>
        <v>2221379</v>
      </c>
      <c r="G15" s="4">
        <f t="shared" si="1"/>
        <v>0</v>
      </c>
      <c r="H15" s="4" t="str">
        <f t="shared" si="2"/>
        <v>，2221379</v>
      </c>
      <c r="I15" s="4" t="str">
        <f>VLOOKUP(A15,HOP!A:T,20,0)</f>
        <v>直连</v>
      </c>
    </row>
    <row r="16" s="4" customFormat="1" hidden="1" spans="1:9">
      <c r="A16" s="4">
        <v>16055607431</v>
      </c>
      <c r="B16" s="5">
        <v>44434</v>
      </c>
      <c r="C16" s="5">
        <v>44437</v>
      </c>
      <c r="D16" s="4">
        <v>378</v>
      </c>
      <c r="E16" s="4" t="str">
        <f>VLOOKUP(A16,HOP!A:L,12,0)</f>
        <v>378.00</v>
      </c>
      <c r="F16" s="4" t="str">
        <f>VLOOKUP(A16,HOP!A:C,3,0)</f>
        <v>2221406</v>
      </c>
      <c r="G16" s="4">
        <f t="shared" si="1"/>
        <v>0</v>
      </c>
      <c r="H16" s="4" t="str">
        <f t="shared" si="2"/>
        <v>，2221406</v>
      </c>
      <c r="I16" s="4" t="str">
        <f>VLOOKUP(A16,HOP!A:T,20,0)</f>
        <v>直连</v>
      </c>
    </row>
    <row r="17" s="4" customFormat="1" hidden="1" spans="1:9">
      <c r="A17" s="4">
        <v>16066732130</v>
      </c>
      <c r="B17" s="5">
        <v>44436</v>
      </c>
      <c r="C17" s="5">
        <v>44437</v>
      </c>
      <c r="D17" s="4">
        <v>51</v>
      </c>
      <c r="E17" s="4" t="str">
        <f>VLOOKUP(A17,HOP!A:L,12,0)</f>
        <v>51.00</v>
      </c>
      <c r="F17" s="4" t="str">
        <f>VLOOKUP(A17,HOP!A:C,3,0)</f>
        <v>2223292</v>
      </c>
      <c r="G17" s="4">
        <f t="shared" si="1"/>
        <v>0</v>
      </c>
      <c r="H17" s="4" t="str">
        <f t="shared" si="2"/>
        <v>，2223292</v>
      </c>
      <c r="I17" s="4" t="str">
        <f>VLOOKUP(A17,HOP!A:T,20,0)</f>
        <v>直连</v>
      </c>
    </row>
    <row r="18" s="4" customFormat="1" hidden="1" spans="1:9">
      <c r="A18" s="4">
        <v>16078149926</v>
      </c>
      <c r="B18" s="5">
        <v>44436</v>
      </c>
      <c r="C18" s="5">
        <v>44437</v>
      </c>
      <c r="D18" s="4">
        <v>77</v>
      </c>
      <c r="E18" s="4" t="str">
        <f>VLOOKUP(A18,HOP!A:L,12,0)</f>
        <v>77.00</v>
      </c>
      <c r="F18" s="4" t="str">
        <f>VLOOKUP(A18,HOP!A:C,3,0)</f>
        <v>2225040</v>
      </c>
      <c r="G18" s="4">
        <f t="shared" si="1"/>
        <v>0</v>
      </c>
      <c r="H18" s="4" t="str">
        <f t="shared" si="2"/>
        <v>，2225040</v>
      </c>
      <c r="I18" s="4" t="str">
        <f>VLOOKUP(A18,HOP!A:T,20,0)</f>
        <v>直连</v>
      </c>
    </row>
    <row r="19" s="4" customFormat="1" hidden="1" spans="1:9">
      <c r="A19" s="4">
        <v>16079196183</v>
      </c>
      <c r="B19" s="5">
        <v>44436</v>
      </c>
      <c r="C19" s="5">
        <v>44437</v>
      </c>
      <c r="D19" s="4">
        <v>59</v>
      </c>
      <c r="E19" s="4" t="str">
        <f>VLOOKUP(A19,HOP!A:L,12,0)</f>
        <v>59.00</v>
      </c>
      <c r="F19" s="4" t="str">
        <f>VLOOKUP(A19,HOP!A:C,3,0)</f>
        <v>2225189</v>
      </c>
      <c r="G19" s="4">
        <f t="shared" si="1"/>
        <v>0</v>
      </c>
      <c r="H19" s="4" t="str">
        <f t="shared" si="2"/>
        <v>，2225189</v>
      </c>
      <c r="I19" s="4" t="str">
        <f>VLOOKUP(A19,HOP!A:T,20,0)</f>
        <v>直连</v>
      </c>
    </row>
    <row r="20" s="4" customFormat="1" hidden="1" spans="1:9">
      <c r="A20" s="4">
        <v>16080519129</v>
      </c>
      <c r="B20" s="5">
        <v>44436</v>
      </c>
      <c r="C20" s="5">
        <v>44437</v>
      </c>
      <c r="D20" s="4">
        <v>94</v>
      </c>
      <c r="E20" s="4" t="str">
        <f>VLOOKUP(A20,HOP!A:L,12,0)</f>
        <v>94.00</v>
      </c>
      <c r="F20" s="4" t="str">
        <f>VLOOKUP(A20,HOP!A:C,3,0)</f>
        <v>2225444</v>
      </c>
      <c r="G20" s="4">
        <f t="shared" si="1"/>
        <v>0</v>
      </c>
      <c r="H20" s="4" t="str">
        <f t="shared" si="2"/>
        <v>，2225444</v>
      </c>
      <c r="I20" s="4" t="str">
        <f>VLOOKUP(A20,HOP!A:T,20,0)</f>
        <v>直连</v>
      </c>
    </row>
    <row r="21" s="4" customFormat="1" hidden="1" spans="1:9">
      <c r="A21" s="4">
        <v>16086960509</v>
      </c>
      <c r="B21" s="5">
        <v>44436</v>
      </c>
      <c r="C21" s="5">
        <v>44437</v>
      </c>
      <c r="D21" s="4">
        <v>135</v>
      </c>
      <c r="E21" s="4" t="str">
        <f>VLOOKUP(A21,HOP!A:L,12,0)</f>
        <v>135.00</v>
      </c>
      <c r="F21" s="4" t="str">
        <f>VLOOKUP(A21,HOP!A:C,3,0)</f>
        <v>2225956</v>
      </c>
      <c r="G21" s="4">
        <f t="shared" si="1"/>
        <v>0</v>
      </c>
      <c r="H21" s="4" t="str">
        <f t="shared" si="2"/>
        <v>，2225956</v>
      </c>
      <c r="I21" s="4" t="str">
        <f>VLOOKUP(A21,HOP!A:T,20,0)</f>
        <v>直连</v>
      </c>
    </row>
    <row r="22" s="4" customFormat="1" hidden="1" spans="1:9">
      <c r="A22" s="4">
        <v>16087950739</v>
      </c>
      <c r="B22" s="5">
        <v>44435</v>
      </c>
      <c r="C22" s="5">
        <v>44437</v>
      </c>
      <c r="D22" s="4">
        <v>228</v>
      </c>
      <c r="E22" s="4" t="str">
        <f>VLOOKUP(A22,HOP!A:L,12,0)</f>
        <v>228.00</v>
      </c>
      <c r="F22" s="4" t="str">
        <f>VLOOKUP(A22,HOP!A:C,3,0)</f>
        <v>2226156</v>
      </c>
      <c r="G22" s="4">
        <f t="shared" si="1"/>
        <v>0</v>
      </c>
      <c r="H22" s="4" t="str">
        <f t="shared" si="2"/>
        <v>，2226156</v>
      </c>
      <c r="I22" s="4" t="str">
        <f>VLOOKUP(A22,HOP!A:T,20,0)</f>
        <v>直连</v>
      </c>
    </row>
    <row r="23" s="4" customFormat="1" hidden="1" spans="1:9">
      <c r="A23" s="4">
        <v>16087978656</v>
      </c>
      <c r="B23" s="5">
        <v>44435</v>
      </c>
      <c r="C23" s="5">
        <v>44437</v>
      </c>
      <c r="D23" s="4">
        <v>369</v>
      </c>
      <c r="E23" s="4" t="str">
        <f>VLOOKUP(A23,HOP!A:L,12,0)</f>
        <v>369.00</v>
      </c>
      <c r="F23" s="4" t="str">
        <f>VLOOKUP(A23,HOP!A:C,3,0)</f>
        <v>2226163</v>
      </c>
      <c r="G23" s="4">
        <f t="shared" si="1"/>
        <v>0</v>
      </c>
      <c r="H23" s="4" t="str">
        <f t="shared" si="2"/>
        <v>，2226163</v>
      </c>
      <c r="I23" s="4" t="str">
        <f>VLOOKUP(A23,HOP!A:T,20,0)</f>
        <v>直连</v>
      </c>
    </row>
    <row r="24" s="4" customFormat="1" hidden="1" spans="1:9">
      <c r="A24" s="4">
        <v>16090848381</v>
      </c>
      <c r="B24" s="5">
        <v>44436</v>
      </c>
      <c r="C24" s="5">
        <v>44437</v>
      </c>
      <c r="D24" s="4">
        <v>77</v>
      </c>
      <c r="E24" s="4" t="str">
        <f>VLOOKUP(A24,HOP!A:L,12,0)</f>
        <v>77.00</v>
      </c>
      <c r="F24" s="4" t="str">
        <f>VLOOKUP(A24,HOP!A:C,3,0)</f>
        <v>2226752</v>
      </c>
      <c r="G24" s="4">
        <f t="shared" si="1"/>
        <v>0</v>
      </c>
      <c r="H24" s="4" t="str">
        <f t="shared" si="2"/>
        <v>，2226752</v>
      </c>
      <c r="I24" s="4" t="str">
        <f>VLOOKUP(A24,HOP!A:T,20,0)</f>
        <v>直连</v>
      </c>
    </row>
    <row r="25" s="4" customFormat="1" hidden="1" spans="1:9">
      <c r="A25" s="4">
        <v>16090902262</v>
      </c>
      <c r="B25" s="5">
        <v>44436</v>
      </c>
      <c r="C25" s="5">
        <v>44437</v>
      </c>
      <c r="D25" s="4">
        <v>150</v>
      </c>
      <c r="E25" s="4" t="str">
        <f>VLOOKUP(A25,HOP!A:L,12,0)</f>
        <v>150.00</v>
      </c>
      <c r="F25" s="4" t="str">
        <f>VLOOKUP(A25,HOP!A:C,3,0)</f>
        <v>2226770</v>
      </c>
      <c r="G25" s="4">
        <f t="shared" si="1"/>
        <v>0</v>
      </c>
      <c r="H25" s="4" t="str">
        <f t="shared" si="2"/>
        <v>，2226770</v>
      </c>
      <c r="I25" s="4" t="str">
        <f>VLOOKUP(A25,HOP!A:T,20,0)</f>
        <v>直连</v>
      </c>
    </row>
    <row r="26" s="4" customFormat="1" hidden="1" spans="1:9">
      <c r="A26" s="4">
        <v>16091398286</v>
      </c>
      <c r="B26" s="5">
        <v>44436</v>
      </c>
      <c r="C26" s="5">
        <v>44437</v>
      </c>
      <c r="D26" s="4">
        <v>451</v>
      </c>
      <c r="E26" s="4" t="str">
        <f>VLOOKUP(A26,HOP!A:L,12,0)</f>
        <v>451.00</v>
      </c>
      <c r="F26" s="4" t="str">
        <f>VLOOKUP(A26,HOP!A:C,3,0)</f>
        <v>2226880</v>
      </c>
      <c r="G26" s="4">
        <f t="shared" si="1"/>
        <v>0</v>
      </c>
      <c r="H26" s="4" t="str">
        <f t="shared" si="2"/>
        <v>，2226880</v>
      </c>
      <c r="I26" s="4" t="str">
        <f>VLOOKUP(A26,HOP!A:T,20,0)</f>
        <v>直连</v>
      </c>
    </row>
    <row r="27" s="4" customFormat="1" spans="1:10">
      <c r="A27" s="4">
        <v>16037784845</v>
      </c>
      <c r="B27" s="5">
        <v>44435</v>
      </c>
      <c r="C27" s="5">
        <v>44437</v>
      </c>
      <c r="D27" s="4">
        <v>25.45</v>
      </c>
      <c r="E27" s="4" t="str">
        <f>VLOOKUP(A27,HOP!A:L,12,0)</f>
        <v>27.00</v>
      </c>
      <c r="F27" s="4" t="str">
        <f>VLOOKUP(A27,HOP!A:C,3,0)</f>
        <v>2219447</v>
      </c>
      <c r="G27" s="4">
        <f t="shared" si="1"/>
        <v>-1.55</v>
      </c>
      <c r="H27" s="4" t="str">
        <f t="shared" si="2"/>
        <v>，2219447</v>
      </c>
      <c r="I27" s="4" t="str">
        <f>VLOOKUP(A27,HOP!A:T,20,0)</f>
        <v>直连</v>
      </c>
      <c r="J27" s="4" t="s">
        <v>395</v>
      </c>
    </row>
    <row r="28" s="4" customFormat="1" hidden="1" spans="1:9">
      <c r="A28" s="4">
        <v>16098437081</v>
      </c>
      <c r="B28" s="5">
        <v>44436</v>
      </c>
      <c r="C28" s="5">
        <v>44437</v>
      </c>
      <c r="D28" s="4">
        <v>136</v>
      </c>
      <c r="E28" s="4" t="str">
        <f>VLOOKUP(A28,HOP!A:L,12,0)</f>
        <v>136.00</v>
      </c>
      <c r="F28" s="4" t="str">
        <f>VLOOKUP(A28,HOP!A:C,3,0)</f>
        <v>2227560</v>
      </c>
      <c r="G28" s="4">
        <f t="shared" si="1"/>
        <v>0</v>
      </c>
      <c r="H28" s="4" t="str">
        <f t="shared" si="2"/>
        <v>，2227560</v>
      </c>
      <c r="I28" s="4" t="str">
        <f>VLOOKUP(A28,HOP!A:T,20,0)</f>
        <v>直连</v>
      </c>
    </row>
    <row r="29" s="4" customFormat="1" hidden="1" spans="1:9">
      <c r="A29" s="4">
        <v>16100087650</v>
      </c>
      <c r="B29" s="5">
        <v>44436</v>
      </c>
      <c r="C29" s="5">
        <v>44437</v>
      </c>
      <c r="D29" s="4">
        <v>441</v>
      </c>
      <c r="E29" s="4" t="str">
        <f>VLOOKUP(A29,HOP!A:L,12,0)</f>
        <v>441.00</v>
      </c>
      <c r="F29" s="4" t="str">
        <f>VLOOKUP(A29,HOP!A:C,3,0)</f>
        <v>2227946</v>
      </c>
      <c r="G29" s="4">
        <f t="shared" si="1"/>
        <v>0</v>
      </c>
      <c r="H29" s="4" t="str">
        <f t="shared" si="2"/>
        <v>，2227946</v>
      </c>
      <c r="I29" s="4" t="str">
        <f>VLOOKUP(A29,HOP!A:T,20,0)</f>
        <v>直连</v>
      </c>
    </row>
    <row r="30" s="4" customFormat="1" hidden="1" spans="1:9">
      <c r="A30" s="4">
        <v>16107680790</v>
      </c>
      <c r="B30" s="5">
        <v>44435</v>
      </c>
      <c r="C30" s="5">
        <v>44437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1"/>
        <v>#N/A</v>
      </c>
      <c r="H30" s="4" t="e">
        <f t="shared" si="2"/>
        <v>#N/A</v>
      </c>
      <c r="I30" s="4" t="e">
        <f>VLOOKUP(A30,HOP!A:T,20,0)</f>
        <v>#N/A</v>
      </c>
    </row>
    <row r="31" s="4" customFormat="1" hidden="1" spans="1:9">
      <c r="A31" s="4">
        <v>16107965790</v>
      </c>
      <c r="B31" s="5">
        <v>44436</v>
      </c>
      <c r="C31" s="5">
        <v>44437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1"/>
        <v>#N/A</v>
      </c>
      <c r="H31" s="4" t="e">
        <f t="shared" si="2"/>
        <v>#N/A</v>
      </c>
      <c r="I31" s="4" t="e">
        <f>VLOOKUP(A31,HOP!A:T,20,0)</f>
        <v>#N/A</v>
      </c>
    </row>
    <row r="32" s="4" customFormat="1" hidden="1" spans="1:9">
      <c r="A32" s="4">
        <v>16107924463</v>
      </c>
      <c r="B32" s="5">
        <v>44435</v>
      </c>
      <c r="C32" s="5">
        <v>44437</v>
      </c>
      <c r="D32" s="4">
        <v>158</v>
      </c>
      <c r="E32" s="4" t="str">
        <f>VLOOKUP(A32,HOP!A:L,12,0)</f>
        <v>158.00</v>
      </c>
      <c r="F32" s="4" t="str">
        <f>VLOOKUP(A32,HOP!A:C,3,0)</f>
        <v>2228590</v>
      </c>
      <c r="G32" s="4">
        <f t="shared" si="1"/>
        <v>0</v>
      </c>
      <c r="H32" s="4" t="str">
        <f>$H$1&amp;F32</f>
        <v>，2228590</v>
      </c>
      <c r="I32" s="4" t="str">
        <f>VLOOKUP(A32,HOP!A:T,20,0)</f>
        <v>直连</v>
      </c>
    </row>
    <row r="33" s="4" customFormat="1" hidden="1" spans="1:9">
      <c r="A33" s="4">
        <v>16108229017</v>
      </c>
      <c r="B33" s="5">
        <v>44435</v>
      </c>
      <c r="C33" s="5">
        <v>44437</v>
      </c>
      <c r="D33" s="4">
        <v>818</v>
      </c>
      <c r="E33" s="4" t="str">
        <f>VLOOKUP(A33,HOP!A:L,12,0)</f>
        <v>818.00</v>
      </c>
      <c r="F33" s="4" t="str">
        <f>VLOOKUP(A33,HOP!A:C,3,0)</f>
        <v>2228683</v>
      </c>
      <c r="G33" s="4">
        <f t="shared" si="1"/>
        <v>0</v>
      </c>
      <c r="H33" s="4" t="str">
        <f>$H$1&amp;F33</f>
        <v>，2228683</v>
      </c>
      <c r="I33" s="4" t="str">
        <f>VLOOKUP(A33,HOP!A:T,20,0)</f>
        <v>直连</v>
      </c>
    </row>
    <row r="34" s="4" customFormat="1" hidden="1" spans="1:9">
      <c r="A34" s="4">
        <v>16109540286</v>
      </c>
      <c r="B34" s="5">
        <v>44436</v>
      </c>
      <c r="C34" s="5">
        <v>44437</v>
      </c>
      <c r="D34" s="4">
        <v>146</v>
      </c>
      <c r="E34" s="4" t="str">
        <f>VLOOKUP(A34,HOP!A:L,12,0)</f>
        <v>146.00</v>
      </c>
      <c r="F34" s="4" t="str">
        <f>VLOOKUP(A34,HOP!A:C,3,0)</f>
        <v>2228944</v>
      </c>
      <c r="G34" s="4">
        <f t="shared" ref="G34:G62" si="3">D34-E34</f>
        <v>0</v>
      </c>
      <c r="H34" s="4" t="str">
        <f t="shared" ref="H34:H62" si="4">$H$1&amp;F34</f>
        <v>，2228944</v>
      </c>
      <c r="I34" s="4" t="str">
        <f>VLOOKUP(A34,HOP!A:T,20,0)</f>
        <v>直连</v>
      </c>
    </row>
    <row r="35" s="4" customFormat="1" hidden="1" spans="1:9">
      <c r="A35" s="4">
        <v>16109795785</v>
      </c>
      <c r="B35" s="5">
        <v>44436</v>
      </c>
      <c r="C35" s="5">
        <v>44437</v>
      </c>
      <c r="D35" s="4">
        <v>55</v>
      </c>
      <c r="E35" s="4" t="str">
        <f>VLOOKUP(A35,HOP!A:L,12,0)</f>
        <v>55.00</v>
      </c>
      <c r="F35" s="4" t="str">
        <f>VLOOKUP(A35,HOP!A:C,3,0)</f>
        <v>2228989</v>
      </c>
      <c r="G35" s="4">
        <f t="shared" si="3"/>
        <v>0</v>
      </c>
      <c r="H35" s="4" t="str">
        <f t="shared" si="4"/>
        <v>，2228989</v>
      </c>
      <c r="I35" s="4" t="str">
        <f>VLOOKUP(A35,HOP!A:T,20,0)</f>
        <v>直连</v>
      </c>
    </row>
    <row r="36" s="4" customFormat="1" hidden="1" spans="1:9">
      <c r="A36" s="4">
        <v>16109911898</v>
      </c>
      <c r="B36" s="5">
        <v>44435</v>
      </c>
      <c r="C36" s="5">
        <v>44437</v>
      </c>
      <c r="D36" s="4">
        <v>166</v>
      </c>
      <c r="E36" s="4" t="str">
        <f>VLOOKUP(A36,HOP!A:L,12,0)</f>
        <v>166.00</v>
      </c>
      <c r="F36" s="4" t="str">
        <f>VLOOKUP(A36,HOP!A:C,3,0)</f>
        <v>2229016</v>
      </c>
      <c r="G36" s="4">
        <f t="shared" si="3"/>
        <v>0</v>
      </c>
      <c r="H36" s="4" t="str">
        <f t="shared" si="4"/>
        <v>，2229016</v>
      </c>
      <c r="I36" s="4" t="str">
        <f>VLOOKUP(A36,HOP!A:T,20,0)</f>
        <v>直连</v>
      </c>
    </row>
    <row r="37" s="4" customFormat="1" hidden="1" spans="1:9">
      <c r="A37" s="4">
        <v>16111154080</v>
      </c>
      <c r="B37" s="5">
        <v>44436</v>
      </c>
      <c r="C37" s="5">
        <v>44437</v>
      </c>
      <c r="D37" s="4">
        <v>0</v>
      </c>
      <c r="E37" s="4" t="str">
        <f>VLOOKUP(A37,HOP!A:L,12,0)</f>
        <v>0.00</v>
      </c>
      <c r="F37" s="4" t="str">
        <f>VLOOKUP(A37,HOP!A:C,3,0)</f>
        <v>2229295</v>
      </c>
      <c r="G37" s="4">
        <f t="shared" si="3"/>
        <v>0</v>
      </c>
      <c r="H37" s="4" t="str">
        <f t="shared" si="4"/>
        <v>，2229295</v>
      </c>
      <c r="I37" s="4" t="str">
        <f>VLOOKUP(A37,HOP!A:T,20,0)</f>
        <v>直连</v>
      </c>
    </row>
    <row r="38" s="4" customFormat="1" hidden="1" spans="1:9">
      <c r="A38" s="4">
        <v>16111490606</v>
      </c>
      <c r="B38" s="5">
        <v>44436</v>
      </c>
      <c r="C38" s="5">
        <v>44437</v>
      </c>
      <c r="D38" s="4">
        <v>59</v>
      </c>
      <c r="E38" s="4" t="str">
        <f>VLOOKUP(A38,HOP!A:L,12,0)</f>
        <v>59.00</v>
      </c>
      <c r="F38" s="4" t="str">
        <f>VLOOKUP(A38,HOP!A:C,3,0)</f>
        <v>2229340</v>
      </c>
      <c r="G38" s="4">
        <f t="shared" si="3"/>
        <v>0</v>
      </c>
      <c r="H38" s="4" t="str">
        <f t="shared" si="4"/>
        <v>，2229340</v>
      </c>
      <c r="I38" s="4" t="str">
        <f>VLOOKUP(A38,HOP!A:T,20,0)</f>
        <v>直连</v>
      </c>
    </row>
    <row r="39" s="4" customFormat="1" spans="1:10">
      <c r="A39" s="4">
        <v>15635742278</v>
      </c>
      <c r="B39" s="5">
        <v>44436</v>
      </c>
      <c r="C39" s="5">
        <v>44437</v>
      </c>
      <c r="D39" s="4">
        <v>-46</v>
      </c>
      <c r="E39" s="4" t="e">
        <f>VLOOKUP(A39,HOP!A:L,12,0)</f>
        <v>#N/A</v>
      </c>
      <c r="F39" s="4">
        <v>2174620</v>
      </c>
      <c r="G39" s="4" t="e">
        <f t="shared" si="3"/>
        <v>#N/A</v>
      </c>
      <c r="H39" s="4" t="str">
        <f t="shared" si="4"/>
        <v>，2174620</v>
      </c>
      <c r="I39" s="4" t="e">
        <f>VLOOKUP(A39,HOP!A:T,20,0)</f>
        <v>#N/A</v>
      </c>
      <c r="J39" s="4" t="s">
        <v>396</v>
      </c>
    </row>
    <row r="40" s="4" customFormat="1" spans="1:10">
      <c r="A40" s="4">
        <v>16118036136</v>
      </c>
      <c r="B40" s="5">
        <v>44433</v>
      </c>
      <c r="C40" s="5">
        <v>44437</v>
      </c>
      <c r="D40" s="4">
        <v>108</v>
      </c>
      <c r="E40" s="4" t="str">
        <f>VLOOKUP(A40,HOP!A:L,12,0)</f>
        <v>120.00</v>
      </c>
      <c r="F40" s="4" t="str">
        <f>VLOOKUP(A40,HOP!A:C,3,0)</f>
        <v>2230081</v>
      </c>
      <c r="G40" s="4">
        <f t="shared" si="3"/>
        <v>-12</v>
      </c>
      <c r="H40" s="4" t="str">
        <f t="shared" si="4"/>
        <v>，2230081</v>
      </c>
      <c r="I40" s="4" t="str">
        <f>VLOOKUP(A40,HOP!A:T,20,0)</f>
        <v>直连</v>
      </c>
      <c r="J40" s="4" t="s">
        <v>397</v>
      </c>
    </row>
    <row r="41" s="4" customFormat="1" hidden="1" spans="1:9">
      <c r="A41" s="4">
        <v>16118252852</v>
      </c>
      <c r="B41" s="5">
        <v>44436</v>
      </c>
      <c r="C41" s="5">
        <v>44437</v>
      </c>
      <c r="D41" s="4">
        <v>89</v>
      </c>
      <c r="E41" s="4" t="str">
        <f>VLOOKUP(A41,HOP!A:L,12,0)</f>
        <v>89.00</v>
      </c>
      <c r="F41" s="4" t="str">
        <f>VLOOKUP(A41,HOP!A:C,3,0)</f>
        <v>2230145</v>
      </c>
      <c r="G41" s="4">
        <f t="shared" si="3"/>
        <v>0</v>
      </c>
      <c r="H41" s="4" t="str">
        <f t="shared" si="4"/>
        <v>，2230145</v>
      </c>
      <c r="I41" s="4" t="str">
        <f>VLOOKUP(A41,HOP!A:T,20,0)</f>
        <v>直连</v>
      </c>
    </row>
    <row r="42" s="4" customFormat="1" spans="1:10">
      <c r="A42" s="4">
        <v>14724435599</v>
      </c>
      <c r="B42" s="5">
        <v>44436</v>
      </c>
      <c r="C42" s="5">
        <v>44437</v>
      </c>
      <c r="D42" s="4">
        <v>-143</v>
      </c>
      <c r="E42" s="4" t="e">
        <f>VLOOKUP(A42,HOP!A:L,12,0)</f>
        <v>#N/A</v>
      </c>
      <c r="F42" s="4">
        <v>2038210</v>
      </c>
      <c r="G42" s="4" t="e">
        <f t="shared" si="3"/>
        <v>#N/A</v>
      </c>
      <c r="H42" s="4" t="str">
        <f t="shared" si="4"/>
        <v>，2038210</v>
      </c>
      <c r="I42" s="4" t="e">
        <f>VLOOKUP(A42,HOP!A:T,20,0)</f>
        <v>#N/A</v>
      </c>
      <c r="J42" s="4" t="s">
        <v>398</v>
      </c>
    </row>
    <row r="43" s="4" customFormat="1" hidden="1" spans="1:9">
      <c r="A43" s="4">
        <v>16120718540</v>
      </c>
      <c r="B43" s="5">
        <v>44436</v>
      </c>
      <c r="C43" s="5">
        <v>44437</v>
      </c>
      <c r="D43" s="4">
        <v>88</v>
      </c>
      <c r="E43" s="4" t="str">
        <f>VLOOKUP(A43,HOP!A:L,12,0)</f>
        <v>88.00</v>
      </c>
      <c r="F43" s="4" t="str">
        <f>VLOOKUP(A43,HOP!A:C,3,0)</f>
        <v>2230725</v>
      </c>
      <c r="G43" s="4">
        <f t="shared" si="3"/>
        <v>0</v>
      </c>
      <c r="H43" s="4" t="str">
        <f t="shared" si="4"/>
        <v>，2230725</v>
      </c>
      <c r="I43" s="4" t="str">
        <f>VLOOKUP(A43,HOP!A:T,20,0)</f>
        <v>直连</v>
      </c>
    </row>
    <row r="44" s="4" customFormat="1" hidden="1" spans="1:9">
      <c r="A44" s="4">
        <v>16120731330</v>
      </c>
      <c r="B44" s="5">
        <v>44436</v>
      </c>
      <c r="C44" s="5">
        <v>44437</v>
      </c>
      <c r="D44" s="4">
        <v>60</v>
      </c>
      <c r="E44" s="4" t="str">
        <f>VLOOKUP(A44,HOP!A:L,12,0)</f>
        <v>60.00</v>
      </c>
      <c r="F44" s="4" t="str">
        <f>VLOOKUP(A44,HOP!A:C,3,0)</f>
        <v>2230727</v>
      </c>
      <c r="G44" s="4">
        <f t="shared" si="3"/>
        <v>0</v>
      </c>
      <c r="H44" s="4" t="str">
        <f t="shared" si="4"/>
        <v>，2230727</v>
      </c>
      <c r="I44" s="4" t="str">
        <f>VLOOKUP(A44,HOP!A:T,20,0)</f>
        <v>直连</v>
      </c>
    </row>
    <row r="45" s="4" customFormat="1" hidden="1" spans="1:9">
      <c r="A45" s="4">
        <v>16121977222</v>
      </c>
      <c r="B45" s="5">
        <v>44435</v>
      </c>
      <c r="C45" s="5">
        <v>44437</v>
      </c>
      <c r="D45" s="4">
        <v>430</v>
      </c>
      <c r="E45" s="4" t="str">
        <f>VLOOKUP(A45,HOP!A:L,12,0)</f>
        <v>430.00</v>
      </c>
      <c r="F45" s="4" t="str">
        <f>VLOOKUP(A45,HOP!A:C,3,0)</f>
        <v>2231014</v>
      </c>
      <c r="G45" s="4">
        <f t="shared" si="3"/>
        <v>0</v>
      </c>
      <c r="H45" s="4" t="str">
        <f t="shared" si="4"/>
        <v>，2231014</v>
      </c>
      <c r="I45" s="4" t="str">
        <f>VLOOKUP(A45,HOP!A:T,20,0)</f>
        <v>直连</v>
      </c>
    </row>
    <row r="46" s="4" customFormat="1" hidden="1" spans="1:9">
      <c r="A46" s="4">
        <v>16122082086</v>
      </c>
      <c r="B46" s="5">
        <v>44436</v>
      </c>
      <c r="C46" s="5">
        <v>44437</v>
      </c>
      <c r="D46" s="4">
        <v>68</v>
      </c>
      <c r="E46" s="4" t="str">
        <f>VLOOKUP(A46,HOP!A:L,12,0)</f>
        <v>68.00</v>
      </c>
      <c r="F46" s="4" t="str">
        <f>VLOOKUP(A46,HOP!A:C,3,0)</f>
        <v>2231035</v>
      </c>
      <c r="G46" s="4">
        <f t="shared" si="3"/>
        <v>0</v>
      </c>
      <c r="H46" s="4" t="str">
        <f t="shared" si="4"/>
        <v>，2231035</v>
      </c>
      <c r="I46" s="4" t="str">
        <f>VLOOKUP(A46,HOP!A:T,20,0)</f>
        <v>直连</v>
      </c>
    </row>
    <row r="47" s="4" customFormat="1" hidden="1" spans="1:9">
      <c r="A47" s="4">
        <v>16122110518</v>
      </c>
      <c r="B47" s="5">
        <v>44435</v>
      </c>
      <c r="C47" s="5">
        <v>44437</v>
      </c>
      <c r="D47" s="4">
        <v>382</v>
      </c>
      <c r="E47" s="4" t="str">
        <f>VLOOKUP(A47,HOP!A:L,12,0)</f>
        <v>382.00</v>
      </c>
      <c r="F47" s="4" t="str">
        <f>VLOOKUP(A47,HOP!A:C,3,0)</f>
        <v>2231040</v>
      </c>
      <c r="G47" s="4">
        <f t="shared" si="3"/>
        <v>0</v>
      </c>
      <c r="H47" s="4" t="str">
        <f t="shared" si="4"/>
        <v>，2231040</v>
      </c>
      <c r="I47" s="4" t="str">
        <f>VLOOKUP(A47,HOP!A:T,20,0)</f>
        <v>直连</v>
      </c>
    </row>
    <row r="48" s="4" customFormat="1" hidden="1" spans="1:9">
      <c r="A48" s="4">
        <v>16122155636</v>
      </c>
      <c r="B48" s="5">
        <v>44436</v>
      </c>
      <c r="C48" s="5">
        <v>44437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3"/>
        <v>#N/A</v>
      </c>
      <c r="H48" s="4" t="e">
        <f t="shared" si="4"/>
        <v>#N/A</v>
      </c>
      <c r="I48" s="4" t="e">
        <f>VLOOKUP(A48,HOP!A:T,20,0)</f>
        <v>#N/A</v>
      </c>
    </row>
    <row r="49" s="4" customFormat="1" hidden="1" spans="1:9">
      <c r="A49" s="4">
        <v>16122200650</v>
      </c>
      <c r="B49" s="5">
        <v>44436</v>
      </c>
      <c r="C49" s="5">
        <v>44437</v>
      </c>
      <c r="D49" s="4">
        <v>163</v>
      </c>
      <c r="E49" s="4" t="str">
        <f>VLOOKUP(A49,HOP!A:L,12,0)</f>
        <v>163.00</v>
      </c>
      <c r="F49" s="4" t="str">
        <f>VLOOKUP(A49,HOP!A:C,3,0)</f>
        <v>2231086</v>
      </c>
      <c r="G49" s="4">
        <f t="shared" si="3"/>
        <v>0</v>
      </c>
      <c r="H49" s="4" t="str">
        <f t="shared" si="4"/>
        <v>，2231086</v>
      </c>
      <c r="I49" s="4" t="str">
        <f>VLOOKUP(A49,HOP!A:T,20,0)</f>
        <v>直连</v>
      </c>
    </row>
    <row r="50" s="4" customFormat="1" hidden="1" spans="1:9">
      <c r="A50" s="4">
        <v>16122213950</v>
      </c>
      <c r="B50" s="5">
        <v>44435</v>
      </c>
      <c r="C50" s="5">
        <v>44437</v>
      </c>
      <c r="D50" s="4">
        <v>550</v>
      </c>
      <c r="E50" s="4" t="str">
        <f>VLOOKUP(A50,HOP!A:L,12,0)</f>
        <v>550.00</v>
      </c>
      <c r="F50" s="4" t="str">
        <f>VLOOKUP(A50,HOP!A:C,3,0)</f>
        <v>2231097</v>
      </c>
      <c r="G50" s="4">
        <f t="shared" si="3"/>
        <v>0</v>
      </c>
      <c r="H50" s="4" t="str">
        <f t="shared" si="4"/>
        <v>，2231097</v>
      </c>
      <c r="I50" s="4" t="str">
        <f>VLOOKUP(A50,HOP!A:T,20,0)</f>
        <v>直连</v>
      </c>
    </row>
    <row r="51" s="4" customFormat="1" hidden="1" spans="1:9">
      <c r="A51" s="4">
        <v>16122333124</v>
      </c>
      <c r="B51" s="5">
        <v>44436</v>
      </c>
      <c r="C51" s="5">
        <v>44437</v>
      </c>
      <c r="D51" s="4">
        <v>86</v>
      </c>
      <c r="E51" s="4" t="str">
        <f>VLOOKUP(A51,HOP!A:L,12,0)</f>
        <v>86.00</v>
      </c>
      <c r="F51" s="4" t="str">
        <f>VLOOKUP(A51,HOP!A:C,3,0)</f>
        <v>2231139</v>
      </c>
      <c r="G51" s="4">
        <f t="shared" si="3"/>
        <v>0</v>
      </c>
      <c r="H51" s="4" t="str">
        <f t="shared" si="4"/>
        <v>，2231139</v>
      </c>
      <c r="I51" s="4" t="str">
        <f>VLOOKUP(A51,HOP!A:T,20,0)</f>
        <v>直连</v>
      </c>
    </row>
    <row r="52" s="4" customFormat="1" hidden="1" spans="1:9">
      <c r="A52" s="4">
        <v>16127052929</v>
      </c>
      <c r="B52" s="5">
        <v>44436</v>
      </c>
      <c r="C52" s="5">
        <v>44437</v>
      </c>
      <c r="D52" s="4">
        <v>100</v>
      </c>
      <c r="E52" s="4" t="str">
        <f>VLOOKUP(A52,HOP!A:L,12,0)</f>
        <v>100.00</v>
      </c>
      <c r="F52" s="4" t="str">
        <f>VLOOKUP(A52,HOP!A:C,3,0)</f>
        <v>2231407</v>
      </c>
      <c r="G52" s="4">
        <f t="shared" si="3"/>
        <v>0</v>
      </c>
      <c r="H52" s="4" t="str">
        <f t="shared" si="4"/>
        <v>，2231407</v>
      </c>
      <c r="I52" s="4" t="str">
        <f>VLOOKUP(A52,HOP!A:T,20,0)</f>
        <v>直连</v>
      </c>
    </row>
    <row r="53" s="4" customFormat="1" hidden="1" spans="1:9">
      <c r="A53" s="4">
        <v>16128690771</v>
      </c>
      <c r="B53" s="5">
        <v>44436</v>
      </c>
      <c r="C53" s="5">
        <v>44437</v>
      </c>
      <c r="D53" s="4">
        <v>210</v>
      </c>
      <c r="E53" s="4" t="str">
        <f>VLOOKUP(A53,HOP!A:L,12,0)</f>
        <v>210.00</v>
      </c>
      <c r="F53" s="4" t="str">
        <f>VLOOKUP(A53,HOP!A:C,3,0)</f>
        <v>2231813</v>
      </c>
      <c r="G53" s="4">
        <f t="shared" si="3"/>
        <v>0</v>
      </c>
      <c r="H53" s="4" t="str">
        <f t="shared" si="4"/>
        <v>，2231813</v>
      </c>
      <c r="I53" s="4" t="str">
        <f>VLOOKUP(A53,HOP!A:T,20,0)</f>
        <v>直连</v>
      </c>
    </row>
    <row r="54" s="4" customFormat="1" hidden="1" spans="1:9">
      <c r="A54" s="4">
        <v>16129558979</v>
      </c>
      <c r="B54" s="5">
        <v>44436</v>
      </c>
      <c r="C54" s="5">
        <v>44437</v>
      </c>
      <c r="D54" s="4">
        <v>195</v>
      </c>
      <c r="E54" s="4" t="str">
        <f>VLOOKUP(A54,HOP!A:L,12,0)</f>
        <v>195.00</v>
      </c>
      <c r="F54" s="4" t="str">
        <f>VLOOKUP(A54,HOP!A:C,3,0)</f>
        <v>2232010</v>
      </c>
      <c r="G54" s="4">
        <f t="shared" si="3"/>
        <v>0</v>
      </c>
      <c r="H54" s="4" t="str">
        <f>$H$1&amp;F54</f>
        <v>，2232010</v>
      </c>
      <c r="I54" s="4" t="str">
        <f>VLOOKUP(A54,HOP!A:T,20,0)</f>
        <v>直连</v>
      </c>
    </row>
    <row r="55" s="4" customFormat="1" hidden="1" spans="1:9">
      <c r="A55" s="4">
        <v>16129508060</v>
      </c>
      <c r="B55" s="5">
        <v>44435</v>
      </c>
      <c r="C55" s="5">
        <v>44437</v>
      </c>
      <c r="D55" s="4">
        <v>268</v>
      </c>
      <c r="E55" s="4" t="str">
        <f>VLOOKUP(A55,HOP!A:L,12,0)</f>
        <v>268.00</v>
      </c>
      <c r="F55" s="4" t="str">
        <f>VLOOKUP(A55,HOP!A:C,3,0)</f>
        <v>2232002</v>
      </c>
      <c r="G55" s="4">
        <f t="shared" si="3"/>
        <v>0</v>
      </c>
      <c r="H55" s="4" t="str">
        <f>$H$1&amp;F55</f>
        <v>，2232002</v>
      </c>
      <c r="I55" s="4" t="str">
        <f>VLOOKUP(A55,HOP!A:T,20,0)</f>
        <v>直连</v>
      </c>
    </row>
    <row r="56" s="4" customFormat="1" hidden="1" spans="1:9">
      <c r="A56" s="4">
        <v>16129590875</v>
      </c>
      <c r="B56" s="5">
        <v>44434</v>
      </c>
      <c r="C56" s="5">
        <v>44437</v>
      </c>
      <c r="D56" s="4">
        <v>486</v>
      </c>
      <c r="E56" s="4" t="str">
        <f>VLOOKUP(A56,HOP!A:L,12,0)</f>
        <v>486.00</v>
      </c>
      <c r="F56" s="4" t="str">
        <f>VLOOKUP(A56,HOP!A:C,3,0)</f>
        <v>2232016</v>
      </c>
      <c r="G56" s="4">
        <f t="shared" si="3"/>
        <v>0</v>
      </c>
      <c r="H56" s="4" t="str">
        <f>$H$1&amp;F56</f>
        <v>，2232016</v>
      </c>
      <c r="I56" s="4" t="str">
        <f>VLOOKUP(A56,HOP!A:T,20,0)</f>
        <v>直连</v>
      </c>
    </row>
    <row r="57" s="4" customFormat="1" hidden="1" spans="1:9">
      <c r="A57" s="4">
        <v>16129718986</v>
      </c>
      <c r="B57" s="5">
        <v>44436</v>
      </c>
      <c r="C57" s="5">
        <v>44437</v>
      </c>
      <c r="D57" s="4">
        <v>40</v>
      </c>
      <c r="E57" s="4" t="str">
        <f>VLOOKUP(A57,HOP!A:L,12,0)</f>
        <v>40.00</v>
      </c>
      <c r="F57" s="4" t="str">
        <f>VLOOKUP(A57,HOP!A:C,3,0)</f>
        <v>2232045</v>
      </c>
      <c r="G57" s="4">
        <f t="shared" si="3"/>
        <v>0</v>
      </c>
      <c r="H57" s="4" t="str">
        <f>$H$1&amp;F57</f>
        <v>，2232045</v>
      </c>
      <c r="I57" s="4" t="str">
        <f>VLOOKUP(A57,HOP!A:T,20,0)</f>
        <v>直连</v>
      </c>
    </row>
    <row r="58" s="4" customFormat="1" hidden="1" spans="1:9">
      <c r="A58" s="4">
        <v>16129841941</v>
      </c>
      <c r="B58" s="5">
        <v>44436</v>
      </c>
      <c r="C58" s="5">
        <v>44437</v>
      </c>
      <c r="D58" s="4">
        <v>298</v>
      </c>
      <c r="E58" s="4" t="str">
        <f>VLOOKUP(A58,HOP!A:L,12,0)</f>
        <v>298.00</v>
      </c>
      <c r="F58" s="4" t="str">
        <f>VLOOKUP(A58,HOP!A:C,3,0)</f>
        <v>2232076</v>
      </c>
      <c r="G58" s="4">
        <f t="shared" si="3"/>
        <v>0</v>
      </c>
      <c r="H58" s="4" t="str">
        <f>$H$1&amp;F58</f>
        <v>，2232076</v>
      </c>
      <c r="I58" s="4" t="str">
        <f>VLOOKUP(A58,HOP!A:T,20,0)</f>
        <v>直连</v>
      </c>
    </row>
    <row r="59" s="4" customFormat="1" hidden="1" spans="1:9">
      <c r="A59" s="4">
        <v>16129861897</v>
      </c>
      <c r="B59" s="5">
        <v>44436</v>
      </c>
      <c r="C59" s="5">
        <v>44437</v>
      </c>
      <c r="D59" s="4">
        <v>63</v>
      </c>
      <c r="E59" s="4" t="str">
        <f>VLOOKUP(A59,HOP!A:L,12,0)</f>
        <v>63.00</v>
      </c>
      <c r="F59" s="4" t="str">
        <f>VLOOKUP(A59,HOP!A:C,3,0)</f>
        <v>2232083</v>
      </c>
      <c r="G59" s="4">
        <f t="shared" si="3"/>
        <v>0</v>
      </c>
      <c r="H59" s="4" t="str">
        <f>$H$1&amp;F59</f>
        <v>，2232083</v>
      </c>
      <c r="I59" s="4" t="str">
        <f>VLOOKUP(A59,HOP!A:T,20,0)</f>
        <v>直连</v>
      </c>
    </row>
    <row r="60" s="4" customFormat="1" hidden="1" spans="1:9">
      <c r="A60" s="4">
        <v>16129919905</v>
      </c>
      <c r="B60" s="5">
        <v>44436</v>
      </c>
      <c r="C60" s="5">
        <v>44437</v>
      </c>
      <c r="D60" s="4">
        <v>88</v>
      </c>
      <c r="E60" s="4" t="str">
        <f>VLOOKUP(A60,HOP!A:L,12,0)</f>
        <v>88.00</v>
      </c>
      <c r="F60" s="4" t="str">
        <f>VLOOKUP(A60,HOP!A:C,3,0)</f>
        <v>2232097</v>
      </c>
      <c r="G60" s="4">
        <f t="shared" si="3"/>
        <v>0</v>
      </c>
      <c r="H60" s="4" t="str">
        <f>$H$1&amp;F60</f>
        <v>，2232097</v>
      </c>
      <c r="I60" s="4" t="str">
        <f>VLOOKUP(A60,HOP!A:T,20,0)</f>
        <v>直连</v>
      </c>
    </row>
    <row r="61" s="4" customFormat="1" hidden="1" spans="1:9">
      <c r="A61" s="4">
        <v>16129936107</v>
      </c>
      <c r="B61" s="5">
        <v>44436</v>
      </c>
      <c r="C61" s="5">
        <v>44437</v>
      </c>
      <c r="D61" s="4">
        <v>338</v>
      </c>
      <c r="E61" s="4" t="str">
        <f>VLOOKUP(A61,HOP!A:L,12,0)</f>
        <v>338.00</v>
      </c>
      <c r="F61" s="4" t="str">
        <f>VLOOKUP(A61,HOP!A:C,3,0)</f>
        <v>2232103</v>
      </c>
      <c r="G61" s="4">
        <f t="shared" ref="G61:G102" si="5">D61-E61</f>
        <v>0</v>
      </c>
      <c r="H61" s="4" t="str">
        <f t="shared" ref="H61:H92" si="6">$H$1&amp;F61</f>
        <v>，2232103</v>
      </c>
      <c r="I61" s="4" t="str">
        <f>VLOOKUP(A61,HOP!A:T,20,0)</f>
        <v>直连</v>
      </c>
    </row>
    <row r="62" s="4" customFormat="1" hidden="1" spans="1:9">
      <c r="A62" s="4">
        <v>16129999045</v>
      </c>
      <c r="B62" s="5">
        <v>44433</v>
      </c>
      <c r="C62" s="5">
        <v>44437</v>
      </c>
      <c r="D62" s="4">
        <v>476</v>
      </c>
      <c r="E62" s="4" t="str">
        <f>VLOOKUP(A62,HOP!A:L,12,0)</f>
        <v>476.00</v>
      </c>
      <c r="F62" s="4" t="str">
        <f>VLOOKUP(A62,HOP!A:C,3,0)</f>
        <v>2232130</v>
      </c>
      <c r="G62" s="4">
        <f t="shared" si="5"/>
        <v>0</v>
      </c>
      <c r="H62" s="4" t="str">
        <f t="shared" si="6"/>
        <v>，2232130</v>
      </c>
      <c r="I62" s="4" t="str">
        <f>VLOOKUP(A62,HOP!A:T,20,0)</f>
        <v>直连</v>
      </c>
    </row>
    <row r="63" s="4" customFormat="1" hidden="1" spans="1:9">
      <c r="A63" s="4">
        <v>16130007795</v>
      </c>
      <c r="B63" s="5">
        <v>44436</v>
      </c>
      <c r="C63" s="5">
        <v>44437</v>
      </c>
      <c r="D63" s="4">
        <v>79</v>
      </c>
      <c r="E63" s="4" t="str">
        <f>VLOOKUP(A63,HOP!A:L,12,0)</f>
        <v>79.00</v>
      </c>
      <c r="F63" s="4" t="str">
        <f>VLOOKUP(A63,HOP!A:C,3,0)</f>
        <v>2232134</v>
      </c>
      <c r="G63" s="4">
        <f t="shared" si="5"/>
        <v>0</v>
      </c>
      <c r="H63" s="4" t="str">
        <f t="shared" si="6"/>
        <v>，2232134</v>
      </c>
      <c r="I63" s="4" t="str">
        <f>VLOOKUP(A63,HOP!A:T,20,0)</f>
        <v>直连</v>
      </c>
    </row>
    <row r="64" s="4" customFormat="1" hidden="1" spans="1:9">
      <c r="A64" s="4">
        <v>16130387617</v>
      </c>
      <c r="B64" s="5">
        <v>44436</v>
      </c>
      <c r="C64" s="5">
        <v>44437</v>
      </c>
      <c r="D64" s="4">
        <v>145</v>
      </c>
      <c r="E64" s="4" t="str">
        <f>VLOOKUP(A64,HOP!A:L,12,0)</f>
        <v>145.00</v>
      </c>
      <c r="F64" s="4" t="str">
        <f>VLOOKUP(A64,HOP!A:C,3,0)</f>
        <v>2232248</v>
      </c>
      <c r="G64" s="4">
        <f t="shared" si="5"/>
        <v>0</v>
      </c>
      <c r="H64" s="4" t="str">
        <f t="shared" si="6"/>
        <v>，2232248</v>
      </c>
      <c r="I64" s="4" t="str">
        <f>VLOOKUP(A64,HOP!A:T,20,0)</f>
        <v>直连</v>
      </c>
    </row>
    <row r="65" s="4" customFormat="1" hidden="1" spans="1:9">
      <c r="A65" s="4">
        <v>16130418465</v>
      </c>
      <c r="B65" s="5">
        <v>44435</v>
      </c>
      <c r="C65" s="5">
        <v>44437</v>
      </c>
      <c r="D65" s="4">
        <v>91</v>
      </c>
      <c r="E65" s="4" t="str">
        <f>VLOOKUP(A65,HOP!A:L,12,0)</f>
        <v>91.00</v>
      </c>
      <c r="F65" s="4" t="str">
        <f>VLOOKUP(A65,HOP!A:C,3,0)</f>
        <v>2232255</v>
      </c>
      <c r="G65" s="4">
        <f t="shared" si="5"/>
        <v>0</v>
      </c>
      <c r="H65" s="4" t="str">
        <f t="shared" si="6"/>
        <v>，2232255</v>
      </c>
      <c r="I65" s="4" t="str">
        <f>VLOOKUP(A65,HOP!A:T,20,0)</f>
        <v>直连</v>
      </c>
    </row>
    <row r="66" s="4" customFormat="1" hidden="1" spans="1:9">
      <c r="A66" s="4">
        <v>16130822286</v>
      </c>
      <c r="B66" s="5">
        <v>44433</v>
      </c>
      <c r="C66" s="5">
        <v>44437</v>
      </c>
      <c r="D66" s="4">
        <v>772</v>
      </c>
      <c r="E66" s="4" t="str">
        <f>VLOOKUP(A66,HOP!A:L,12,0)</f>
        <v>772.00</v>
      </c>
      <c r="F66" s="4" t="str">
        <f>VLOOKUP(A66,HOP!A:C,3,0)</f>
        <v>2232369</v>
      </c>
      <c r="G66" s="4">
        <f t="shared" si="5"/>
        <v>0</v>
      </c>
      <c r="H66" s="4" t="str">
        <f t="shared" si="6"/>
        <v>，2232369</v>
      </c>
      <c r="I66" s="4" t="str">
        <f>VLOOKUP(A66,HOP!A:T,20,0)</f>
        <v>直连</v>
      </c>
    </row>
    <row r="67" s="4" customFormat="1" hidden="1" spans="1:9">
      <c r="A67" s="4">
        <v>16131188126</v>
      </c>
      <c r="B67" s="5">
        <v>44436</v>
      </c>
      <c r="C67" s="5">
        <v>44437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si="5"/>
        <v>#N/A</v>
      </c>
      <c r="H67" s="4" t="e">
        <f t="shared" si="6"/>
        <v>#N/A</v>
      </c>
      <c r="I67" s="4" t="e">
        <f>VLOOKUP(A67,HOP!A:T,20,0)</f>
        <v>#N/A</v>
      </c>
    </row>
    <row r="68" s="4" customFormat="1" hidden="1" spans="1:9">
      <c r="A68" s="4">
        <v>16131207451</v>
      </c>
      <c r="B68" s="5">
        <v>44436</v>
      </c>
      <c r="C68" s="5">
        <v>44437</v>
      </c>
      <c r="D68" s="4">
        <v>97</v>
      </c>
      <c r="E68" s="4" t="str">
        <f>VLOOKUP(A68,HOP!A:L,12,0)</f>
        <v>97.00</v>
      </c>
      <c r="F68" s="4" t="str">
        <f>VLOOKUP(A68,HOP!A:C,3,0)</f>
        <v>2232464</v>
      </c>
      <c r="G68" s="4">
        <f t="shared" si="5"/>
        <v>0</v>
      </c>
      <c r="H68" s="4" t="str">
        <f t="shared" si="6"/>
        <v>，2232464</v>
      </c>
      <c r="I68" s="4" t="str">
        <f>VLOOKUP(A68,HOP!A:T,20,0)</f>
        <v>直连</v>
      </c>
    </row>
    <row r="69" s="4" customFormat="1" hidden="1" spans="1:9">
      <c r="A69" s="4">
        <v>16132437721</v>
      </c>
      <c r="B69" s="5">
        <v>44436</v>
      </c>
      <c r="C69" s="5">
        <v>44437</v>
      </c>
      <c r="D69" s="4">
        <v>660</v>
      </c>
      <c r="E69" s="4" t="str">
        <f>VLOOKUP(A69,HOP!A:L,12,0)</f>
        <v>660.00</v>
      </c>
      <c r="F69" s="4" t="str">
        <f>VLOOKUP(A69,HOP!A:C,3,0)</f>
        <v>2232788</v>
      </c>
      <c r="G69" s="4">
        <f t="shared" si="5"/>
        <v>0</v>
      </c>
      <c r="H69" s="4" t="str">
        <f t="shared" si="6"/>
        <v>，2232788</v>
      </c>
      <c r="I69" s="4" t="str">
        <f>VLOOKUP(A69,HOP!A:T,20,0)</f>
        <v>直连</v>
      </c>
    </row>
    <row r="70" s="4" customFormat="1" hidden="1" spans="1:9">
      <c r="A70" s="4">
        <v>16137095930</v>
      </c>
      <c r="B70" s="5">
        <v>44435</v>
      </c>
      <c r="C70" s="5">
        <v>44437</v>
      </c>
      <c r="D70" s="4">
        <v>280</v>
      </c>
      <c r="E70" s="4" t="str">
        <f>VLOOKUP(A70,HOP!A:L,12,0)</f>
        <v>280.00</v>
      </c>
      <c r="F70" s="4" t="str">
        <f>VLOOKUP(A70,HOP!A:C,3,0)</f>
        <v>2232971</v>
      </c>
      <c r="G70" s="4">
        <f t="shared" si="5"/>
        <v>0</v>
      </c>
      <c r="H70" s="4" t="str">
        <f t="shared" si="6"/>
        <v>，2232971</v>
      </c>
      <c r="I70" s="4" t="str">
        <f>VLOOKUP(A70,HOP!A:T,20,0)</f>
        <v>直连</v>
      </c>
    </row>
    <row r="71" s="4" customFormat="1" hidden="1" spans="1:9">
      <c r="A71" s="4">
        <v>16137067715</v>
      </c>
      <c r="B71" s="5">
        <v>44436</v>
      </c>
      <c r="C71" s="5">
        <v>44437</v>
      </c>
      <c r="D71" s="4">
        <v>47</v>
      </c>
      <c r="E71" s="4" t="str">
        <f>VLOOKUP(A71,HOP!A:L,12,0)</f>
        <v>47.00</v>
      </c>
      <c r="F71" s="4" t="str">
        <f>VLOOKUP(A71,HOP!A:C,3,0)</f>
        <v>2232962</v>
      </c>
      <c r="G71" s="4">
        <f t="shared" si="5"/>
        <v>0</v>
      </c>
      <c r="H71" s="4" t="str">
        <f t="shared" si="6"/>
        <v>，2232962</v>
      </c>
      <c r="I71" s="4" t="str">
        <f>VLOOKUP(A71,HOP!A:T,20,0)</f>
        <v>直连</v>
      </c>
    </row>
    <row r="72" s="4" customFormat="1" hidden="1" spans="1:9">
      <c r="A72" s="4">
        <v>16137219537</v>
      </c>
      <c r="B72" s="5">
        <v>44436</v>
      </c>
      <c r="C72" s="5">
        <v>44437</v>
      </c>
      <c r="D72" s="4">
        <v>64</v>
      </c>
      <c r="E72" s="4" t="str">
        <f>VLOOKUP(A72,HOP!A:L,12,0)</f>
        <v>64.00</v>
      </c>
      <c r="F72" s="4" t="str">
        <f>VLOOKUP(A72,HOP!A:C,3,0)</f>
        <v>2232981</v>
      </c>
      <c r="G72" s="4">
        <f t="shared" si="5"/>
        <v>0</v>
      </c>
      <c r="H72" s="4" t="str">
        <f t="shared" si="6"/>
        <v>，2232981</v>
      </c>
      <c r="I72" s="4" t="str">
        <f>VLOOKUP(A72,HOP!A:T,20,0)</f>
        <v>直连</v>
      </c>
    </row>
    <row r="73" s="4" customFormat="1" hidden="1" spans="1:9">
      <c r="A73" s="4">
        <v>16137845395</v>
      </c>
      <c r="B73" s="5">
        <v>44436</v>
      </c>
      <c r="C73" s="5">
        <v>44437</v>
      </c>
      <c r="D73" s="4">
        <v>85</v>
      </c>
      <c r="E73" s="4" t="str">
        <f>VLOOKUP(A73,HOP!A:L,12,0)</f>
        <v>85.00</v>
      </c>
      <c r="F73" s="4" t="str">
        <f>VLOOKUP(A73,HOP!A:C,3,0)</f>
        <v>2233073</v>
      </c>
      <c r="G73" s="4">
        <f t="shared" si="5"/>
        <v>0</v>
      </c>
      <c r="H73" s="4" t="str">
        <f t="shared" si="6"/>
        <v>，2233073</v>
      </c>
      <c r="I73" s="4" t="str">
        <f>VLOOKUP(A73,HOP!A:T,20,0)</f>
        <v>直连</v>
      </c>
    </row>
    <row r="74" s="4" customFormat="1" hidden="1" spans="1:9">
      <c r="A74" s="4">
        <v>16137910868</v>
      </c>
      <c r="B74" s="5">
        <v>44435</v>
      </c>
      <c r="C74" s="5">
        <v>44437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5"/>
        <v>#N/A</v>
      </c>
      <c r="H74" s="4" t="e">
        <f t="shared" si="6"/>
        <v>#N/A</v>
      </c>
      <c r="I74" s="4" t="e">
        <f>VLOOKUP(A74,HOP!A:T,20,0)</f>
        <v>#N/A</v>
      </c>
    </row>
    <row r="75" s="4" customFormat="1" hidden="1" spans="1:9">
      <c r="A75" s="4">
        <v>16138059024</v>
      </c>
      <c r="B75" s="5">
        <v>44436</v>
      </c>
      <c r="C75" s="5">
        <v>44437</v>
      </c>
      <c r="D75" s="4">
        <v>92</v>
      </c>
      <c r="E75" s="4" t="str">
        <f>VLOOKUP(A75,HOP!A:L,12,0)</f>
        <v>92.00</v>
      </c>
      <c r="F75" s="4" t="str">
        <f>VLOOKUP(A75,HOP!A:C,3,0)</f>
        <v>2233128</v>
      </c>
      <c r="G75" s="4">
        <f t="shared" si="5"/>
        <v>0</v>
      </c>
      <c r="H75" s="4" t="str">
        <f t="shared" si="6"/>
        <v>，2233128</v>
      </c>
      <c r="I75" s="4" t="str">
        <f>VLOOKUP(A75,HOP!A:T,20,0)</f>
        <v>直连</v>
      </c>
    </row>
    <row r="76" s="4" customFormat="1" hidden="1" spans="1:9">
      <c r="A76" s="4">
        <v>16138065876</v>
      </c>
      <c r="B76" s="5">
        <v>44436</v>
      </c>
      <c r="C76" s="5">
        <v>44437</v>
      </c>
      <c r="D76" s="4">
        <v>135</v>
      </c>
      <c r="E76" s="4" t="str">
        <f>VLOOKUP(A76,HOP!A:L,12,0)</f>
        <v>135.00</v>
      </c>
      <c r="F76" s="4" t="str">
        <f>VLOOKUP(A76,HOP!A:C,3,0)</f>
        <v>2233129</v>
      </c>
      <c r="G76" s="4">
        <f t="shared" si="5"/>
        <v>0</v>
      </c>
      <c r="H76" s="4" t="str">
        <f t="shared" si="6"/>
        <v>，2233129</v>
      </c>
      <c r="I76" s="4" t="str">
        <f>VLOOKUP(A76,HOP!A:T,20,0)</f>
        <v>直连</v>
      </c>
    </row>
    <row r="77" s="4" customFormat="1" spans="1:10">
      <c r="A77" s="4">
        <v>16138096692</v>
      </c>
      <c r="B77" s="5">
        <v>44435</v>
      </c>
      <c r="C77" s="5">
        <v>44437</v>
      </c>
      <c r="D77" s="4">
        <v>66.65</v>
      </c>
      <c r="E77" s="4" t="str">
        <f>VLOOKUP(A77,HOP!A:L,12,0)</f>
        <v>68.00</v>
      </c>
      <c r="F77" s="4" t="str">
        <f>VLOOKUP(A77,HOP!A:C,3,0)</f>
        <v>2233140</v>
      </c>
      <c r="G77" s="4">
        <f>D77-E77</f>
        <v>-1.34999999999999</v>
      </c>
      <c r="H77" s="4" t="str">
        <f t="shared" si="6"/>
        <v>，2233140</v>
      </c>
      <c r="I77" s="4" t="str">
        <f>VLOOKUP(A77,HOP!A:T,20,0)</f>
        <v>直连</v>
      </c>
      <c r="J77" s="4" t="s">
        <v>399</v>
      </c>
    </row>
    <row r="78" s="4" customFormat="1" hidden="1" spans="1:9">
      <c r="A78" s="4">
        <v>16138110351</v>
      </c>
      <c r="B78" s="5">
        <v>44434</v>
      </c>
      <c r="C78" s="5">
        <v>44437</v>
      </c>
      <c r="D78" s="4">
        <v>198</v>
      </c>
      <c r="E78" s="4" t="str">
        <f>VLOOKUP(A78,HOP!A:L,12,0)</f>
        <v>198.00</v>
      </c>
      <c r="F78" s="4" t="str">
        <f>VLOOKUP(A78,HOP!A:C,3,0)</f>
        <v>2233147</v>
      </c>
      <c r="G78" s="4">
        <f t="shared" si="5"/>
        <v>0</v>
      </c>
      <c r="H78" s="4" t="str">
        <f t="shared" si="6"/>
        <v>，2233147</v>
      </c>
      <c r="I78" s="4" t="str">
        <f>VLOOKUP(A78,HOP!A:T,20,0)</f>
        <v>直连</v>
      </c>
    </row>
    <row r="79" s="4" customFormat="1" hidden="1" spans="1:9">
      <c r="A79" s="4">
        <v>16138117191</v>
      </c>
      <c r="B79" s="5">
        <v>44436</v>
      </c>
      <c r="C79" s="5">
        <v>44437</v>
      </c>
      <c r="D79" s="4">
        <v>77</v>
      </c>
      <c r="E79" s="4" t="str">
        <f>VLOOKUP(A79,HOP!A:L,12,0)</f>
        <v>77.00</v>
      </c>
      <c r="F79" s="4" t="str">
        <f>VLOOKUP(A79,HOP!A:C,3,0)</f>
        <v>2233152</v>
      </c>
      <c r="G79" s="4">
        <f t="shared" si="5"/>
        <v>0</v>
      </c>
      <c r="H79" s="4" t="str">
        <f t="shared" si="6"/>
        <v>，2233152</v>
      </c>
      <c r="I79" s="4" t="str">
        <f>VLOOKUP(A79,HOP!A:T,20,0)</f>
        <v>直连</v>
      </c>
    </row>
    <row r="80" s="4" customFormat="1" hidden="1" spans="1:9">
      <c r="A80" s="4">
        <v>16138120293</v>
      </c>
      <c r="B80" s="5">
        <v>44436</v>
      </c>
      <c r="C80" s="5">
        <v>44437</v>
      </c>
      <c r="D80" s="4">
        <v>35</v>
      </c>
      <c r="E80" s="4" t="str">
        <f>VLOOKUP(A80,HOP!A:L,12,0)</f>
        <v>35.00</v>
      </c>
      <c r="F80" s="4" t="str">
        <f>VLOOKUP(A80,HOP!A:C,3,0)</f>
        <v>2233155</v>
      </c>
      <c r="G80" s="4">
        <f t="shared" si="5"/>
        <v>0</v>
      </c>
      <c r="H80" s="4" t="str">
        <f t="shared" si="6"/>
        <v>，2233155</v>
      </c>
      <c r="I80" s="4" t="str">
        <f>VLOOKUP(A80,HOP!A:T,20,0)</f>
        <v>直连</v>
      </c>
    </row>
    <row r="81" s="4" customFormat="1" hidden="1" spans="1:9">
      <c r="A81" s="4">
        <v>16138147099</v>
      </c>
      <c r="B81" s="5">
        <v>44435</v>
      </c>
      <c r="C81" s="5">
        <v>44437</v>
      </c>
      <c r="D81" s="4">
        <v>104</v>
      </c>
      <c r="E81" s="4" t="str">
        <f>VLOOKUP(A81,HOP!A:L,12,0)</f>
        <v>104.00</v>
      </c>
      <c r="F81" s="4" t="str">
        <f>VLOOKUP(A81,HOP!A:C,3,0)</f>
        <v>2233170</v>
      </c>
      <c r="G81" s="4">
        <f t="shared" si="5"/>
        <v>0</v>
      </c>
      <c r="H81" s="4" t="str">
        <f t="shared" si="6"/>
        <v>，2233170</v>
      </c>
      <c r="I81" s="4" t="str">
        <f>VLOOKUP(A81,HOP!A:T,20,0)</f>
        <v>直连</v>
      </c>
    </row>
    <row r="82" s="4" customFormat="1" hidden="1" spans="1:9">
      <c r="A82" s="4">
        <v>16138154330</v>
      </c>
      <c r="B82" s="5">
        <v>44436</v>
      </c>
      <c r="C82" s="5">
        <v>44437</v>
      </c>
      <c r="D82" s="4">
        <v>136</v>
      </c>
      <c r="E82" s="4" t="str">
        <f>VLOOKUP(A82,HOP!A:L,12,0)</f>
        <v>136.00</v>
      </c>
      <c r="F82" s="4" t="str">
        <f>VLOOKUP(A82,HOP!A:C,3,0)</f>
        <v>2233172</v>
      </c>
      <c r="G82" s="4">
        <f t="shared" si="5"/>
        <v>0</v>
      </c>
      <c r="H82" s="4" t="str">
        <f t="shared" si="6"/>
        <v>，2233172</v>
      </c>
      <c r="I82" s="4" t="str">
        <f>VLOOKUP(A82,HOP!A:T,20,0)</f>
        <v>直连</v>
      </c>
    </row>
    <row r="83" s="4" customFormat="1" hidden="1" spans="1:9">
      <c r="A83" s="4">
        <v>16138307206</v>
      </c>
      <c r="B83" s="5">
        <v>44436</v>
      </c>
      <c r="C83" s="5">
        <v>44437</v>
      </c>
      <c r="D83" s="4">
        <v>235</v>
      </c>
      <c r="E83" s="4" t="str">
        <f>VLOOKUP(A83,HOP!A:L,12,0)</f>
        <v>235.00</v>
      </c>
      <c r="F83" s="4" t="str">
        <f>VLOOKUP(A83,HOP!A:C,3,0)</f>
        <v>2233218</v>
      </c>
      <c r="G83" s="4">
        <f t="shared" si="5"/>
        <v>0</v>
      </c>
      <c r="H83" s="4" t="str">
        <f t="shared" si="6"/>
        <v>，2233218</v>
      </c>
      <c r="I83" s="4" t="str">
        <f>VLOOKUP(A83,HOP!A:T,20,0)</f>
        <v>直连</v>
      </c>
    </row>
    <row r="84" s="4" customFormat="1" hidden="1" spans="1:9">
      <c r="A84" s="4">
        <v>16138658255</v>
      </c>
      <c r="B84" s="5">
        <v>44436</v>
      </c>
      <c r="C84" s="5">
        <v>44437</v>
      </c>
      <c r="D84" s="4">
        <v>363</v>
      </c>
      <c r="E84" s="4" t="str">
        <f>VLOOKUP(A84,HOP!A:L,12,0)</f>
        <v>363.00</v>
      </c>
      <c r="F84" s="4" t="str">
        <f>VLOOKUP(A84,HOP!A:C,3,0)</f>
        <v>2233314</v>
      </c>
      <c r="G84" s="4">
        <f t="shared" si="5"/>
        <v>0</v>
      </c>
      <c r="H84" s="4" t="str">
        <f>$H$1&amp;F84</f>
        <v>，2233314</v>
      </c>
      <c r="I84" s="4" t="str">
        <f>VLOOKUP(A84,HOP!A:T,20,0)</f>
        <v>直连</v>
      </c>
    </row>
    <row r="85" s="4" customFormat="1" hidden="1" spans="1:9">
      <c r="A85" s="4">
        <v>16139877878</v>
      </c>
      <c r="B85" s="5">
        <v>44436</v>
      </c>
      <c r="C85" s="5">
        <v>44437</v>
      </c>
      <c r="D85" s="4">
        <v>59</v>
      </c>
      <c r="E85" s="4" t="str">
        <f>VLOOKUP(A85,HOP!A:L,12,0)</f>
        <v>59.00</v>
      </c>
      <c r="F85" s="4" t="str">
        <f>VLOOKUP(A85,HOP!A:C,3,0)</f>
        <v>2233632</v>
      </c>
      <c r="G85" s="4">
        <f t="shared" si="5"/>
        <v>0</v>
      </c>
      <c r="H85" s="4" t="str">
        <f>$H$1&amp;F85</f>
        <v>，2233632</v>
      </c>
      <c r="I85" s="4" t="str">
        <f>VLOOKUP(A85,HOP!A:T,20,0)</f>
        <v>直连</v>
      </c>
    </row>
    <row r="86" s="4" customFormat="1" hidden="1" spans="1:9">
      <c r="A86" s="4">
        <v>16140601777</v>
      </c>
      <c r="B86" s="5">
        <v>44436</v>
      </c>
      <c r="C86" s="5">
        <v>44437</v>
      </c>
      <c r="D86" s="4">
        <v>242</v>
      </c>
      <c r="E86" s="4" t="str">
        <f>VLOOKUP(A86,HOP!A:L,12,0)</f>
        <v>242.00</v>
      </c>
      <c r="F86" s="4" t="str">
        <f>VLOOKUP(A86,HOP!A:C,3,0)</f>
        <v>2233801</v>
      </c>
      <c r="G86" s="4">
        <f t="shared" si="5"/>
        <v>0</v>
      </c>
      <c r="H86" s="4" t="str">
        <f>$H$1&amp;F86</f>
        <v>，2233801</v>
      </c>
      <c r="I86" s="4" t="str">
        <f>VLOOKUP(A86,HOP!A:T,20,0)</f>
        <v>直连</v>
      </c>
    </row>
    <row r="87" s="4" customFormat="1" hidden="1" spans="1:9">
      <c r="A87" s="4">
        <v>16140910552</v>
      </c>
      <c r="B87" s="5">
        <v>44436</v>
      </c>
      <c r="C87" s="5">
        <v>44437</v>
      </c>
      <c r="D87" s="4">
        <v>160</v>
      </c>
      <c r="E87" s="4" t="str">
        <f>VLOOKUP(A87,HOP!A:L,12,0)</f>
        <v>160.00</v>
      </c>
      <c r="F87" s="4" t="str">
        <f>VLOOKUP(A87,HOP!A:C,3,0)</f>
        <v>2233866</v>
      </c>
      <c r="G87" s="4">
        <f t="shared" si="5"/>
        <v>0</v>
      </c>
      <c r="H87" s="4" t="str">
        <f>$H$1&amp;F87</f>
        <v>，2233866</v>
      </c>
      <c r="I87" s="4" t="str">
        <f>VLOOKUP(A87,HOP!A:T,20,0)</f>
        <v>直连</v>
      </c>
    </row>
    <row r="88" s="4" customFormat="1" hidden="1" spans="1:9">
      <c r="A88" s="4">
        <v>16141033771</v>
      </c>
      <c r="B88" s="5">
        <v>44436</v>
      </c>
      <c r="C88" s="5">
        <v>44437</v>
      </c>
      <c r="D88" s="4">
        <v>137</v>
      </c>
      <c r="E88" s="4" t="str">
        <f>VLOOKUP(A88,HOP!A:L,12,0)</f>
        <v>137.00</v>
      </c>
      <c r="F88" s="4" t="str">
        <f>VLOOKUP(A88,HOP!A:C,3,0)</f>
        <v>2233893</v>
      </c>
      <c r="G88" s="4">
        <f t="shared" si="5"/>
        <v>0</v>
      </c>
      <c r="H88" s="4" t="str">
        <f>$H$1&amp;F88</f>
        <v>，2233893</v>
      </c>
      <c r="I88" s="4" t="str">
        <f>VLOOKUP(A88,HOP!A:T,20,0)</f>
        <v>直连</v>
      </c>
    </row>
    <row r="89" s="4" customFormat="1" hidden="1" spans="1:9">
      <c r="A89" s="4">
        <v>16142077588</v>
      </c>
      <c r="B89" s="5">
        <v>44435</v>
      </c>
      <c r="C89" s="5">
        <v>44437</v>
      </c>
      <c r="D89" s="4">
        <v>124</v>
      </c>
      <c r="E89" s="4" t="str">
        <f>VLOOKUP(A89,HOP!A:L,12,0)</f>
        <v>124.00</v>
      </c>
      <c r="F89" s="4" t="str">
        <f>VLOOKUP(A89,HOP!A:C,3,0)</f>
        <v>2234149</v>
      </c>
      <c r="G89" s="4">
        <f t="shared" si="5"/>
        <v>0</v>
      </c>
      <c r="H89" s="4" t="str">
        <f>$H$1&amp;F89</f>
        <v>，2234149</v>
      </c>
      <c r="I89" s="4" t="str">
        <f>VLOOKUP(A89,HOP!A:T,20,0)</f>
        <v>直连</v>
      </c>
    </row>
    <row r="90" s="4" customFormat="1" hidden="1" spans="1:9">
      <c r="A90" s="4">
        <v>16142143252</v>
      </c>
      <c r="B90" s="5">
        <v>44436</v>
      </c>
      <c r="C90" s="5">
        <v>44437</v>
      </c>
      <c r="D90" s="4">
        <v>542</v>
      </c>
      <c r="E90" s="4" t="str">
        <f>VLOOKUP(A90,HOP!A:L,12,0)</f>
        <v>542.00</v>
      </c>
      <c r="F90" s="4" t="str">
        <f>VLOOKUP(A90,HOP!A:C,3,0)</f>
        <v>2234168</v>
      </c>
      <c r="G90" s="4">
        <f t="shared" si="5"/>
        <v>0</v>
      </c>
      <c r="H90" s="4" t="str">
        <f>$H$1&amp;F90</f>
        <v>，2234168</v>
      </c>
      <c r="I90" s="4" t="str">
        <f>VLOOKUP(A90,HOP!A:T,20,0)</f>
        <v>直连</v>
      </c>
    </row>
    <row r="91" s="4" customFormat="1" hidden="1" spans="1:9">
      <c r="A91" s="4">
        <v>16142290684</v>
      </c>
      <c r="B91" s="5">
        <v>44435</v>
      </c>
      <c r="C91" s="5">
        <v>44437</v>
      </c>
      <c r="D91" s="4">
        <v>240</v>
      </c>
      <c r="E91" s="4" t="str">
        <f>VLOOKUP(A91,HOP!A:L,12,0)</f>
        <v>240.00</v>
      </c>
      <c r="F91" s="4" t="str">
        <f>VLOOKUP(A91,HOP!A:C,3,0)</f>
        <v>2234218</v>
      </c>
      <c r="G91" s="4">
        <f t="shared" si="5"/>
        <v>0</v>
      </c>
      <c r="H91" s="4" t="str">
        <f>$H$1&amp;F91</f>
        <v>，2234218</v>
      </c>
      <c r="I91" s="4" t="str">
        <f>VLOOKUP(A91,HOP!A:T,20,0)</f>
        <v>直连</v>
      </c>
    </row>
    <row r="92" s="4" customFormat="1" hidden="1" spans="1:9">
      <c r="A92" s="4">
        <v>16142381874</v>
      </c>
      <c r="B92" s="5">
        <v>44436</v>
      </c>
      <c r="C92" s="5">
        <v>44437</v>
      </c>
      <c r="D92" s="4">
        <v>58</v>
      </c>
      <c r="E92" s="4" t="str">
        <f>VLOOKUP(A92,HOP!A:L,12,0)</f>
        <v>58.00</v>
      </c>
      <c r="F92" s="4" t="str">
        <f>VLOOKUP(A92,HOP!A:C,3,0)</f>
        <v>2234238</v>
      </c>
      <c r="G92" s="4">
        <f t="shared" si="5"/>
        <v>0</v>
      </c>
      <c r="H92" s="4" t="str">
        <f>$H$1&amp;F92</f>
        <v>，2234238</v>
      </c>
      <c r="I92" s="4" t="str">
        <f>VLOOKUP(A92,HOP!A:T,20,0)</f>
        <v>直连</v>
      </c>
    </row>
    <row r="93" s="4" customFormat="1" hidden="1" spans="1:9">
      <c r="A93" s="4">
        <v>16142505786</v>
      </c>
      <c r="B93" s="5">
        <v>44435</v>
      </c>
      <c r="C93" s="5">
        <v>44437</v>
      </c>
      <c r="D93" s="4">
        <v>212</v>
      </c>
      <c r="E93" s="4" t="str">
        <f>VLOOKUP(A93,HOP!A:L,12,0)</f>
        <v>212.00</v>
      </c>
      <c r="F93" s="4" t="str">
        <f>VLOOKUP(A93,HOP!A:C,3,0)</f>
        <v>2234277</v>
      </c>
      <c r="G93" s="4">
        <f t="shared" si="5"/>
        <v>0</v>
      </c>
      <c r="H93" s="4" t="str">
        <f>$H$1&amp;F93</f>
        <v>，2234277</v>
      </c>
      <c r="I93" s="4" t="str">
        <f>VLOOKUP(A93,HOP!A:T,20,0)</f>
        <v>直连</v>
      </c>
    </row>
    <row r="94" s="4" customFormat="1" hidden="1" spans="1:9">
      <c r="A94" s="4">
        <v>16142490196</v>
      </c>
      <c r="B94" s="5">
        <v>44436</v>
      </c>
      <c r="C94" s="5">
        <v>44437</v>
      </c>
      <c r="D94" s="4">
        <v>118</v>
      </c>
      <c r="E94" s="4" t="str">
        <f>VLOOKUP(A94,HOP!A:L,12,0)</f>
        <v>118.00</v>
      </c>
      <c r="F94" s="4" t="str">
        <f>VLOOKUP(A94,HOP!A:C,3,0)</f>
        <v>2234272</v>
      </c>
      <c r="G94" s="4">
        <f t="shared" si="5"/>
        <v>0</v>
      </c>
      <c r="H94" s="4" t="str">
        <f>$H$1&amp;F94</f>
        <v>，2234272</v>
      </c>
      <c r="I94" s="4" t="str">
        <f>VLOOKUP(A94,HOP!A:T,20,0)</f>
        <v>直连</v>
      </c>
    </row>
    <row r="95" s="4" customFormat="1" hidden="1" spans="1:9">
      <c r="A95" s="4">
        <v>16142508099</v>
      </c>
      <c r="B95" s="5">
        <v>44436</v>
      </c>
      <c r="C95" s="5">
        <v>44437</v>
      </c>
      <c r="D95" s="4">
        <v>91</v>
      </c>
      <c r="E95" s="4" t="str">
        <f>VLOOKUP(A95,HOP!A:L,12,0)</f>
        <v>91.00</v>
      </c>
      <c r="F95" s="4" t="str">
        <f>VLOOKUP(A95,HOP!A:C,3,0)</f>
        <v>2234278</v>
      </c>
      <c r="G95" s="4">
        <f t="shared" si="5"/>
        <v>0</v>
      </c>
      <c r="H95" s="4" t="str">
        <f>$H$1&amp;F95</f>
        <v>，2234278</v>
      </c>
      <c r="I95" s="4" t="str">
        <f>VLOOKUP(A95,HOP!A:T,20,0)</f>
        <v>直连</v>
      </c>
    </row>
    <row r="96" s="4" customFormat="1" hidden="1" spans="1:9">
      <c r="A96" s="4">
        <v>16142526229</v>
      </c>
      <c r="B96" s="5">
        <v>44436</v>
      </c>
      <c r="C96" s="5">
        <v>44437</v>
      </c>
      <c r="D96" s="4">
        <v>68</v>
      </c>
      <c r="E96" s="4" t="str">
        <f>VLOOKUP(A96,HOP!A:L,12,0)</f>
        <v>68.00</v>
      </c>
      <c r="F96" s="4" t="str">
        <f>VLOOKUP(A96,HOP!A:C,3,0)</f>
        <v>2234291</v>
      </c>
      <c r="G96" s="4">
        <f t="shared" si="5"/>
        <v>0</v>
      </c>
      <c r="H96" s="4" t="str">
        <f>$H$1&amp;F96</f>
        <v>，2234291</v>
      </c>
      <c r="I96" s="4" t="str">
        <f>VLOOKUP(A96,HOP!A:T,20,0)</f>
        <v>直连</v>
      </c>
    </row>
    <row r="97" s="4" customFormat="1" hidden="1" spans="1:9">
      <c r="A97" s="4">
        <v>16142533614</v>
      </c>
      <c r="B97" s="5">
        <v>44435</v>
      </c>
      <c r="C97" s="5">
        <v>44437</v>
      </c>
      <c r="D97" s="4">
        <v>264</v>
      </c>
      <c r="E97" s="4" t="str">
        <f>VLOOKUP(A97,HOP!A:L,12,0)</f>
        <v>264.00</v>
      </c>
      <c r="F97" s="4" t="str">
        <f>VLOOKUP(A97,HOP!A:C,3,0)</f>
        <v>2234298</v>
      </c>
      <c r="G97" s="4">
        <f t="shared" si="5"/>
        <v>0</v>
      </c>
      <c r="H97" s="4" t="str">
        <f>$H$1&amp;F97</f>
        <v>，2234298</v>
      </c>
      <c r="I97" s="4" t="str">
        <f>VLOOKUP(A97,HOP!A:T,20,0)</f>
        <v>直连</v>
      </c>
    </row>
    <row r="98" s="4" customFormat="1" hidden="1" spans="1:9">
      <c r="A98" s="4">
        <v>16142541568</v>
      </c>
      <c r="B98" s="5">
        <v>44435</v>
      </c>
      <c r="C98" s="5">
        <v>44437</v>
      </c>
      <c r="D98" s="4">
        <v>190</v>
      </c>
      <c r="E98" s="4" t="str">
        <f>VLOOKUP(A98,HOP!A:L,12,0)</f>
        <v>190.00</v>
      </c>
      <c r="F98" s="4" t="str">
        <f>VLOOKUP(A98,HOP!A:C,3,0)</f>
        <v>2234301</v>
      </c>
      <c r="G98" s="4">
        <f t="shared" si="5"/>
        <v>0</v>
      </c>
      <c r="H98" s="4" t="str">
        <f>$H$1&amp;F98</f>
        <v>，2234301</v>
      </c>
      <c r="I98" s="4" t="str">
        <f>VLOOKUP(A98,HOP!A:T,20,0)</f>
        <v>直连</v>
      </c>
    </row>
    <row r="99" s="4" customFormat="1" hidden="1" spans="1:9">
      <c r="A99" s="4">
        <v>16142549901</v>
      </c>
      <c r="B99" s="5">
        <v>44436</v>
      </c>
      <c r="C99" s="5">
        <v>44437</v>
      </c>
      <c r="D99" s="4">
        <v>70</v>
      </c>
      <c r="E99" s="4" t="str">
        <f>VLOOKUP(A99,HOP!A:L,12,0)</f>
        <v>70.00</v>
      </c>
      <c r="F99" s="4" t="str">
        <f>VLOOKUP(A99,HOP!A:C,3,0)</f>
        <v>2234307</v>
      </c>
      <c r="G99" s="4">
        <f t="shared" si="5"/>
        <v>0</v>
      </c>
      <c r="H99" s="4" t="str">
        <f>$H$1&amp;F99</f>
        <v>，2234307</v>
      </c>
      <c r="I99" s="4" t="str">
        <f>VLOOKUP(A99,HOP!A:T,20,0)</f>
        <v>直连</v>
      </c>
    </row>
    <row r="100" s="4" customFormat="1" hidden="1" spans="1:9">
      <c r="A100" s="4">
        <v>16142561797</v>
      </c>
      <c r="B100" s="5">
        <v>44436</v>
      </c>
      <c r="C100" s="5">
        <v>44437</v>
      </c>
      <c r="D100" s="4">
        <v>158</v>
      </c>
      <c r="E100" s="4" t="str">
        <f>VLOOKUP(A100,HOP!A:L,12,0)</f>
        <v>158.00</v>
      </c>
      <c r="F100" s="4" t="str">
        <f>VLOOKUP(A100,HOP!A:C,3,0)</f>
        <v>2234308</v>
      </c>
      <c r="G100" s="4">
        <f t="shared" si="5"/>
        <v>0</v>
      </c>
      <c r="H100" s="4" t="str">
        <f>$H$1&amp;F100</f>
        <v>，2234308</v>
      </c>
      <c r="I100" s="4" t="str">
        <f>VLOOKUP(A100,HOP!A:T,20,0)</f>
        <v>直连</v>
      </c>
    </row>
    <row r="101" s="4" customFormat="1" hidden="1" spans="1:9">
      <c r="A101" s="4">
        <v>16142567727</v>
      </c>
      <c r="B101" s="5">
        <v>44436</v>
      </c>
      <c r="C101" s="5">
        <v>44437</v>
      </c>
      <c r="D101" s="4">
        <v>173</v>
      </c>
      <c r="E101" s="4" t="str">
        <f>VLOOKUP(A101,HOP!A:L,12,0)</f>
        <v>173.00</v>
      </c>
      <c r="F101" s="4" t="str">
        <f>VLOOKUP(A101,HOP!A:C,3,0)</f>
        <v>2234310</v>
      </c>
      <c r="G101" s="4">
        <f t="shared" si="5"/>
        <v>0</v>
      </c>
      <c r="H101" s="4" t="str">
        <f>$H$1&amp;F101</f>
        <v>，2234310</v>
      </c>
      <c r="I101" s="4" t="str">
        <f>VLOOKUP(A101,HOP!A:T,20,0)</f>
        <v>直连</v>
      </c>
    </row>
    <row r="102" s="4" customFormat="1" hidden="1" spans="1:9">
      <c r="A102" s="4">
        <v>16142576262</v>
      </c>
      <c r="B102" s="5">
        <v>44435</v>
      </c>
      <c r="C102" s="5">
        <v>44437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5"/>
        <v>#N/A</v>
      </c>
      <c r="H102" s="4" t="e">
        <f>$H$1&amp;F102</f>
        <v>#N/A</v>
      </c>
      <c r="I102" s="4" t="e">
        <f>VLOOKUP(A102,HOP!A:T,20,0)</f>
        <v>#N/A</v>
      </c>
    </row>
    <row r="103" s="4" customFormat="1" hidden="1" spans="1:9">
      <c r="A103" s="4">
        <v>16143327461</v>
      </c>
      <c r="B103" s="5">
        <v>44436</v>
      </c>
      <c r="C103" s="5">
        <v>44437</v>
      </c>
      <c r="D103" s="4">
        <v>190</v>
      </c>
      <c r="E103" s="4" t="str">
        <f>VLOOKUP(A103,HOP!A:L,12,0)</f>
        <v>190.00</v>
      </c>
      <c r="F103" s="4" t="str">
        <f>VLOOKUP(A103,HOP!A:C,3,0)</f>
        <v>2234527</v>
      </c>
      <c r="G103" s="4">
        <f t="shared" ref="G103:G140" si="7">D103-E103</f>
        <v>0</v>
      </c>
      <c r="H103" s="4" t="str">
        <f t="shared" ref="H103:H119" si="8">$H$1&amp;F103</f>
        <v>，2234527</v>
      </c>
      <c r="I103" s="4" t="str">
        <f>VLOOKUP(A103,HOP!A:T,20,0)</f>
        <v>直连</v>
      </c>
    </row>
    <row r="104" s="4" customFormat="1" hidden="1" spans="1:9">
      <c r="A104" s="4">
        <v>16147316668</v>
      </c>
      <c r="B104" s="5">
        <v>44436</v>
      </c>
      <c r="C104" s="5">
        <v>44437</v>
      </c>
      <c r="D104" s="4">
        <v>157</v>
      </c>
      <c r="E104" s="4" t="str">
        <f>VLOOKUP(A104,HOP!A:L,12,0)</f>
        <v>157.00</v>
      </c>
      <c r="F104" s="4" t="str">
        <f>VLOOKUP(A104,HOP!A:C,3,0)</f>
        <v>2234581</v>
      </c>
      <c r="G104" s="4">
        <f t="shared" si="7"/>
        <v>0</v>
      </c>
      <c r="H104" s="4" t="str">
        <f t="shared" si="8"/>
        <v>，2234581</v>
      </c>
      <c r="I104" s="4" t="str">
        <f>VLOOKUP(A104,HOP!A:T,20,0)</f>
        <v>直连</v>
      </c>
    </row>
    <row r="105" s="4" customFormat="1" hidden="1" spans="1:9">
      <c r="A105" s="4">
        <v>16147765553</v>
      </c>
      <c r="B105" s="5">
        <v>44436</v>
      </c>
      <c r="C105" s="5">
        <v>44437</v>
      </c>
      <c r="D105" s="4">
        <v>83</v>
      </c>
      <c r="E105" s="4" t="str">
        <f>VLOOKUP(A105,HOP!A:L,12,0)</f>
        <v>83.00</v>
      </c>
      <c r="F105" s="4" t="str">
        <f>VLOOKUP(A105,HOP!A:C,3,0)</f>
        <v>2234623</v>
      </c>
      <c r="G105" s="4">
        <f t="shared" si="7"/>
        <v>0</v>
      </c>
      <c r="H105" s="4" t="str">
        <f t="shared" si="8"/>
        <v>，2234623</v>
      </c>
      <c r="I105" s="4" t="str">
        <f>VLOOKUP(A105,HOP!A:T,20,0)</f>
        <v>直连</v>
      </c>
    </row>
    <row r="106" s="4" customFormat="1" hidden="1" spans="1:9">
      <c r="A106" s="4">
        <v>16149042847</v>
      </c>
      <c r="B106" s="5">
        <v>44436</v>
      </c>
      <c r="C106" s="5">
        <v>44437</v>
      </c>
      <c r="D106" s="4">
        <v>86</v>
      </c>
      <c r="E106" s="4" t="str">
        <f>VLOOKUP(A106,HOP!A:L,12,0)</f>
        <v>86.00</v>
      </c>
      <c r="F106" s="4" t="str">
        <f>VLOOKUP(A106,HOP!A:C,3,0)</f>
        <v>2234793</v>
      </c>
      <c r="G106" s="4">
        <f t="shared" si="7"/>
        <v>0</v>
      </c>
      <c r="H106" s="4" t="str">
        <f t="shared" si="8"/>
        <v>，2234793</v>
      </c>
      <c r="I106" s="4" t="str">
        <f>VLOOKUP(A106,HOP!A:T,20,0)</f>
        <v>直连</v>
      </c>
    </row>
    <row r="107" s="4" customFormat="1" hidden="1" spans="1:9">
      <c r="A107" s="4">
        <v>16149283395</v>
      </c>
      <c r="B107" s="5">
        <v>44436</v>
      </c>
      <c r="C107" s="5">
        <v>44437</v>
      </c>
      <c r="D107" s="4">
        <v>73</v>
      </c>
      <c r="E107" s="4" t="str">
        <f>VLOOKUP(A107,HOP!A:L,12,0)</f>
        <v>73.00</v>
      </c>
      <c r="F107" s="4" t="str">
        <f>VLOOKUP(A107,HOP!A:C,3,0)</f>
        <v>2234833</v>
      </c>
      <c r="G107" s="4">
        <f t="shared" si="7"/>
        <v>0</v>
      </c>
      <c r="H107" s="4" t="str">
        <f t="shared" si="8"/>
        <v>，2234833</v>
      </c>
      <c r="I107" s="4" t="str">
        <f>VLOOKUP(A107,HOP!A:T,20,0)</f>
        <v>直连</v>
      </c>
    </row>
    <row r="108" s="4" customFormat="1" hidden="1" spans="1:9">
      <c r="A108" s="4">
        <v>16149507190</v>
      </c>
      <c r="B108" s="5">
        <v>44436</v>
      </c>
      <c r="C108" s="5">
        <v>44437</v>
      </c>
      <c r="D108" s="4">
        <v>156</v>
      </c>
      <c r="E108" s="4" t="str">
        <f>VLOOKUP(A108,HOP!A:L,12,0)</f>
        <v>156.00</v>
      </c>
      <c r="F108" s="4" t="str">
        <f>VLOOKUP(A108,HOP!A:C,3,0)</f>
        <v>2234878</v>
      </c>
      <c r="G108" s="4">
        <f t="shared" si="7"/>
        <v>0</v>
      </c>
      <c r="H108" s="4" t="str">
        <f t="shared" si="8"/>
        <v>，2234878</v>
      </c>
      <c r="I108" s="4" t="str">
        <f>VLOOKUP(A108,HOP!A:T,20,0)</f>
        <v>直连</v>
      </c>
    </row>
    <row r="109" s="4" customFormat="1" hidden="1" spans="1:9">
      <c r="A109" s="4">
        <v>16150204461</v>
      </c>
      <c r="B109" s="5">
        <v>44436</v>
      </c>
      <c r="C109" s="5">
        <v>44437</v>
      </c>
      <c r="D109" s="4">
        <v>91</v>
      </c>
      <c r="E109" s="4" t="str">
        <f>VLOOKUP(A109,HOP!A:L,12,0)</f>
        <v>91.00</v>
      </c>
      <c r="F109" s="4" t="str">
        <f>VLOOKUP(A109,HOP!A:C,3,0)</f>
        <v>2235013</v>
      </c>
      <c r="G109" s="4">
        <f t="shared" si="7"/>
        <v>0</v>
      </c>
      <c r="H109" s="4" t="str">
        <f t="shared" si="8"/>
        <v>，2235013</v>
      </c>
      <c r="I109" s="4" t="str">
        <f>VLOOKUP(A109,HOP!A:T,20,0)</f>
        <v>直连</v>
      </c>
    </row>
    <row r="110" s="4" customFormat="1" hidden="1" spans="1:9">
      <c r="A110" s="4">
        <v>16150235129</v>
      </c>
      <c r="B110" s="5">
        <v>44436</v>
      </c>
      <c r="C110" s="5">
        <v>44437</v>
      </c>
      <c r="D110" s="4">
        <v>73</v>
      </c>
      <c r="E110" s="4" t="str">
        <f>VLOOKUP(A110,HOP!A:L,12,0)</f>
        <v>73.00</v>
      </c>
      <c r="F110" s="4" t="str">
        <f>VLOOKUP(A110,HOP!A:C,3,0)</f>
        <v>2235023</v>
      </c>
      <c r="G110" s="4">
        <f t="shared" si="7"/>
        <v>0</v>
      </c>
      <c r="H110" s="4" t="str">
        <f t="shared" si="8"/>
        <v>，2235023</v>
      </c>
      <c r="I110" s="4" t="str">
        <f>VLOOKUP(A110,HOP!A:T,20,0)</f>
        <v>直连</v>
      </c>
    </row>
    <row r="111" s="4" customFormat="1" hidden="1" spans="1:9">
      <c r="A111" s="4">
        <v>16150412870</v>
      </c>
      <c r="B111" s="5">
        <v>44436</v>
      </c>
      <c r="C111" s="5">
        <v>44437</v>
      </c>
      <c r="D111" s="4">
        <v>65</v>
      </c>
      <c r="E111" s="4" t="str">
        <f>VLOOKUP(A111,HOP!A:L,12,0)</f>
        <v>65.00</v>
      </c>
      <c r="F111" s="4" t="str">
        <f>VLOOKUP(A111,HOP!A:C,3,0)</f>
        <v>2235071</v>
      </c>
      <c r="G111" s="4">
        <f t="shared" si="7"/>
        <v>0</v>
      </c>
      <c r="H111" s="4" t="str">
        <f t="shared" si="8"/>
        <v>，2235071</v>
      </c>
      <c r="I111" s="4" t="str">
        <f>VLOOKUP(A111,HOP!A:T,20,0)</f>
        <v>直连</v>
      </c>
    </row>
    <row r="112" s="4" customFormat="1" hidden="1" spans="1:9">
      <c r="A112" s="4">
        <v>16150566287</v>
      </c>
      <c r="B112" s="5">
        <v>44436</v>
      </c>
      <c r="C112" s="5">
        <v>44437</v>
      </c>
      <c r="D112" s="4">
        <v>189</v>
      </c>
      <c r="E112" s="4" t="str">
        <f>VLOOKUP(A112,HOP!A:L,12,0)</f>
        <v>189.00</v>
      </c>
      <c r="F112" s="4" t="str">
        <f>VLOOKUP(A112,HOP!A:C,3,0)</f>
        <v>2235110</v>
      </c>
      <c r="G112" s="4">
        <f t="shared" si="7"/>
        <v>0</v>
      </c>
      <c r="H112" s="4" t="str">
        <f t="shared" si="8"/>
        <v>，2235110</v>
      </c>
      <c r="I112" s="4" t="str">
        <f>VLOOKUP(A112,HOP!A:T,20,0)</f>
        <v>直连</v>
      </c>
    </row>
    <row r="113" s="4" customFormat="1" hidden="1" spans="1:9">
      <c r="A113" s="4">
        <v>16150671344</v>
      </c>
      <c r="B113" s="5">
        <v>44436</v>
      </c>
      <c r="C113" s="5">
        <v>44437</v>
      </c>
      <c r="D113" s="4">
        <v>179</v>
      </c>
      <c r="E113" s="4" t="str">
        <f>VLOOKUP(A113,HOP!A:L,12,0)</f>
        <v>179.00</v>
      </c>
      <c r="F113" s="4" t="str">
        <f>VLOOKUP(A113,HOP!A:C,3,0)</f>
        <v>2235127</v>
      </c>
      <c r="G113" s="4">
        <f t="shared" si="7"/>
        <v>0</v>
      </c>
      <c r="H113" s="4" t="str">
        <f t="shared" si="8"/>
        <v>，2235127</v>
      </c>
      <c r="I113" s="4" t="str">
        <f>VLOOKUP(A113,HOP!A:T,20,0)</f>
        <v>直连</v>
      </c>
    </row>
    <row r="114" s="4" customFormat="1" hidden="1" spans="1:9">
      <c r="A114" s="4">
        <v>16150735560</v>
      </c>
      <c r="B114" s="5">
        <v>44436</v>
      </c>
      <c r="C114" s="5">
        <v>44437</v>
      </c>
      <c r="D114" s="4">
        <v>97</v>
      </c>
      <c r="E114" s="4" t="str">
        <f>VLOOKUP(A114,HOP!A:L,12,0)</f>
        <v>97.00</v>
      </c>
      <c r="F114" s="4" t="str">
        <f>VLOOKUP(A114,HOP!A:C,3,0)</f>
        <v>2235137</v>
      </c>
      <c r="G114" s="4">
        <f t="shared" si="7"/>
        <v>0</v>
      </c>
      <c r="H114" s="4" t="str">
        <f t="shared" si="8"/>
        <v>，2235137</v>
      </c>
      <c r="I114" s="4" t="str">
        <f>VLOOKUP(A114,HOP!A:T,20,0)</f>
        <v>直连</v>
      </c>
    </row>
    <row r="115" s="4" customFormat="1" hidden="1" spans="1:9">
      <c r="A115" s="4">
        <v>16151148891</v>
      </c>
      <c r="B115" s="5">
        <v>44436</v>
      </c>
      <c r="C115" s="5">
        <v>44437</v>
      </c>
      <c r="D115" s="4">
        <v>33</v>
      </c>
      <c r="E115" s="4" t="str">
        <f>VLOOKUP(A115,HOP!A:L,12,0)</f>
        <v>33.00</v>
      </c>
      <c r="F115" s="4" t="str">
        <f>VLOOKUP(A115,HOP!A:C,3,0)</f>
        <v>2235214</v>
      </c>
      <c r="G115" s="4">
        <f t="shared" si="7"/>
        <v>0</v>
      </c>
      <c r="H115" s="4" t="str">
        <f t="shared" si="8"/>
        <v>，2235214</v>
      </c>
      <c r="I115" s="4" t="str">
        <f>VLOOKUP(A115,HOP!A:T,20,0)</f>
        <v>直连</v>
      </c>
    </row>
    <row r="116" s="4" customFormat="1" hidden="1" spans="1:9">
      <c r="A116" s="4">
        <v>16151166159</v>
      </c>
      <c r="B116" s="5">
        <v>44436</v>
      </c>
      <c r="C116" s="5">
        <v>44437</v>
      </c>
      <c r="D116" s="4">
        <v>210</v>
      </c>
      <c r="E116" s="4" t="str">
        <f>VLOOKUP(A116,HOP!A:L,12,0)</f>
        <v>210.00</v>
      </c>
      <c r="F116" s="4" t="str">
        <f>VLOOKUP(A116,HOP!A:C,3,0)</f>
        <v>2235219</v>
      </c>
      <c r="G116" s="4">
        <f t="shared" si="7"/>
        <v>0</v>
      </c>
      <c r="H116" s="4" t="str">
        <f t="shared" si="8"/>
        <v>，2235219</v>
      </c>
      <c r="I116" s="4" t="str">
        <f>VLOOKUP(A116,HOP!A:T,20,0)</f>
        <v>直连</v>
      </c>
    </row>
    <row r="117" s="4" customFormat="1" hidden="1" spans="1:9">
      <c r="A117" s="4">
        <v>16151200076</v>
      </c>
      <c r="B117" s="5">
        <v>44436</v>
      </c>
      <c r="C117" s="5">
        <v>44437</v>
      </c>
      <c r="D117" s="4">
        <v>126</v>
      </c>
      <c r="E117" s="4" t="str">
        <f>VLOOKUP(A117,HOP!A:L,12,0)</f>
        <v>126.00</v>
      </c>
      <c r="F117" s="4" t="str">
        <f>VLOOKUP(A117,HOP!A:C,3,0)</f>
        <v>2235237</v>
      </c>
      <c r="G117" s="4">
        <f t="shared" si="7"/>
        <v>0</v>
      </c>
      <c r="H117" s="4" t="str">
        <f t="shared" si="8"/>
        <v>，2235237</v>
      </c>
      <c r="I117" s="4" t="str">
        <f>VLOOKUP(A117,HOP!A:T,20,0)</f>
        <v>直连</v>
      </c>
    </row>
    <row r="118" s="4" customFormat="1" hidden="1" spans="1:9">
      <c r="A118" s="4">
        <v>16151205805</v>
      </c>
      <c r="B118" s="5">
        <v>44436</v>
      </c>
      <c r="C118" s="5">
        <v>44437</v>
      </c>
      <c r="D118" s="4">
        <v>153</v>
      </c>
      <c r="E118" s="4" t="str">
        <f>VLOOKUP(A118,HOP!A:L,12,0)</f>
        <v>153.00</v>
      </c>
      <c r="F118" s="4" t="str">
        <f>VLOOKUP(A118,HOP!A:C,3,0)</f>
        <v>2235242</v>
      </c>
      <c r="G118" s="4">
        <f t="shared" si="7"/>
        <v>0</v>
      </c>
      <c r="H118" s="4" t="str">
        <f t="shared" si="8"/>
        <v>，2235242</v>
      </c>
      <c r="I118" s="4" t="str">
        <f>VLOOKUP(A118,HOP!A:T,20,0)</f>
        <v>直连</v>
      </c>
    </row>
    <row r="119" s="4" customFormat="1" hidden="1" spans="1:9">
      <c r="A119" s="4">
        <v>16151202095</v>
      </c>
      <c r="B119" s="5">
        <v>44436</v>
      </c>
      <c r="C119" s="5">
        <v>44437</v>
      </c>
      <c r="D119" s="4">
        <v>88</v>
      </c>
      <c r="E119" s="4" t="str">
        <f>VLOOKUP(A119,HOP!A:L,12,0)</f>
        <v>88.00</v>
      </c>
      <c r="F119" s="4" t="str">
        <f>VLOOKUP(A119,HOP!A:C,3,0)</f>
        <v>2235239</v>
      </c>
      <c r="G119" s="4">
        <f t="shared" si="7"/>
        <v>0</v>
      </c>
      <c r="H119" s="4" t="str">
        <f t="shared" si="8"/>
        <v>，2235239</v>
      </c>
      <c r="I119" s="4" t="str">
        <f>VLOOKUP(A119,HOP!A:T,20,0)</f>
        <v>直连</v>
      </c>
    </row>
    <row r="120" s="4" customFormat="1" hidden="1" spans="1:9">
      <c r="A120" s="4">
        <v>16151212491</v>
      </c>
      <c r="B120" s="5">
        <v>44436</v>
      </c>
      <c r="C120" s="5">
        <v>44437</v>
      </c>
      <c r="D120" s="4">
        <v>238</v>
      </c>
      <c r="E120" s="4" t="str">
        <f>VLOOKUP(A120,HOP!A:L,12,0)</f>
        <v>238.00</v>
      </c>
      <c r="F120" s="4" t="str">
        <f>VLOOKUP(A120,HOP!A:C,3,0)</f>
        <v>2235246</v>
      </c>
      <c r="G120" s="4">
        <f t="shared" si="7"/>
        <v>0</v>
      </c>
      <c r="H120" s="4" t="str">
        <f>$H$1&amp;F120</f>
        <v>，2235246</v>
      </c>
      <c r="I120" s="4" t="str">
        <f>VLOOKUP(A120,HOP!A:T,20,0)</f>
        <v>直连</v>
      </c>
    </row>
    <row r="121" s="4" customFormat="1" hidden="1" spans="1:9">
      <c r="A121" s="4">
        <v>16151255725</v>
      </c>
      <c r="B121" s="5">
        <v>44436</v>
      </c>
      <c r="C121" s="5">
        <v>44437</v>
      </c>
      <c r="D121" s="4">
        <v>67</v>
      </c>
      <c r="E121" s="4" t="str">
        <f>VLOOKUP(A121,HOP!A:L,12,0)</f>
        <v>67.00</v>
      </c>
      <c r="F121" s="4" t="str">
        <f>VLOOKUP(A121,HOP!A:C,3,0)</f>
        <v>2235272</v>
      </c>
      <c r="G121" s="4">
        <f t="shared" si="7"/>
        <v>0</v>
      </c>
      <c r="H121" s="4" t="str">
        <f>$H$1&amp;F121</f>
        <v>，2235272</v>
      </c>
      <c r="I121" s="4" t="str">
        <f>VLOOKUP(A121,HOP!A:T,20,0)</f>
        <v>直连</v>
      </c>
    </row>
    <row r="122" s="4" customFormat="1" hidden="1" spans="1:9">
      <c r="A122" s="4">
        <v>16151343549</v>
      </c>
      <c r="B122" s="5">
        <v>44436</v>
      </c>
      <c r="C122" s="5">
        <v>44437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7"/>
        <v>#N/A</v>
      </c>
      <c r="H122" s="4" t="e">
        <f>$H$1&amp;F122</f>
        <v>#N/A</v>
      </c>
      <c r="I122" s="4" t="e">
        <f>VLOOKUP(A122,HOP!A:T,20,0)</f>
        <v>#N/A</v>
      </c>
    </row>
    <row r="123" s="4" customFormat="1" hidden="1" spans="1:9">
      <c r="A123" s="4">
        <v>16151525975</v>
      </c>
      <c r="B123" s="5">
        <v>44436</v>
      </c>
      <c r="C123" s="5">
        <v>44437</v>
      </c>
      <c r="D123" s="4">
        <v>174</v>
      </c>
      <c r="E123" s="4" t="str">
        <f>VLOOKUP(A123,HOP!A:L,12,0)</f>
        <v>174.00</v>
      </c>
      <c r="F123" s="4" t="str">
        <f>VLOOKUP(A123,HOP!A:C,3,0)</f>
        <v>2235343</v>
      </c>
      <c r="G123" s="4">
        <f t="shared" si="7"/>
        <v>0</v>
      </c>
      <c r="H123" s="4" t="str">
        <f>$H$1&amp;F123</f>
        <v>，2235343</v>
      </c>
      <c r="I123" s="4" t="str">
        <f>VLOOKUP(A123,HOP!A:T,20,0)</f>
        <v>直连</v>
      </c>
    </row>
    <row r="124" s="4" customFormat="1" hidden="1" spans="1:9">
      <c r="A124" s="4">
        <v>16151528768</v>
      </c>
      <c r="B124" s="5">
        <v>44436</v>
      </c>
      <c r="C124" s="5">
        <v>44437</v>
      </c>
      <c r="D124" s="4">
        <v>42</v>
      </c>
      <c r="E124" s="4" t="str">
        <f>VLOOKUP(A124,HOP!A:L,12,0)</f>
        <v>42.00</v>
      </c>
      <c r="F124" s="4" t="str">
        <f>VLOOKUP(A124,HOP!A:C,3,0)</f>
        <v>2235344</v>
      </c>
      <c r="G124" s="4">
        <f t="shared" si="7"/>
        <v>0</v>
      </c>
      <c r="H124" s="4" t="str">
        <f>$H$1&amp;F124</f>
        <v>，2235344</v>
      </c>
      <c r="I124" s="4" t="str">
        <f>VLOOKUP(A124,HOP!A:T,20,0)</f>
        <v>直连</v>
      </c>
    </row>
    <row r="125" s="4" customFormat="1" hidden="1" spans="1:9">
      <c r="A125" s="4">
        <v>16151566168</v>
      </c>
      <c r="B125" s="5">
        <v>44436</v>
      </c>
      <c r="C125" s="5">
        <v>44437</v>
      </c>
      <c r="D125" s="4">
        <v>54</v>
      </c>
      <c r="E125" s="4" t="str">
        <f>VLOOKUP(A125,HOP!A:L,12,0)</f>
        <v>54.00</v>
      </c>
      <c r="F125" s="4" t="str">
        <f>VLOOKUP(A125,HOP!A:C,3,0)</f>
        <v>2235353</v>
      </c>
      <c r="G125" s="4">
        <f t="shared" si="7"/>
        <v>0</v>
      </c>
      <c r="H125" s="4" t="str">
        <f>$H$1&amp;F125</f>
        <v>，2235353</v>
      </c>
      <c r="I125" s="4" t="str">
        <f>VLOOKUP(A125,HOP!A:T,20,0)</f>
        <v>直连</v>
      </c>
    </row>
    <row r="126" s="4" customFormat="1" hidden="1" spans="1:9">
      <c r="A126" s="4">
        <v>16151660158</v>
      </c>
      <c r="B126" s="5">
        <v>44436</v>
      </c>
      <c r="C126" s="5">
        <v>44437</v>
      </c>
      <c r="D126" s="4">
        <v>74</v>
      </c>
      <c r="E126" s="4" t="str">
        <f>VLOOKUP(A126,HOP!A:L,12,0)</f>
        <v>74.00</v>
      </c>
      <c r="F126" s="4" t="str">
        <f>VLOOKUP(A126,HOP!A:C,3,0)</f>
        <v>2235376</v>
      </c>
      <c r="G126" s="4">
        <f t="shared" si="7"/>
        <v>0</v>
      </c>
      <c r="H126" s="4" t="str">
        <f>$H$1&amp;F126</f>
        <v>，2235376</v>
      </c>
      <c r="I126" s="4" t="str">
        <f>VLOOKUP(A126,HOP!A:T,20,0)</f>
        <v>直连</v>
      </c>
    </row>
    <row r="127" s="4" customFormat="1" hidden="1" spans="1:9">
      <c r="A127" s="4">
        <v>16151769993</v>
      </c>
      <c r="B127" s="5">
        <v>44436</v>
      </c>
      <c r="C127" s="5">
        <v>44437</v>
      </c>
      <c r="D127" s="4">
        <v>16</v>
      </c>
      <c r="E127" s="4" t="str">
        <f>VLOOKUP(A127,HOP!A:L,12,0)</f>
        <v>16.00</v>
      </c>
      <c r="F127" s="4" t="str">
        <f>VLOOKUP(A127,HOP!A:C,3,0)</f>
        <v>2235395</v>
      </c>
      <c r="G127" s="4">
        <f t="shared" si="7"/>
        <v>0</v>
      </c>
      <c r="H127" s="4" t="str">
        <f>$H$1&amp;F127</f>
        <v>，2235395</v>
      </c>
      <c r="I127" s="4" t="str">
        <f>VLOOKUP(A127,HOP!A:T,20,0)</f>
        <v>直连</v>
      </c>
    </row>
    <row r="128" s="4" customFormat="1" hidden="1" spans="1:9">
      <c r="A128" s="4">
        <v>16152076238</v>
      </c>
      <c r="B128" s="5">
        <v>44436</v>
      </c>
      <c r="C128" s="5">
        <v>44437</v>
      </c>
      <c r="D128" s="4">
        <v>221</v>
      </c>
      <c r="E128" s="4" t="str">
        <f>VLOOKUP(A128,HOP!A:L,12,0)</f>
        <v>221.00</v>
      </c>
      <c r="F128" s="4" t="str">
        <f>VLOOKUP(A128,HOP!A:C,3,0)</f>
        <v>2235437</v>
      </c>
      <c r="G128" s="4">
        <f t="shared" si="7"/>
        <v>0</v>
      </c>
      <c r="H128" s="4" t="str">
        <f>$H$1&amp;F128</f>
        <v>，2235437</v>
      </c>
      <c r="I128" s="4" t="str">
        <f>VLOOKUP(A128,HOP!A:T,20,0)</f>
        <v>直连</v>
      </c>
    </row>
    <row r="129" s="4" customFormat="1" hidden="1" spans="1:9">
      <c r="A129" s="4">
        <v>16152481415</v>
      </c>
      <c r="B129" s="5">
        <v>44436</v>
      </c>
      <c r="C129" s="5">
        <v>44437</v>
      </c>
      <c r="D129" s="4">
        <v>74</v>
      </c>
      <c r="E129" s="4" t="str">
        <f>VLOOKUP(A129,HOP!A:L,12,0)</f>
        <v>74.00</v>
      </c>
      <c r="F129" s="4" t="str">
        <f>VLOOKUP(A129,HOP!A:C,3,0)</f>
        <v>2235517</v>
      </c>
      <c r="G129" s="4">
        <f t="shared" si="7"/>
        <v>0</v>
      </c>
      <c r="H129" s="4" t="str">
        <f>$H$1&amp;F129</f>
        <v>，2235517</v>
      </c>
      <c r="I129" s="4" t="str">
        <f>VLOOKUP(A129,HOP!A:T,20,0)</f>
        <v>直连</v>
      </c>
    </row>
    <row r="130" s="4" customFormat="1" hidden="1" spans="1:9">
      <c r="A130" s="4">
        <v>16153048984</v>
      </c>
      <c r="B130" s="5">
        <v>44436</v>
      </c>
      <c r="C130" s="5">
        <v>44437</v>
      </c>
      <c r="D130" s="4">
        <v>108</v>
      </c>
      <c r="E130" s="4" t="str">
        <f>VLOOKUP(A130,HOP!A:L,12,0)</f>
        <v>108.00</v>
      </c>
      <c r="F130" s="4" t="str">
        <f>VLOOKUP(A130,HOP!A:C,3,0)</f>
        <v>2235606</v>
      </c>
      <c r="G130" s="4">
        <f t="shared" si="7"/>
        <v>0</v>
      </c>
      <c r="H130" s="4" t="str">
        <f>$H$1&amp;F130</f>
        <v>，2235606</v>
      </c>
      <c r="I130" s="4" t="str">
        <f>VLOOKUP(A130,HOP!A:T,20,0)</f>
        <v>直连</v>
      </c>
    </row>
    <row r="131" s="4" customFormat="1" hidden="1" spans="1:9">
      <c r="A131" s="4">
        <v>16153205627</v>
      </c>
      <c r="B131" s="5">
        <v>44436</v>
      </c>
      <c r="C131" s="5">
        <v>44437</v>
      </c>
      <c r="D131" s="4">
        <v>62</v>
      </c>
      <c r="E131" s="4" t="str">
        <f>VLOOKUP(A131,HOP!A:L,12,0)</f>
        <v>62.00</v>
      </c>
      <c r="F131" s="4" t="str">
        <f>VLOOKUP(A131,HOP!A:C,3,0)</f>
        <v>2235637</v>
      </c>
      <c r="G131" s="4">
        <f t="shared" si="7"/>
        <v>0</v>
      </c>
      <c r="H131" s="4" t="str">
        <f>$H$1&amp;F131</f>
        <v>，2235637</v>
      </c>
      <c r="I131" s="4" t="str">
        <f>VLOOKUP(A131,HOP!A:T,20,0)</f>
        <v>直连</v>
      </c>
    </row>
    <row r="132" s="4" customFormat="1" hidden="1" spans="1:9">
      <c r="A132" s="4">
        <v>16153666079</v>
      </c>
      <c r="B132" s="5">
        <v>44436</v>
      </c>
      <c r="C132" s="5">
        <v>44437</v>
      </c>
      <c r="D132" s="4">
        <v>94</v>
      </c>
      <c r="E132" s="4" t="str">
        <f>VLOOKUP(A132,HOP!A:L,12,0)</f>
        <v>94.00</v>
      </c>
      <c r="F132" s="4" t="str">
        <f>VLOOKUP(A132,HOP!A:C,3,0)</f>
        <v>2235750</v>
      </c>
      <c r="G132" s="4">
        <f t="shared" si="7"/>
        <v>0</v>
      </c>
      <c r="H132" s="4" t="str">
        <f>$H$1&amp;F132</f>
        <v>，2235750</v>
      </c>
      <c r="I132" s="4" t="str">
        <f>VLOOKUP(A132,HOP!A:T,20,0)</f>
        <v>直连</v>
      </c>
    </row>
    <row r="133" s="4" customFormat="1" hidden="1" spans="1:9">
      <c r="A133" s="4">
        <v>16153739013</v>
      </c>
      <c r="B133" s="5">
        <v>44436</v>
      </c>
      <c r="C133" s="5">
        <v>44437</v>
      </c>
      <c r="D133" s="4">
        <v>0</v>
      </c>
      <c r="E133" s="4" t="str">
        <f>VLOOKUP(A133,HOP!A:L,12,0)</f>
        <v>0.00</v>
      </c>
      <c r="F133" s="4" t="str">
        <f>VLOOKUP(A133,HOP!A:C,3,0)</f>
        <v>2235768</v>
      </c>
      <c r="G133" s="4">
        <f t="shared" si="7"/>
        <v>0</v>
      </c>
      <c r="H133" s="4" t="str">
        <f>$H$1&amp;F133</f>
        <v>，2235768</v>
      </c>
      <c r="I133" s="4" t="str">
        <f>VLOOKUP(A133,HOP!A:T,20,0)</f>
        <v>直连</v>
      </c>
    </row>
    <row r="134" s="4" customFormat="1" hidden="1" spans="1:9">
      <c r="A134" s="4">
        <v>16154116309</v>
      </c>
      <c r="B134" s="5">
        <v>44436</v>
      </c>
      <c r="C134" s="5">
        <v>44437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7"/>
        <v>#N/A</v>
      </c>
      <c r="H134" s="4" t="e">
        <f>$H$1&amp;F134</f>
        <v>#N/A</v>
      </c>
      <c r="I134" s="4" t="e">
        <f>VLOOKUP(A134,HOP!A:T,20,0)</f>
        <v>#N/A</v>
      </c>
    </row>
    <row r="135" s="4" customFormat="1" hidden="1" spans="1:9">
      <c r="A135" s="4">
        <v>16154147503</v>
      </c>
      <c r="B135" s="5">
        <v>44436</v>
      </c>
      <c r="C135" s="5">
        <v>44437</v>
      </c>
      <c r="D135" s="4">
        <v>83</v>
      </c>
      <c r="E135" s="4" t="str">
        <f>VLOOKUP(A135,HOP!A:L,12,0)</f>
        <v>83.00</v>
      </c>
      <c r="F135" s="4" t="str">
        <f>VLOOKUP(A135,HOP!A:C,3,0)</f>
        <v>2235879</v>
      </c>
      <c r="G135" s="4">
        <f t="shared" si="7"/>
        <v>0</v>
      </c>
      <c r="H135" s="4" t="str">
        <f>$H$1&amp;F135</f>
        <v>，2235879</v>
      </c>
      <c r="I135" s="4" t="str">
        <f>VLOOKUP(A135,HOP!A:T,20,0)</f>
        <v>直连</v>
      </c>
    </row>
    <row r="136" s="4" customFormat="1" hidden="1" spans="1:9">
      <c r="A136" s="4">
        <v>16154399497</v>
      </c>
      <c r="B136" s="5">
        <v>44436</v>
      </c>
      <c r="C136" s="5">
        <v>44437</v>
      </c>
      <c r="D136" s="4">
        <v>141</v>
      </c>
      <c r="E136" s="4" t="str">
        <f>VLOOKUP(A136,HOP!A:L,12,0)</f>
        <v>141.00</v>
      </c>
      <c r="F136" s="4" t="str">
        <f>VLOOKUP(A136,HOP!A:C,3,0)</f>
        <v>2235927</v>
      </c>
      <c r="G136" s="4">
        <f t="shared" si="7"/>
        <v>0</v>
      </c>
      <c r="H136" s="4" t="str">
        <f>$H$1&amp;F136</f>
        <v>，2235927</v>
      </c>
      <c r="I136" s="4" t="str">
        <f>VLOOKUP(A136,HOP!A:T,20,0)</f>
        <v>直连</v>
      </c>
    </row>
    <row r="137" s="4" customFormat="1" hidden="1" spans="1:9">
      <c r="A137" s="4">
        <v>16154531491</v>
      </c>
      <c r="B137" s="5">
        <v>44436</v>
      </c>
      <c r="C137" s="5">
        <v>44437</v>
      </c>
      <c r="D137" s="4">
        <v>67</v>
      </c>
      <c r="E137" s="4" t="str">
        <f>VLOOKUP(A137,HOP!A:L,12,0)</f>
        <v>67.00</v>
      </c>
      <c r="F137" s="4" t="str">
        <f>VLOOKUP(A137,HOP!A:C,3,0)</f>
        <v>2235957</v>
      </c>
      <c r="G137" s="4">
        <f t="shared" si="7"/>
        <v>0</v>
      </c>
      <c r="H137" s="4" t="str">
        <f>$H$1&amp;F137</f>
        <v>，2235957</v>
      </c>
      <c r="I137" s="4" t="str">
        <f>VLOOKUP(A137,HOP!A:T,20,0)</f>
        <v>直连</v>
      </c>
    </row>
    <row r="138" s="4" customFormat="1" hidden="1" spans="1:9">
      <c r="A138" s="4">
        <v>16154511270</v>
      </c>
      <c r="B138" s="5">
        <v>44436</v>
      </c>
      <c r="C138" s="5">
        <v>44437</v>
      </c>
      <c r="D138" s="4">
        <v>97</v>
      </c>
      <c r="E138" s="4" t="str">
        <f>VLOOKUP(A138,HOP!A:L,12,0)</f>
        <v>97.00</v>
      </c>
      <c r="F138" s="4" t="str">
        <f>VLOOKUP(A138,HOP!A:C,3,0)</f>
        <v>2235953</v>
      </c>
      <c r="G138" s="4">
        <f t="shared" si="7"/>
        <v>0</v>
      </c>
      <c r="H138" s="4" t="str">
        <f>$H$1&amp;F138</f>
        <v>，2235953</v>
      </c>
      <c r="I138" s="4" t="str">
        <f>VLOOKUP(A138,HOP!A:T,20,0)</f>
        <v>直连</v>
      </c>
    </row>
    <row r="139" s="4" customFormat="1" hidden="1" spans="1:9">
      <c r="A139" s="4">
        <v>16154705637</v>
      </c>
      <c r="B139" s="5">
        <v>44436</v>
      </c>
      <c r="C139" s="5">
        <v>44437</v>
      </c>
      <c r="D139" s="4">
        <v>85</v>
      </c>
      <c r="E139" s="4" t="str">
        <f>VLOOKUP(A139,HOP!A:L,12,0)</f>
        <v>85.00</v>
      </c>
      <c r="F139" s="4" t="str">
        <f>VLOOKUP(A139,HOP!A:C,3,0)</f>
        <v>2235998</v>
      </c>
      <c r="G139" s="4">
        <f t="shared" si="7"/>
        <v>0</v>
      </c>
      <c r="H139" s="4" t="str">
        <f>$H$1&amp;F139</f>
        <v>，2235998</v>
      </c>
      <c r="I139" s="4" t="str">
        <f>VLOOKUP(A139,HOP!A:T,20,0)</f>
        <v>直连</v>
      </c>
    </row>
    <row r="140" s="4" customFormat="1" spans="1:10">
      <c r="A140" s="4">
        <v>16116010085</v>
      </c>
      <c r="B140" s="5">
        <v>44431</v>
      </c>
      <c r="C140" s="5">
        <v>44434</v>
      </c>
      <c r="D140" s="4">
        <v>-38</v>
      </c>
      <c r="E140" s="4" t="e">
        <f>VLOOKUP(A140,HOP!A:L,12,0)</f>
        <v>#N/A</v>
      </c>
      <c r="F140" s="4">
        <v>2229856</v>
      </c>
      <c r="G140" s="4" t="e">
        <f t="shared" si="7"/>
        <v>#N/A</v>
      </c>
      <c r="H140" s="4" t="str">
        <f>$H$1&amp;F140</f>
        <v>，2229856</v>
      </c>
      <c r="I140" s="4" t="e">
        <f>VLOOKUP(A140,HOP!A:T,20,0)</f>
        <v>#N/A</v>
      </c>
      <c r="J140" s="4" t="s">
        <v>400</v>
      </c>
    </row>
    <row r="142" spans="4:4">
      <c r="D142" s="4">
        <f>SUM(D2:D141)</f>
        <v>20854.1</v>
      </c>
    </row>
    <row r="146" spans="1:5">
      <c r="A146" s="4" t="s">
        <v>401</v>
      </c>
      <c r="D146" s="4">
        <v>21354.1</v>
      </c>
      <c r="E146" s="4">
        <v>166068.06</v>
      </c>
    </row>
    <row r="147" spans="1:5">
      <c r="A147" s="4" t="s">
        <v>402</v>
      </c>
      <c r="D147" s="4">
        <v>-500</v>
      </c>
      <c r="E147" s="4">
        <v>-3888.44</v>
      </c>
    </row>
    <row r="148" spans="1:5">
      <c r="A148" s="4" t="s">
        <v>403</v>
      </c>
      <c r="D148" s="4">
        <f>SUBTOTAL(9,D146:D147)</f>
        <v>20854.1</v>
      </c>
      <c r="E148" s="4">
        <f>SUBTOTAL(9,E146:E147)</f>
        <v>162179.62</v>
      </c>
    </row>
    <row r="149" spans="1:1">
      <c r="A149" s="4" t="s">
        <v>404</v>
      </c>
    </row>
  </sheetData>
  <autoFilter ref="A1:XFD142">
    <filterColumn colId="3">
      <filters blank="1">
        <filter val="20854.1"/>
        <filter val="100"/>
        <filter val="104"/>
        <filter val="108"/>
        <filter val="110"/>
        <filter val="210"/>
        <filter val="212"/>
        <filter val="114"/>
        <filter val="16"/>
        <filter val="118"/>
        <filter val="818"/>
        <filter val="120"/>
        <filter val="221"/>
        <filter val="124"/>
        <filter val="126"/>
        <filter val="228"/>
        <filter val="430"/>
        <filter val="-130"/>
        <filter val="332"/>
        <filter val="33"/>
        <filter val="35"/>
        <filter val="135"/>
        <filter val="235"/>
        <filter val="136"/>
        <filter val="137"/>
        <filter val="-38"/>
        <filter val="238"/>
        <filter val="338"/>
        <filter val="40"/>
        <filter val="240"/>
        <filter val="141"/>
        <filter val="441"/>
        <filter val="42"/>
        <filter val="242"/>
        <filter val="542"/>
        <filter val="-143"/>
        <filter val="145"/>
        <filter val="25.45"/>
        <filter val="-46"/>
        <filter val="146"/>
        <filter val="246"/>
        <filter val="47"/>
        <filter val="150"/>
        <filter val="550"/>
        <filter val="51"/>
        <filter val="451"/>
        <filter val="153"/>
        <filter val="54"/>
        <filter val="55"/>
        <filter val="156"/>
        <filter val="157"/>
        <filter val="58"/>
        <filter val="158"/>
        <filter val="59"/>
        <filter val="60"/>
        <filter val="160"/>
        <filter val="660"/>
        <filter val="62"/>
        <filter val="63"/>
        <filter val="163"/>
        <filter val="363"/>
        <filter val="64"/>
        <filter val="264"/>
        <filter val="65"/>
        <filter val="66.65"/>
        <filter val="166"/>
        <filter val="67"/>
        <filter val="68"/>
        <filter val="268"/>
        <filter val="369"/>
        <filter val="70"/>
        <filter val="772"/>
        <filter val="73"/>
        <filter val="173"/>
        <filter val="74"/>
        <filter val="174"/>
        <filter val="476"/>
        <filter val="77"/>
        <filter val="378"/>
        <filter val="79"/>
        <filter val="179"/>
        <filter val="280"/>
        <filter val="81"/>
        <filter val="382"/>
        <filter val="83"/>
        <filter val="85"/>
        <filter val="86"/>
        <filter val="486"/>
        <filter val="88"/>
        <filter val="89"/>
        <filter val="189"/>
        <filter val="190"/>
        <filter val="91"/>
        <filter val="92"/>
        <filter val="94"/>
        <filter val="195"/>
        <filter val="97"/>
        <filter val="198"/>
        <filter val="298"/>
        <filter val="99"/>
      </filters>
    </filterColumn>
    <filterColumn colId="6">
      <filters blank="1">
        <filter val="-260"/>
        <filter val="#N/A"/>
        <filter val="-12"/>
        <filter val="-1.35"/>
        <filter val="-1.55"/>
        <filter val="-2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2"/>
  <sheetViews>
    <sheetView workbookViewId="0">
      <selection activeCell="A2" sqref="A2:A1048576"/>
    </sheetView>
  </sheetViews>
  <sheetFormatPr defaultColWidth="8" defaultRowHeight="12.75"/>
  <cols>
    <col min="1" max="1" width="11.125" style="6"/>
    <col min="2" max="16383" width="8" style="6"/>
  </cols>
  <sheetData>
    <row r="1" s="6" customFormat="1" spans="1:20">
      <c r="A1" s="7" t="s">
        <v>405</v>
      </c>
      <c r="B1" s="7" t="s">
        <v>406</v>
      </c>
      <c r="C1" s="7" t="s">
        <v>407</v>
      </c>
      <c r="D1" s="7" t="s">
        <v>408</v>
      </c>
      <c r="E1" s="7" t="s">
        <v>13</v>
      </c>
      <c r="F1" s="7" t="s">
        <v>5</v>
      </c>
      <c r="G1" s="7" t="s">
        <v>6</v>
      </c>
      <c r="H1" s="7" t="s">
        <v>409</v>
      </c>
      <c r="I1" s="7" t="s">
        <v>410</v>
      </c>
      <c r="J1" s="7" t="s">
        <v>411</v>
      </c>
      <c r="K1" s="7" t="s">
        <v>412</v>
      </c>
      <c r="L1" s="7" t="s">
        <v>413</v>
      </c>
      <c r="M1" s="7" t="s">
        <v>414</v>
      </c>
      <c r="N1" s="7" t="s">
        <v>415</v>
      </c>
      <c r="O1" s="7" t="s">
        <v>416</v>
      </c>
      <c r="P1" s="7" t="s">
        <v>417</v>
      </c>
      <c r="Q1" s="7" t="s">
        <v>418</v>
      </c>
      <c r="R1" s="7" t="s">
        <v>419</v>
      </c>
      <c r="S1" s="7" t="s">
        <v>420</v>
      </c>
      <c r="T1" s="7" t="s">
        <v>421</v>
      </c>
    </row>
    <row r="2" s="6" customFormat="1" spans="1:20">
      <c r="A2" s="8">
        <v>14772696088</v>
      </c>
      <c r="B2" s="6" t="s">
        <v>422</v>
      </c>
      <c r="C2" s="6" t="s">
        <v>423</v>
      </c>
      <c r="D2" s="6" t="s">
        <v>424</v>
      </c>
      <c r="E2" s="6" t="s">
        <v>425</v>
      </c>
      <c r="F2" s="6" t="s">
        <v>426</v>
      </c>
      <c r="G2" s="6" t="s">
        <v>427</v>
      </c>
      <c r="H2" s="6" t="s">
        <v>428</v>
      </c>
      <c r="I2" s="6" t="s">
        <v>429</v>
      </c>
      <c r="J2" s="6" t="s">
        <v>29</v>
      </c>
      <c r="K2" s="6" t="s">
        <v>430</v>
      </c>
      <c r="L2" s="6" t="s">
        <v>430</v>
      </c>
      <c r="M2" s="6" t="s">
        <v>431</v>
      </c>
      <c r="N2" s="6" t="s">
        <v>431</v>
      </c>
      <c r="O2" s="6" t="s">
        <v>432</v>
      </c>
      <c r="P2" s="6" t="s">
        <v>433</v>
      </c>
      <c r="Q2" s="6" t="s">
        <v>434</v>
      </c>
      <c r="R2" s="6" t="s">
        <v>435</v>
      </c>
      <c r="S2" s="6" t="s">
        <v>436</v>
      </c>
      <c r="T2" s="6" t="s">
        <v>437</v>
      </c>
    </row>
    <row r="3" s="6" customFormat="1" spans="1:20">
      <c r="A3" s="8">
        <v>14921659849</v>
      </c>
      <c r="B3" s="6" t="s">
        <v>438</v>
      </c>
      <c r="C3" s="6" t="s">
        <v>439</v>
      </c>
      <c r="D3" s="6" t="s">
        <v>440</v>
      </c>
      <c r="E3" s="6" t="s">
        <v>441</v>
      </c>
      <c r="F3" s="6" t="s">
        <v>426</v>
      </c>
      <c r="G3" s="6" t="s">
        <v>427</v>
      </c>
      <c r="H3" s="6" t="s">
        <v>428</v>
      </c>
      <c r="I3" s="6" t="s">
        <v>442</v>
      </c>
      <c r="J3" s="6" t="s">
        <v>29</v>
      </c>
      <c r="K3" s="6" t="s">
        <v>443</v>
      </c>
      <c r="L3" s="6" t="s">
        <v>443</v>
      </c>
      <c r="M3" s="6" t="s">
        <v>431</v>
      </c>
      <c r="N3" s="6" t="s">
        <v>431</v>
      </c>
      <c r="O3" s="6" t="s">
        <v>432</v>
      </c>
      <c r="P3" s="6" t="s">
        <v>433</v>
      </c>
      <c r="Q3" s="6" t="s">
        <v>444</v>
      </c>
      <c r="R3" s="6" t="s">
        <v>435</v>
      </c>
      <c r="S3" s="6" t="s">
        <v>436</v>
      </c>
      <c r="T3" s="6" t="s">
        <v>437</v>
      </c>
    </row>
    <row r="4" s="6" customFormat="1" spans="1:20">
      <c r="A4" s="8">
        <v>14940195319</v>
      </c>
      <c r="B4" s="6" t="s">
        <v>445</v>
      </c>
      <c r="C4" s="6" t="s">
        <v>446</v>
      </c>
      <c r="D4" s="6" t="s">
        <v>447</v>
      </c>
      <c r="E4" s="6" t="s">
        <v>448</v>
      </c>
      <c r="F4" s="6" t="s">
        <v>426</v>
      </c>
      <c r="G4" s="6" t="s">
        <v>427</v>
      </c>
      <c r="H4" s="6" t="s">
        <v>428</v>
      </c>
      <c r="I4" s="6" t="s">
        <v>449</v>
      </c>
      <c r="J4" s="6" t="s">
        <v>29</v>
      </c>
      <c r="K4" s="6" t="s">
        <v>450</v>
      </c>
      <c r="L4" s="6" t="s">
        <v>451</v>
      </c>
      <c r="M4" s="6" t="s">
        <v>452</v>
      </c>
      <c r="N4" s="6" t="s">
        <v>453</v>
      </c>
      <c r="O4" s="6" t="s">
        <v>432</v>
      </c>
      <c r="P4" s="6" t="s">
        <v>433</v>
      </c>
      <c r="Q4" s="6" t="s">
        <v>454</v>
      </c>
      <c r="R4" s="6" t="s">
        <v>435</v>
      </c>
      <c r="S4" s="6" t="s">
        <v>436</v>
      </c>
      <c r="T4" s="6" t="s">
        <v>437</v>
      </c>
    </row>
    <row r="5" s="6" customFormat="1" spans="1:20">
      <c r="A5" s="8">
        <v>14949631275</v>
      </c>
      <c r="B5" s="6" t="s">
        <v>455</v>
      </c>
      <c r="C5" s="6" t="s">
        <v>456</v>
      </c>
      <c r="D5" s="6" t="s">
        <v>457</v>
      </c>
      <c r="E5" s="6" t="s">
        <v>458</v>
      </c>
      <c r="F5" s="6" t="s">
        <v>426</v>
      </c>
      <c r="G5" s="6" t="s">
        <v>427</v>
      </c>
      <c r="H5" s="6" t="s">
        <v>428</v>
      </c>
      <c r="I5" s="6" t="s">
        <v>459</v>
      </c>
      <c r="J5" s="6" t="s">
        <v>29</v>
      </c>
      <c r="K5" s="6" t="s">
        <v>460</v>
      </c>
      <c r="L5" s="6" t="s">
        <v>461</v>
      </c>
      <c r="M5" s="6" t="s">
        <v>462</v>
      </c>
      <c r="N5" s="6" t="s">
        <v>463</v>
      </c>
      <c r="O5" s="6" t="s">
        <v>432</v>
      </c>
      <c r="P5" s="6" t="s">
        <v>433</v>
      </c>
      <c r="Q5" s="6" t="s">
        <v>464</v>
      </c>
      <c r="R5" s="6" t="s">
        <v>435</v>
      </c>
      <c r="S5" s="6" t="s">
        <v>436</v>
      </c>
      <c r="T5" s="6" t="s">
        <v>437</v>
      </c>
    </row>
    <row r="6" s="6" customFormat="1" spans="1:20">
      <c r="A6" s="8">
        <v>15521042658</v>
      </c>
      <c r="B6" s="6" t="s">
        <v>465</v>
      </c>
      <c r="C6" s="6" t="s">
        <v>466</v>
      </c>
      <c r="D6" s="6" t="s">
        <v>467</v>
      </c>
      <c r="E6" s="6" t="s">
        <v>468</v>
      </c>
      <c r="F6" s="6" t="s">
        <v>469</v>
      </c>
      <c r="G6" s="6" t="s">
        <v>427</v>
      </c>
      <c r="H6" s="6" t="s">
        <v>428</v>
      </c>
      <c r="I6" s="6" t="s">
        <v>432</v>
      </c>
      <c r="J6" s="6" t="s">
        <v>29</v>
      </c>
      <c r="K6" s="6" t="s">
        <v>432</v>
      </c>
      <c r="L6" s="6" t="s">
        <v>432</v>
      </c>
      <c r="M6" s="6" t="s">
        <v>431</v>
      </c>
      <c r="N6" s="6" t="s">
        <v>431</v>
      </c>
      <c r="O6" s="6" t="s">
        <v>432</v>
      </c>
      <c r="P6" s="6" t="s">
        <v>433</v>
      </c>
      <c r="Q6" s="6" t="s">
        <v>470</v>
      </c>
      <c r="R6" s="6" t="s">
        <v>435</v>
      </c>
      <c r="S6" s="6" t="s">
        <v>436</v>
      </c>
      <c r="T6" s="6" t="s">
        <v>437</v>
      </c>
    </row>
    <row r="7" s="6" customFormat="1" spans="1:20">
      <c r="A7" s="8">
        <v>15526659841</v>
      </c>
      <c r="B7" s="6" t="s">
        <v>471</v>
      </c>
      <c r="C7" s="6" t="s">
        <v>472</v>
      </c>
      <c r="D7" s="6" t="s">
        <v>447</v>
      </c>
      <c r="E7" s="6" t="s">
        <v>473</v>
      </c>
      <c r="F7" s="6" t="s">
        <v>426</v>
      </c>
      <c r="G7" s="6" t="s">
        <v>427</v>
      </c>
      <c r="H7" s="6" t="s">
        <v>428</v>
      </c>
      <c r="I7" s="6" t="s">
        <v>474</v>
      </c>
      <c r="J7" s="6" t="s">
        <v>29</v>
      </c>
      <c r="K7" s="6" t="s">
        <v>475</v>
      </c>
      <c r="L7" s="6" t="s">
        <v>475</v>
      </c>
      <c r="M7" s="6" t="s">
        <v>431</v>
      </c>
      <c r="N7" s="6" t="s">
        <v>431</v>
      </c>
      <c r="O7" s="6" t="s">
        <v>432</v>
      </c>
      <c r="P7" s="6" t="s">
        <v>433</v>
      </c>
      <c r="Q7" s="6" t="s">
        <v>476</v>
      </c>
      <c r="R7" s="6" t="s">
        <v>435</v>
      </c>
      <c r="S7" s="6" t="s">
        <v>436</v>
      </c>
      <c r="T7" s="6" t="s">
        <v>437</v>
      </c>
    </row>
    <row r="8" s="6" customFormat="1" spans="1:20">
      <c r="A8" s="8">
        <v>15672822897</v>
      </c>
      <c r="B8" s="6" t="s">
        <v>477</v>
      </c>
      <c r="C8" s="6" t="s">
        <v>478</v>
      </c>
      <c r="D8" s="6" t="s">
        <v>479</v>
      </c>
      <c r="E8" s="6" t="s">
        <v>480</v>
      </c>
      <c r="F8" s="6" t="s">
        <v>469</v>
      </c>
      <c r="G8" s="6" t="s">
        <v>427</v>
      </c>
      <c r="H8" s="6" t="s">
        <v>428</v>
      </c>
      <c r="I8" s="6" t="s">
        <v>481</v>
      </c>
      <c r="J8" s="6" t="s">
        <v>29</v>
      </c>
      <c r="K8" s="6" t="s">
        <v>482</v>
      </c>
      <c r="L8" s="6" t="s">
        <v>482</v>
      </c>
      <c r="M8" s="6" t="s">
        <v>431</v>
      </c>
      <c r="N8" s="6" t="s">
        <v>431</v>
      </c>
      <c r="O8" s="6" t="s">
        <v>432</v>
      </c>
      <c r="P8" s="6" t="s">
        <v>433</v>
      </c>
      <c r="Q8" s="6" t="s">
        <v>483</v>
      </c>
      <c r="R8" s="6" t="s">
        <v>435</v>
      </c>
      <c r="S8" s="6" t="s">
        <v>436</v>
      </c>
      <c r="T8" s="6" t="s">
        <v>437</v>
      </c>
    </row>
    <row r="9" s="6" customFormat="1" spans="1:20">
      <c r="A9" s="8">
        <v>15773289881</v>
      </c>
      <c r="B9" s="6" t="s">
        <v>484</v>
      </c>
      <c r="C9" s="6" t="s">
        <v>485</v>
      </c>
      <c r="D9" s="6" t="s">
        <v>486</v>
      </c>
      <c r="E9" s="6" t="s">
        <v>487</v>
      </c>
      <c r="F9" s="6" t="s">
        <v>469</v>
      </c>
      <c r="G9" s="6" t="s">
        <v>427</v>
      </c>
      <c r="H9" s="6" t="s">
        <v>428</v>
      </c>
      <c r="I9" s="6" t="s">
        <v>488</v>
      </c>
      <c r="J9" s="6" t="s">
        <v>29</v>
      </c>
      <c r="K9" s="6" t="s">
        <v>489</v>
      </c>
      <c r="L9" s="6" t="s">
        <v>489</v>
      </c>
      <c r="M9" s="6" t="s">
        <v>431</v>
      </c>
      <c r="N9" s="6" t="s">
        <v>431</v>
      </c>
      <c r="O9" s="6" t="s">
        <v>432</v>
      </c>
      <c r="P9" s="6" t="s">
        <v>433</v>
      </c>
      <c r="Q9" s="6" t="s">
        <v>490</v>
      </c>
      <c r="R9" s="6" t="s">
        <v>435</v>
      </c>
      <c r="S9" s="6" t="s">
        <v>436</v>
      </c>
      <c r="T9" s="6" t="s">
        <v>437</v>
      </c>
    </row>
    <row r="10" s="6" customFormat="1" spans="1:20">
      <c r="A10" s="8">
        <v>15807934096</v>
      </c>
      <c r="B10" s="6" t="s">
        <v>491</v>
      </c>
      <c r="C10" s="6" t="s">
        <v>492</v>
      </c>
      <c r="D10" s="6" t="s">
        <v>493</v>
      </c>
      <c r="E10" s="6" t="s">
        <v>494</v>
      </c>
      <c r="F10" s="6" t="s">
        <v>426</v>
      </c>
      <c r="G10" s="6" t="s">
        <v>427</v>
      </c>
      <c r="H10" s="6" t="s">
        <v>428</v>
      </c>
      <c r="I10" s="6" t="s">
        <v>495</v>
      </c>
      <c r="J10" s="6" t="s">
        <v>29</v>
      </c>
      <c r="K10" s="6" t="s">
        <v>496</v>
      </c>
      <c r="L10" s="6" t="s">
        <v>496</v>
      </c>
      <c r="M10" s="6" t="s">
        <v>431</v>
      </c>
      <c r="N10" s="6" t="s">
        <v>431</v>
      </c>
      <c r="O10" s="6" t="s">
        <v>432</v>
      </c>
      <c r="P10" s="6" t="s">
        <v>433</v>
      </c>
      <c r="Q10" s="6" t="s">
        <v>497</v>
      </c>
      <c r="R10" s="6" t="s">
        <v>435</v>
      </c>
      <c r="S10" s="6" t="s">
        <v>436</v>
      </c>
      <c r="T10" s="6" t="s">
        <v>437</v>
      </c>
    </row>
    <row r="11" s="6" customFormat="1" spans="1:20">
      <c r="A11" s="8">
        <v>15830581790</v>
      </c>
      <c r="B11" s="6" t="s">
        <v>498</v>
      </c>
      <c r="C11" s="6" t="s">
        <v>499</v>
      </c>
      <c r="D11" s="6" t="s">
        <v>500</v>
      </c>
      <c r="E11" s="6" t="s">
        <v>501</v>
      </c>
      <c r="F11" s="6" t="s">
        <v>426</v>
      </c>
      <c r="G11" s="6" t="s">
        <v>427</v>
      </c>
      <c r="H11" s="6" t="s">
        <v>428</v>
      </c>
      <c r="I11" s="6" t="s">
        <v>502</v>
      </c>
      <c r="J11" s="6" t="s">
        <v>29</v>
      </c>
      <c r="K11" s="6" t="s">
        <v>503</v>
      </c>
      <c r="L11" s="6" t="s">
        <v>503</v>
      </c>
      <c r="M11" s="6" t="s">
        <v>431</v>
      </c>
      <c r="N11" s="6" t="s">
        <v>431</v>
      </c>
      <c r="O11" s="6" t="s">
        <v>432</v>
      </c>
      <c r="P11" s="6" t="s">
        <v>433</v>
      </c>
      <c r="Q11" s="6" t="s">
        <v>504</v>
      </c>
      <c r="R11" s="6" t="s">
        <v>435</v>
      </c>
      <c r="S11" s="6" t="s">
        <v>436</v>
      </c>
      <c r="T11" s="6" t="s">
        <v>437</v>
      </c>
    </row>
    <row r="12" s="6" customFormat="1" spans="1:20">
      <c r="A12" s="8">
        <v>15841556780</v>
      </c>
      <c r="B12" s="6" t="s">
        <v>505</v>
      </c>
      <c r="C12" s="6" t="s">
        <v>506</v>
      </c>
      <c r="D12" s="6" t="s">
        <v>507</v>
      </c>
      <c r="E12" s="6" t="s">
        <v>508</v>
      </c>
      <c r="F12" s="6" t="s">
        <v>469</v>
      </c>
      <c r="G12" s="6" t="s">
        <v>427</v>
      </c>
      <c r="H12" s="6" t="s">
        <v>428</v>
      </c>
      <c r="I12" s="6" t="s">
        <v>509</v>
      </c>
      <c r="J12" s="6" t="s">
        <v>29</v>
      </c>
      <c r="K12" s="6" t="s">
        <v>510</v>
      </c>
      <c r="L12" s="6" t="s">
        <v>510</v>
      </c>
      <c r="M12" s="6" t="s">
        <v>431</v>
      </c>
      <c r="N12" s="6" t="s">
        <v>431</v>
      </c>
      <c r="O12" s="6" t="s">
        <v>432</v>
      </c>
      <c r="P12" s="6" t="s">
        <v>433</v>
      </c>
      <c r="Q12" s="6" t="s">
        <v>511</v>
      </c>
      <c r="R12" s="6" t="s">
        <v>435</v>
      </c>
      <c r="S12" s="6" t="s">
        <v>436</v>
      </c>
      <c r="T12" s="6" t="s">
        <v>437</v>
      </c>
    </row>
    <row r="13" s="6" customFormat="1" spans="1:20">
      <c r="A13" s="8">
        <v>15903585055</v>
      </c>
      <c r="B13" s="6" t="s">
        <v>512</v>
      </c>
      <c r="C13" s="6" t="s">
        <v>513</v>
      </c>
      <c r="D13" s="6" t="s">
        <v>514</v>
      </c>
      <c r="E13" s="6" t="s">
        <v>515</v>
      </c>
      <c r="F13" s="6" t="s">
        <v>426</v>
      </c>
      <c r="G13" s="6" t="s">
        <v>427</v>
      </c>
      <c r="H13" s="6" t="s">
        <v>428</v>
      </c>
      <c r="I13" s="6" t="s">
        <v>516</v>
      </c>
      <c r="J13" s="6" t="s">
        <v>29</v>
      </c>
      <c r="K13" s="6" t="s">
        <v>517</v>
      </c>
      <c r="L13" s="6" t="s">
        <v>517</v>
      </c>
      <c r="M13" s="6" t="s">
        <v>431</v>
      </c>
      <c r="N13" s="6" t="s">
        <v>431</v>
      </c>
      <c r="O13" s="6" t="s">
        <v>432</v>
      </c>
      <c r="P13" s="6" t="s">
        <v>433</v>
      </c>
      <c r="Q13" s="6" t="s">
        <v>518</v>
      </c>
      <c r="R13" s="6" t="s">
        <v>435</v>
      </c>
      <c r="S13" s="6" t="s">
        <v>436</v>
      </c>
      <c r="T13" s="6" t="s">
        <v>437</v>
      </c>
    </row>
    <row r="14" s="6" customFormat="1" spans="1:20">
      <c r="A14" s="8">
        <v>15931788947</v>
      </c>
      <c r="B14" s="6" t="s">
        <v>519</v>
      </c>
      <c r="C14" s="6" t="s">
        <v>520</v>
      </c>
      <c r="D14" s="6" t="s">
        <v>521</v>
      </c>
      <c r="E14" s="6" t="s">
        <v>522</v>
      </c>
      <c r="F14" s="6" t="s">
        <v>426</v>
      </c>
      <c r="G14" s="6" t="s">
        <v>427</v>
      </c>
      <c r="H14" s="6" t="s">
        <v>428</v>
      </c>
      <c r="I14" s="6" t="s">
        <v>523</v>
      </c>
      <c r="J14" s="6" t="s">
        <v>29</v>
      </c>
      <c r="K14" s="6" t="s">
        <v>524</v>
      </c>
      <c r="L14" s="6" t="s">
        <v>524</v>
      </c>
      <c r="M14" s="6" t="s">
        <v>431</v>
      </c>
      <c r="N14" s="6" t="s">
        <v>431</v>
      </c>
      <c r="O14" s="6" t="s">
        <v>432</v>
      </c>
      <c r="P14" s="6" t="s">
        <v>433</v>
      </c>
      <c r="Q14" s="6" t="s">
        <v>525</v>
      </c>
      <c r="R14" s="6" t="s">
        <v>435</v>
      </c>
      <c r="S14" s="6" t="s">
        <v>436</v>
      </c>
      <c r="T14" s="6" t="s">
        <v>437</v>
      </c>
    </row>
    <row r="15" s="6" customFormat="1" spans="1:20">
      <c r="A15" s="8">
        <v>15954423944</v>
      </c>
      <c r="B15" s="6" t="s">
        <v>526</v>
      </c>
      <c r="C15" s="6" t="s">
        <v>527</v>
      </c>
      <c r="D15" s="6" t="s">
        <v>528</v>
      </c>
      <c r="E15" s="6" t="s">
        <v>529</v>
      </c>
      <c r="F15" s="6" t="s">
        <v>469</v>
      </c>
      <c r="G15" s="6" t="s">
        <v>427</v>
      </c>
      <c r="H15" s="6" t="s">
        <v>428</v>
      </c>
      <c r="I15" s="6" t="s">
        <v>530</v>
      </c>
      <c r="J15" s="6" t="s">
        <v>29</v>
      </c>
      <c r="K15" s="6" t="s">
        <v>531</v>
      </c>
      <c r="L15" s="6" t="s">
        <v>531</v>
      </c>
      <c r="M15" s="6" t="s">
        <v>431</v>
      </c>
      <c r="N15" s="6" t="s">
        <v>431</v>
      </c>
      <c r="O15" s="6" t="s">
        <v>432</v>
      </c>
      <c r="P15" s="6" t="s">
        <v>433</v>
      </c>
      <c r="Q15" s="6" t="s">
        <v>532</v>
      </c>
      <c r="R15" s="6" t="s">
        <v>435</v>
      </c>
      <c r="S15" s="6" t="s">
        <v>436</v>
      </c>
      <c r="T15" s="6" t="s">
        <v>437</v>
      </c>
    </row>
    <row r="16" s="6" customFormat="1" spans="1:20">
      <c r="A16" s="8">
        <v>15956649383</v>
      </c>
      <c r="B16" s="6" t="s">
        <v>533</v>
      </c>
      <c r="C16" s="6" t="s">
        <v>534</v>
      </c>
      <c r="D16" s="6" t="s">
        <v>535</v>
      </c>
      <c r="E16" s="6" t="s">
        <v>536</v>
      </c>
      <c r="F16" s="6" t="s">
        <v>426</v>
      </c>
      <c r="G16" s="6" t="s">
        <v>427</v>
      </c>
      <c r="H16" s="6" t="s">
        <v>428</v>
      </c>
      <c r="I16" s="6" t="s">
        <v>537</v>
      </c>
      <c r="J16" s="6" t="s">
        <v>29</v>
      </c>
      <c r="K16" s="6" t="s">
        <v>538</v>
      </c>
      <c r="L16" s="6" t="s">
        <v>538</v>
      </c>
      <c r="M16" s="6" t="s">
        <v>431</v>
      </c>
      <c r="N16" s="6" t="s">
        <v>431</v>
      </c>
      <c r="O16" s="6" t="s">
        <v>432</v>
      </c>
      <c r="P16" s="6" t="s">
        <v>433</v>
      </c>
      <c r="Q16" s="6" t="s">
        <v>539</v>
      </c>
      <c r="R16" s="6" t="s">
        <v>435</v>
      </c>
      <c r="S16" s="6" t="s">
        <v>436</v>
      </c>
      <c r="T16" s="6" t="s">
        <v>437</v>
      </c>
    </row>
    <row r="17" s="6" customFormat="1" spans="1:20">
      <c r="A17" s="8">
        <v>15965706904</v>
      </c>
      <c r="B17" s="6" t="s">
        <v>540</v>
      </c>
      <c r="C17" s="6" t="s">
        <v>541</v>
      </c>
      <c r="D17" s="6" t="s">
        <v>542</v>
      </c>
      <c r="E17" s="6" t="s">
        <v>543</v>
      </c>
      <c r="F17" s="6" t="s">
        <v>426</v>
      </c>
      <c r="G17" s="6" t="s">
        <v>427</v>
      </c>
      <c r="H17" s="6" t="s">
        <v>428</v>
      </c>
      <c r="I17" s="6" t="s">
        <v>544</v>
      </c>
      <c r="J17" s="6" t="s">
        <v>29</v>
      </c>
      <c r="K17" s="6" t="s">
        <v>545</v>
      </c>
      <c r="L17" s="6" t="s">
        <v>545</v>
      </c>
      <c r="M17" s="6" t="s">
        <v>431</v>
      </c>
      <c r="N17" s="6" t="s">
        <v>431</v>
      </c>
      <c r="O17" s="6" t="s">
        <v>432</v>
      </c>
      <c r="P17" s="6" t="s">
        <v>433</v>
      </c>
      <c r="Q17" s="6" t="s">
        <v>546</v>
      </c>
      <c r="R17" s="6" t="s">
        <v>435</v>
      </c>
      <c r="S17" s="6" t="s">
        <v>436</v>
      </c>
      <c r="T17" s="6" t="s">
        <v>437</v>
      </c>
    </row>
    <row r="18" s="6" customFormat="1" spans="1:20">
      <c r="A18" s="8">
        <v>16004342803</v>
      </c>
      <c r="B18" s="6" t="s">
        <v>547</v>
      </c>
      <c r="C18" s="6" t="s">
        <v>548</v>
      </c>
      <c r="D18" s="6" t="s">
        <v>549</v>
      </c>
      <c r="E18" s="6" t="s">
        <v>550</v>
      </c>
      <c r="F18" s="6" t="s">
        <v>426</v>
      </c>
      <c r="G18" s="6" t="s">
        <v>427</v>
      </c>
      <c r="H18" s="6" t="s">
        <v>428</v>
      </c>
      <c r="I18" s="6" t="s">
        <v>551</v>
      </c>
      <c r="J18" s="6" t="s">
        <v>29</v>
      </c>
      <c r="K18" s="6" t="s">
        <v>552</v>
      </c>
      <c r="L18" s="6" t="s">
        <v>552</v>
      </c>
      <c r="M18" s="6" t="s">
        <v>431</v>
      </c>
      <c r="N18" s="6" t="s">
        <v>431</v>
      </c>
      <c r="O18" s="6" t="s">
        <v>432</v>
      </c>
      <c r="P18" s="6" t="s">
        <v>433</v>
      </c>
      <c r="Q18" s="6" t="s">
        <v>553</v>
      </c>
      <c r="R18" s="6" t="s">
        <v>435</v>
      </c>
      <c r="S18" s="6" t="s">
        <v>436</v>
      </c>
      <c r="T18" s="6" t="s">
        <v>437</v>
      </c>
    </row>
    <row r="19" s="6" customFormat="1" spans="1:20">
      <c r="A19" s="8">
        <v>16004386626</v>
      </c>
      <c r="B19" s="6" t="s">
        <v>547</v>
      </c>
      <c r="C19" s="6" t="s">
        <v>554</v>
      </c>
      <c r="D19" s="6" t="s">
        <v>549</v>
      </c>
      <c r="E19" s="6" t="s">
        <v>555</v>
      </c>
      <c r="F19" s="6" t="s">
        <v>469</v>
      </c>
      <c r="G19" s="6" t="s">
        <v>427</v>
      </c>
      <c r="H19" s="6" t="s">
        <v>428</v>
      </c>
      <c r="I19" s="6" t="s">
        <v>556</v>
      </c>
      <c r="J19" s="6" t="s">
        <v>29</v>
      </c>
      <c r="K19" s="6" t="s">
        <v>557</v>
      </c>
      <c r="L19" s="6" t="s">
        <v>557</v>
      </c>
      <c r="M19" s="6" t="s">
        <v>431</v>
      </c>
      <c r="N19" s="6" t="s">
        <v>431</v>
      </c>
      <c r="O19" s="6" t="s">
        <v>432</v>
      </c>
      <c r="P19" s="6" t="s">
        <v>433</v>
      </c>
      <c r="Q19" s="6" t="s">
        <v>558</v>
      </c>
      <c r="R19" s="6" t="s">
        <v>435</v>
      </c>
      <c r="S19" s="6" t="s">
        <v>436</v>
      </c>
      <c r="T19" s="6" t="s">
        <v>437</v>
      </c>
    </row>
    <row r="20" s="6" customFormat="1" spans="1:20">
      <c r="A20" s="8">
        <v>16004406814</v>
      </c>
      <c r="B20" s="6" t="s">
        <v>547</v>
      </c>
      <c r="C20" s="6" t="s">
        <v>559</v>
      </c>
      <c r="D20" s="6" t="s">
        <v>549</v>
      </c>
      <c r="E20" s="6" t="s">
        <v>560</v>
      </c>
      <c r="F20" s="6" t="s">
        <v>469</v>
      </c>
      <c r="G20" s="6" t="s">
        <v>427</v>
      </c>
      <c r="H20" s="6" t="s">
        <v>428</v>
      </c>
      <c r="I20" s="6" t="s">
        <v>556</v>
      </c>
      <c r="J20" s="6" t="s">
        <v>29</v>
      </c>
      <c r="K20" s="6" t="s">
        <v>557</v>
      </c>
      <c r="L20" s="6" t="s">
        <v>557</v>
      </c>
      <c r="M20" s="6" t="s">
        <v>431</v>
      </c>
      <c r="N20" s="6" t="s">
        <v>431</v>
      </c>
      <c r="O20" s="6" t="s">
        <v>432</v>
      </c>
      <c r="P20" s="6" t="s">
        <v>433</v>
      </c>
      <c r="Q20" s="6" t="s">
        <v>561</v>
      </c>
      <c r="R20" s="6" t="s">
        <v>435</v>
      </c>
      <c r="S20" s="6" t="s">
        <v>436</v>
      </c>
      <c r="T20" s="6" t="s">
        <v>437</v>
      </c>
    </row>
    <row r="21" s="6" customFormat="1" spans="1:20">
      <c r="A21" s="8">
        <v>16012186347</v>
      </c>
      <c r="B21" s="6" t="s">
        <v>562</v>
      </c>
      <c r="C21" s="6" t="s">
        <v>563</v>
      </c>
      <c r="D21" s="6" t="s">
        <v>564</v>
      </c>
      <c r="E21" s="6" t="s">
        <v>565</v>
      </c>
      <c r="F21" s="6" t="s">
        <v>469</v>
      </c>
      <c r="G21" s="6" t="s">
        <v>427</v>
      </c>
      <c r="H21" s="6" t="s">
        <v>428</v>
      </c>
      <c r="I21" s="6" t="s">
        <v>566</v>
      </c>
      <c r="J21" s="6" t="s">
        <v>29</v>
      </c>
      <c r="K21" s="6" t="s">
        <v>567</v>
      </c>
      <c r="L21" s="6" t="s">
        <v>567</v>
      </c>
      <c r="M21" s="6" t="s">
        <v>431</v>
      </c>
      <c r="N21" s="6" t="s">
        <v>431</v>
      </c>
      <c r="O21" s="6" t="s">
        <v>432</v>
      </c>
      <c r="P21" s="6" t="s">
        <v>433</v>
      </c>
      <c r="Q21" s="6" t="s">
        <v>568</v>
      </c>
      <c r="R21" s="6" t="s">
        <v>435</v>
      </c>
      <c r="S21" s="6" t="s">
        <v>436</v>
      </c>
      <c r="T21" s="6" t="s">
        <v>437</v>
      </c>
    </row>
    <row r="22" s="6" customFormat="1" spans="1:20">
      <c r="A22" s="8">
        <v>16023468156</v>
      </c>
      <c r="B22" s="6" t="s">
        <v>569</v>
      </c>
      <c r="C22" s="6" t="s">
        <v>570</v>
      </c>
      <c r="D22" s="6" t="s">
        <v>571</v>
      </c>
      <c r="E22" s="6" t="s">
        <v>572</v>
      </c>
      <c r="F22" s="6" t="s">
        <v>469</v>
      </c>
      <c r="G22" s="6" t="s">
        <v>427</v>
      </c>
      <c r="H22" s="6" t="s">
        <v>428</v>
      </c>
      <c r="I22" s="6" t="s">
        <v>573</v>
      </c>
      <c r="J22" s="6" t="s">
        <v>29</v>
      </c>
      <c r="K22" s="6" t="s">
        <v>574</v>
      </c>
      <c r="L22" s="6" t="s">
        <v>574</v>
      </c>
      <c r="M22" s="6" t="s">
        <v>431</v>
      </c>
      <c r="N22" s="6" t="s">
        <v>431</v>
      </c>
      <c r="O22" s="6" t="s">
        <v>432</v>
      </c>
      <c r="P22" s="6" t="s">
        <v>433</v>
      </c>
      <c r="Q22" s="6" t="s">
        <v>575</v>
      </c>
      <c r="R22" s="6" t="s">
        <v>435</v>
      </c>
      <c r="S22" s="6" t="s">
        <v>436</v>
      </c>
      <c r="T22" s="6" t="s">
        <v>437</v>
      </c>
    </row>
    <row r="23" s="6" customFormat="1" spans="1:20">
      <c r="A23" s="8">
        <v>16023612346</v>
      </c>
      <c r="B23" s="6" t="s">
        <v>569</v>
      </c>
      <c r="C23" s="6" t="s">
        <v>576</v>
      </c>
      <c r="D23" s="6" t="s">
        <v>577</v>
      </c>
      <c r="E23" s="6" t="s">
        <v>578</v>
      </c>
      <c r="F23" s="6" t="s">
        <v>469</v>
      </c>
      <c r="G23" s="6" t="s">
        <v>427</v>
      </c>
      <c r="H23" s="6" t="s">
        <v>428</v>
      </c>
      <c r="I23" s="6" t="s">
        <v>579</v>
      </c>
      <c r="J23" s="6" t="s">
        <v>29</v>
      </c>
      <c r="K23" s="6" t="s">
        <v>580</v>
      </c>
      <c r="L23" s="6" t="s">
        <v>580</v>
      </c>
      <c r="M23" s="6" t="s">
        <v>431</v>
      </c>
      <c r="N23" s="6" t="s">
        <v>431</v>
      </c>
      <c r="O23" s="6" t="s">
        <v>432</v>
      </c>
      <c r="P23" s="6" t="s">
        <v>433</v>
      </c>
      <c r="Q23" s="6" t="s">
        <v>581</v>
      </c>
      <c r="R23" s="6" t="s">
        <v>435</v>
      </c>
      <c r="S23" s="6" t="s">
        <v>436</v>
      </c>
      <c r="T23" s="6" t="s">
        <v>437</v>
      </c>
    </row>
    <row r="24" s="6" customFormat="1" spans="1:20">
      <c r="A24" s="8">
        <v>16025949861</v>
      </c>
      <c r="B24" s="6" t="s">
        <v>569</v>
      </c>
      <c r="C24" s="6" t="s">
        <v>582</v>
      </c>
      <c r="D24" s="6" t="s">
        <v>583</v>
      </c>
      <c r="E24" s="6" t="s">
        <v>584</v>
      </c>
      <c r="F24" s="6" t="s">
        <v>469</v>
      </c>
      <c r="G24" s="6" t="s">
        <v>427</v>
      </c>
      <c r="H24" s="6" t="s">
        <v>428</v>
      </c>
      <c r="I24" s="6" t="s">
        <v>585</v>
      </c>
      <c r="J24" s="6" t="s">
        <v>29</v>
      </c>
      <c r="K24" s="6" t="s">
        <v>586</v>
      </c>
      <c r="L24" s="6" t="s">
        <v>586</v>
      </c>
      <c r="M24" s="6" t="s">
        <v>431</v>
      </c>
      <c r="N24" s="6" t="s">
        <v>431</v>
      </c>
      <c r="O24" s="6" t="s">
        <v>432</v>
      </c>
      <c r="P24" s="6" t="s">
        <v>433</v>
      </c>
      <c r="Q24" s="6" t="s">
        <v>587</v>
      </c>
      <c r="R24" s="6" t="s">
        <v>435</v>
      </c>
      <c r="S24" s="6" t="s">
        <v>436</v>
      </c>
      <c r="T24" s="6" t="s">
        <v>437</v>
      </c>
    </row>
    <row r="25" s="6" customFormat="1" spans="1:20">
      <c r="A25" s="8">
        <v>16027659907</v>
      </c>
      <c r="B25" s="6" t="s">
        <v>588</v>
      </c>
      <c r="C25" s="6" t="s">
        <v>589</v>
      </c>
      <c r="D25" s="6" t="s">
        <v>590</v>
      </c>
      <c r="E25" s="6" t="s">
        <v>591</v>
      </c>
      <c r="F25" s="6" t="s">
        <v>469</v>
      </c>
      <c r="G25" s="6" t="s">
        <v>427</v>
      </c>
      <c r="H25" s="6" t="s">
        <v>428</v>
      </c>
      <c r="I25" s="6" t="s">
        <v>592</v>
      </c>
      <c r="J25" s="6" t="s">
        <v>29</v>
      </c>
      <c r="K25" s="6" t="s">
        <v>593</v>
      </c>
      <c r="L25" s="6" t="s">
        <v>593</v>
      </c>
      <c r="M25" s="6" t="s">
        <v>431</v>
      </c>
      <c r="N25" s="6" t="s">
        <v>431</v>
      </c>
      <c r="O25" s="6" t="s">
        <v>432</v>
      </c>
      <c r="P25" s="6" t="s">
        <v>433</v>
      </c>
      <c r="Q25" s="6" t="s">
        <v>594</v>
      </c>
      <c r="R25" s="6" t="s">
        <v>435</v>
      </c>
      <c r="S25" s="6" t="s">
        <v>436</v>
      </c>
      <c r="T25" s="6" t="s">
        <v>437</v>
      </c>
    </row>
    <row r="26" s="6" customFormat="1" spans="1:20">
      <c r="A26" s="8">
        <v>16037784845</v>
      </c>
      <c r="B26" s="6" t="s">
        <v>595</v>
      </c>
      <c r="C26" s="6" t="s">
        <v>596</v>
      </c>
      <c r="D26" s="6" t="s">
        <v>597</v>
      </c>
      <c r="E26" s="6" t="s">
        <v>598</v>
      </c>
      <c r="F26" s="6" t="s">
        <v>426</v>
      </c>
      <c r="G26" s="6" t="s">
        <v>427</v>
      </c>
      <c r="H26" s="6" t="s">
        <v>428</v>
      </c>
      <c r="I26" s="6" t="s">
        <v>599</v>
      </c>
      <c r="J26" s="6" t="s">
        <v>29</v>
      </c>
      <c r="K26" s="6" t="s">
        <v>600</v>
      </c>
      <c r="L26" s="6" t="s">
        <v>601</v>
      </c>
      <c r="M26" s="6" t="s">
        <v>602</v>
      </c>
      <c r="N26" s="6" t="s">
        <v>603</v>
      </c>
      <c r="O26" s="6" t="s">
        <v>432</v>
      </c>
      <c r="P26" s="6" t="s">
        <v>433</v>
      </c>
      <c r="Q26" s="6" t="s">
        <v>604</v>
      </c>
      <c r="R26" s="6" t="s">
        <v>435</v>
      </c>
      <c r="S26" s="6" t="s">
        <v>436</v>
      </c>
      <c r="T26" s="6" t="s">
        <v>437</v>
      </c>
    </row>
    <row r="27" s="6" customFormat="1" spans="1:20">
      <c r="A27" s="8">
        <v>16044447973</v>
      </c>
      <c r="B27" s="6" t="s">
        <v>605</v>
      </c>
      <c r="C27" s="6" t="s">
        <v>606</v>
      </c>
      <c r="D27" s="6" t="s">
        <v>607</v>
      </c>
      <c r="E27" s="6" t="s">
        <v>608</v>
      </c>
      <c r="F27" s="6" t="s">
        <v>426</v>
      </c>
      <c r="G27" s="6" t="s">
        <v>427</v>
      </c>
      <c r="H27" s="6" t="s">
        <v>428</v>
      </c>
      <c r="I27" s="6" t="s">
        <v>609</v>
      </c>
      <c r="J27" s="6" t="s">
        <v>29</v>
      </c>
      <c r="K27" s="6" t="s">
        <v>610</v>
      </c>
      <c r="L27" s="6" t="s">
        <v>610</v>
      </c>
      <c r="M27" s="6" t="s">
        <v>431</v>
      </c>
      <c r="N27" s="6" t="s">
        <v>431</v>
      </c>
      <c r="O27" s="6" t="s">
        <v>432</v>
      </c>
      <c r="P27" s="6" t="s">
        <v>433</v>
      </c>
      <c r="Q27" s="6" t="s">
        <v>611</v>
      </c>
      <c r="R27" s="6" t="s">
        <v>435</v>
      </c>
      <c r="S27" s="6" t="s">
        <v>436</v>
      </c>
      <c r="T27" s="6" t="s">
        <v>437</v>
      </c>
    </row>
    <row r="28" s="6" customFormat="1" spans="1:20">
      <c r="A28" s="8">
        <v>16055358065</v>
      </c>
      <c r="B28" s="6" t="s">
        <v>612</v>
      </c>
      <c r="C28" s="6" t="s">
        <v>613</v>
      </c>
      <c r="D28" s="6" t="s">
        <v>614</v>
      </c>
      <c r="E28" s="6" t="s">
        <v>615</v>
      </c>
      <c r="F28" s="6" t="s">
        <v>469</v>
      </c>
      <c r="G28" s="6" t="s">
        <v>427</v>
      </c>
      <c r="H28" s="6" t="s">
        <v>428</v>
      </c>
      <c r="I28" s="6" t="s">
        <v>616</v>
      </c>
      <c r="J28" s="6" t="s">
        <v>29</v>
      </c>
      <c r="K28" s="6" t="s">
        <v>617</v>
      </c>
      <c r="L28" s="6" t="s">
        <v>617</v>
      </c>
      <c r="M28" s="6" t="s">
        <v>431</v>
      </c>
      <c r="N28" s="6" t="s">
        <v>431</v>
      </c>
      <c r="O28" s="6" t="s">
        <v>432</v>
      </c>
      <c r="P28" s="6" t="s">
        <v>433</v>
      </c>
      <c r="Q28" s="6" t="s">
        <v>618</v>
      </c>
      <c r="R28" s="6" t="s">
        <v>435</v>
      </c>
      <c r="S28" s="6" t="s">
        <v>436</v>
      </c>
      <c r="T28" s="6" t="s">
        <v>437</v>
      </c>
    </row>
    <row r="29" s="6" customFormat="1" spans="1:20">
      <c r="A29" s="8">
        <v>16055548763</v>
      </c>
      <c r="B29" s="6" t="s">
        <v>612</v>
      </c>
      <c r="C29" s="6" t="s">
        <v>619</v>
      </c>
      <c r="D29" s="6" t="s">
        <v>620</v>
      </c>
      <c r="E29" s="6" t="s">
        <v>621</v>
      </c>
      <c r="F29" s="6" t="s">
        <v>426</v>
      </c>
      <c r="G29" s="6" t="s">
        <v>427</v>
      </c>
      <c r="H29" s="6" t="s">
        <v>428</v>
      </c>
      <c r="I29" s="6" t="s">
        <v>622</v>
      </c>
      <c r="J29" s="6" t="s">
        <v>29</v>
      </c>
      <c r="K29" s="6" t="s">
        <v>623</v>
      </c>
      <c r="L29" s="6" t="s">
        <v>623</v>
      </c>
      <c r="M29" s="6" t="s">
        <v>431</v>
      </c>
      <c r="N29" s="6" t="s">
        <v>431</v>
      </c>
      <c r="O29" s="6" t="s">
        <v>432</v>
      </c>
      <c r="P29" s="6" t="s">
        <v>433</v>
      </c>
      <c r="Q29" s="6" t="s">
        <v>624</v>
      </c>
      <c r="R29" s="6" t="s">
        <v>435</v>
      </c>
      <c r="S29" s="6" t="s">
        <v>436</v>
      </c>
      <c r="T29" s="6" t="s">
        <v>437</v>
      </c>
    </row>
    <row r="30" s="6" customFormat="1" spans="1:20">
      <c r="A30" s="8">
        <v>16055607431</v>
      </c>
      <c r="B30" s="6" t="s">
        <v>612</v>
      </c>
      <c r="C30" s="6" t="s">
        <v>625</v>
      </c>
      <c r="D30" s="6" t="s">
        <v>626</v>
      </c>
      <c r="E30" s="6" t="s">
        <v>627</v>
      </c>
      <c r="F30" s="6" t="s">
        <v>628</v>
      </c>
      <c r="G30" s="6" t="s">
        <v>427</v>
      </c>
      <c r="H30" s="6" t="s">
        <v>428</v>
      </c>
      <c r="I30" s="6" t="s">
        <v>629</v>
      </c>
      <c r="J30" s="6" t="s">
        <v>29</v>
      </c>
      <c r="K30" s="6" t="s">
        <v>630</v>
      </c>
      <c r="L30" s="6" t="s">
        <v>630</v>
      </c>
      <c r="M30" s="6" t="s">
        <v>431</v>
      </c>
      <c r="N30" s="6" t="s">
        <v>431</v>
      </c>
      <c r="O30" s="6" t="s">
        <v>432</v>
      </c>
      <c r="P30" s="6" t="s">
        <v>433</v>
      </c>
      <c r="Q30" s="6" t="s">
        <v>631</v>
      </c>
      <c r="R30" s="6" t="s">
        <v>435</v>
      </c>
      <c r="S30" s="6" t="s">
        <v>436</v>
      </c>
      <c r="T30" s="6" t="s">
        <v>437</v>
      </c>
    </row>
    <row r="31" s="6" customFormat="1" spans="1:20">
      <c r="A31" s="8">
        <v>16066732130</v>
      </c>
      <c r="B31" s="6" t="s">
        <v>632</v>
      </c>
      <c r="C31" s="6" t="s">
        <v>633</v>
      </c>
      <c r="D31" s="6" t="s">
        <v>634</v>
      </c>
      <c r="E31" s="6" t="s">
        <v>635</v>
      </c>
      <c r="F31" s="6" t="s">
        <v>469</v>
      </c>
      <c r="G31" s="6" t="s">
        <v>427</v>
      </c>
      <c r="H31" s="6" t="s">
        <v>428</v>
      </c>
      <c r="I31" s="6" t="s">
        <v>636</v>
      </c>
      <c r="J31" s="6" t="s">
        <v>29</v>
      </c>
      <c r="K31" s="6" t="s">
        <v>637</v>
      </c>
      <c r="L31" s="6" t="s">
        <v>637</v>
      </c>
      <c r="M31" s="6" t="s">
        <v>431</v>
      </c>
      <c r="N31" s="6" t="s">
        <v>431</v>
      </c>
      <c r="O31" s="6" t="s">
        <v>432</v>
      </c>
      <c r="P31" s="6" t="s">
        <v>433</v>
      </c>
      <c r="Q31" s="6" t="s">
        <v>638</v>
      </c>
      <c r="R31" s="6" t="s">
        <v>435</v>
      </c>
      <c r="S31" s="6" t="s">
        <v>436</v>
      </c>
      <c r="T31" s="6" t="s">
        <v>437</v>
      </c>
    </row>
    <row r="32" s="6" customFormat="1" spans="1:20">
      <c r="A32" s="8">
        <v>16078149926</v>
      </c>
      <c r="B32" s="6" t="s">
        <v>639</v>
      </c>
      <c r="C32" s="6" t="s">
        <v>640</v>
      </c>
      <c r="D32" s="6" t="s">
        <v>641</v>
      </c>
      <c r="E32" s="6" t="s">
        <v>642</v>
      </c>
      <c r="F32" s="6" t="s">
        <v>469</v>
      </c>
      <c r="G32" s="6" t="s">
        <v>427</v>
      </c>
      <c r="H32" s="6" t="s">
        <v>428</v>
      </c>
      <c r="I32" s="6" t="s">
        <v>643</v>
      </c>
      <c r="J32" s="6" t="s">
        <v>29</v>
      </c>
      <c r="K32" s="6" t="s">
        <v>567</v>
      </c>
      <c r="L32" s="6" t="s">
        <v>567</v>
      </c>
      <c r="M32" s="6" t="s">
        <v>431</v>
      </c>
      <c r="N32" s="6" t="s">
        <v>431</v>
      </c>
      <c r="O32" s="6" t="s">
        <v>432</v>
      </c>
      <c r="P32" s="6" t="s">
        <v>433</v>
      </c>
      <c r="Q32" s="6" t="s">
        <v>644</v>
      </c>
      <c r="R32" s="6" t="s">
        <v>435</v>
      </c>
      <c r="S32" s="6" t="s">
        <v>436</v>
      </c>
      <c r="T32" s="6" t="s">
        <v>437</v>
      </c>
    </row>
    <row r="33" s="6" customFormat="1" spans="1:20">
      <c r="A33" s="8">
        <v>16079196183</v>
      </c>
      <c r="B33" s="6" t="s">
        <v>639</v>
      </c>
      <c r="C33" s="6" t="s">
        <v>645</v>
      </c>
      <c r="D33" s="6" t="s">
        <v>646</v>
      </c>
      <c r="E33" s="6" t="s">
        <v>647</v>
      </c>
      <c r="F33" s="6" t="s">
        <v>469</v>
      </c>
      <c r="G33" s="6" t="s">
        <v>427</v>
      </c>
      <c r="H33" s="6" t="s">
        <v>428</v>
      </c>
      <c r="I33" s="6" t="s">
        <v>648</v>
      </c>
      <c r="J33" s="6" t="s">
        <v>29</v>
      </c>
      <c r="K33" s="6" t="s">
        <v>649</v>
      </c>
      <c r="L33" s="6" t="s">
        <v>649</v>
      </c>
      <c r="M33" s="6" t="s">
        <v>431</v>
      </c>
      <c r="N33" s="6" t="s">
        <v>431</v>
      </c>
      <c r="O33" s="6" t="s">
        <v>432</v>
      </c>
      <c r="P33" s="6" t="s">
        <v>433</v>
      </c>
      <c r="Q33" s="6" t="s">
        <v>650</v>
      </c>
      <c r="R33" s="6" t="s">
        <v>435</v>
      </c>
      <c r="S33" s="6" t="s">
        <v>436</v>
      </c>
      <c r="T33" s="6" t="s">
        <v>437</v>
      </c>
    </row>
    <row r="34" s="6" customFormat="1" spans="1:20">
      <c r="A34" s="8">
        <v>16080519129</v>
      </c>
      <c r="B34" s="6" t="s">
        <v>651</v>
      </c>
      <c r="C34" s="6" t="s">
        <v>652</v>
      </c>
      <c r="D34" s="6" t="s">
        <v>653</v>
      </c>
      <c r="E34" s="6" t="s">
        <v>654</v>
      </c>
      <c r="F34" s="6" t="s">
        <v>469</v>
      </c>
      <c r="G34" s="6" t="s">
        <v>427</v>
      </c>
      <c r="H34" s="6" t="s">
        <v>428</v>
      </c>
      <c r="I34" s="6" t="s">
        <v>655</v>
      </c>
      <c r="J34" s="6" t="s">
        <v>29</v>
      </c>
      <c r="K34" s="6" t="s">
        <v>656</v>
      </c>
      <c r="L34" s="6" t="s">
        <v>656</v>
      </c>
      <c r="M34" s="6" t="s">
        <v>431</v>
      </c>
      <c r="N34" s="6" t="s">
        <v>431</v>
      </c>
      <c r="O34" s="6" t="s">
        <v>432</v>
      </c>
      <c r="P34" s="6" t="s">
        <v>433</v>
      </c>
      <c r="Q34" s="6" t="s">
        <v>657</v>
      </c>
      <c r="R34" s="6" t="s">
        <v>435</v>
      </c>
      <c r="S34" s="6" t="s">
        <v>436</v>
      </c>
      <c r="T34" s="6" t="s">
        <v>437</v>
      </c>
    </row>
    <row r="35" s="6" customFormat="1" spans="1:20">
      <c r="A35" s="8">
        <v>16086960509</v>
      </c>
      <c r="B35" s="6" t="s">
        <v>651</v>
      </c>
      <c r="C35" s="6" t="s">
        <v>658</v>
      </c>
      <c r="D35" s="6" t="s">
        <v>659</v>
      </c>
      <c r="E35" s="6" t="s">
        <v>660</v>
      </c>
      <c r="F35" s="6" t="s">
        <v>469</v>
      </c>
      <c r="G35" s="6" t="s">
        <v>427</v>
      </c>
      <c r="H35" s="6" t="s">
        <v>428</v>
      </c>
      <c r="I35" s="6" t="s">
        <v>661</v>
      </c>
      <c r="J35" s="6" t="s">
        <v>29</v>
      </c>
      <c r="K35" s="6" t="s">
        <v>662</v>
      </c>
      <c r="L35" s="6" t="s">
        <v>662</v>
      </c>
      <c r="M35" s="6" t="s">
        <v>431</v>
      </c>
      <c r="N35" s="6" t="s">
        <v>431</v>
      </c>
      <c r="O35" s="6" t="s">
        <v>432</v>
      </c>
      <c r="P35" s="6" t="s">
        <v>433</v>
      </c>
      <c r="Q35" s="6" t="s">
        <v>663</v>
      </c>
      <c r="R35" s="6" t="s">
        <v>435</v>
      </c>
      <c r="S35" s="6" t="s">
        <v>436</v>
      </c>
      <c r="T35" s="6" t="s">
        <v>437</v>
      </c>
    </row>
    <row r="36" s="6" customFormat="1" spans="1:20">
      <c r="A36" s="8">
        <v>16087950739</v>
      </c>
      <c r="B36" s="6" t="s">
        <v>664</v>
      </c>
      <c r="C36" s="6" t="s">
        <v>665</v>
      </c>
      <c r="D36" s="6" t="s">
        <v>666</v>
      </c>
      <c r="E36" s="6" t="s">
        <v>667</v>
      </c>
      <c r="F36" s="6" t="s">
        <v>426</v>
      </c>
      <c r="G36" s="6" t="s">
        <v>427</v>
      </c>
      <c r="H36" s="6" t="s">
        <v>428</v>
      </c>
      <c r="I36" s="6" t="s">
        <v>668</v>
      </c>
      <c r="J36" s="6" t="s">
        <v>29</v>
      </c>
      <c r="K36" s="6" t="s">
        <v>552</v>
      </c>
      <c r="L36" s="6" t="s">
        <v>552</v>
      </c>
      <c r="M36" s="6" t="s">
        <v>431</v>
      </c>
      <c r="N36" s="6" t="s">
        <v>431</v>
      </c>
      <c r="O36" s="6" t="s">
        <v>432</v>
      </c>
      <c r="P36" s="6" t="s">
        <v>433</v>
      </c>
      <c r="Q36" s="6" t="s">
        <v>669</v>
      </c>
      <c r="R36" s="6" t="s">
        <v>435</v>
      </c>
      <c r="S36" s="6" t="s">
        <v>436</v>
      </c>
      <c r="T36" s="6" t="s">
        <v>437</v>
      </c>
    </row>
    <row r="37" s="6" customFormat="1" spans="1:20">
      <c r="A37" s="8">
        <v>16087978656</v>
      </c>
      <c r="B37" s="6" t="s">
        <v>664</v>
      </c>
      <c r="C37" s="6" t="s">
        <v>670</v>
      </c>
      <c r="D37" s="6" t="s">
        <v>671</v>
      </c>
      <c r="E37" s="6" t="s">
        <v>672</v>
      </c>
      <c r="F37" s="6" t="s">
        <v>426</v>
      </c>
      <c r="G37" s="6" t="s">
        <v>427</v>
      </c>
      <c r="H37" s="6" t="s">
        <v>428</v>
      </c>
      <c r="I37" s="6" t="s">
        <v>673</v>
      </c>
      <c r="J37" s="6" t="s">
        <v>29</v>
      </c>
      <c r="K37" s="6" t="s">
        <v>674</v>
      </c>
      <c r="L37" s="6" t="s">
        <v>674</v>
      </c>
      <c r="M37" s="6" t="s">
        <v>431</v>
      </c>
      <c r="N37" s="6" t="s">
        <v>431</v>
      </c>
      <c r="O37" s="6" t="s">
        <v>432</v>
      </c>
      <c r="P37" s="6" t="s">
        <v>433</v>
      </c>
      <c r="Q37" s="6" t="s">
        <v>675</v>
      </c>
      <c r="R37" s="6" t="s">
        <v>435</v>
      </c>
      <c r="S37" s="6" t="s">
        <v>436</v>
      </c>
      <c r="T37" s="6" t="s">
        <v>437</v>
      </c>
    </row>
    <row r="38" s="6" customFormat="1" spans="1:20">
      <c r="A38" s="8">
        <v>16090848381</v>
      </c>
      <c r="B38" s="6" t="s">
        <v>664</v>
      </c>
      <c r="C38" s="6" t="s">
        <v>676</v>
      </c>
      <c r="D38" s="6" t="s">
        <v>641</v>
      </c>
      <c r="E38" s="6" t="s">
        <v>677</v>
      </c>
      <c r="F38" s="6" t="s">
        <v>469</v>
      </c>
      <c r="G38" s="6" t="s">
        <v>427</v>
      </c>
      <c r="H38" s="6" t="s">
        <v>428</v>
      </c>
      <c r="I38" s="6" t="s">
        <v>678</v>
      </c>
      <c r="J38" s="6" t="s">
        <v>29</v>
      </c>
      <c r="K38" s="6" t="s">
        <v>567</v>
      </c>
      <c r="L38" s="6" t="s">
        <v>567</v>
      </c>
      <c r="M38" s="6" t="s">
        <v>431</v>
      </c>
      <c r="N38" s="6" t="s">
        <v>431</v>
      </c>
      <c r="O38" s="6" t="s">
        <v>432</v>
      </c>
      <c r="P38" s="6" t="s">
        <v>433</v>
      </c>
      <c r="Q38" s="6" t="s">
        <v>679</v>
      </c>
      <c r="R38" s="6" t="s">
        <v>435</v>
      </c>
      <c r="S38" s="6" t="s">
        <v>436</v>
      </c>
      <c r="T38" s="6" t="s">
        <v>437</v>
      </c>
    </row>
    <row r="39" s="6" customFormat="1" spans="1:20">
      <c r="A39" s="8">
        <v>16090902262</v>
      </c>
      <c r="B39" s="6" t="s">
        <v>664</v>
      </c>
      <c r="C39" s="6" t="s">
        <v>680</v>
      </c>
      <c r="D39" s="6" t="s">
        <v>681</v>
      </c>
      <c r="E39" s="6" t="s">
        <v>682</v>
      </c>
      <c r="F39" s="6" t="s">
        <v>469</v>
      </c>
      <c r="G39" s="6" t="s">
        <v>427</v>
      </c>
      <c r="H39" s="6" t="s">
        <v>428</v>
      </c>
      <c r="I39" s="6" t="s">
        <v>683</v>
      </c>
      <c r="J39" s="6" t="s">
        <v>29</v>
      </c>
      <c r="K39" s="6" t="s">
        <v>684</v>
      </c>
      <c r="L39" s="6" t="s">
        <v>684</v>
      </c>
      <c r="M39" s="6" t="s">
        <v>431</v>
      </c>
      <c r="N39" s="6" t="s">
        <v>431</v>
      </c>
      <c r="O39" s="6" t="s">
        <v>432</v>
      </c>
      <c r="P39" s="6" t="s">
        <v>433</v>
      </c>
      <c r="Q39" s="6" t="s">
        <v>685</v>
      </c>
      <c r="R39" s="6" t="s">
        <v>435</v>
      </c>
      <c r="S39" s="6" t="s">
        <v>436</v>
      </c>
      <c r="T39" s="6" t="s">
        <v>437</v>
      </c>
    </row>
    <row r="40" s="6" customFormat="1" spans="1:20">
      <c r="A40" s="8">
        <v>16091398286</v>
      </c>
      <c r="B40" s="6" t="s">
        <v>686</v>
      </c>
      <c r="C40" s="6" t="s">
        <v>687</v>
      </c>
      <c r="D40" s="6" t="s">
        <v>688</v>
      </c>
      <c r="E40" s="6" t="s">
        <v>689</v>
      </c>
      <c r="F40" s="6" t="s">
        <v>469</v>
      </c>
      <c r="G40" s="6" t="s">
        <v>427</v>
      </c>
      <c r="H40" s="6" t="s">
        <v>428</v>
      </c>
      <c r="I40" s="6" t="s">
        <v>690</v>
      </c>
      <c r="J40" s="6" t="s">
        <v>29</v>
      </c>
      <c r="K40" s="6" t="s">
        <v>691</v>
      </c>
      <c r="L40" s="6" t="s">
        <v>691</v>
      </c>
      <c r="M40" s="6" t="s">
        <v>431</v>
      </c>
      <c r="N40" s="6" t="s">
        <v>431</v>
      </c>
      <c r="O40" s="6" t="s">
        <v>432</v>
      </c>
      <c r="P40" s="6" t="s">
        <v>433</v>
      </c>
      <c r="Q40" s="6" t="s">
        <v>692</v>
      </c>
      <c r="R40" s="6" t="s">
        <v>435</v>
      </c>
      <c r="S40" s="6" t="s">
        <v>436</v>
      </c>
      <c r="T40" s="6" t="s">
        <v>437</v>
      </c>
    </row>
    <row r="41" s="6" customFormat="1" spans="1:20">
      <c r="A41" s="8">
        <v>16098437081</v>
      </c>
      <c r="B41" s="6" t="s">
        <v>686</v>
      </c>
      <c r="C41" s="6" t="s">
        <v>693</v>
      </c>
      <c r="D41" s="6" t="s">
        <v>694</v>
      </c>
      <c r="E41" s="6" t="s">
        <v>695</v>
      </c>
      <c r="F41" s="6" t="s">
        <v>469</v>
      </c>
      <c r="G41" s="6" t="s">
        <v>427</v>
      </c>
      <c r="H41" s="6" t="s">
        <v>428</v>
      </c>
      <c r="I41" s="6" t="s">
        <v>696</v>
      </c>
      <c r="J41" s="6" t="s">
        <v>29</v>
      </c>
      <c r="K41" s="6" t="s">
        <v>697</v>
      </c>
      <c r="L41" s="6" t="s">
        <v>697</v>
      </c>
      <c r="M41" s="6" t="s">
        <v>431</v>
      </c>
      <c r="N41" s="6" t="s">
        <v>431</v>
      </c>
      <c r="O41" s="6" t="s">
        <v>432</v>
      </c>
      <c r="P41" s="6" t="s">
        <v>433</v>
      </c>
      <c r="Q41" s="6" t="s">
        <v>698</v>
      </c>
      <c r="R41" s="6" t="s">
        <v>435</v>
      </c>
      <c r="S41" s="6" t="s">
        <v>436</v>
      </c>
      <c r="T41" s="6" t="s">
        <v>437</v>
      </c>
    </row>
    <row r="42" s="6" customFormat="1" spans="1:20">
      <c r="A42" s="8">
        <v>16100087650</v>
      </c>
      <c r="B42" s="6" t="s">
        <v>699</v>
      </c>
      <c r="C42" s="6" t="s">
        <v>700</v>
      </c>
      <c r="D42" s="6" t="s">
        <v>701</v>
      </c>
      <c r="E42" s="6" t="s">
        <v>702</v>
      </c>
      <c r="F42" s="6" t="s">
        <v>469</v>
      </c>
      <c r="G42" s="6" t="s">
        <v>427</v>
      </c>
      <c r="H42" s="6" t="s">
        <v>428</v>
      </c>
      <c r="I42" s="6" t="s">
        <v>703</v>
      </c>
      <c r="J42" s="6" t="s">
        <v>29</v>
      </c>
      <c r="K42" s="6" t="s">
        <v>704</v>
      </c>
      <c r="L42" s="6" t="s">
        <v>704</v>
      </c>
      <c r="M42" s="6" t="s">
        <v>431</v>
      </c>
      <c r="N42" s="6" t="s">
        <v>431</v>
      </c>
      <c r="O42" s="6" t="s">
        <v>432</v>
      </c>
      <c r="P42" s="6" t="s">
        <v>433</v>
      </c>
      <c r="Q42" s="6" t="s">
        <v>705</v>
      </c>
      <c r="R42" s="6" t="s">
        <v>435</v>
      </c>
      <c r="S42" s="6" t="s">
        <v>436</v>
      </c>
      <c r="T42" s="6" t="s">
        <v>437</v>
      </c>
    </row>
    <row r="43" s="6" customFormat="1" spans="1:20">
      <c r="A43" s="8">
        <v>16107924463</v>
      </c>
      <c r="B43" s="6" t="s">
        <v>706</v>
      </c>
      <c r="C43" s="6" t="s">
        <v>707</v>
      </c>
      <c r="D43" s="6" t="s">
        <v>708</v>
      </c>
      <c r="E43" s="6" t="s">
        <v>709</v>
      </c>
      <c r="F43" s="6" t="s">
        <v>426</v>
      </c>
      <c r="G43" s="6" t="s">
        <v>427</v>
      </c>
      <c r="H43" s="6" t="s">
        <v>428</v>
      </c>
      <c r="I43" s="6" t="s">
        <v>710</v>
      </c>
      <c r="J43" s="6" t="s">
        <v>29</v>
      </c>
      <c r="K43" s="6" t="s">
        <v>711</v>
      </c>
      <c r="L43" s="6" t="s">
        <v>711</v>
      </c>
      <c r="M43" s="6" t="s">
        <v>431</v>
      </c>
      <c r="N43" s="6" t="s">
        <v>431</v>
      </c>
      <c r="O43" s="6" t="s">
        <v>432</v>
      </c>
      <c r="P43" s="6" t="s">
        <v>433</v>
      </c>
      <c r="Q43" s="6" t="s">
        <v>712</v>
      </c>
      <c r="R43" s="6" t="s">
        <v>435</v>
      </c>
      <c r="S43" s="6" t="s">
        <v>436</v>
      </c>
      <c r="T43" s="6" t="s">
        <v>437</v>
      </c>
    </row>
    <row r="44" s="6" customFormat="1" spans="1:20">
      <c r="A44" s="8">
        <v>16108229017</v>
      </c>
      <c r="B44" s="6" t="s">
        <v>706</v>
      </c>
      <c r="C44" s="6" t="s">
        <v>713</v>
      </c>
      <c r="D44" s="6" t="s">
        <v>714</v>
      </c>
      <c r="E44" s="6" t="s">
        <v>715</v>
      </c>
      <c r="F44" s="6" t="s">
        <v>426</v>
      </c>
      <c r="G44" s="6" t="s">
        <v>427</v>
      </c>
      <c r="H44" s="6" t="s">
        <v>428</v>
      </c>
      <c r="I44" s="6" t="s">
        <v>716</v>
      </c>
      <c r="J44" s="6" t="s">
        <v>29</v>
      </c>
      <c r="K44" s="6" t="s">
        <v>717</v>
      </c>
      <c r="L44" s="6" t="s">
        <v>717</v>
      </c>
      <c r="M44" s="6" t="s">
        <v>431</v>
      </c>
      <c r="N44" s="6" t="s">
        <v>431</v>
      </c>
      <c r="O44" s="6" t="s">
        <v>432</v>
      </c>
      <c r="P44" s="6" t="s">
        <v>433</v>
      </c>
      <c r="Q44" s="6" t="s">
        <v>718</v>
      </c>
      <c r="R44" s="6" t="s">
        <v>435</v>
      </c>
      <c r="S44" s="6" t="s">
        <v>436</v>
      </c>
      <c r="T44" s="6" t="s">
        <v>437</v>
      </c>
    </row>
    <row r="45" s="6" customFormat="1" spans="1:20">
      <c r="A45" s="8">
        <v>16109540286</v>
      </c>
      <c r="B45" s="6" t="s">
        <v>706</v>
      </c>
      <c r="C45" s="6" t="s">
        <v>719</v>
      </c>
      <c r="D45" s="6" t="s">
        <v>720</v>
      </c>
      <c r="E45" s="6" t="s">
        <v>721</v>
      </c>
      <c r="F45" s="6" t="s">
        <v>469</v>
      </c>
      <c r="G45" s="6" t="s">
        <v>427</v>
      </c>
      <c r="H45" s="6" t="s">
        <v>428</v>
      </c>
      <c r="I45" s="6" t="s">
        <v>722</v>
      </c>
      <c r="J45" s="6" t="s">
        <v>29</v>
      </c>
      <c r="K45" s="6" t="s">
        <v>723</v>
      </c>
      <c r="L45" s="6" t="s">
        <v>723</v>
      </c>
      <c r="M45" s="6" t="s">
        <v>431</v>
      </c>
      <c r="N45" s="6" t="s">
        <v>431</v>
      </c>
      <c r="O45" s="6" t="s">
        <v>432</v>
      </c>
      <c r="P45" s="6" t="s">
        <v>433</v>
      </c>
      <c r="Q45" s="6" t="s">
        <v>724</v>
      </c>
      <c r="R45" s="6" t="s">
        <v>435</v>
      </c>
      <c r="S45" s="6" t="s">
        <v>436</v>
      </c>
      <c r="T45" s="6" t="s">
        <v>437</v>
      </c>
    </row>
    <row r="46" s="6" customFormat="1" spans="1:20">
      <c r="A46" s="8">
        <v>16109795785</v>
      </c>
      <c r="B46" s="6" t="s">
        <v>706</v>
      </c>
      <c r="C46" s="6" t="s">
        <v>725</v>
      </c>
      <c r="D46" s="6" t="s">
        <v>726</v>
      </c>
      <c r="E46" s="6" t="s">
        <v>727</v>
      </c>
      <c r="F46" s="6" t="s">
        <v>469</v>
      </c>
      <c r="G46" s="6" t="s">
        <v>427</v>
      </c>
      <c r="H46" s="6" t="s">
        <v>428</v>
      </c>
      <c r="I46" s="6" t="s">
        <v>728</v>
      </c>
      <c r="J46" s="6" t="s">
        <v>29</v>
      </c>
      <c r="K46" s="6" t="s">
        <v>729</v>
      </c>
      <c r="L46" s="6" t="s">
        <v>729</v>
      </c>
      <c r="M46" s="6" t="s">
        <v>431</v>
      </c>
      <c r="N46" s="6" t="s">
        <v>431</v>
      </c>
      <c r="O46" s="6" t="s">
        <v>432</v>
      </c>
      <c r="P46" s="6" t="s">
        <v>433</v>
      </c>
      <c r="Q46" s="6" t="s">
        <v>730</v>
      </c>
      <c r="R46" s="6" t="s">
        <v>435</v>
      </c>
      <c r="S46" s="6" t="s">
        <v>436</v>
      </c>
      <c r="T46" s="6" t="s">
        <v>437</v>
      </c>
    </row>
    <row r="47" s="6" customFormat="1" spans="1:20">
      <c r="A47" s="8">
        <v>16109911898</v>
      </c>
      <c r="B47" s="6" t="s">
        <v>706</v>
      </c>
      <c r="C47" s="6" t="s">
        <v>731</v>
      </c>
      <c r="D47" s="6" t="s">
        <v>732</v>
      </c>
      <c r="E47" s="6" t="s">
        <v>733</v>
      </c>
      <c r="F47" s="6" t="s">
        <v>426</v>
      </c>
      <c r="G47" s="6" t="s">
        <v>427</v>
      </c>
      <c r="H47" s="6" t="s">
        <v>428</v>
      </c>
      <c r="I47" s="6" t="s">
        <v>734</v>
      </c>
      <c r="J47" s="6" t="s">
        <v>29</v>
      </c>
      <c r="K47" s="6" t="s">
        <v>735</v>
      </c>
      <c r="L47" s="6" t="s">
        <v>735</v>
      </c>
      <c r="M47" s="6" t="s">
        <v>431</v>
      </c>
      <c r="N47" s="6" t="s">
        <v>431</v>
      </c>
      <c r="O47" s="6" t="s">
        <v>432</v>
      </c>
      <c r="P47" s="6" t="s">
        <v>433</v>
      </c>
      <c r="Q47" s="6" t="s">
        <v>736</v>
      </c>
      <c r="R47" s="6" t="s">
        <v>435</v>
      </c>
      <c r="S47" s="6" t="s">
        <v>436</v>
      </c>
      <c r="T47" s="6" t="s">
        <v>437</v>
      </c>
    </row>
    <row r="48" s="6" customFormat="1" spans="1:20">
      <c r="A48" s="8">
        <v>16111154080</v>
      </c>
      <c r="B48" s="6" t="s">
        <v>706</v>
      </c>
      <c r="C48" s="6" t="s">
        <v>737</v>
      </c>
      <c r="D48" s="6" t="s">
        <v>738</v>
      </c>
      <c r="E48" s="6" t="s">
        <v>739</v>
      </c>
      <c r="F48" s="6" t="s">
        <v>469</v>
      </c>
      <c r="G48" s="6" t="s">
        <v>427</v>
      </c>
      <c r="H48" s="6" t="s">
        <v>428</v>
      </c>
      <c r="I48" s="6" t="s">
        <v>740</v>
      </c>
      <c r="J48" s="6" t="s">
        <v>29</v>
      </c>
      <c r="K48" s="6" t="s">
        <v>741</v>
      </c>
      <c r="L48" s="6" t="s">
        <v>432</v>
      </c>
      <c r="M48" s="6" t="s">
        <v>742</v>
      </c>
      <c r="N48" s="6" t="s">
        <v>743</v>
      </c>
      <c r="O48" s="6" t="s">
        <v>432</v>
      </c>
      <c r="P48" s="6" t="s">
        <v>433</v>
      </c>
      <c r="Q48" s="6" t="s">
        <v>744</v>
      </c>
      <c r="R48" s="6" t="s">
        <v>435</v>
      </c>
      <c r="S48" s="6" t="s">
        <v>436</v>
      </c>
      <c r="T48" s="6" t="s">
        <v>437</v>
      </c>
    </row>
    <row r="49" s="6" customFormat="1" spans="1:20">
      <c r="A49" s="8">
        <v>16111490606</v>
      </c>
      <c r="B49" s="6" t="s">
        <v>745</v>
      </c>
      <c r="C49" s="6" t="s">
        <v>746</v>
      </c>
      <c r="D49" s="6" t="s">
        <v>646</v>
      </c>
      <c r="E49" s="6" t="s">
        <v>747</v>
      </c>
      <c r="F49" s="6" t="s">
        <v>469</v>
      </c>
      <c r="G49" s="6" t="s">
        <v>427</v>
      </c>
      <c r="H49" s="6" t="s">
        <v>428</v>
      </c>
      <c r="I49" s="6" t="s">
        <v>748</v>
      </c>
      <c r="J49" s="6" t="s">
        <v>29</v>
      </c>
      <c r="K49" s="6" t="s">
        <v>649</v>
      </c>
      <c r="L49" s="6" t="s">
        <v>649</v>
      </c>
      <c r="M49" s="6" t="s">
        <v>431</v>
      </c>
      <c r="N49" s="6" t="s">
        <v>431</v>
      </c>
      <c r="O49" s="6" t="s">
        <v>432</v>
      </c>
      <c r="P49" s="6" t="s">
        <v>433</v>
      </c>
      <c r="Q49" s="6" t="s">
        <v>749</v>
      </c>
      <c r="R49" s="6" t="s">
        <v>435</v>
      </c>
      <c r="S49" s="6" t="s">
        <v>436</v>
      </c>
      <c r="T49" s="6" t="s">
        <v>437</v>
      </c>
    </row>
    <row r="50" s="6" customFormat="1" spans="1:20">
      <c r="A50" s="8">
        <v>16118036136</v>
      </c>
      <c r="B50" s="6" t="s">
        <v>750</v>
      </c>
      <c r="C50" s="6" t="s">
        <v>751</v>
      </c>
      <c r="D50" s="6" t="s">
        <v>752</v>
      </c>
      <c r="E50" s="6" t="s">
        <v>753</v>
      </c>
      <c r="F50" s="6" t="s">
        <v>754</v>
      </c>
      <c r="G50" s="6" t="s">
        <v>427</v>
      </c>
      <c r="H50" s="6" t="s">
        <v>428</v>
      </c>
      <c r="I50" s="6" t="s">
        <v>755</v>
      </c>
      <c r="J50" s="6" t="s">
        <v>29</v>
      </c>
      <c r="K50" s="6" t="s">
        <v>756</v>
      </c>
      <c r="L50" s="6" t="s">
        <v>580</v>
      </c>
      <c r="M50" s="6" t="s">
        <v>757</v>
      </c>
      <c r="N50" s="6" t="s">
        <v>758</v>
      </c>
      <c r="O50" s="6" t="s">
        <v>432</v>
      </c>
      <c r="P50" s="6" t="s">
        <v>433</v>
      </c>
      <c r="Q50" s="6" t="s">
        <v>759</v>
      </c>
      <c r="R50" s="6" t="s">
        <v>435</v>
      </c>
      <c r="S50" s="6" t="s">
        <v>436</v>
      </c>
      <c r="T50" s="6" t="s">
        <v>437</v>
      </c>
    </row>
    <row r="51" s="6" customFormat="1" spans="1:20">
      <c r="A51" s="8">
        <v>16118252852</v>
      </c>
      <c r="B51" s="6" t="s">
        <v>750</v>
      </c>
      <c r="C51" s="6" t="s">
        <v>760</v>
      </c>
      <c r="D51" s="6" t="s">
        <v>761</v>
      </c>
      <c r="E51" s="6" t="s">
        <v>762</v>
      </c>
      <c r="F51" s="6" t="s">
        <v>469</v>
      </c>
      <c r="G51" s="6" t="s">
        <v>427</v>
      </c>
      <c r="H51" s="6" t="s">
        <v>428</v>
      </c>
      <c r="I51" s="6" t="s">
        <v>763</v>
      </c>
      <c r="J51" s="6" t="s">
        <v>29</v>
      </c>
      <c r="K51" s="6" t="s">
        <v>764</v>
      </c>
      <c r="L51" s="6" t="s">
        <v>764</v>
      </c>
      <c r="M51" s="6" t="s">
        <v>431</v>
      </c>
      <c r="N51" s="6" t="s">
        <v>431</v>
      </c>
      <c r="O51" s="6" t="s">
        <v>432</v>
      </c>
      <c r="P51" s="6" t="s">
        <v>433</v>
      </c>
      <c r="Q51" s="6" t="s">
        <v>765</v>
      </c>
      <c r="R51" s="6" t="s">
        <v>435</v>
      </c>
      <c r="S51" s="6" t="s">
        <v>436</v>
      </c>
      <c r="T51" s="6" t="s">
        <v>437</v>
      </c>
    </row>
    <row r="52" s="6" customFormat="1" spans="1:20">
      <c r="A52" s="8">
        <v>16120718540</v>
      </c>
      <c r="B52" s="6" t="s">
        <v>750</v>
      </c>
      <c r="C52" s="6" t="s">
        <v>766</v>
      </c>
      <c r="D52" s="6" t="s">
        <v>767</v>
      </c>
      <c r="E52" s="6" t="s">
        <v>768</v>
      </c>
      <c r="F52" s="6" t="s">
        <v>469</v>
      </c>
      <c r="G52" s="6" t="s">
        <v>427</v>
      </c>
      <c r="H52" s="6" t="s">
        <v>428</v>
      </c>
      <c r="I52" s="6" t="s">
        <v>769</v>
      </c>
      <c r="J52" s="6" t="s">
        <v>29</v>
      </c>
      <c r="K52" s="6" t="s">
        <v>770</v>
      </c>
      <c r="L52" s="6" t="s">
        <v>770</v>
      </c>
      <c r="M52" s="6" t="s">
        <v>431</v>
      </c>
      <c r="N52" s="6" t="s">
        <v>431</v>
      </c>
      <c r="O52" s="6" t="s">
        <v>432</v>
      </c>
      <c r="P52" s="6" t="s">
        <v>433</v>
      </c>
      <c r="Q52" s="6" t="s">
        <v>771</v>
      </c>
      <c r="R52" s="6" t="s">
        <v>435</v>
      </c>
      <c r="S52" s="6" t="s">
        <v>436</v>
      </c>
      <c r="T52" s="6" t="s">
        <v>437</v>
      </c>
    </row>
    <row r="53" s="6" customFormat="1" spans="1:20">
      <c r="A53" s="8">
        <v>16120731330</v>
      </c>
      <c r="B53" s="6" t="s">
        <v>750</v>
      </c>
      <c r="C53" s="6" t="s">
        <v>772</v>
      </c>
      <c r="D53" s="6" t="s">
        <v>773</v>
      </c>
      <c r="E53" s="6" t="s">
        <v>774</v>
      </c>
      <c r="F53" s="6" t="s">
        <v>469</v>
      </c>
      <c r="G53" s="6" t="s">
        <v>427</v>
      </c>
      <c r="H53" s="6" t="s">
        <v>428</v>
      </c>
      <c r="I53" s="6" t="s">
        <v>775</v>
      </c>
      <c r="J53" s="6" t="s">
        <v>29</v>
      </c>
      <c r="K53" s="6" t="s">
        <v>776</v>
      </c>
      <c r="L53" s="6" t="s">
        <v>776</v>
      </c>
      <c r="M53" s="6" t="s">
        <v>431</v>
      </c>
      <c r="N53" s="6" t="s">
        <v>431</v>
      </c>
      <c r="O53" s="6" t="s">
        <v>432</v>
      </c>
      <c r="P53" s="6" t="s">
        <v>433</v>
      </c>
      <c r="Q53" s="6" t="s">
        <v>777</v>
      </c>
      <c r="R53" s="6" t="s">
        <v>435</v>
      </c>
      <c r="S53" s="6" t="s">
        <v>436</v>
      </c>
      <c r="T53" s="6" t="s">
        <v>437</v>
      </c>
    </row>
    <row r="54" s="6" customFormat="1" spans="1:20">
      <c r="A54" s="8">
        <v>16121977222</v>
      </c>
      <c r="B54" s="6" t="s">
        <v>778</v>
      </c>
      <c r="C54" s="6" t="s">
        <v>779</v>
      </c>
      <c r="D54" s="6" t="s">
        <v>780</v>
      </c>
      <c r="E54" s="6" t="s">
        <v>781</v>
      </c>
      <c r="F54" s="6" t="s">
        <v>426</v>
      </c>
      <c r="G54" s="6" t="s">
        <v>427</v>
      </c>
      <c r="H54" s="6" t="s">
        <v>428</v>
      </c>
      <c r="I54" s="6" t="s">
        <v>782</v>
      </c>
      <c r="J54" s="6" t="s">
        <v>29</v>
      </c>
      <c r="K54" s="6" t="s">
        <v>783</v>
      </c>
      <c r="L54" s="6" t="s">
        <v>783</v>
      </c>
      <c r="M54" s="6" t="s">
        <v>431</v>
      </c>
      <c r="N54" s="6" t="s">
        <v>431</v>
      </c>
      <c r="O54" s="6" t="s">
        <v>432</v>
      </c>
      <c r="P54" s="6" t="s">
        <v>433</v>
      </c>
      <c r="Q54" s="6" t="s">
        <v>784</v>
      </c>
      <c r="R54" s="6" t="s">
        <v>435</v>
      </c>
      <c r="S54" s="6" t="s">
        <v>436</v>
      </c>
      <c r="T54" s="6" t="s">
        <v>437</v>
      </c>
    </row>
    <row r="55" s="6" customFormat="1" spans="1:20">
      <c r="A55" s="8">
        <v>16122082086</v>
      </c>
      <c r="B55" s="6" t="s">
        <v>778</v>
      </c>
      <c r="C55" s="6" t="s">
        <v>785</v>
      </c>
      <c r="D55" s="6" t="s">
        <v>786</v>
      </c>
      <c r="E55" s="6" t="s">
        <v>787</v>
      </c>
      <c r="F55" s="6" t="s">
        <v>469</v>
      </c>
      <c r="G55" s="6" t="s">
        <v>427</v>
      </c>
      <c r="H55" s="6" t="s">
        <v>428</v>
      </c>
      <c r="I55" s="6" t="s">
        <v>788</v>
      </c>
      <c r="J55" s="6" t="s">
        <v>29</v>
      </c>
      <c r="K55" s="6" t="s">
        <v>789</v>
      </c>
      <c r="L55" s="6" t="s">
        <v>789</v>
      </c>
      <c r="M55" s="6" t="s">
        <v>431</v>
      </c>
      <c r="N55" s="6" t="s">
        <v>431</v>
      </c>
      <c r="O55" s="6" t="s">
        <v>432</v>
      </c>
      <c r="P55" s="6" t="s">
        <v>433</v>
      </c>
      <c r="Q55" s="6" t="s">
        <v>790</v>
      </c>
      <c r="R55" s="6" t="s">
        <v>435</v>
      </c>
      <c r="S55" s="6" t="s">
        <v>436</v>
      </c>
      <c r="T55" s="6" t="s">
        <v>437</v>
      </c>
    </row>
    <row r="56" s="6" customFormat="1" spans="1:20">
      <c r="A56" s="8">
        <v>16122110518</v>
      </c>
      <c r="B56" s="6" t="s">
        <v>778</v>
      </c>
      <c r="C56" s="6" t="s">
        <v>791</v>
      </c>
      <c r="D56" s="6" t="s">
        <v>792</v>
      </c>
      <c r="E56" s="6" t="s">
        <v>793</v>
      </c>
      <c r="F56" s="6" t="s">
        <v>426</v>
      </c>
      <c r="G56" s="6" t="s">
        <v>427</v>
      </c>
      <c r="H56" s="6" t="s">
        <v>428</v>
      </c>
      <c r="I56" s="6" t="s">
        <v>794</v>
      </c>
      <c r="J56" s="6" t="s">
        <v>29</v>
      </c>
      <c r="K56" s="6" t="s">
        <v>795</v>
      </c>
      <c r="L56" s="6" t="s">
        <v>795</v>
      </c>
      <c r="M56" s="6" t="s">
        <v>431</v>
      </c>
      <c r="N56" s="6" t="s">
        <v>431</v>
      </c>
      <c r="O56" s="6" t="s">
        <v>432</v>
      </c>
      <c r="P56" s="6" t="s">
        <v>433</v>
      </c>
      <c r="Q56" s="6" t="s">
        <v>796</v>
      </c>
      <c r="R56" s="6" t="s">
        <v>435</v>
      </c>
      <c r="S56" s="6" t="s">
        <v>436</v>
      </c>
      <c r="T56" s="6" t="s">
        <v>437</v>
      </c>
    </row>
    <row r="57" s="6" customFormat="1" spans="1:20">
      <c r="A57" s="8">
        <v>16122200650</v>
      </c>
      <c r="B57" s="6" t="s">
        <v>778</v>
      </c>
      <c r="C57" s="6" t="s">
        <v>797</v>
      </c>
      <c r="D57" s="6" t="s">
        <v>798</v>
      </c>
      <c r="E57" s="6" t="s">
        <v>799</v>
      </c>
      <c r="F57" s="6" t="s">
        <v>469</v>
      </c>
      <c r="G57" s="6" t="s">
        <v>427</v>
      </c>
      <c r="H57" s="6" t="s">
        <v>428</v>
      </c>
      <c r="I57" s="6" t="s">
        <v>800</v>
      </c>
      <c r="J57" s="6" t="s">
        <v>29</v>
      </c>
      <c r="K57" s="6" t="s">
        <v>801</v>
      </c>
      <c r="L57" s="6" t="s">
        <v>801</v>
      </c>
      <c r="M57" s="6" t="s">
        <v>431</v>
      </c>
      <c r="N57" s="6" t="s">
        <v>431</v>
      </c>
      <c r="O57" s="6" t="s">
        <v>432</v>
      </c>
      <c r="P57" s="6" t="s">
        <v>433</v>
      </c>
      <c r="Q57" s="6" t="s">
        <v>802</v>
      </c>
      <c r="R57" s="6" t="s">
        <v>435</v>
      </c>
      <c r="S57" s="6" t="s">
        <v>436</v>
      </c>
      <c r="T57" s="6" t="s">
        <v>437</v>
      </c>
    </row>
    <row r="58" s="6" customFormat="1" spans="1:20">
      <c r="A58" s="8">
        <v>16122213950</v>
      </c>
      <c r="B58" s="6" t="s">
        <v>778</v>
      </c>
      <c r="C58" s="6" t="s">
        <v>803</v>
      </c>
      <c r="D58" s="6" t="s">
        <v>804</v>
      </c>
      <c r="E58" s="6" t="s">
        <v>805</v>
      </c>
      <c r="F58" s="6" t="s">
        <v>426</v>
      </c>
      <c r="G58" s="6" t="s">
        <v>427</v>
      </c>
      <c r="H58" s="6" t="s">
        <v>428</v>
      </c>
      <c r="I58" s="6" t="s">
        <v>806</v>
      </c>
      <c r="J58" s="6" t="s">
        <v>29</v>
      </c>
      <c r="K58" s="6" t="s">
        <v>807</v>
      </c>
      <c r="L58" s="6" t="s">
        <v>807</v>
      </c>
      <c r="M58" s="6" t="s">
        <v>431</v>
      </c>
      <c r="N58" s="6" t="s">
        <v>431</v>
      </c>
      <c r="O58" s="6" t="s">
        <v>432</v>
      </c>
      <c r="P58" s="6" t="s">
        <v>433</v>
      </c>
      <c r="Q58" s="6" t="s">
        <v>808</v>
      </c>
      <c r="R58" s="6" t="s">
        <v>435</v>
      </c>
      <c r="S58" s="6" t="s">
        <v>436</v>
      </c>
      <c r="T58" s="6" t="s">
        <v>437</v>
      </c>
    </row>
    <row r="59" s="6" customFormat="1" spans="1:20">
      <c r="A59" s="8">
        <v>16122333124</v>
      </c>
      <c r="B59" s="6" t="s">
        <v>778</v>
      </c>
      <c r="C59" s="6" t="s">
        <v>809</v>
      </c>
      <c r="D59" s="6" t="s">
        <v>810</v>
      </c>
      <c r="E59" s="6" t="s">
        <v>811</v>
      </c>
      <c r="F59" s="6" t="s">
        <v>469</v>
      </c>
      <c r="G59" s="6" t="s">
        <v>427</v>
      </c>
      <c r="H59" s="6" t="s">
        <v>428</v>
      </c>
      <c r="I59" s="6" t="s">
        <v>812</v>
      </c>
      <c r="J59" s="6" t="s">
        <v>29</v>
      </c>
      <c r="K59" s="6" t="s">
        <v>813</v>
      </c>
      <c r="L59" s="6" t="s">
        <v>813</v>
      </c>
      <c r="M59" s="6" t="s">
        <v>431</v>
      </c>
      <c r="N59" s="6" t="s">
        <v>431</v>
      </c>
      <c r="O59" s="6" t="s">
        <v>432</v>
      </c>
      <c r="P59" s="6" t="s">
        <v>433</v>
      </c>
      <c r="Q59" s="6" t="s">
        <v>814</v>
      </c>
      <c r="R59" s="6" t="s">
        <v>435</v>
      </c>
      <c r="S59" s="6" t="s">
        <v>436</v>
      </c>
      <c r="T59" s="6" t="s">
        <v>437</v>
      </c>
    </row>
    <row r="60" s="6" customFormat="1" spans="1:20">
      <c r="A60" s="8">
        <v>16127052929</v>
      </c>
      <c r="B60" s="6" t="s">
        <v>778</v>
      </c>
      <c r="C60" s="6" t="s">
        <v>815</v>
      </c>
      <c r="D60" s="6" t="s">
        <v>816</v>
      </c>
      <c r="E60" s="6" t="s">
        <v>817</v>
      </c>
      <c r="F60" s="6" t="s">
        <v>469</v>
      </c>
      <c r="G60" s="6" t="s">
        <v>427</v>
      </c>
      <c r="H60" s="6" t="s">
        <v>428</v>
      </c>
      <c r="I60" s="6" t="s">
        <v>818</v>
      </c>
      <c r="J60" s="6" t="s">
        <v>29</v>
      </c>
      <c r="K60" s="6" t="s">
        <v>586</v>
      </c>
      <c r="L60" s="6" t="s">
        <v>586</v>
      </c>
      <c r="M60" s="6" t="s">
        <v>431</v>
      </c>
      <c r="N60" s="6" t="s">
        <v>431</v>
      </c>
      <c r="O60" s="6" t="s">
        <v>432</v>
      </c>
      <c r="P60" s="6" t="s">
        <v>433</v>
      </c>
      <c r="Q60" s="6" t="s">
        <v>819</v>
      </c>
      <c r="R60" s="6" t="s">
        <v>435</v>
      </c>
      <c r="S60" s="6" t="s">
        <v>436</v>
      </c>
      <c r="T60" s="6" t="s">
        <v>437</v>
      </c>
    </row>
    <row r="61" s="6" customFormat="1" spans="1:20">
      <c r="A61" s="8">
        <v>16128690771</v>
      </c>
      <c r="B61" s="6" t="s">
        <v>778</v>
      </c>
      <c r="C61" s="6" t="s">
        <v>820</v>
      </c>
      <c r="D61" s="6" t="s">
        <v>821</v>
      </c>
      <c r="E61" s="6" t="s">
        <v>822</v>
      </c>
      <c r="F61" s="6" t="s">
        <v>469</v>
      </c>
      <c r="G61" s="6" t="s">
        <v>427</v>
      </c>
      <c r="H61" s="6" t="s">
        <v>428</v>
      </c>
      <c r="I61" s="6" t="s">
        <v>823</v>
      </c>
      <c r="J61" s="6" t="s">
        <v>29</v>
      </c>
      <c r="K61" s="6" t="s">
        <v>824</v>
      </c>
      <c r="L61" s="6" t="s">
        <v>824</v>
      </c>
      <c r="M61" s="6" t="s">
        <v>431</v>
      </c>
      <c r="N61" s="6" t="s">
        <v>431</v>
      </c>
      <c r="O61" s="6" t="s">
        <v>432</v>
      </c>
      <c r="P61" s="6" t="s">
        <v>433</v>
      </c>
      <c r="Q61" s="6" t="s">
        <v>825</v>
      </c>
      <c r="R61" s="6" t="s">
        <v>435</v>
      </c>
      <c r="S61" s="6" t="s">
        <v>436</v>
      </c>
      <c r="T61" s="6" t="s">
        <v>437</v>
      </c>
    </row>
    <row r="62" s="6" customFormat="1" spans="1:20">
      <c r="A62" s="8">
        <v>16129508060</v>
      </c>
      <c r="B62" s="6" t="s">
        <v>778</v>
      </c>
      <c r="C62" s="6" t="s">
        <v>826</v>
      </c>
      <c r="D62" s="6" t="s">
        <v>827</v>
      </c>
      <c r="E62" s="6" t="s">
        <v>828</v>
      </c>
      <c r="F62" s="6" t="s">
        <v>426</v>
      </c>
      <c r="G62" s="6" t="s">
        <v>427</v>
      </c>
      <c r="H62" s="6" t="s">
        <v>428</v>
      </c>
      <c r="I62" s="6" t="s">
        <v>829</v>
      </c>
      <c r="J62" s="6" t="s">
        <v>29</v>
      </c>
      <c r="K62" s="6" t="s">
        <v>830</v>
      </c>
      <c r="L62" s="6" t="s">
        <v>830</v>
      </c>
      <c r="M62" s="6" t="s">
        <v>431</v>
      </c>
      <c r="N62" s="6" t="s">
        <v>431</v>
      </c>
      <c r="O62" s="6" t="s">
        <v>432</v>
      </c>
      <c r="P62" s="6" t="s">
        <v>433</v>
      </c>
      <c r="Q62" s="6" t="s">
        <v>831</v>
      </c>
      <c r="R62" s="6" t="s">
        <v>435</v>
      </c>
      <c r="S62" s="6" t="s">
        <v>436</v>
      </c>
      <c r="T62" s="6" t="s">
        <v>437</v>
      </c>
    </row>
    <row r="63" s="6" customFormat="1" spans="1:20">
      <c r="A63" s="8">
        <v>16129558979</v>
      </c>
      <c r="B63" s="6" t="s">
        <v>778</v>
      </c>
      <c r="C63" s="6" t="s">
        <v>832</v>
      </c>
      <c r="D63" s="6" t="s">
        <v>528</v>
      </c>
      <c r="E63" s="6" t="s">
        <v>833</v>
      </c>
      <c r="F63" s="6" t="s">
        <v>469</v>
      </c>
      <c r="G63" s="6" t="s">
        <v>427</v>
      </c>
      <c r="H63" s="6" t="s">
        <v>428</v>
      </c>
      <c r="I63" s="6" t="s">
        <v>834</v>
      </c>
      <c r="J63" s="6" t="s">
        <v>29</v>
      </c>
      <c r="K63" s="6" t="s">
        <v>835</v>
      </c>
      <c r="L63" s="6" t="s">
        <v>835</v>
      </c>
      <c r="M63" s="6" t="s">
        <v>431</v>
      </c>
      <c r="N63" s="6" t="s">
        <v>431</v>
      </c>
      <c r="O63" s="6" t="s">
        <v>432</v>
      </c>
      <c r="P63" s="6" t="s">
        <v>433</v>
      </c>
      <c r="Q63" s="6" t="s">
        <v>836</v>
      </c>
      <c r="R63" s="6" t="s">
        <v>435</v>
      </c>
      <c r="S63" s="6" t="s">
        <v>436</v>
      </c>
      <c r="T63" s="6" t="s">
        <v>437</v>
      </c>
    </row>
    <row r="64" s="6" customFormat="1" spans="1:20">
      <c r="A64" s="8">
        <v>16129590875</v>
      </c>
      <c r="B64" s="6" t="s">
        <v>778</v>
      </c>
      <c r="C64" s="6" t="s">
        <v>837</v>
      </c>
      <c r="D64" s="6" t="s">
        <v>838</v>
      </c>
      <c r="E64" s="6" t="s">
        <v>839</v>
      </c>
      <c r="F64" s="6" t="s">
        <v>628</v>
      </c>
      <c r="G64" s="6" t="s">
        <v>427</v>
      </c>
      <c r="H64" s="6" t="s">
        <v>428</v>
      </c>
      <c r="I64" s="6" t="s">
        <v>840</v>
      </c>
      <c r="J64" s="6" t="s">
        <v>29</v>
      </c>
      <c r="K64" s="6" t="s">
        <v>841</v>
      </c>
      <c r="L64" s="6" t="s">
        <v>841</v>
      </c>
      <c r="M64" s="6" t="s">
        <v>431</v>
      </c>
      <c r="N64" s="6" t="s">
        <v>431</v>
      </c>
      <c r="O64" s="6" t="s">
        <v>432</v>
      </c>
      <c r="P64" s="6" t="s">
        <v>433</v>
      </c>
      <c r="Q64" s="6" t="s">
        <v>842</v>
      </c>
      <c r="R64" s="6" t="s">
        <v>435</v>
      </c>
      <c r="S64" s="6" t="s">
        <v>436</v>
      </c>
      <c r="T64" s="6" t="s">
        <v>437</v>
      </c>
    </row>
    <row r="65" s="6" customFormat="1" spans="1:20">
      <c r="A65" s="8">
        <v>16129718986</v>
      </c>
      <c r="B65" s="6" t="s">
        <v>754</v>
      </c>
      <c r="C65" s="6" t="s">
        <v>843</v>
      </c>
      <c r="D65" s="6" t="s">
        <v>844</v>
      </c>
      <c r="E65" s="6" t="s">
        <v>845</v>
      </c>
      <c r="F65" s="6" t="s">
        <v>469</v>
      </c>
      <c r="G65" s="6" t="s">
        <v>427</v>
      </c>
      <c r="H65" s="6" t="s">
        <v>428</v>
      </c>
      <c r="I65" s="6" t="s">
        <v>846</v>
      </c>
      <c r="J65" s="6" t="s">
        <v>29</v>
      </c>
      <c r="K65" s="6" t="s">
        <v>847</v>
      </c>
      <c r="L65" s="6" t="s">
        <v>847</v>
      </c>
      <c r="M65" s="6" t="s">
        <v>431</v>
      </c>
      <c r="N65" s="6" t="s">
        <v>431</v>
      </c>
      <c r="O65" s="6" t="s">
        <v>432</v>
      </c>
      <c r="P65" s="6" t="s">
        <v>433</v>
      </c>
      <c r="Q65" s="6" t="s">
        <v>848</v>
      </c>
      <c r="R65" s="6" t="s">
        <v>435</v>
      </c>
      <c r="S65" s="6" t="s">
        <v>436</v>
      </c>
      <c r="T65" s="6" t="s">
        <v>437</v>
      </c>
    </row>
    <row r="66" s="6" customFormat="1" spans="1:20">
      <c r="A66" s="8">
        <v>16129841941</v>
      </c>
      <c r="B66" s="6" t="s">
        <v>754</v>
      </c>
      <c r="C66" s="6" t="s">
        <v>849</v>
      </c>
      <c r="D66" s="6" t="s">
        <v>850</v>
      </c>
      <c r="E66" s="6" t="s">
        <v>851</v>
      </c>
      <c r="F66" s="6" t="s">
        <v>469</v>
      </c>
      <c r="G66" s="6" t="s">
        <v>427</v>
      </c>
      <c r="H66" s="6" t="s">
        <v>428</v>
      </c>
      <c r="I66" s="6" t="s">
        <v>852</v>
      </c>
      <c r="J66" s="6" t="s">
        <v>29</v>
      </c>
      <c r="K66" s="6" t="s">
        <v>853</v>
      </c>
      <c r="L66" s="6" t="s">
        <v>853</v>
      </c>
      <c r="M66" s="6" t="s">
        <v>431</v>
      </c>
      <c r="N66" s="6" t="s">
        <v>431</v>
      </c>
      <c r="O66" s="6" t="s">
        <v>432</v>
      </c>
      <c r="P66" s="6" t="s">
        <v>433</v>
      </c>
      <c r="Q66" s="6" t="s">
        <v>854</v>
      </c>
      <c r="R66" s="6" t="s">
        <v>435</v>
      </c>
      <c r="S66" s="6" t="s">
        <v>436</v>
      </c>
      <c r="T66" s="6" t="s">
        <v>437</v>
      </c>
    </row>
    <row r="67" s="6" customFormat="1" spans="1:20">
      <c r="A67" s="8">
        <v>16129861897</v>
      </c>
      <c r="B67" s="6" t="s">
        <v>754</v>
      </c>
      <c r="C67" s="6" t="s">
        <v>855</v>
      </c>
      <c r="D67" s="6" t="s">
        <v>856</v>
      </c>
      <c r="E67" s="6" t="s">
        <v>857</v>
      </c>
      <c r="F67" s="6" t="s">
        <v>469</v>
      </c>
      <c r="G67" s="6" t="s">
        <v>427</v>
      </c>
      <c r="H67" s="6" t="s">
        <v>428</v>
      </c>
      <c r="I67" s="6" t="s">
        <v>858</v>
      </c>
      <c r="J67" s="6" t="s">
        <v>29</v>
      </c>
      <c r="K67" s="6" t="s">
        <v>859</v>
      </c>
      <c r="L67" s="6" t="s">
        <v>859</v>
      </c>
      <c r="M67" s="6" t="s">
        <v>431</v>
      </c>
      <c r="N67" s="6" t="s">
        <v>431</v>
      </c>
      <c r="O67" s="6" t="s">
        <v>432</v>
      </c>
      <c r="P67" s="6" t="s">
        <v>433</v>
      </c>
      <c r="Q67" s="6" t="s">
        <v>860</v>
      </c>
      <c r="R67" s="6" t="s">
        <v>435</v>
      </c>
      <c r="S67" s="6" t="s">
        <v>436</v>
      </c>
      <c r="T67" s="6" t="s">
        <v>437</v>
      </c>
    </row>
    <row r="68" s="6" customFormat="1" spans="1:20">
      <c r="A68" s="8">
        <v>16129919905</v>
      </c>
      <c r="B68" s="6" t="s">
        <v>754</v>
      </c>
      <c r="C68" s="6" t="s">
        <v>861</v>
      </c>
      <c r="D68" s="6" t="s">
        <v>862</v>
      </c>
      <c r="E68" s="6" t="s">
        <v>863</v>
      </c>
      <c r="F68" s="6" t="s">
        <v>469</v>
      </c>
      <c r="G68" s="6" t="s">
        <v>427</v>
      </c>
      <c r="H68" s="6" t="s">
        <v>428</v>
      </c>
      <c r="I68" s="6" t="s">
        <v>864</v>
      </c>
      <c r="J68" s="6" t="s">
        <v>29</v>
      </c>
      <c r="K68" s="6" t="s">
        <v>770</v>
      </c>
      <c r="L68" s="6" t="s">
        <v>770</v>
      </c>
      <c r="M68" s="6" t="s">
        <v>431</v>
      </c>
      <c r="N68" s="6" t="s">
        <v>431</v>
      </c>
      <c r="O68" s="6" t="s">
        <v>432</v>
      </c>
      <c r="P68" s="6" t="s">
        <v>433</v>
      </c>
      <c r="Q68" s="6" t="s">
        <v>865</v>
      </c>
      <c r="R68" s="6" t="s">
        <v>435</v>
      </c>
      <c r="S68" s="6" t="s">
        <v>436</v>
      </c>
      <c r="T68" s="6" t="s">
        <v>437</v>
      </c>
    </row>
    <row r="69" s="6" customFormat="1" spans="1:20">
      <c r="A69" s="8">
        <v>16129936107</v>
      </c>
      <c r="B69" s="6" t="s">
        <v>754</v>
      </c>
      <c r="C69" s="6" t="s">
        <v>866</v>
      </c>
      <c r="D69" s="6" t="s">
        <v>867</v>
      </c>
      <c r="E69" s="6" t="s">
        <v>868</v>
      </c>
      <c r="F69" s="6" t="s">
        <v>469</v>
      </c>
      <c r="G69" s="6" t="s">
        <v>427</v>
      </c>
      <c r="H69" s="6" t="s">
        <v>428</v>
      </c>
      <c r="I69" s="6" t="s">
        <v>869</v>
      </c>
      <c r="J69" s="6" t="s">
        <v>29</v>
      </c>
      <c r="K69" s="6" t="s">
        <v>870</v>
      </c>
      <c r="L69" s="6" t="s">
        <v>870</v>
      </c>
      <c r="M69" s="6" t="s">
        <v>431</v>
      </c>
      <c r="N69" s="6" t="s">
        <v>431</v>
      </c>
      <c r="O69" s="6" t="s">
        <v>432</v>
      </c>
      <c r="P69" s="6" t="s">
        <v>433</v>
      </c>
      <c r="Q69" s="6" t="s">
        <v>871</v>
      </c>
      <c r="R69" s="6" t="s">
        <v>435</v>
      </c>
      <c r="S69" s="6" t="s">
        <v>436</v>
      </c>
      <c r="T69" s="6" t="s">
        <v>437</v>
      </c>
    </row>
    <row r="70" s="6" customFormat="1" spans="1:20">
      <c r="A70" s="8">
        <v>16129999045</v>
      </c>
      <c r="B70" s="6" t="s">
        <v>754</v>
      </c>
      <c r="C70" s="6" t="s">
        <v>872</v>
      </c>
      <c r="D70" s="6" t="s">
        <v>873</v>
      </c>
      <c r="E70" s="6" t="s">
        <v>874</v>
      </c>
      <c r="F70" s="6" t="s">
        <v>754</v>
      </c>
      <c r="G70" s="6" t="s">
        <v>427</v>
      </c>
      <c r="H70" s="6" t="s">
        <v>428</v>
      </c>
      <c r="I70" s="6" t="s">
        <v>875</v>
      </c>
      <c r="J70" s="6" t="s">
        <v>29</v>
      </c>
      <c r="K70" s="6" t="s">
        <v>876</v>
      </c>
      <c r="L70" s="6" t="s">
        <v>876</v>
      </c>
      <c r="M70" s="6" t="s">
        <v>431</v>
      </c>
      <c r="N70" s="6" t="s">
        <v>431</v>
      </c>
      <c r="O70" s="6" t="s">
        <v>432</v>
      </c>
      <c r="P70" s="6" t="s">
        <v>433</v>
      </c>
      <c r="Q70" s="6" t="s">
        <v>877</v>
      </c>
      <c r="R70" s="6" t="s">
        <v>435</v>
      </c>
      <c r="S70" s="6" t="s">
        <v>436</v>
      </c>
      <c r="T70" s="6" t="s">
        <v>437</v>
      </c>
    </row>
    <row r="71" s="6" customFormat="1" spans="1:20">
      <c r="A71" s="8">
        <v>16130007795</v>
      </c>
      <c r="B71" s="6" t="s">
        <v>754</v>
      </c>
      <c r="C71" s="6" t="s">
        <v>878</v>
      </c>
      <c r="D71" s="6" t="s">
        <v>879</v>
      </c>
      <c r="E71" s="6" t="s">
        <v>880</v>
      </c>
      <c r="F71" s="6" t="s">
        <v>469</v>
      </c>
      <c r="G71" s="6" t="s">
        <v>427</v>
      </c>
      <c r="H71" s="6" t="s">
        <v>428</v>
      </c>
      <c r="I71" s="6" t="s">
        <v>881</v>
      </c>
      <c r="J71" s="6" t="s">
        <v>29</v>
      </c>
      <c r="K71" s="6" t="s">
        <v>882</v>
      </c>
      <c r="L71" s="6" t="s">
        <v>882</v>
      </c>
      <c r="M71" s="6" t="s">
        <v>431</v>
      </c>
      <c r="N71" s="6" t="s">
        <v>431</v>
      </c>
      <c r="O71" s="6" t="s">
        <v>432</v>
      </c>
      <c r="P71" s="6" t="s">
        <v>433</v>
      </c>
      <c r="Q71" s="6" t="s">
        <v>883</v>
      </c>
      <c r="R71" s="6" t="s">
        <v>435</v>
      </c>
      <c r="S71" s="6" t="s">
        <v>436</v>
      </c>
      <c r="T71" s="6" t="s">
        <v>437</v>
      </c>
    </row>
    <row r="72" s="6" customFormat="1" spans="1:20">
      <c r="A72" s="8">
        <v>16130387617</v>
      </c>
      <c r="B72" s="6" t="s">
        <v>754</v>
      </c>
      <c r="C72" s="6" t="s">
        <v>884</v>
      </c>
      <c r="D72" s="6" t="s">
        <v>885</v>
      </c>
      <c r="E72" s="6" t="s">
        <v>886</v>
      </c>
      <c r="F72" s="6" t="s">
        <v>469</v>
      </c>
      <c r="G72" s="6" t="s">
        <v>427</v>
      </c>
      <c r="H72" s="6" t="s">
        <v>428</v>
      </c>
      <c r="I72" s="6" t="s">
        <v>887</v>
      </c>
      <c r="J72" s="6" t="s">
        <v>29</v>
      </c>
      <c r="K72" s="6" t="s">
        <v>888</v>
      </c>
      <c r="L72" s="6" t="s">
        <v>888</v>
      </c>
      <c r="M72" s="6" t="s">
        <v>431</v>
      </c>
      <c r="N72" s="6" t="s">
        <v>431</v>
      </c>
      <c r="O72" s="6" t="s">
        <v>432</v>
      </c>
      <c r="P72" s="6" t="s">
        <v>433</v>
      </c>
      <c r="Q72" s="6" t="s">
        <v>889</v>
      </c>
      <c r="R72" s="6" t="s">
        <v>435</v>
      </c>
      <c r="S72" s="6" t="s">
        <v>436</v>
      </c>
      <c r="T72" s="6" t="s">
        <v>437</v>
      </c>
    </row>
    <row r="73" s="6" customFormat="1" spans="1:20">
      <c r="A73" s="8">
        <v>16130418465</v>
      </c>
      <c r="B73" s="6" t="s">
        <v>754</v>
      </c>
      <c r="C73" s="6" t="s">
        <v>890</v>
      </c>
      <c r="D73" s="6" t="s">
        <v>891</v>
      </c>
      <c r="E73" s="6" t="s">
        <v>892</v>
      </c>
      <c r="F73" s="6" t="s">
        <v>426</v>
      </c>
      <c r="G73" s="6" t="s">
        <v>427</v>
      </c>
      <c r="H73" s="6" t="s">
        <v>428</v>
      </c>
      <c r="I73" s="6" t="s">
        <v>893</v>
      </c>
      <c r="J73" s="6" t="s">
        <v>29</v>
      </c>
      <c r="K73" s="6" t="s">
        <v>894</v>
      </c>
      <c r="L73" s="6" t="s">
        <v>895</v>
      </c>
      <c r="M73" s="6" t="s">
        <v>896</v>
      </c>
      <c r="N73" s="6" t="s">
        <v>897</v>
      </c>
      <c r="O73" s="6" t="s">
        <v>432</v>
      </c>
      <c r="P73" s="6" t="s">
        <v>433</v>
      </c>
      <c r="Q73" s="6" t="s">
        <v>898</v>
      </c>
      <c r="R73" s="6" t="s">
        <v>435</v>
      </c>
      <c r="S73" s="6" t="s">
        <v>436</v>
      </c>
      <c r="T73" s="6" t="s">
        <v>437</v>
      </c>
    </row>
    <row r="74" s="6" customFormat="1" spans="1:20">
      <c r="A74" s="8">
        <v>16130822286</v>
      </c>
      <c r="B74" s="6" t="s">
        <v>754</v>
      </c>
      <c r="C74" s="6" t="s">
        <v>899</v>
      </c>
      <c r="D74" s="6" t="s">
        <v>900</v>
      </c>
      <c r="E74" s="6" t="s">
        <v>901</v>
      </c>
      <c r="F74" s="6" t="s">
        <v>754</v>
      </c>
      <c r="G74" s="6" t="s">
        <v>427</v>
      </c>
      <c r="H74" s="6" t="s">
        <v>428</v>
      </c>
      <c r="I74" s="6" t="s">
        <v>902</v>
      </c>
      <c r="J74" s="6" t="s">
        <v>29</v>
      </c>
      <c r="K74" s="6" t="s">
        <v>903</v>
      </c>
      <c r="L74" s="6" t="s">
        <v>903</v>
      </c>
      <c r="M74" s="6" t="s">
        <v>431</v>
      </c>
      <c r="N74" s="6" t="s">
        <v>431</v>
      </c>
      <c r="O74" s="6" t="s">
        <v>432</v>
      </c>
      <c r="P74" s="6" t="s">
        <v>433</v>
      </c>
      <c r="Q74" s="6" t="s">
        <v>904</v>
      </c>
      <c r="R74" s="6" t="s">
        <v>435</v>
      </c>
      <c r="S74" s="6" t="s">
        <v>436</v>
      </c>
      <c r="T74" s="6" t="s">
        <v>437</v>
      </c>
    </row>
    <row r="75" s="6" customFormat="1" spans="1:20">
      <c r="A75" s="8">
        <v>16131207451</v>
      </c>
      <c r="B75" s="6" t="s">
        <v>754</v>
      </c>
      <c r="C75" s="6" t="s">
        <v>905</v>
      </c>
      <c r="D75" s="6" t="s">
        <v>906</v>
      </c>
      <c r="E75" s="6" t="s">
        <v>907</v>
      </c>
      <c r="F75" s="6" t="s">
        <v>469</v>
      </c>
      <c r="G75" s="6" t="s">
        <v>427</v>
      </c>
      <c r="H75" s="6" t="s">
        <v>428</v>
      </c>
      <c r="I75" s="6" t="s">
        <v>908</v>
      </c>
      <c r="J75" s="6" t="s">
        <v>29</v>
      </c>
      <c r="K75" s="6" t="s">
        <v>909</v>
      </c>
      <c r="L75" s="6" t="s">
        <v>909</v>
      </c>
      <c r="M75" s="6" t="s">
        <v>431</v>
      </c>
      <c r="N75" s="6" t="s">
        <v>431</v>
      </c>
      <c r="O75" s="6" t="s">
        <v>432</v>
      </c>
      <c r="P75" s="6" t="s">
        <v>433</v>
      </c>
      <c r="Q75" s="6" t="s">
        <v>910</v>
      </c>
      <c r="R75" s="6" t="s">
        <v>435</v>
      </c>
      <c r="S75" s="6" t="s">
        <v>436</v>
      </c>
      <c r="T75" s="6" t="s">
        <v>437</v>
      </c>
    </row>
    <row r="76" s="6" customFormat="1" spans="1:20">
      <c r="A76" s="8">
        <v>16132437721</v>
      </c>
      <c r="B76" s="6" t="s">
        <v>754</v>
      </c>
      <c r="C76" s="6" t="s">
        <v>911</v>
      </c>
      <c r="D76" s="6" t="s">
        <v>912</v>
      </c>
      <c r="E76" s="6" t="s">
        <v>913</v>
      </c>
      <c r="F76" s="6" t="s">
        <v>469</v>
      </c>
      <c r="G76" s="6" t="s">
        <v>427</v>
      </c>
      <c r="H76" s="6" t="s">
        <v>428</v>
      </c>
      <c r="I76" s="6" t="s">
        <v>914</v>
      </c>
      <c r="J76" s="6" t="s">
        <v>29</v>
      </c>
      <c r="K76" s="6" t="s">
        <v>610</v>
      </c>
      <c r="L76" s="6" t="s">
        <v>610</v>
      </c>
      <c r="M76" s="6" t="s">
        <v>431</v>
      </c>
      <c r="N76" s="6" t="s">
        <v>431</v>
      </c>
      <c r="O76" s="6" t="s">
        <v>432</v>
      </c>
      <c r="P76" s="6" t="s">
        <v>433</v>
      </c>
      <c r="Q76" s="6" t="s">
        <v>915</v>
      </c>
      <c r="R76" s="6" t="s">
        <v>435</v>
      </c>
      <c r="S76" s="6" t="s">
        <v>436</v>
      </c>
      <c r="T76" s="6" t="s">
        <v>437</v>
      </c>
    </row>
    <row r="77" s="6" customFormat="1" spans="1:20">
      <c r="A77" s="8">
        <v>16137067715</v>
      </c>
      <c r="B77" s="6" t="s">
        <v>754</v>
      </c>
      <c r="C77" s="6" t="s">
        <v>916</v>
      </c>
      <c r="D77" s="6" t="s">
        <v>917</v>
      </c>
      <c r="E77" s="6" t="s">
        <v>918</v>
      </c>
      <c r="F77" s="6" t="s">
        <v>469</v>
      </c>
      <c r="G77" s="6" t="s">
        <v>427</v>
      </c>
      <c r="H77" s="6" t="s">
        <v>428</v>
      </c>
      <c r="I77" s="6" t="s">
        <v>919</v>
      </c>
      <c r="J77" s="6" t="s">
        <v>29</v>
      </c>
      <c r="K77" s="6" t="s">
        <v>510</v>
      </c>
      <c r="L77" s="6" t="s">
        <v>510</v>
      </c>
      <c r="M77" s="6" t="s">
        <v>431</v>
      </c>
      <c r="N77" s="6" t="s">
        <v>431</v>
      </c>
      <c r="O77" s="6" t="s">
        <v>432</v>
      </c>
      <c r="P77" s="6" t="s">
        <v>433</v>
      </c>
      <c r="Q77" s="6" t="s">
        <v>920</v>
      </c>
      <c r="R77" s="6" t="s">
        <v>435</v>
      </c>
      <c r="S77" s="6" t="s">
        <v>436</v>
      </c>
      <c r="T77" s="6" t="s">
        <v>437</v>
      </c>
    </row>
    <row r="78" s="6" customFormat="1" spans="1:20">
      <c r="A78" s="8">
        <v>16137095930</v>
      </c>
      <c r="B78" s="6" t="s">
        <v>754</v>
      </c>
      <c r="C78" s="6" t="s">
        <v>921</v>
      </c>
      <c r="D78" s="6" t="s">
        <v>922</v>
      </c>
      <c r="E78" s="6" t="s">
        <v>923</v>
      </c>
      <c r="F78" s="6" t="s">
        <v>426</v>
      </c>
      <c r="G78" s="6" t="s">
        <v>427</v>
      </c>
      <c r="H78" s="6" t="s">
        <v>428</v>
      </c>
      <c r="I78" s="6" t="s">
        <v>924</v>
      </c>
      <c r="J78" s="6" t="s">
        <v>29</v>
      </c>
      <c r="K78" s="6" t="s">
        <v>925</v>
      </c>
      <c r="L78" s="6" t="s">
        <v>925</v>
      </c>
      <c r="M78" s="6" t="s">
        <v>431</v>
      </c>
      <c r="N78" s="6" t="s">
        <v>431</v>
      </c>
      <c r="O78" s="6" t="s">
        <v>432</v>
      </c>
      <c r="P78" s="6" t="s">
        <v>433</v>
      </c>
      <c r="Q78" s="6" t="s">
        <v>926</v>
      </c>
      <c r="R78" s="6" t="s">
        <v>435</v>
      </c>
      <c r="S78" s="6" t="s">
        <v>436</v>
      </c>
      <c r="T78" s="6" t="s">
        <v>437</v>
      </c>
    </row>
    <row r="79" s="6" customFormat="1" spans="1:20">
      <c r="A79" s="8">
        <v>16137219537</v>
      </c>
      <c r="B79" s="6" t="s">
        <v>754</v>
      </c>
      <c r="C79" s="6" t="s">
        <v>927</v>
      </c>
      <c r="D79" s="6" t="s">
        <v>928</v>
      </c>
      <c r="E79" s="6" t="s">
        <v>929</v>
      </c>
      <c r="F79" s="6" t="s">
        <v>469</v>
      </c>
      <c r="G79" s="6" t="s">
        <v>427</v>
      </c>
      <c r="H79" s="6" t="s">
        <v>428</v>
      </c>
      <c r="I79" s="6" t="s">
        <v>930</v>
      </c>
      <c r="J79" s="6" t="s">
        <v>29</v>
      </c>
      <c r="K79" s="6" t="s">
        <v>931</v>
      </c>
      <c r="L79" s="6" t="s">
        <v>931</v>
      </c>
      <c r="M79" s="6" t="s">
        <v>431</v>
      </c>
      <c r="N79" s="6" t="s">
        <v>431</v>
      </c>
      <c r="O79" s="6" t="s">
        <v>432</v>
      </c>
      <c r="P79" s="6" t="s">
        <v>433</v>
      </c>
      <c r="Q79" s="6" t="s">
        <v>932</v>
      </c>
      <c r="R79" s="6" t="s">
        <v>435</v>
      </c>
      <c r="S79" s="6" t="s">
        <v>436</v>
      </c>
      <c r="T79" s="6" t="s">
        <v>437</v>
      </c>
    </row>
    <row r="80" s="6" customFormat="1" spans="1:20">
      <c r="A80" s="8">
        <v>16137845395</v>
      </c>
      <c r="B80" s="6" t="s">
        <v>628</v>
      </c>
      <c r="C80" s="6" t="s">
        <v>933</v>
      </c>
      <c r="D80" s="6" t="s">
        <v>934</v>
      </c>
      <c r="E80" s="6" t="s">
        <v>935</v>
      </c>
      <c r="F80" s="6" t="s">
        <v>469</v>
      </c>
      <c r="G80" s="6" t="s">
        <v>427</v>
      </c>
      <c r="H80" s="6" t="s">
        <v>428</v>
      </c>
      <c r="I80" s="6" t="s">
        <v>936</v>
      </c>
      <c r="J80" s="6" t="s">
        <v>29</v>
      </c>
      <c r="K80" s="6" t="s">
        <v>937</v>
      </c>
      <c r="L80" s="6" t="s">
        <v>937</v>
      </c>
      <c r="M80" s="6" t="s">
        <v>431</v>
      </c>
      <c r="N80" s="6" t="s">
        <v>431</v>
      </c>
      <c r="O80" s="6" t="s">
        <v>432</v>
      </c>
      <c r="P80" s="6" t="s">
        <v>433</v>
      </c>
      <c r="Q80" s="6" t="s">
        <v>938</v>
      </c>
      <c r="R80" s="6" t="s">
        <v>435</v>
      </c>
      <c r="S80" s="6" t="s">
        <v>436</v>
      </c>
      <c r="T80" s="6" t="s">
        <v>437</v>
      </c>
    </row>
    <row r="81" s="6" customFormat="1" spans="1:20">
      <c r="A81" s="8">
        <v>16138059024</v>
      </c>
      <c r="B81" s="6" t="s">
        <v>628</v>
      </c>
      <c r="C81" s="6" t="s">
        <v>939</v>
      </c>
      <c r="D81" s="6" t="s">
        <v>940</v>
      </c>
      <c r="E81" s="6" t="s">
        <v>941</v>
      </c>
      <c r="F81" s="6" t="s">
        <v>469</v>
      </c>
      <c r="G81" s="6" t="s">
        <v>427</v>
      </c>
      <c r="H81" s="6" t="s">
        <v>428</v>
      </c>
      <c r="I81" s="6" t="s">
        <v>942</v>
      </c>
      <c r="J81" s="6" t="s">
        <v>29</v>
      </c>
      <c r="K81" s="6" t="s">
        <v>943</v>
      </c>
      <c r="L81" s="6" t="s">
        <v>943</v>
      </c>
      <c r="M81" s="6" t="s">
        <v>431</v>
      </c>
      <c r="N81" s="6" t="s">
        <v>431</v>
      </c>
      <c r="O81" s="6" t="s">
        <v>432</v>
      </c>
      <c r="P81" s="6" t="s">
        <v>433</v>
      </c>
      <c r="Q81" s="6" t="s">
        <v>944</v>
      </c>
      <c r="R81" s="6" t="s">
        <v>435</v>
      </c>
      <c r="S81" s="6" t="s">
        <v>436</v>
      </c>
      <c r="T81" s="6" t="s">
        <v>437</v>
      </c>
    </row>
    <row r="82" s="6" customFormat="1" spans="1:20">
      <c r="A82" s="8">
        <v>16138065876</v>
      </c>
      <c r="B82" s="6" t="s">
        <v>628</v>
      </c>
      <c r="C82" s="6" t="s">
        <v>945</v>
      </c>
      <c r="D82" s="6" t="s">
        <v>946</v>
      </c>
      <c r="E82" s="6" t="s">
        <v>947</v>
      </c>
      <c r="F82" s="6" t="s">
        <v>469</v>
      </c>
      <c r="G82" s="6" t="s">
        <v>427</v>
      </c>
      <c r="H82" s="6" t="s">
        <v>428</v>
      </c>
      <c r="I82" s="6" t="s">
        <v>948</v>
      </c>
      <c r="J82" s="6" t="s">
        <v>29</v>
      </c>
      <c r="K82" s="6" t="s">
        <v>662</v>
      </c>
      <c r="L82" s="6" t="s">
        <v>662</v>
      </c>
      <c r="M82" s="6" t="s">
        <v>431</v>
      </c>
      <c r="N82" s="6" t="s">
        <v>431</v>
      </c>
      <c r="O82" s="6" t="s">
        <v>432</v>
      </c>
      <c r="P82" s="6" t="s">
        <v>433</v>
      </c>
      <c r="Q82" s="6" t="s">
        <v>949</v>
      </c>
      <c r="R82" s="6" t="s">
        <v>435</v>
      </c>
      <c r="S82" s="6" t="s">
        <v>436</v>
      </c>
      <c r="T82" s="6" t="s">
        <v>437</v>
      </c>
    </row>
    <row r="83" s="6" customFormat="1" spans="1:20">
      <c r="A83" s="8">
        <v>16138096692</v>
      </c>
      <c r="B83" s="6" t="s">
        <v>628</v>
      </c>
      <c r="C83" s="6" t="s">
        <v>950</v>
      </c>
      <c r="D83" s="6" t="s">
        <v>951</v>
      </c>
      <c r="E83" s="6" t="s">
        <v>952</v>
      </c>
      <c r="F83" s="6" t="s">
        <v>426</v>
      </c>
      <c r="G83" s="6" t="s">
        <v>427</v>
      </c>
      <c r="H83" s="6" t="s">
        <v>428</v>
      </c>
      <c r="I83" s="6" t="s">
        <v>432</v>
      </c>
      <c r="J83" s="6" t="s">
        <v>29</v>
      </c>
      <c r="K83" s="6" t="s">
        <v>432</v>
      </c>
      <c r="L83" s="6" t="s">
        <v>789</v>
      </c>
      <c r="M83" s="6" t="s">
        <v>953</v>
      </c>
      <c r="N83" s="6" t="s">
        <v>954</v>
      </c>
      <c r="O83" s="6" t="s">
        <v>432</v>
      </c>
      <c r="P83" s="6" t="s">
        <v>433</v>
      </c>
      <c r="Q83" s="6" t="s">
        <v>955</v>
      </c>
      <c r="R83" s="6" t="s">
        <v>435</v>
      </c>
      <c r="S83" s="6" t="s">
        <v>436</v>
      </c>
      <c r="T83" s="6" t="s">
        <v>437</v>
      </c>
    </row>
    <row r="84" s="6" customFormat="1" spans="1:20">
      <c r="A84" s="8">
        <v>16138110351</v>
      </c>
      <c r="B84" s="6" t="s">
        <v>628</v>
      </c>
      <c r="C84" s="6" t="s">
        <v>956</v>
      </c>
      <c r="D84" s="6" t="s">
        <v>957</v>
      </c>
      <c r="E84" s="6" t="s">
        <v>958</v>
      </c>
      <c r="F84" s="6" t="s">
        <v>628</v>
      </c>
      <c r="G84" s="6" t="s">
        <v>427</v>
      </c>
      <c r="H84" s="6" t="s">
        <v>428</v>
      </c>
      <c r="I84" s="6" t="s">
        <v>959</v>
      </c>
      <c r="J84" s="6" t="s">
        <v>29</v>
      </c>
      <c r="K84" s="6" t="s">
        <v>960</v>
      </c>
      <c r="L84" s="6" t="s">
        <v>960</v>
      </c>
      <c r="M84" s="6" t="s">
        <v>431</v>
      </c>
      <c r="N84" s="6" t="s">
        <v>431</v>
      </c>
      <c r="O84" s="6" t="s">
        <v>432</v>
      </c>
      <c r="P84" s="6" t="s">
        <v>433</v>
      </c>
      <c r="Q84" s="6" t="s">
        <v>961</v>
      </c>
      <c r="R84" s="6" t="s">
        <v>435</v>
      </c>
      <c r="S84" s="6" t="s">
        <v>436</v>
      </c>
      <c r="T84" s="6" t="s">
        <v>437</v>
      </c>
    </row>
    <row r="85" s="6" customFormat="1" spans="1:20">
      <c r="A85" s="8">
        <v>16138117191</v>
      </c>
      <c r="B85" s="6" t="s">
        <v>628</v>
      </c>
      <c r="C85" s="6" t="s">
        <v>962</v>
      </c>
      <c r="D85" s="6" t="s">
        <v>963</v>
      </c>
      <c r="E85" s="6" t="s">
        <v>964</v>
      </c>
      <c r="F85" s="6" t="s">
        <v>469</v>
      </c>
      <c r="G85" s="6" t="s">
        <v>427</v>
      </c>
      <c r="H85" s="6" t="s">
        <v>428</v>
      </c>
      <c r="I85" s="6" t="s">
        <v>965</v>
      </c>
      <c r="J85" s="6" t="s">
        <v>29</v>
      </c>
      <c r="K85" s="6" t="s">
        <v>567</v>
      </c>
      <c r="L85" s="6" t="s">
        <v>567</v>
      </c>
      <c r="M85" s="6" t="s">
        <v>431</v>
      </c>
      <c r="N85" s="6" t="s">
        <v>431</v>
      </c>
      <c r="O85" s="6" t="s">
        <v>432</v>
      </c>
      <c r="P85" s="6" t="s">
        <v>433</v>
      </c>
      <c r="Q85" s="6" t="s">
        <v>966</v>
      </c>
      <c r="R85" s="6" t="s">
        <v>435</v>
      </c>
      <c r="S85" s="6" t="s">
        <v>436</v>
      </c>
      <c r="T85" s="6" t="s">
        <v>437</v>
      </c>
    </row>
    <row r="86" s="6" customFormat="1" spans="1:20">
      <c r="A86" s="8">
        <v>16138120293</v>
      </c>
      <c r="B86" s="6" t="s">
        <v>628</v>
      </c>
      <c r="C86" s="6" t="s">
        <v>967</v>
      </c>
      <c r="D86" s="6" t="s">
        <v>968</v>
      </c>
      <c r="E86" s="6" t="s">
        <v>969</v>
      </c>
      <c r="F86" s="6" t="s">
        <v>469</v>
      </c>
      <c r="G86" s="6" t="s">
        <v>427</v>
      </c>
      <c r="H86" s="6" t="s">
        <v>428</v>
      </c>
      <c r="I86" s="6" t="s">
        <v>970</v>
      </c>
      <c r="J86" s="6" t="s">
        <v>29</v>
      </c>
      <c r="K86" s="6" t="s">
        <v>971</v>
      </c>
      <c r="L86" s="6" t="s">
        <v>971</v>
      </c>
      <c r="M86" s="6" t="s">
        <v>431</v>
      </c>
      <c r="N86" s="6" t="s">
        <v>431</v>
      </c>
      <c r="O86" s="6" t="s">
        <v>432</v>
      </c>
      <c r="P86" s="6" t="s">
        <v>433</v>
      </c>
      <c r="Q86" s="6" t="s">
        <v>972</v>
      </c>
      <c r="R86" s="6" t="s">
        <v>435</v>
      </c>
      <c r="S86" s="6" t="s">
        <v>436</v>
      </c>
      <c r="T86" s="6" t="s">
        <v>437</v>
      </c>
    </row>
    <row r="87" s="6" customFormat="1" spans="1:20">
      <c r="A87" s="8">
        <v>16138147099</v>
      </c>
      <c r="B87" s="6" t="s">
        <v>628</v>
      </c>
      <c r="C87" s="6" t="s">
        <v>973</v>
      </c>
      <c r="D87" s="6" t="s">
        <v>974</v>
      </c>
      <c r="E87" s="6" t="s">
        <v>975</v>
      </c>
      <c r="F87" s="6" t="s">
        <v>426</v>
      </c>
      <c r="G87" s="6" t="s">
        <v>427</v>
      </c>
      <c r="H87" s="6" t="s">
        <v>428</v>
      </c>
      <c r="I87" s="6" t="s">
        <v>976</v>
      </c>
      <c r="J87" s="6" t="s">
        <v>29</v>
      </c>
      <c r="K87" s="6" t="s">
        <v>977</v>
      </c>
      <c r="L87" s="6" t="s">
        <v>977</v>
      </c>
      <c r="M87" s="6" t="s">
        <v>431</v>
      </c>
      <c r="N87" s="6" t="s">
        <v>431</v>
      </c>
      <c r="O87" s="6" t="s">
        <v>432</v>
      </c>
      <c r="P87" s="6" t="s">
        <v>433</v>
      </c>
      <c r="Q87" s="6" t="s">
        <v>978</v>
      </c>
      <c r="R87" s="6" t="s">
        <v>435</v>
      </c>
      <c r="S87" s="6" t="s">
        <v>436</v>
      </c>
      <c r="T87" s="6" t="s">
        <v>437</v>
      </c>
    </row>
    <row r="88" s="6" customFormat="1" spans="1:20">
      <c r="A88" s="8">
        <v>16138154330</v>
      </c>
      <c r="B88" s="6" t="s">
        <v>628</v>
      </c>
      <c r="C88" s="6" t="s">
        <v>979</v>
      </c>
      <c r="D88" s="6" t="s">
        <v>980</v>
      </c>
      <c r="E88" s="6" t="s">
        <v>981</v>
      </c>
      <c r="F88" s="6" t="s">
        <v>469</v>
      </c>
      <c r="G88" s="6" t="s">
        <v>427</v>
      </c>
      <c r="H88" s="6" t="s">
        <v>428</v>
      </c>
      <c r="I88" s="6" t="s">
        <v>982</v>
      </c>
      <c r="J88" s="6" t="s">
        <v>29</v>
      </c>
      <c r="K88" s="6" t="s">
        <v>697</v>
      </c>
      <c r="L88" s="6" t="s">
        <v>697</v>
      </c>
      <c r="M88" s="6" t="s">
        <v>431</v>
      </c>
      <c r="N88" s="6" t="s">
        <v>431</v>
      </c>
      <c r="O88" s="6" t="s">
        <v>432</v>
      </c>
      <c r="P88" s="6" t="s">
        <v>433</v>
      </c>
      <c r="Q88" s="6" t="s">
        <v>983</v>
      </c>
      <c r="R88" s="6" t="s">
        <v>435</v>
      </c>
      <c r="S88" s="6" t="s">
        <v>436</v>
      </c>
      <c r="T88" s="6" t="s">
        <v>437</v>
      </c>
    </row>
    <row r="89" s="6" customFormat="1" spans="1:20">
      <c r="A89" s="8">
        <v>16138307206</v>
      </c>
      <c r="B89" s="6" t="s">
        <v>628</v>
      </c>
      <c r="C89" s="6" t="s">
        <v>984</v>
      </c>
      <c r="D89" s="6" t="s">
        <v>985</v>
      </c>
      <c r="E89" s="6" t="s">
        <v>986</v>
      </c>
      <c r="F89" s="6" t="s">
        <v>469</v>
      </c>
      <c r="G89" s="6" t="s">
        <v>427</v>
      </c>
      <c r="H89" s="6" t="s">
        <v>428</v>
      </c>
      <c r="I89" s="6" t="s">
        <v>987</v>
      </c>
      <c r="J89" s="6" t="s">
        <v>29</v>
      </c>
      <c r="K89" s="6" t="s">
        <v>988</v>
      </c>
      <c r="L89" s="6" t="s">
        <v>988</v>
      </c>
      <c r="M89" s="6" t="s">
        <v>431</v>
      </c>
      <c r="N89" s="6" t="s">
        <v>431</v>
      </c>
      <c r="O89" s="6" t="s">
        <v>432</v>
      </c>
      <c r="P89" s="6" t="s">
        <v>433</v>
      </c>
      <c r="Q89" s="6" t="s">
        <v>989</v>
      </c>
      <c r="R89" s="6" t="s">
        <v>435</v>
      </c>
      <c r="S89" s="6" t="s">
        <v>436</v>
      </c>
      <c r="T89" s="6" t="s">
        <v>437</v>
      </c>
    </row>
    <row r="90" s="6" customFormat="1" spans="1:20">
      <c r="A90" s="8">
        <v>16138658255</v>
      </c>
      <c r="B90" s="6" t="s">
        <v>628</v>
      </c>
      <c r="C90" s="6" t="s">
        <v>990</v>
      </c>
      <c r="D90" s="6" t="s">
        <v>991</v>
      </c>
      <c r="E90" s="6" t="s">
        <v>992</v>
      </c>
      <c r="F90" s="6" t="s">
        <v>469</v>
      </c>
      <c r="G90" s="6" t="s">
        <v>427</v>
      </c>
      <c r="H90" s="6" t="s">
        <v>428</v>
      </c>
      <c r="I90" s="6" t="s">
        <v>993</v>
      </c>
      <c r="J90" s="6" t="s">
        <v>29</v>
      </c>
      <c r="K90" s="6" t="s">
        <v>994</v>
      </c>
      <c r="L90" s="6" t="s">
        <v>994</v>
      </c>
      <c r="M90" s="6" t="s">
        <v>431</v>
      </c>
      <c r="N90" s="6" t="s">
        <v>431</v>
      </c>
      <c r="O90" s="6" t="s">
        <v>432</v>
      </c>
      <c r="P90" s="6" t="s">
        <v>433</v>
      </c>
      <c r="Q90" s="6" t="s">
        <v>995</v>
      </c>
      <c r="R90" s="6" t="s">
        <v>435</v>
      </c>
      <c r="S90" s="6" t="s">
        <v>436</v>
      </c>
      <c r="T90" s="6" t="s">
        <v>437</v>
      </c>
    </row>
    <row r="91" s="6" customFormat="1" spans="1:20">
      <c r="A91" s="8">
        <v>16139877878</v>
      </c>
      <c r="B91" s="6" t="s">
        <v>628</v>
      </c>
      <c r="C91" s="6" t="s">
        <v>996</v>
      </c>
      <c r="D91" s="6" t="s">
        <v>997</v>
      </c>
      <c r="E91" s="6" t="s">
        <v>998</v>
      </c>
      <c r="F91" s="6" t="s">
        <v>469</v>
      </c>
      <c r="G91" s="6" t="s">
        <v>427</v>
      </c>
      <c r="H91" s="6" t="s">
        <v>428</v>
      </c>
      <c r="I91" s="6" t="s">
        <v>999</v>
      </c>
      <c r="J91" s="6" t="s">
        <v>29</v>
      </c>
      <c r="K91" s="6" t="s">
        <v>649</v>
      </c>
      <c r="L91" s="6" t="s">
        <v>649</v>
      </c>
      <c r="M91" s="6" t="s">
        <v>431</v>
      </c>
      <c r="N91" s="6" t="s">
        <v>431</v>
      </c>
      <c r="O91" s="6" t="s">
        <v>432</v>
      </c>
      <c r="P91" s="6" t="s">
        <v>433</v>
      </c>
      <c r="Q91" s="6" t="s">
        <v>1000</v>
      </c>
      <c r="R91" s="6" t="s">
        <v>435</v>
      </c>
      <c r="S91" s="6" t="s">
        <v>436</v>
      </c>
      <c r="T91" s="6" t="s">
        <v>437</v>
      </c>
    </row>
    <row r="92" s="6" customFormat="1" spans="1:20">
      <c r="A92" s="8">
        <v>16140601777</v>
      </c>
      <c r="B92" s="6" t="s">
        <v>628</v>
      </c>
      <c r="C92" s="6" t="s">
        <v>1001</v>
      </c>
      <c r="D92" s="6" t="s">
        <v>1002</v>
      </c>
      <c r="E92" s="6" t="s">
        <v>1003</v>
      </c>
      <c r="F92" s="6" t="s">
        <v>469</v>
      </c>
      <c r="G92" s="6" t="s">
        <v>427</v>
      </c>
      <c r="H92" s="6" t="s">
        <v>428</v>
      </c>
      <c r="I92" s="6" t="s">
        <v>1004</v>
      </c>
      <c r="J92" s="6" t="s">
        <v>29</v>
      </c>
      <c r="K92" s="6" t="s">
        <v>1005</v>
      </c>
      <c r="L92" s="6" t="s">
        <v>1005</v>
      </c>
      <c r="M92" s="6" t="s">
        <v>431</v>
      </c>
      <c r="N92" s="6" t="s">
        <v>431</v>
      </c>
      <c r="O92" s="6" t="s">
        <v>432</v>
      </c>
      <c r="P92" s="6" t="s">
        <v>433</v>
      </c>
      <c r="Q92" s="6" t="s">
        <v>1006</v>
      </c>
      <c r="R92" s="6" t="s">
        <v>435</v>
      </c>
      <c r="S92" s="6" t="s">
        <v>436</v>
      </c>
      <c r="T92" s="6" t="s">
        <v>437</v>
      </c>
    </row>
    <row r="93" s="6" customFormat="1" spans="1:20">
      <c r="A93" s="8">
        <v>16140910552</v>
      </c>
      <c r="B93" s="6" t="s">
        <v>628</v>
      </c>
      <c r="C93" s="6" t="s">
        <v>1007</v>
      </c>
      <c r="D93" s="6" t="s">
        <v>1008</v>
      </c>
      <c r="E93" s="6" t="s">
        <v>1009</v>
      </c>
      <c r="F93" s="6" t="s">
        <v>469</v>
      </c>
      <c r="G93" s="6" t="s">
        <v>427</v>
      </c>
      <c r="H93" s="6" t="s">
        <v>428</v>
      </c>
      <c r="I93" s="6" t="s">
        <v>1010</v>
      </c>
      <c r="J93" s="6" t="s">
        <v>29</v>
      </c>
      <c r="K93" s="6" t="s">
        <v>1011</v>
      </c>
      <c r="L93" s="6" t="s">
        <v>1011</v>
      </c>
      <c r="M93" s="6" t="s">
        <v>431</v>
      </c>
      <c r="N93" s="6" t="s">
        <v>431</v>
      </c>
      <c r="O93" s="6" t="s">
        <v>432</v>
      </c>
      <c r="P93" s="6" t="s">
        <v>433</v>
      </c>
      <c r="Q93" s="6" t="s">
        <v>1012</v>
      </c>
      <c r="R93" s="6" t="s">
        <v>435</v>
      </c>
      <c r="S93" s="6" t="s">
        <v>436</v>
      </c>
      <c r="T93" s="6" t="s">
        <v>437</v>
      </c>
    </row>
    <row r="94" s="6" customFormat="1" spans="1:20">
      <c r="A94" s="8">
        <v>16141033771</v>
      </c>
      <c r="B94" s="6" t="s">
        <v>628</v>
      </c>
      <c r="C94" s="6" t="s">
        <v>1013</v>
      </c>
      <c r="D94" s="6" t="s">
        <v>1014</v>
      </c>
      <c r="E94" s="6" t="s">
        <v>1015</v>
      </c>
      <c r="F94" s="6" t="s">
        <v>469</v>
      </c>
      <c r="G94" s="6" t="s">
        <v>427</v>
      </c>
      <c r="H94" s="6" t="s">
        <v>428</v>
      </c>
      <c r="I94" s="6" t="s">
        <v>1016</v>
      </c>
      <c r="J94" s="6" t="s">
        <v>29</v>
      </c>
      <c r="K94" s="6" t="s">
        <v>1017</v>
      </c>
      <c r="L94" s="6" t="s">
        <v>1017</v>
      </c>
      <c r="M94" s="6" t="s">
        <v>431</v>
      </c>
      <c r="N94" s="6" t="s">
        <v>431</v>
      </c>
      <c r="O94" s="6" t="s">
        <v>432</v>
      </c>
      <c r="P94" s="6" t="s">
        <v>433</v>
      </c>
      <c r="Q94" s="6" t="s">
        <v>1018</v>
      </c>
      <c r="R94" s="6" t="s">
        <v>435</v>
      </c>
      <c r="S94" s="6" t="s">
        <v>436</v>
      </c>
      <c r="T94" s="6" t="s">
        <v>437</v>
      </c>
    </row>
    <row r="95" s="6" customFormat="1" spans="1:20">
      <c r="A95" s="8">
        <v>16142077588</v>
      </c>
      <c r="B95" s="6" t="s">
        <v>628</v>
      </c>
      <c r="C95" s="6" t="s">
        <v>1019</v>
      </c>
      <c r="D95" s="6" t="s">
        <v>1020</v>
      </c>
      <c r="E95" s="6" t="s">
        <v>1021</v>
      </c>
      <c r="F95" s="6" t="s">
        <v>426</v>
      </c>
      <c r="G95" s="6" t="s">
        <v>427</v>
      </c>
      <c r="H95" s="6" t="s">
        <v>428</v>
      </c>
      <c r="I95" s="6" t="s">
        <v>1022</v>
      </c>
      <c r="J95" s="6" t="s">
        <v>29</v>
      </c>
      <c r="K95" s="6" t="s">
        <v>1023</v>
      </c>
      <c r="L95" s="6" t="s">
        <v>1023</v>
      </c>
      <c r="M95" s="6" t="s">
        <v>431</v>
      </c>
      <c r="N95" s="6" t="s">
        <v>431</v>
      </c>
      <c r="O95" s="6" t="s">
        <v>432</v>
      </c>
      <c r="P95" s="6" t="s">
        <v>433</v>
      </c>
      <c r="Q95" s="6" t="s">
        <v>1024</v>
      </c>
      <c r="R95" s="6" t="s">
        <v>435</v>
      </c>
      <c r="S95" s="6" t="s">
        <v>436</v>
      </c>
      <c r="T95" s="6" t="s">
        <v>437</v>
      </c>
    </row>
    <row r="96" s="6" customFormat="1" spans="1:20">
      <c r="A96" s="8">
        <v>16142143252</v>
      </c>
      <c r="B96" s="6" t="s">
        <v>628</v>
      </c>
      <c r="C96" s="6" t="s">
        <v>1025</v>
      </c>
      <c r="D96" s="6" t="s">
        <v>1026</v>
      </c>
      <c r="E96" s="6" t="s">
        <v>1027</v>
      </c>
      <c r="F96" s="6" t="s">
        <v>469</v>
      </c>
      <c r="G96" s="6" t="s">
        <v>427</v>
      </c>
      <c r="H96" s="6" t="s">
        <v>428</v>
      </c>
      <c r="I96" s="6" t="s">
        <v>1028</v>
      </c>
      <c r="J96" s="6" t="s">
        <v>29</v>
      </c>
      <c r="K96" s="6" t="s">
        <v>756</v>
      </c>
      <c r="L96" s="6" t="s">
        <v>756</v>
      </c>
      <c r="M96" s="6" t="s">
        <v>431</v>
      </c>
      <c r="N96" s="6" t="s">
        <v>431</v>
      </c>
      <c r="O96" s="6" t="s">
        <v>432</v>
      </c>
      <c r="P96" s="6" t="s">
        <v>433</v>
      </c>
      <c r="Q96" s="6" t="s">
        <v>1029</v>
      </c>
      <c r="R96" s="6" t="s">
        <v>435</v>
      </c>
      <c r="S96" s="6" t="s">
        <v>436</v>
      </c>
      <c r="T96" s="6" t="s">
        <v>437</v>
      </c>
    </row>
    <row r="97" s="6" customFormat="1" spans="1:20">
      <c r="A97" s="8">
        <v>16142290684</v>
      </c>
      <c r="B97" s="6" t="s">
        <v>426</v>
      </c>
      <c r="C97" s="6" t="s">
        <v>1030</v>
      </c>
      <c r="D97" s="6" t="s">
        <v>577</v>
      </c>
      <c r="E97" s="6" t="s">
        <v>1031</v>
      </c>
      <c r="F97" s="6" t="s">
        <v>426</v>
      </c>
      <c r="G97" s="6" t="s">
        <v>427</v>
      </c>
      <c r="H97" s="6" t="s">
        <v>428</v>
      </c>
      <c r="I97" s="6" t="s">
        <v>1032</v>
      </c>
      <c r="J97" s="6" t="s">
        <v>29</v>
      </c>
      <c r="K97" s="6" t="s">
        <v>1033</v>
      </c>
      <c r="L97" s="6" t="s">
        <v>1033</v>
      </c>
      <c r="M97" s="6" t="s">
        <v>431</v>
      </c>
      <c r="N97" s="6" t="s">
        <v>431</v>
      </c>
      <c r="O97" s="6" t="s">
        <v>432</v>
      </c>
      <c r="P97" s="6" t="s">
        <v>433</v>
      </c>
      <c r="Q97" s="6" t="s">
        <v>1034</v>
      </c>
      <c r="R97" s="6" t="s">
        <v>435</v>
      </c>
      <c r="S97" s="6" t="s">
        <v>436</v>
      </c>
      <c r="T97" s="6" t="s">
        <v>437</v>
      </c>
    </row>
    <row r="98" s="6" customFormat="1" spans="1:20">
      <c r="A98" s="8">
        <v>16142381874</v>
      </c>
      <c r="B98" s="6" t="s">
        <v>426</v>
      </c>
      <c r="C98" s="6" t="s">
        <v>1035</v>
      </c>
      <c r="D98" s="6" t="s">
        <v>1036</v>
      </c>
      <c r="E98" s="6" t="s">
        <v>1037</v>
      </c>
      <c r="F98" s="6" t="s">
        <v>469</v>
      </c>
      <c r="G98" s="6" t="s">
        <v>427</v>
      </c>
      <c r="H98" s="6" t="s">
        <v>428</v>
      </c>
      <c r="I98" s="6" t="s">
        <v>1038</v>
      </c>
      <c r="J98" s="6" t="s">
        <v>29</v>
      </c>
      <c r="K98" s="6" t="s">
        <v>1039</v>
      </c>
      <c r="L98" s="6" t="s">
        <v>1039</v>
      </c>
      <c r="M98" s="6" t="s">
        <v>431</v>
      </c>
      <c r="N98" s="6" t="s">
        <v>431</v>
      </c>
      <c r="O98" s="6" t="s">
        <v>432</v>
      </c>
      <c r="P98" s="6" t="s">
        <v>433</v>
      </c>
      <c r="Q98" s="6" t="s">
        <v>1040</v>
      </c>
      <c r="R98" s="6" t="s">
        <v>435</v>
      </c>
      <c r="S98" s="6" t="s">
        <v>436</v>
      </c>
      <c r="T98" s="6" t="s">
        <v>437</v>
      </c>
    </row>
    <row r="99" s="6" customFormat="1" spans="1:20">
      <c r="A99" s="8">
        <v>16142490196</v>
      </c>
      <c r="B99" s="6" t="s">
        <v>426</v>
      </c>
      <c r="C99" s="6" t="s">
        <v>1041</v>
      </c>
      <c r="D99" s="6" t="s">
        <v>1042</v>
      </c>
      <c r="E99" s="6" t="s">
        <v>1043</v>
      </c>
      <c r="F99" s="6" t="s">
        <v>469</v>
      </c>
      <c r="G99" s="6" t="s">
        <v>427</v>
      </c>
      <c r="H99" s="6" t="s">
        <v>428</v>
      </c>
      <c r="I99" s="6" t="s">
        <v>1044</v>
      </c>
      <c r="J99" s="6" t="s">
        <v>29</v>
      </c>
      <c r="K99" s="6" t="s">
        <v>1045</v>
      </c>
      <c r="L99" s="6" t="s">
        <v>1045</v>
      </c>
      <c r="M99" s="6" t="s">
        <v>431</v>
      </c>
      <c r="N99" s="6" t="s">
        <v>431</v>
      </c>
      <c r="O99" s="6" t="s">
        <v>432</v>
      </c>
      <c r="P99" s="6" t="s">
        <v>433</v>
      </c>
      <c r="Q99" s="6" t="s">
        <v>1046</v>
      </c>
      <c r="R99" s="6" t="s">
        <v>435</v>
      </c>
      <c r="S99" s="6" t="s">
        <v>436</v>
      </c>
      <c r="T99" s="6" t="s">
        <v>437</v>
      </c>
    </row>
    <row r="100" s="6" customFormat="1" spans="1:20">
      <c r="A100" s="8">
        <v>16142505786</v>
      </c>
      <c r="B100" s="6" t="s">
        <v>426</v>
      </c>
      <c r="C100" s="6" t="s">
        <v>1047</v>
      </c>
      <c r="D100" s="6" t="s">
        <v>1048</v>
      </c>
      <c r="E100" s="6" t="s">
        <v>1049</v>
      </c>
      <c r="F100" s="6" t="s">
        <v>426</v>
      </c>
      <c r="G100" s="6" t="s">
        <v>427</v>
      </c>
      <c r="H100" s="6" t="s">
        <v>428</v>
      </c>
      <c r="I100" s="6" t="s">
        <v>1050</v>
      </c>
      <c r="J100" s="6" t="s">
        <v>29</v>
      </c>
      <c r="K100" s="6" t="s">
        <v>1051</v>
      </c>
      <c r="L100" s="6" t="s">
        <v>1051</v>
      </c>
      <c r="M100" s="6" t="s">
        <v>431</v>
      </c>
      <c r="N100" s="6" t="s">
        <v>431</v>
      </c>
      <c r="O100" s="6" t="s">
        <v>432</v>
      </c>
      <c r="P100" s="6" t="s">
        <v>433</v>
      </c>
      <c r="Q100" s="6" t="s">
        <v>1052</v>
      </c>
      <c r="R100" s="6" t="s">
        <v>435</v>
      </c>
      <c r="S100" s="6" t="s">
        <v>436</v>
      </c>
      <c r="T100" s="6" t="s">
        <v>437</v>
      </c>
    </row>
    <row r="101" s="6" customFormat="1" spans="1:20">
      <c r="A101" s="8">
        <v>16142508099</v>
      </c>
      <c r="B101" s="6" t="s">
        <v>426</v>
      </c>
      <c r="C101" s="6" t="s">
        <v>1053</v>
      </c>
      <c r="D101" s="6" t="s">
        <v>1054</v>
      </c>
      <c r="E101" s="6" t="s">
        <v>1055</v>
      </c>
      <c r="F101" s="6" t="s">
        <v>469</v>
      </c>
      <c r="G101" s="6" t="s">
        <v>427</v>
      </c>
      <c r="H101" s="6" t="s">
        <v>428</v>
      </c>
      <c r="I101" s="6" t="s">
        <v>1056</v>
      </c>
      <c r="J101" s="6" t="s">
        <v>29</v>
      </c>
      <c r="K101" s="6" t="s">
        <v>895</v>
      </c>
      <c r="L101" s="6" t="s">
        <v>895</v>
      </c>
      <c r="M101" s="6" t="s">
        <v>431</v>
      </c>
      <c r="N101" s="6" t="s">
        <v>431</v>
      </c>
      <c r="O101" s="6" t="s">
        <v>432</v>
      </c>
      <c r="P101" s="6" t="s">
        <v>433</v>
      </c>
      <c r="Q101" s="6" t="s">
        <v>1057</v>
      </c>
      <c r="R101" s="6" t="s">
        <v>435</v>
      </c>
      <c r="S101" s="6" t="s">
        <v>436</v>
      </c>
      <c r="T101" s="6" t="s">
        <v>437</v>
      </c>
    </row>
    <row r="102" s="6" customFormat="1" spans="1:20">
      <c r="A102" s="8">
        <v>16142526229</v>
      </c>
      <c r="B102" s="6" t="s">
        <v>426</v>
      </c>
      <c r="C102" s="6" t="s">
        <v>1058</v>
      </c>
      <c r="D102" s="6" t="s">
        <v>1059</v>
      </c>
      <c r="E102" s="6" t="s">
        <v>1060</v>
      </c>
      <c r="F102" s="6" t="s">
        <v>469</v>
      </c>
      <c r="G102" s="6" t="s">
        <v>427</v>
      </c>
      <c r="H102" s="6" t="s">
        <v>428</v>
      </c>
      <c r="I102" s="6" t="s">
        <v>1061</v>
      </c>
      <c r="J102" s="6" t="s">
        <v>29</v>
      </c>
      <c r="K102" s="6" t="s">
        <v>789</v>
      </c>
      <c r="L102" s="6" t="s">
        <v>789</v>
      </c>
      <c r="M102" s="6" t="s">
        <v>431</v>
      </c>
      <c r="N102" s="6" t="s">
        <v>431</v>
      </c>
      <c r="O102" s="6" t="s">
        <v>432</v>
      </c>
      <c r="P102" s="6" t="s">
        <v>433</v>
      </c>
      <c r="Q102" s="6" t="s">
        <v>1062</v>
      </c>
      <c r="R102" s="6" t="s">
        <v>435</v>
      </c>
      <c r="S102" s="6" t="s">
        <v>436</v>
      </c>
      <c r="T102" s="6" t="s">
        <v>437</v>
      </c>
    </row>
    <row r="103" s="6" customFormat="1" spans="1:20">
      <c r="A103" s="8">
        <v>16142533614</v>
      </c>
      <c r="B103" s="6" t="s">
        <v>426</v>
      </c>
      <c r="C103" s="6" t="s">
        <v>1063</v>
      </c>
      <c r="D103" s="6" t="s">
        <v>514</v>
      </c>
      <c r="E103" s="6" t="s">
        <v>1064</v>
      </c>
      <c r="F103" s="6" t="s">
        <v>426</v>
      </c>
      <c r="G103" s="6" t="s">
        <v>427</v>
      </c>
      <c r="H103" s="6" t="s">
        <v>428</v>
      </c>
      <c r="I103" s="6" t="s">
        <v>1065</v>
      </c>
      <c r="J103" s="6" t="s">
        <v>29</v>
      </c>
      <c r="K103" s="6" t="s">
        <v>517</v>
      </c>
      <c r="L103" s="6" t="s">
        <v>517</v>
      </c>
      <c r="M103" s="6" t="s">
        <v>431</v>
      </c>
      <c r="N103" s="6" t="s">
        <v>431</v>
      </c>
      <c r="O103" s="6" t="s">
        <v>432</v>
      </c>
      <c r="P103" s="6" t="s">
        <v>433</v>
      </c>
      <c r="Q103" s="6" t="s">
        <v>1066</v>
      </c>
      <c r="R103" s="6" t="s">
        <v>435</v>
      </c>
      <c r="S103" s="6" t="s">
        <v>436</v>
      </c>
      <c r="T103" s="6" t="s">
        <v>437</v>
      </c>
    </row>
    <row r="104" s="6" customFormat="1" spans="1:20">
      <c r="A104" s="8">
        <v>16142541568</v>
      </c>
      <c r="B104" s="6" t="s">
        <v>426</v>
      </c>
      <c r="C104" s="6" t="s">
        <v>1067</v>
      </c>
      <c r="D104" s="6" t="s">
        <v>1068</v>
      </c>
      <c r="E104" s="6" t="s">
        <v>1069</v>
      </c>
      <c r="F104" s="6" t="s">
        <v>426</v>
      </c>
      <c r="G104" s="6" t="s">
        <v>427</v>
      </c>
      <c r="H104" s="6" t="s">
        <v>428</v>
      </c>
      <c r="I104" s="6" t="s">
        <v>1070</v>
      </c>
      <c r="J104" s="6" t="s">
        <v>29</v>
      </c>
      <c r="K104" s="6" t="s">
        <v>1071</v>
      </c>
      <c r="L104" s="6" t="s">
        <v>1071</v>
      </c>
      <c r="M104" s="6" t="s">
        <v>431</v>
      </c>
      <c r="N104" s="6" t="s">
        <v>431</v>
      </c>
      <c r="O104" s="6" t="s">
        <v>432</v>
      </c>
      <c r="P104" s="6" t="s">
        <v>433</v>
      </c>
      <c r="Q104" s="6" t="s">
        <v>1072</v>
      </c>
      <c r="R104" s="6" t="s">
        <v>435</v>
      </c>
      <c r="S104" s="6" t="s">
        <v>436</v>
      </c>
      <c r="T104" s="6" t="s">
        <v>437</v>
      </c>
    </row>
    <row r="105" s="6" customFormat="1" spans="1:20">
      <c r="A105" s="8">
        <v>16142549901</v>
      </c>
      <c r="B105" s="6" t="s">
        <v>426</v>
      </c>
      <c r="C105" s="6" t="s">
        <v>1073</v>
      </c>
      <c r="D105" s="6" t="s">
        <v>1074</v>
      </c>
      <c r="E105" s="6" t="s">
        <v>1075</v>
      </c>
      <c r="F105" s="6" t="s">
        <v>469</v>
      </c>
      <c r="G105" s="6" t="s">
        <v>427</v>
      </c>
      <c r="H105" s="6" t="s">
        <v>428</v>
      </c>
      <c r="I105" s="6" t="s">
        <v>1076</v>
      </c>
      <c r="J105" s="6" t="s">
        <v>29</v>
      </c>
      <c r="K105" s="6" t="s">
        <v>1077</v>
      </c>
      <c r="L105" s="6" t="s">
        <v>1077</v>
      </c>
      <c r="M105" s="6" t="s">
        <v>431</v>
      </c>
      <c r="N105" s="6" t="s">
        <v>431</v>
      </c>
      <c r="O105" s="6" t="s">
        <v>432</v>
      </c>
      <c r="P105" s="6" t="s">
        <v>433</v>
      </c>
      <c r="Q105" s="6" t="s">
        <v>1078</v>
      </c>
      <c r="R105" s="6" t="s">
        <v>435</v>
      </c>
      <c r="S105" s="6" t="s">
        <v>436</v>
      </c>
      <c r="T105" s="6" t="s">
        <v>437</v>
      </c>
    </row>
    <row r="106" s="6" customFormat="1" spans="1:20">
      <c r="A106" s="8">
        <v>16142561797</v>
      </c>
      <c r="B106" s="6" t="s">
        <v>426</v>
      </c>
      <c r="C106" s="6" t="s">
        <v>1079</v>
      </c>
      <c r="D106" s="6" t="s">
        <v>1080</v>
      </c>
      <c r="E106" s="6" t="s">
        <v>1081</v>
      </c>
      <c r="F106" s="6" t="s">
        <v>469</v>
      </c>
      <c r="G106" s="6" t="s">
        <v>427</v>
      </c>
      <c r="H106" s="6" t="s">
        <v>428</v>
      </c>
      <c r="I106" s="6" t="s">
        <v>1082</v>
      </c>
      <c r="J106" s="6" t="s">
        <v>29</v>
      </c>
      <c r="K106" s="6" t="s">
        <v>711</v>
      </c>
      <c r="L106" s="6" t="s">
        <v>711</v>
      </c>
      <c r="M106" s="6" t="s">
        <v>431</v>
      </c>
      <c r="N106" s="6" t="s">
        <v>431</v>
      </c>
      <c r="O106" s="6" t="s">
        <v>432</v>
      </c>
      <c r="P106" s="6" t="s">
        <v>433</v>
      </c>
      <c r="Q106" s="6" t="s">
        <v>1083</v>
      </c>
      <c r="R106" s="6" t="s">
        <v>435</v>
      </c>
      <c r="S106" s="6" t="s">
        <v>436</v>
      </c>
      <c r="T106" s="6" t="s">
        <v>437</v>
      </c>
    </row>
    <row r="107" s="6" customFormat="1" spans="1:20">
      <c r="A107" s="8">
        <v>16142567727</v>
      </c>
      <c r="B107" s="6" t="s">
        <v>426</v>
      </c>
      <c r="C107" s="6" t="s">
        <v>1084</v>
      </c>
      <c r="D107" s="6" t="s">
        <v>1085</v>
      </c>
      <c r="E107" s="6" t="s">
        <v>1086</v>
      </c>
      <c r="F107" s="6" t="s">
        <v>469</v>
      </c>
      <c r="G107" s="6" t="s">
        <v>427</v>
      </c>
      <c r="H107" s="6" t="s">
        <v>428</v>
      </c>
      <c r="I107" s="6" t="s">
        <v>1087</v>
      </c>
      <c r="J107" s="6" t="s">
        <v>29</v>
      </c>
      <c r="K107" s="6" t="s">
        <v>1088</v>
      </c>
      <c r="L107" s="6" t="s">
        <v>1088</v>
      </c>
      <c r="M107" s="6" t="s">
        <v>431</v>
      </c>
      <c r="N107" s="6" t="s">
        <v>431</v>
      </c>
      <c r="O107" s="6" t="s">
        <v>432</v>
      </c>
      <c r="P107" s="6" t="s">
        <v>433</v>
      </c>
      <c r="Q107" s="6" t="s">
        <v>1089</v>
      </c>
      <c r="R107" s="6" t="s">
        <v>435</v>
      </c>
      <c r="S107" s="6" t="s">
        <v>436</v>
      </c>
      <c r="T107" s="6" t="s">
        <v>437</v>
      </c>
    </row>
    <row r="108" s="6" customFormat="1" spans="1:20">
      <c r="A108" s="8">
        <v>16143327461</v>
      </c>
      <c r="B108" s="6" t="s">
        <v>426</v>
      </c>
      <c r="C108" s="6" t="s">
        <v>1090</v>
      </c>
      <c r="D108" s="6" t="s">
        <v>1091</v>
      </c>
      <c r="E108" s="6" t="s">
        <v>1092</v>
      </c>
      <c r="F108" s="6" t="s">
        <v>469</v>
      </c>
      <c r="G108" s="6" t="s">
        <v>427</v>
      </c>
      <c r="H108" s="6" t="s">
        <v>428</v>
      </c>
      <c r="I108" s="6" t="s">
        <v>1070</v>
      </c>
      <c r="J108" s="6" t="s">
        <v>29</v>
      </c>
      <c r="K108" s="6" t="s">
        <v>1071</v>
      </c>
      <c r="L108" s="6" t="s">
        <v>1071</v>
      </c>
      <c r="M108" s="6" t="s">
        <v>431</v>
      </c>
      <c r="N108" s="6" t="s">
        <v>431</v>
      </c>
      <c r="O108" s="6" t="s">
        <v>432</v>
      </c>
      <c r="P108" s="6" t="s">
        <v>433</v>
      </c>
      <c r="Q108" s="6" t="s">
        <v>1093</v>
      </c>
      <c r="R108" s="6" t="s">
        <v>435</v>
      </c>
      <c r="S108" s="6" t="s">
        <v>436</v>
      </c>
      <c r="T108" s="6" t="s">
        <v>437</v>
      </c>
    </row>
    <row r="109" s="6" customFormat="1" spans="1:20">
      <c r="A109" s="8">
        <v>16147316668</v>
      </c>
      <c r="B109" s="6" t="s">
        <v>426</v>
      </c>
      <c r="C109" s="6" t="s">
        <v>1094</v>
      </c>
      <c r="D109" s="6" t="s">
        <v>1095</v>
      </c>
      <c r="E109" s="6" t="s">
        <v>1096</v>
      </c>
      <c r="F109" s="6" t="s">
        <v>469</v>
      </c>
      <c r="G109" s="6" t="s">
        <v>427</v>
      </c>
      <c r="H109" s="6" t="s">
        <v>428</v>
      </c>
      <c r="I109" s="6" t="s">
        <v>1097</v>
      </c>
      <c r="J109" s="6" t="s">
        <v>29</v>
      </c>
      <c r="K109" s="6" t="s">
        <v>1098</v>
      </c>
      <c r="L109" s="6" t="s">
        <v>1098</v>
      </c>
      <c r="M109" s="6" t="s">
        <v>431</v>
      </c>
      <c r="N109" s="6" t="s">
        <v>431</v>
      </c>
      <c r="O109" s="6" t="s">
        <v>432</v>
      </c>
      <c r="P109" s="6" t="s">
        <v>433</v>
      </c>
      <c r="Q109" s="6" t="s">
        <v>1099</v>
      </c>
      <c r="R109" s="6" t="s">
        <v>435</v>
      </c>
      <c r="S109" s="6" t="s">
        <v>436</v>
      </c>
      <c r="T109" s="6" t="s">
        <v>437</v>
      </c>
    </row>
    <row r="110" s="6" customFormat="1" spans="1:20">
      <c r="A110" s="8">
        <v>16147765553</v>
      </c>
      <c r="B110" s="6" t="s">
        <v>426</v>
      </c>
      <c r="C110" s="6" t="s">
        <v>1100</v>
      </c>
      <c r="D110" s="6" t="s">
        <v>1074</v>
      </c>
      <c r="E110" s="6" t="s">
        <v>1101</v>
      </c>
      <c r="F110" s="6" t="s">
        <v>469</v>
      </c>
      <c r="G110" s="6" t="s">
        <v>427</v>
      </c>
      <c r="H110" s="6" t="s">
        <v>428</v>
      </c>
      <c r="I110" s="6" t="s">
        <v>1102</v>
      </c>
      <c r="J110" s="6" t="s">
        <v>29</v>
      </c>
      <c r="K110" s="6" t="s">
        <v>1103</v>
      </c>
      <c r="L110" s="6" t="s">
        <v>1103</v>
      </c>
      <c r="M110" s="6" t="s">
        <v>431</v>
      </c>
      <c r="N110" s="6" t="s">
        <v>431</v>
      </c>
      <c r="O110" s="6" t="s">
        <v>432</v>
      </c>
      <c r="P110" s="6" t="s">
        <v>433</v>
      </c>
      <c r="Q110" s="6" t="s">
        <v>1104</v>
      </c>
      <c r="R110" s="6" t="s">
        <v>435</v>
      </c>
      <c r="S110" s="6" t="s">
        <v>436</v>
      </c>
      <c r="T110" s="6" t="s">
        <v>437</v>
      </c>
    </row>
    <row r="111" s="6" customFormat="1" spans="1:20">
      <c r="A111" s="8">
        <v>16149042847</v>
      </c>
      <c r="B111" s="6" t="s">
        <v>426</v>
      </c>
      <c r="C111" s="6" t="s">
        <v>1105</v>
      </c>
      <c r="D111" s="6" t="s">
        <v>1106</v>
      </c>
      <c r="E111" s="6" t="s">
        <v>1107</v>
      </c>
      <c r="F111" s="6" t="s">
        <v>469</v>
      </c>
      <c r="G111" s="6" t="s">
        <v>427</v>
      </c>
      <c r="H111" s="6" t="s">
        <v>428</v>
      </c>
      <c r="I111" s="6" t="s">
        <v>1108</v>
      </c>
      <c r="J111" s="6" t="s">
        <v>29</v>
      </c>
      <c r="K111" s="6" t="s">
        <v>813</v>
      </c>
      <c r="L111" s="6" t="s">
        <v>813</v>
      </c>
      <c r="M111" s="6" t="s">
        <v>431</v>
      </c>
      <c r="N111" s="6" t="s">
        <v>431</v>
      </c>
      <c r="O111" s="6" t="s">
        <v>432</v>
      </c>
      <c r="P111" s="6" t="s">
        <v>433</v>
      </c>
      <c r="Q111" s="6" t="s">
        <v>1109</v>
      </c>
      <c r="R111" s="6" t="s">
        <v>435</v>
      </c>
      <c r="S111" s="6" t="s">
        <v>436</v>
      </c>
      <c r="T111" s="6" t="s">
        <v>437</v>
      </c>
    </row>
    <row r="112" s="6" customFormat="1" spans="1:20">
      <c r="A112" s="8">
        <v>16149283395</v>
      </c>
      <c r="B112" s="6" t="s">
        <v>426</v>
      </c>
      <c r="C112" s="6" t="s">
        <v>1110</v>
      </c>
      <c r="D112" s="6" t="s">
        <v>1111</v>
      </c>
      <c r="E112" s="6" t="s">
        <v>1112</v>
      </c>
      <c r="F112" s="6" t="s">
        <v>469</v>
      </c>
      <c r="G112" s="6" t="s">
        <v>427</v>
      </c>
      <c r="H112" s="6" t="s">
        <v>428</v>
      </c>
      <c r="I112" s="6" t="s">
        <v>1113</v>
      </c>
      <c r="J112" s="6" t="s">
        <v>29</v>
      </c>
      <c r="K112" s="6" t="s">
        <v>1114</v>
      </c>
      <c r="L112" s="6" t="s">
        <v>1114</v>
      </c>
      <c r="M112" s="6" t="s">
        <v>431</v>
      </c>
      <c r="N112" s="6" t="s">
        <v>431</v>
      </c>
      <c r="O112" s="6" t="s">
        <v>432</v>
      </c>
      <c r="P112" s="6" t="s">
        <v>433</v>
      </c>
      <c r="Q112" s="6" t="s">
        <v>1115</v>
      </c>
      <c r="R112" s="6" t="s">
        <v>435</v>
      </c>
      <c r="S112" s="6" t="s">
        <v>436</v>
      </c>
      <c r="T112" s="6" t="s">
        <v>437</v>
      </c>
    </row>
    <row r="113" s="6" customFormat="1" spans="1:20">
      <c r="A113" s="8">
        <v>16149507190</v>
      </c>
      <c r="B113" s="6" t="s">
        <v>426</v>
      </c>
      <c r="C113" s="6" t="s">
        <v>1116</v>
      </c>
      <c r="D113" s="6" t="s">
        <v>867</v>
      </c>
      <c r="E113" s="6" t="s">
        <v>1117</v>
      </c>
      <c r="F113" s="6" t="s">
        <v>469</v>
      </c>
      <c r="G113" s="6" t="s">
        <v>427</v>
      </c>
      <c r="H113" s="6" t="s">
        <v>428</v>
      </c>
      <c r="I113" s="6" t="s">
        <v>1118</v>
      </c>
      <c r="J113" s="6" t="s">
        <v>29</v>
      </c>
      <c r="K113" s="6" t="s">
        <v>1119</v>
      </c>
      <c r="L113" s="6" t="s">
        <v>1119</v>
      </c>
      <c r="M113" s="6" t="s">
        <v>431</v>
      </c>
      <c r="N113" s="6" t="s">
        <v>431</v>
      </c>
      <c r="O113" s="6" t="s">
        <v>432</v>
      </c>
      <c r="P113" s="6" t="s">
        <v>433</v>
      </c>
      <c r="Q113" s="6" t="s">
        <v>1120</v>
      </c>
      <c r="R113" s="6" t="s">
        <v>435</v>
      </c>
      <c r="S113" s="6" t="s">
        <v>436</v>
      </c>
      <c r="T113" s="6" t="s">
        <v>437</v>
      </c>
    </row>
    <row r="114" s="6" customFormat="1" spans="1:20">
      <c r="A114" s="8">
        <v>16150204461</v>
      </c>
      <c r="B114" s="6" t="s">
        <v>426</v>
      </c>
      <c r="C114" s="6" t="s">
        <v>1121</v>
      </c>
      <c r="D114" s="6" t="s">
        <v>1122</v>
      </c>
      <c r="E114" s="6" t="s">
        <v>1123</v>
      </c>
      <c r="F114" s="6" t="s">
        <v>469</v>
      </c>
      <c r="G114" s="6" t="s">
        <v>427</v>
      </c>
      <c r="H114" s="6" t="s">
        <v>428</v>
      </c>
      <c r="I114" s="6" t="s">
        <v>1056</v>
      </c>
      <c r="J114" s="6" t="s">
        <v>29</v>
      </c>
      <c r="K114" s="6" t="s">
        <v>895</v>
      </c>
      <c r="L114" s="6" t="s">
        <v>895</v>
      </c>
      <c r="M114" s="6" t="s">
        <v>431</v>
      </c>
      <c r="N114" s="6" t="s">
        <v>431</v>
      </c>
      <c r="O114" s="6" t="s">
        <v>432</v>
      </c>
      <c r="P114" s="6" t="s">
        <v>433</v>
      </c>
      <c r="Q114" s="6" t="s">
        <v>1124</v>
      </c>
      <c r="R114" s="6" t="s">
        <v>435</v>
      </c>
      <c r="S114" s="6" t="s">
        <v>436</v>
      </c>
      <c r="T114" s="6" t="s">
        <v>437</v>
      </c>
    </row>
    <row r="115" s="6" customFormat="1" spans="1:20">
      <c r="A115" s="8">
        <v>16150235129</v>
      </c>
      <c r="B115" s="6" t="s">
        <v>426</v>
      </c>
      <c r="C115" s="6" t="s">
        <v>1125</v>
      </c>
      <c r="D115" s="6" t="s">
        <v>1126</v>
      </c>
      <c r="E115" s="6" t="s">
        <v>1127</v>
      </c>
      <c r="F115" s="6" t="s">
        <v>469</v>
      </c>
      <c r="G115" s="6" t="s">
        <v>427</v>
      </c>
      <c r="H115" s="6" t="s">
        <v>428</v>
      </c>
      <c r="I115" s="6" t="s">
        <v>1113</v>
      </c>
      <c r="J115" s="6" t="s">
        <v>29</v>
      </c>
      <c r="K115" s="6" t="s">
        <v>1114</v>
      </c>
      <c r="L115" s="6" t="s">
        <v>1114</v>
      </c>
      <c r="M115" s="6" t="s">
        <v>431</v>
      </c>
      <c r="N115" s="6" t="s">
        <v>431</v>
      </c>
      <c r="O115" s="6" t="s">
        <v>432</v>
      </c>
      <c r="P115" s="6" t="s">
        <v>433</v>
      </c>
      <c r="Q115" s="6" t="s">
        <v>1128</v>
      </c>
      <c r="R115" s="6" t="s">
        <v>435</v>
      </c>
      <c r="S115" s="6" t="s">
        <v>436</v>
      </c>
      <c r="T115" s="6" t="s">
        <v>437</v>
      </c>
    </row>
    <row r="116" s="6" customFormat="1" spans="1:20">
      <c r="A116" s="8">
        <v>16150412870</v>
      </c>
      <c r="B116" s="6" t="s">
        <v>426</v>
      </c>
      <c r="C116" s="6" t="s">
        <v>1129</v>
      </c>
      <c r="D116" s="6" t="s">
        <v>1130</v>
      </c>
      <c r="E116" s="6" t="s">
        <v>1131</v>
      </c>
      <c r="F116" s="6" t="s">
        <v>469</v>
      </c>
      <c r="G116" s="6" t="s">
        <v>427</v>
      </c>
      <c r="H116" s="6" t="s">
        <v>428</v>
      </c>
      <c r="I116" s="6" t="s">
        <v>1132</v>
      </c>
      <c r="J116" s="6" t="s">
        <v>29</v>
      </c>
      <c r="K116" s="6" t="s">
        <v>1133</v>
      </c>
      <c r="L116" s="6" t="s">
        <v>1133</v>
      </c>
      <c r="M116" s="6" t="s">
        <v>431</v>
      </c>
      <c r="N116" s="6" t="s">
        <v>431</v>
      </c>
      <c r="O116" s="6" t="s">
        <v>432</v>
      </c>
      <c r="P116" s="6" t="s">
        <v>433</v>
      </c>
      <c r="Q116" s="6" t="s">
        <v>1134</v>
      </c>
      <c r="R116" s="6" t="s">
        <v>435</v>
      </c>
      <c r="S116" s="6" t="s">
        <v>436</v>
      </c>
      <c r="T116" s="6" t="s">
        <v>437</v>
      </c>
    </row>
    <row r="117" s="6" customFormat="1" spans="1:20">
      <c r="A117" s="8">
        <v>16150566287</v>
      </c>
      <c r="B117" s="6" t="s">
        <v>426</v>
      </c>
      <c r="C117" s="6" t="s">
        <v>1135</v>
      </c>
      <c r="D117" s="6" t="s">
        <v>1136</v>
      </c>
      <c r="E117" s="6" t="s">
        <v>1137</v>
      </c>
      <c r="F117" s="6" t="s">
        <v>469</v>
      </c>
      <c r="G117" s="6" t="s">
        <v>427</v>
      </c>
      <c r="H117" s="6" t="s">
        <v>428</v>
      </c>
      <c r="I117" s="6" t="s">
        <v>1138</v>
      </c>
      <c r="J117" s="6" t="s">
        <v>29</v>
      </c>
      <c r="K117" s="6" t="s">
        <v>1139</v>
      </c>
      <c r="L117" s="6" t="s">
        <v>1139</v>
      </c>
      <c r="M117" s="6" t="s">
        <v>431</v>
      </c>
      <c r="N117" s="6" t="s">
        <v>431</v>
      </c>
      <c r="O117" s="6" t="s">
        <v>432</v>
      </c>
      <c r="P117" s="6" t="s">
        <v>433</v>
      </c>
      <c r="Q117" s="6" t="s">
        <v>1140</v>
      </c>
      <c r="R117" s="6" t="s">
        <v>435</v>
      </c>
      <c r="S117" s="6" t="s">
        <v>436</v>
      </c>
      <c r="T117" s="6" t="s">
        <v>437</v>
      </c>
    </row>
    <row r="118" s="6" customFormat="1" spans="1:20">
      <c r="A118" s="8">
        <v>16150671344</v>
      </c>
      <c r="B118" s="6" t="s">
        <v>426</v>
      </c>
      <c r="C118" s="6" t="s">
        <v>1141</v>
      </c>
      <c r="D118" s="6" t="s">
        <v>1142</v>
      </c>
      <c r="E118" s="6" t="s">
        <v>1143</v>
      </c>
      <c r="F118" s="6" t="s">
        <v>469</v>
      </c>
      <c r="G118" s="6" t="s">
        <v>427</v>
      </c>
      <c r="H118" s="6" t="s">
        <v>428</v>
      </c>
      <c r="I118" s="6" t="s">
        <v>1144</v>
      </c>
      <c r="J118" s="6" t="s">
        <v>29</v>
      </c>
      <c r="K118" s="6" t="s">
        <v>1145</v>
      </c>
      <c r="L118" s="6" t="s">
        <v>1145</v>
      </c>
      <c r="M118" s="6" t="s">
        <v>431</v>
      </c>
      <c r="N118" s="6" t="s">
        <v>431</v>
      </c>
      <c r="O118" s="6" t="s">
        <v>432</v>
      </c>
      <c r="P118" s="6" t="s">
        <v>433</v>
      </c>
      <c r="Q118" s="6" t="s">
        <v>1146</v>
      </c>
      <c r="R118" s="6" t="s">
        <v>435</v>
      </c>
      <c r="S118" s="6" t="s">
        <v>436</v>
      </c>
      <c r="T118" s="6" t="s">
        <v>437</v>
      </c>
    </row>
    <row r="119" s="6" customFormat="1" spans="1:20">
      <c r="A119" s="8">
        <v>16150735560</v>
      </c>
      <c r="B119" s="6" t="s">
        <v>426</v>
      </c>
      <c r="C119" s="6" t="s">
        <v>1147</v>
      </c>
      <c r="D119" s="6" t="s">
        <v>1148</v>
      </c>
      <c r="E119" s="6" t="s">
        <v>1149</v>
      </c>
      <c r="F119" s="6" t="s">
        <v>469</v>
      </c>
      <c r="G119" s="6" t="s">
        <v>427</v>
      </c>
      <c r="H119" s="6" t="s">
        <v>428</v>
      </c>
      <c r="I119" s="6" t="s">
        <v>1150</v>
      </c>
      <c r="J119" s="6" t="s">
        <v>29</v>
      </c>
      <c r="K119" s="6" t="s">
        <v>909</v>
      </c>
      <c r="L119" s="6" t="s">
        <v>909</v>
      </c>
      <c r="M119" s="6" t="s">
        <v>431</v>
      </c>
      <c r="N119" s="6" t="s">
        <v>431</v>
      </c>
      <c r="O119" s="6" t="s">
        <v>432</v>
      </c>
      <c r="P119" s="6" t="s">
        <v>433</v>
      </c>
      <c r="Q119" s="6" t="s">
        <v>1151</v>
      </c>
      <c r="R119" s="6" t="s">
        <v>435</v>
      </c>
      <c r="S119" s="6" t="s">
        <v>436</v>
      </c>
      <c r="T119" s="6" t="s">
        <v>437</v>
      </c>
    </row>
    <row r="120" s="6" customFormat="1" spans="1:20">
      <c r="A120" s="8">
        <v>16151148891</v>
      </c>
      <c r="B120" s="6" t="s">
        <v>469</v>
      </c>
      <c r="C120" s="6" t="s">
        <v>1152</v>
      </c>
      <c r="D120" s="6" t="s">
        <v>1153</v>
      </c>
      <c r="E120" s="6" t="s">
        <v>1154</v>
      </c>
      <c r="F120" s="6" t="s">
        <v>469</v>
      </c>
      <c r="G120" s="6" t="s">
        <v>427</v>
      </c>
      <c r="H120" s="6" t="s">
        <v>428</v>
      </c>
      <c r="I120" s="6" t="s">
        <v>1155</v>
      </c>
      <c r="J120" s="6" t="s">
        <v>29</v>
      </c>
      <c r="K120" s="6" t="s">
        <v>1156</v>
      </c>
      <c r="L120" s="6" t="s">
        <v>1156</v>
      </c>
      <c r="M120" s="6" t="s">
        <v>431</v>
      </c>
      <c r="N120" s="6" t="s">
        <v>431</v>
      </c>
      <c r="O120" s="6" t="s">
        <v>432</v>
      </c>
      <c r="P120" s="6" t="s">
        <v>433</v>
      </c>
      <c r="Q120" s="6" t="s">
        <v>1157</v>
      </c>
      <c r="R120" s="6" t="s">
        <v>435</v>
      </c>
      <c r="S120" s="6" t="s">
        <v>436</v>
      </c>
      <c r="T120" s="6" t="s">
        <v>437</v>
      </c>
    </row>
    <row r="121" s="6" customFormat="1" spans="1:20">
      <c r="A121" s="8">
        <v>16151166159</v>
      </c>
      <c r="B121" s="6" t="s">
        <v>469</v>
      </c>
      <c r="C121" s="6" t="s">
        <v>1158</v>
      </c>
      <c r="D121" s="6" t="s">
        <v>821</v>
      </c>
      <c r="E121" s="6" t="s">
        <v>1159</v>
      </c>
      <c r="F121" s="6" t="s">
        <v>469</v>
      </c>
      <c r="G121" s="6" t="s">
        <v>427</v>
      </c>
      <c r="H121" s="6" t="s">
        <v>428</v>
      </c>
      <c r="I121" s="6" t="s">
        <v>1160</v>
      </c>
      <c r="J121" s="6" t="s">
        <v>29</v>
      </c>
      <c r="K121" s="6" t="s">
        <v>824</v>
      </c>
      <c r="L121" s="6" t="s">
        <v>824</v>
      </c>
      <c r="M121" s="6" t="s">
        <v>431</v>
      </c>
      <c r="N121" s="6" t="s">
        <v>431</v>
      </c>
      <c r="O121" s="6" t="s">
        <v>432</v>
      </c>
      <c r="P121" s="6" t="s">
        <v>433</v>
      </c>
      <c r="Q121" s="6" t="s">
        <v>1161</v>
      </c>
      <c r="R121" s="6" t="s">
        <v>435</v>
      </c>
      <c r="S121" s="6" t="s">
        <v>436</v>
      </c>
      <c r="T121" s="6" t="s">
        <v>437</v>
      </c>
    </row>
    <row r="122" s="6" customFormat="1" spans="1:20">
      <c r="A122" s="8">
        <v>16151200076</v>
      </c>
      <c r="B122" s="6" t="s">
        <v>469</v>
      </c>
      <c r="C122" s="6" t="s">
        <v>1162</v>
      </c>
      <c r="D122" s="6" t="s">
        <v>1163</v>
      </c>
      <c r="E122" s="6" t="s">
        <v>1164</v>
      </c>
      <c r="F122" s="6" t="s">
        <v>469</v>
      </c>
      <c r="G122" s="6" t="s">
        <v>427</v>
      </c>
      <c r="H122" s="6" t="s">
        <v>428</v>
      </c>
      <c r="I122" s="6" t="s">
        <v>1165</v>
      </c>
      <c r="J122" s="6" t="s">
        <v>29</v>
      </c>
      <c r="K122" s="6" t="s">
        <v>1166</v>
      </c>
      <c r="L122" s="6" t="s">
        <v>1166</v>
      </c>
      <c r="M122" s="6" t="s">
        <v>431</v>
      </c>
      <c r="N122" s="6" t="s">
        <v>431</v>
      </c>
      <c r="O122" s="6" t="s">
        <v>432</v>
      </c>
      <c r="P122" s="6" t="s">
        <v>433</v>
      </c>
      <c r="Q122" s="6" t="s">
        <v>1167</v>
      </c>
      <c r="R122" s="6" t="s">
        <v>435</v>
      </c>
      <c r="S122" s="6" t="s">
        <v>436</v>
      </c>
      <c r="T122" s="6" t="s">
        <v>437</v>
      </c>
    </row>
    <row r="123" s="6" customFormat="1" spans="1:20">
      <c r="A123" s="8">
        <v>16151202095</v>
      </c>
      <c r="B123" s="6" t="s">
        <v>469</v>
      </c>
      <c r="C123" s="6" t="s">
        <v>1168</v>
      </c>
      <c r="D123" s="6" t="s">
        <v>1169</v>
      </c>
      <c r="E123" s="6" t="s">
        <v>1170</v>
      </c>
      <c r="F123" s="6" t="s">
        <v>469</v>
      </c>
      <c r="G123" s="6" t="s">
        <v>427</v>
      </c>
      <c r="H123" s="6" t="s">
        <v>428</v>
      </c>
      <c r="I123" s="6" t="s">
        <v>1171</v>
      </c>
      <c r="J123" s="6" t="s">
        <v>29</v>
      </c>
      <c r="K123" s="6" t="s">
        <v>770</v>
      </c>
      <c r="L123" s="6" t="s">
        <v>770</v>
      </c>
      <c r="M123" s="6" t="s">
        <v>431</v>
      </c>
      <c r="N123" s="6" t="s">
        <v>431</v>
      </c>
      <c r="O123" s="6" t="s">
        <v>432</v>
      </c>
      <c r="P123" s="6" t="s">
        <v>433</v>
      </c>
      <c r="Q123" s="6" t="s">
        <v>1172</v>
      </c>
      <c r="R123" s="6" t="s">
        <v>435</v>
      </c>
      <c r="S123" s="6" t="s">
        <v>436</v>
      </c>
      <c r="T123" s="6" t="s">
        <v>437</v>
      </c>
    </row>
    <row r="124" s="6" customFormat="1" spans="1:20">
      <c r="A124" s="8">
        <v>16151205805</v>
      </c>
      <c r="B124" s="6" t="s">
        <v>469</v>
      </c>
      <c r="C124" s="6" t="s">
        <v>1173</v>
      </c>
      <c r="D124" s="6" t="s">
        <v>1174</v>
      </c>
      <c r="E124" s="6" t="s">
        <v>1175</v>
      </c>
      <c r="F124" s="6" t="s">
        <v>469</v>
      </c>
      <c r="G124" s="6" t="s">
        <v>427</v>
      </c>
      <c r="H124" s="6" t="s">
        <v>428</v>
      </c>
      <c r="I124" s="6" t="s">
        <v>1176</v>
      </c>
      <c r="J124" s="6" t="s">
        <v>29</v>
      </c>
      <c r="K124" s="6" t="s">
        <v>1177</v>
      </c>
      <c r="L124" s="6" t="s">
        <v>1177</v>
      </c>
      <c r="M124" s="6" t="s">
        <v>431</v>
      </c>
      <c r="N124" s="6" t="s">
        <v>431</v>
      </c>
      <c r="O124" s="6" t="s">
        <v>432</v>
      </c>
      <c r="P124" s="6" t="s">
        <v>433</v>
      </c>
      <c r="Q124" s="6" t="s">
        <v>1178</v>
      </c>
      <c r="R124" s="6" t="s">
        <v>435</v>
      </c>
      <c r="S124" s="6" t="s">
        <v>436</v>
      </c>
      <c r="T124" s="6" t="s">
        <v>437</v>
      </c>
    </row>
    <row r="125" s="6" customFormat="1" spans="1:20">
      <c r="A125" s="8">
        <v>16151212491</v>
      </c>
      <c r="B125" s="6" t="s">
        <v>469</v>
      </c>
      <c r="C125" s="6" t="s">
        <v>1179</v>
      </c>
      <c r="D125" s="6" t="s">
        <v>1080</v>
      </c>
      <c r="E125" s="6" t="s">
        <v>1180</v>
      </c>
      <c r="F125" s="6" t="s">
        <v>469</v>
      </c>
      <c r="G125" s="6" t="s">
        <v>427</v>
      </c>
      <c r="H125" s="6" t="s">
        <v>428</v>
      </c>
      <c r="I125" s="6" t="s">
        <v>1181</v>
      </c>
      <c r="J125" s="6" t="s">
        <v>29</v>
      </c>
      <c r="K125" s="6" t="s">
        <v>1182</v>
      </c>
      <c r="L125" s="6" t="s">
        <v>1182</v>
      </c>
      <c r="M125" s="6" t="s">
        <v>431</v>
      </c>
      <c r="N125" s="6" t="s">
        <v>431</v>
      </c>
      <c r="O125" s="6" t="s">
        <v>432</v>
      </c>
      <c r="P125" s="6" t="s">
        <v>433</v>
      </c>
      <c r="Q125" s="6" t="s">
        <v>1183</v>
      </c>
      <c r="R125" s="6" t="s">
        <v>435</v>
      </c>
      <c r="S125" s="6" t="s">
        <v>436</v>
      </c>
      <c r="T125" s="6" t="s">
        <v>437</v>
      </c>
    </row>
    <row r="126" s="6" customFormat="1" spans="1:20">
      <c r="A126" s="8">
        <v>16151255725</v>
      </c>
      <c r="B126" s="6" t="s">
        <v>469</v>
      </c>
      <c r="C126" s="6" t="s">
        <v>1184</v>
      </c>
      <c r="D126" s="6" t="s">
        <v>1185</v>
      </c>
      <c r="E126" s="6" t="s">
        <v>1186</v>
      </c>
      <c r="F126" s="6" t="s">
        <v>469</v>
      </c>
      <c r="G126" s="6" t="s">
        <v>427</v>
      </c>
      <c r="H126" s="6" t="s">
        <v>428</v>
      </c>
      <c r="I126" s="6" t="s">
        <v>1187</v>
      </c>
      <c r="J126" s="6" t="s">
        <v>29</v>
      </c>
      <c r="K126" s="6" t="s">
        <v>1188</v>
      </c>
      <c r="L126" s="6" t="s">
        <v>1188</v>
      </c>
      <c r="M126" s="6" t="s">
        <v>431</v>
      </c>
      <c r="N126" s="6" t="s">
        <v>431</v>
      </c>
      <c r="O126" s="6" t="s">
        <v>432</v>
      </c>
      <c r="P126" s="6" t="s">
        <v>433</v>
      </c>
      <c r="Q126" s="6" t="s">
        <v>1189</v>
      </c>
      <c r="R126" s="6" t="s">
        <v>435</v>
      </c>
      <c r="S126" s="6" t="s">
        <v>436</v>
      </c>
      <c r="T126" s="6" t="s">
        <v>437</v>
      </c>
    </row>
    <row r="127" s="6" customFormat="1" spans="1:20">
      <c r="A127" s="8">
        <v>16151525975</v>
      </c>
      <c r="B127" s="6" t="s">
        <v>469</v>
      </c>
      <c r="C127" s="6" t="s">
        <v>1190</v>
      </c>
      <c r="D127" s="6" t="s">
        <v>1191</v>
      </c>
      <c r="E127" s="6" t="s">
        <v>1192</v>
      </c>
      <c r="F127" s="6" t="s">
        <v>469</v>
      </c>
      <c r="G127" s="6" t="s">
        <v>427</v>
      </c>
      <c r="H127" s="6" t="s">
        <v>428</v>
      </c>
      <c r="I127" s="6" t="s">
        <v>1193</v>
      </c>
      <c r="J127" s="6" t="s">
        <v>29</v>
      </c>
      <c r="K127" s="6" t="s">
        <v>1194</v>
      </c>
      <c r="L127" s="6" t="s">
        <v>1194</v>
      </c>
      <c r="M127" s="6" t="s">
        <v>431</v>
      </c>
      <c r="N127" s="6" t="s">
        <v>431</v>
      </c>
      <c r="O127" s="6" t="s">
        <v>432</v>
      </c>
      <c r="P127" s="6" t="s">
        <v>433</v>
      </c>
      <c r="Q127" s="6" t="s">
        <v>1195</v>
      </c>
      <c r="R127" s="6" t="s">
        <v>435</v>
      </c>
      <c r="S127" s="6" t="s">
        <v>436</v>
      </c>
      <c r="T127" s="6" t="s">
        <v>437</v>
      </c>
    </row>
    <row r="128" s="6" customFormat="1" spans="1:20">
      <c r="A128" s="8">
        <v>16151528768</v>
      </c>
      <c r="B128" s="6" t="s">
        <v>469</v>
      </c>
      <c r="C128" s="6" t="s">
        <v>1196</v>
      </c>
      <c r="D128" s="6" t="s">
        <v>1197</v>
      </c>
      <c r="E128" s="6" t="s">
        <v>1198</v>
      </c>
      <c r="F128" s="6" t="s">
        <v>469</v>
      </c>
      <c r="G128" s="6" t="s">
        <v>427</v>
      </c>
      <c r="H128" s="6" t="s">
        <v>428</v>
      </c>
      <c r="I128" s="6" t="s">
        <v>1199</v>
      </c>
      <c r="J128" s="6" t="s">
        <v>29</v>
      </c>
      <c r="K128" s="6" t="s">
        <v>1200</v>
      </c>
      <c r="L128" s="6" t="s">
        <v>1200</v>
      </c>
      <c r="M128" s="6" t="s">
        <v>431</v>
      </c>
      <c r="N128" s="6" t="s">
        <v>431</v>
      </c>
      <c r="O128" s="6" t="s">
        <v>432</v>
      </c>
      <c r="P128" s="6" t="s">
        <v>433</v>
      </c>
      <c r="Q128" s="6" t="s">
        <v>1201</v>
      </c>
      <c r="R128" s="6" t="s">
        <v>435</v>
      </c>
      <c r="S128" s="6" t="s">
        <v>436</v>
      </c>
      <c r="T128" s="6" t="s">
        <v>437</v>
      </c>
    </row>
    <row r="129" s="6" customFormat="1" spans="1:20">
      <c r="A129" s="8">
        <v>16151566168</v>
      </c>
      <c r="B129" s="6" t="s">
        <v>469</v>
      </c>
      <c r="C129" s="6" t="s">
        <v>1202</v>
      </c>
      <c r="D129" s="6" t="s">
        <v>1203</v>
      </c>
      <c r="E129" s="6" t="s">
        <v>1204</v>
      </c>
      <c r="F129" s="6" t="s">
        <v>469</v>
      </c>
      <c r="G129" s="6" t="s">
        <v>427</v>
      </c>
      <c r="H129" s="6" t="s">
        <v>428</v>
      </c>
      <c r="I129" s="6" t="s">
        <v>1205</v>
      </c>
      <c r="J129" s="6" t="s">
        <v>29</v>
      </c>
      <c r="K129" s="6" t="s">
        <v>1206</v>
      </c>
      <c r="L129" s="6" t="s">
        <v>1206</v>
      </c>
      <c r="M129" s="6" t="s">
        <v>431</v>
      </c>
      <c r="N129" s="6" t="s">
        <v>431</v>
      </c>
      <c r="O129" s="6" t="s">
        <v>432</v>
      </c>
      <c r="P129" s="6" t="s">
        <v>433</v>
      </c>
      <c r="Q129" s="6" t="s">
        <v>1207</v>
      </c>
      <c r="R129" s="6" t="s">
        <v>435</v>
      </c>
      <c r="S129" s="6" t="s">
        <v>436</v>
      </c>
      <c r="T129" s="6" t="s">
        <v>437</v>
      </c>
    </row>
    <row r="130" s="6" customFormat="1" spans="1:20">
      <c r="A130" s="8">
        <v>16151660158</v>
      </c>
      <c r="B130" s="6" t="s">
        <v>469</v>
      </c>
      <c r="C130" s="6" t="s">
        <v>1208</v>
      </c>
      <c r="D130" s="6" t="s">
        <v>1209</v>
      </c>
      <c r="E130" s="6" t="s">
        <v>1210</v>
      </c>
      <c r="F130" s="6" t="s">
        <v>469</v>
      </c>
      <c r="G130" s="6" t="s">
        <v>427</v>
      </c>
      <c r="H130" s="6" t="s">
        <v>428</v>
      </c>
      <c r="I130" s="6" t="s">
        <v>1211</v>
      </c>
      <c r="J130" s="6" t="s">
        <v>29</v>
      </c>
      <c r="K130" s="6" t="s">
        <v>1212</v>
      </c>
      <c r="L130" s="6" t="s">
        <v>1212</v>
      </c>
      <c r="M130" s="6" t="s">
        <v>431</v>
      </c>
      <c r="N130" s="6" t="s">
        <v>431</v>
      </c>
      <c r="O130" s="6" t="s">
        <v>432</v>
      </c>
      <c r="P130" s="6" t="s">
        <v>433</v>
      </c>
      <c r="Q130" s="6" t="s">
        <v>1213</v>
      </c>
      <c r="R130" s="6" t="s">
        <v>435</v>
      </c>
      <c r="S130" s="6" t="s">
        <v>436</v>
      </c>
      <c r="T130" s="6" t="s">
        <v>437</v>
      </c>
    </row>
    <row r="131" s="6" customFormat="1" spans="1:20">
      <c r="A131" s="8">
        <v>16151769993</v>
      </c>
      <c r="B131" s="6" t="s">
        <v>469</v>
      </c>
      <c r="C131" s="6" t="s">
        <v>1214</v>
      </c>
      <c r="D131" s="6" t="s">
        <v>1215</v>
      </c>
      <c r="E131" s="6" t="s">
        <v>1216</v>
      </c>
      <c r="F131" s="6" t="s">
        <v>469</v>
      </c>
      <c r="G131" s="6" t="s">
        <v>427</v>
      </c>
      <c r="H131" s="6" t="s">
        <v>428</v>
      </c>
      <c r="I131" s="6" t="s">
        <v>1217</v>
      </c>
      <c r="J131" s="6" t="s">
        <v>29</v>
      </c>
      <c r="K131" s="6" t="s">
        <v>1218</v>
      </c>
      <c r="L131" s="6" t="s">
        <v>1218</v>
      </c>
      <c r="M131" s="6" t="s">
        <v>431</v>
      </c>
      <c r="N131" s="6" t="s">
        <v>431</v>
      </c>
      <c r="O131" s="6" t="s">
        <v>432</v>
      </c>
      <c r="P131" s="6" t="s">
        <v>433</v>
      </c>
      <c r="Q131" s="6" t="s">
        <v>1219</v>
      </c>
      <c r="R131" s="6" t="s">
        <v>435</v>
      </c>
      <c r="S131" s="6" t="s">
        <v>436</v>
      </c>
      <c r="T131" s="6" t="s">
        <v>437</v>
      </c>
    </row>
    <row r="132" s="6" customFormat="1" spans="1:20">
      <c r="A132" s="8">
        <v>16152076238</v>
      </c>
      <c r="B132" s="6" t="s">
        <v>469</v>
      </c>
      <c r="C132" s="6" t="s">
        <v>1220</v>
      </c>
      <c r="D132" s="6" t="s">
        <v>1221</v>
      </c>
      <c r="E132" s="6" t="s">
        <v>1222</v>
      </c>
      <c r="F132" s="6" t="s">
        <v>469</v>
      </c>
      <c r="G132" s="6" t="s">
        <v>427</v>
      </c>
      <c r="H132" s="6" t="s">
        <v>428</v>
      </c>
      <c r="I132" s="6" t="s">
        <v>1223</v>
      </c>
      <c r="J132" s="6" t="s">
        <v>29</v>
      </c>
      <c r="K132" s="6" t="s">
        <v>1224</v>
      </c>
      <c r="L132" s="6" t="s">
        <v>1224</v>
      </c>
      <c r="M132" s="6" t="s">
        <v>431</v>
      </c>
      <c r="N132" s="6" t="s">
        <v>431</v>
      </c>
      <c r="O132" s="6" t="s">
        <v>432</v>
      </c>
      <c r="P132" s="6" t="s">
        <v>433</v>
      </c>
      <c r="Q132" s="6" t="s">
        <v>1225</v>
      </c>
      <c r="R132" s="6" t="s">
        <v>435</v>
      </c>
      <c r="S132" s="6" t="s">
        <v>436</v>
      </c>
      <c r="T132" s="6" t="s">
        <v>437</v>
      </c>
    </row>
    <row r="133" s="6" customFormat="1" spans="1:20">
      <c r="A133" s="8">
        <v>16152481415</v>
      </c>
      <c r="B133" s="6" t="s">
        <v>469</v>
      </c>
      <c r="C133" s="6" t="s">
        <v>1226</v>
      </c>
      <c r="D133" s="6" t="s">
        <v>1209</v>
      </c>
      <c r="E133" s="6" t="s">
        <v>1227</v>
      </c>
      <c r="F133" s="6" t="s">
        <v>469</v>
      </c>
      <c r="G133" s="6" t="s">
        <v>427</v>
      </c>
      <c r="H133" s="6" t="s">
        <v>428</v>
      </c>
      <c r="I133" s="6" t="s">
        <v>1211</v>
      </c>
      <c r="J133" s="6" t="s">
        <v>29</v>
      </c>
      <c r="K133" s="6" t="s">
        <v>1212</v>
      </c>
      <c r="L133" s="6" t="s">
        <v>1212</v>
      </c>
      <c r="M133" s="6" t="s">
        <v>431</v>
      </c>
      <c r="N133" s="6" t="s">
        <v>431</v>
      </c>
      <c r="O133" s="6" t="s">
        <v>432</v>
      </c>
      <c r="P133" s="6" t="s">
        <v>433</v>
      </c>
      <c r="Q133" s="6" t="s">
        <v>1228</v>
      </c>
      <c r="R133" s="6" t="s">
        <v>435</v>
      </c>
      <c r="S133" s="6" t="s">
        <v>436</v>
      </c>
      <c r="T133" s="6" t="s">
        <v>437</v>
      </c>
    </row>
    <row r="134" s="6" customFormat="1" spans="1:20">
      <c r="A134" s="8">
        <v>16153048984</v>
      </c>
      <c r="B134" s="6" t="s">
        <v>469</v>
      </c>
      <c r="C134" s="6" t="s">
        <v>1229</v>
      </c>
      <c r="D134" s="6" t="s">
        <v>1230</v>
      </c>
      <c r="E134" s="6" t="s">
        <v>1231</v>
      </c>
      <c r="F134" s="6" t="s">
        <v>469</v>
      </c>
      <c r="G134" s="6" t="s">
        <v>427</v>
      </c>
      <c r="H134" s="6" t="s">
        <v>428</v>
      </c>
      <c r="I134" s="6" t="s">
        <v>1232</v>
      </c>
      <c r="J134" s="6" t="s">
        <v>29</v>
      </c>
      <c r="K134" s="6" t="s">
        <v>1233</v>
      </c>
      <c r="L134" s="6" t="s">
        <v>1233</v>
      </c>
      <c r="M134" s="6" t="s">
        <v>431</v>
      </c>
      <c r="N134" s="6" t="s">
        <v>431</v>
      </c>
      <c r="O134" s="6" t="s">
        <v>432</v>
      </c>
      <c r="P134" s="6" t="s">
        <v>433</v>
      </c>
      <c r="Q134" s="6" t="s">
        <v>1234</v>
      </c>
      <c r="R134" s="6" t="s">
        <v>435</v>
      </c>
      <c r="S134" s="6" t="s">
        <v>436</v>
      </c>
      <c r="T134" s="6" t="s">
        <v>437</v>
      </c>
    </row>
    <row r="135" s="6" customFormat="1" spans="1:20">
      <c r="A135" s="8">
        <v>16153205627</v>
      </c>
      <c r="B135" s="6" t="s">
        <v>469</v>
      </c>
      <c r="C135" s="6" t="s">
        <v>1235</v>
      </c>
      <c r="D135" s="6" t="s">
        <v>1236</v>
      </c>
      <c r="E135" s="6" t="s">
        <v>1237</v>
      </c>
      <c r="F135" s="6" t="s">
        <v>469</v>
      </c>
      <c r="G135" s="6" t="s">
        <v>427</v>
      </c>
      <c r="H135" s="6" t="s">
        <v>428</v>
      </c>
      <c r="I135" s="6" t="s">
        <v>1238</v>
      </c>
      <c r="J135" s="6" t="s">
        <v>29</v>
      </c>
      <c r="K135" s="6" t="s">
        <v>1239</v>
      </c>
      <c r="L135" s="6" t="s">
        <v>1239</v>
      </c>
      <c r="M135" s="6" t="s">
        <v>431</v>
      </c>
      <c r="N135" s="6" t="s">
        <v>431</v>
      </c>
      <c r="O135" s="6" t="s">
        <v>432</v>
      </c>
      <c r="P135" s="6" t="s">
        <v>433</v>
      </c>
      <c r="Q135" s="6" t="s">
        <v>1240</v>
      </c>
      <c r="R135" s="6" t="s">
        <v>435</v>
      </c>
      <c r="S135" s="6" t="s">
        <v>436</v>
      </c>
      <c r="T135" s="6" t="s">
        <v>437</v>
      </c>
    </row>
    <row r="136" s="6" customFormat="1" spans="1:20">
      <c r="A136" s="8">
        <v>16153666079</v>
      </c>
      <c r="B136" s="6" t="s">
        <v>469</v>
      </c>
      <c r="C136" s="6" t="s">
        <v>1241</v>
      </c>
      <c r="D136" s="6" t="s">
        <v>1242</v>
      </c>
      <c r="E136" s="6" t="s">
        <v>1243</v>
      </c>
      <c r="F136" s="6" t="s">
        <v>469</v>
      </c>
      <c r="G136" s="6" t="s">
        <v>427</v>
      </c>
      <c r="H136" s="6" t="s">
        <v>428</v>
      </c>
      <c r="I136" s="6" t="s">
        <v>1244</v>
      </c>
      <c r="J136" s="6" t="s">
        <v>29</v>
      </c>
      <c r="K136" s="6" t="s">
        <v>656</v>
      </c>
      <c r="L136" s="6" t="s">
        <v>656</v>
      </c>
      <c r="M136" s="6" t="s">
        <v>431</v>
      </c>
      <c r="N136" s="6" t="s">
        <v>431</v>
      </c>
      <c r="O136" s="6" t="s">
        <v>432</v>
      </c>
      <c r="P136" s="6" t="s">
        <v>433</v>
      </c>
      <c r="Q136" s="6" t="s">
        <v>1245</v>
      </c>
      <c r="R136" s="6" t="s">
        <v>435</v>
      </c>
      <c r="S136" s="6" t="s">
        <v>436</v>
      </c>
      <c r="T136" s="6" t="s">
        <v>437</v>
      </c>
    </row>
    <row r="137" s="6" customFormat="1" spans="1:20">
      <c r="A137" s="8">
        <v>16153739013</v>
      </c>
      <c r="B137" s="6" t="s">
        <v>469</v>
      </c>
      <c r="C137" s="6" t="s">
        <v>1246</v>
      </c>
      <c r="D137" s="6" t="s">
        <v>1247</v>
      </c>
      <c r="E137" s="6" t="s">
        <v>1248</v>
      </c>
      <c r="F137" s="6" t="s">
        <v>469</v>
      </c>
      <c r="G137" s="6" t="s">
        <v>427</v>
      </c>
      <c r="H137" s="6" t="s">
        <v>428</v>
      </c>
      <c r="I137" s="6" t="s">
        <v>1249</v>
      </c>
      <c r="J137" s="6" t="s">
        <v>29</v>
      </c>
      <c r="K137" s="6" t="s">
        <v>1250</v>
      </c>
      <c r="L137" s="6" t="s">
        <v>432</v>
      </c>
      <c r="M137" s="6" t="s">
        <v>1251</v>
      </c>
      <c r="N137" s="6" t="s">
        <v>1252</v>
      </c>
      <c r="O137" s="6" t="s">
        <v>432</v>
      </c>
      <c r="P137" s="6" t="s">
        <v>433</v>
      </c>
      <c r="Q137" s="6" t="s">
        <v>1253</v>
      </c>
      <c r="R137" s="6" t="s">
        <v>435</v>
      </c>
      <c r="S137" s="6" t="s">
        <v>436</v>
      </c>
      <c r="T137" s="6" t="s">
        <v>437</v>
      </c>
    </row>
    <row r="138" s="6" customFormat="1" spans="1:20">
      <c r="A138" s="8">
        <v>16154147503</v>
      </c>
      <c r="B138" s="6" t="s">
        <v>469</v>
      </c>
      <c r="C138" s="6" t="s">
        <v>1254</v>
      </c>
      <c r="D138" s="6" t="s">
        <v>1255</v>
      </c>
      <c r="E138" s="6" t="s">
        <v>1256</v>
      </c>
      <c r="F138" s="6" t="s">
        <v>469</v>
      </c>
      <c r="G138" s="6" t="s">
        <v>427</v>
      </c>
      <c r="H138" s="6" t="s">
        <v>428</v>
      </c>
      <c r="I138" s="6" t="s">
        <v>1257</v>
      </c>
      <c r="J138" s="6" t="s">
        <v>29</v>
      </c>
      <c r="K138" s="6" t="s">
        <v>1103</v>
      </c>
      <c r="L138" s="6" t="s">
        <v>1103</v>
      </c>
      <c r="M138" s="6" t="s">
        <v>431</v>
      </c>
      <c r="N138" s="6" t="s">
        <v>431</v>
      </c>
      <c r="O138" s="6" t="s">
        <v>432</v>
      </c>
      <c r="P138" s="6" t="s">
        <v>433</v>
      </c>
      <c r="Q138" s="6" t="s">
        <v>1258</v>
      </c>
      <c r="R138" s="6" t="s">
        <v>435</v>
      </c>
      <c r="S138" s="6" t="s">
        <v>436</v>
      </c>
      <c r="T138" s="6" t="s">
        <v>437</v>
      </c>
    </row>
    <row r="139" s="6" customFormat="1" spans="1:20">
      <c r="A139" s="8">
        <v>16154399497</v>
      </c>
      <c r="B139" s="6" t="s">
        <v>469</v>
      </c>
      <c r="C139" s="6" t="s">
        <v>1259</v>
      </c>
      <c r="D139" s="6" t="s">
        <v>1260</v>
      </c>
      <c r="E139" s="6" t="s">
        <v>1261</v>
      </c>
      <c r="F139" s="6" t="s">
        <v>469</v>
      </c>
      <c r="G139" s="6" t="s">
        <v>427</v>
      </c>
      <c r="H139" s="6" t="s">
        <v>428</v>
      </c>
      <c r="I139" s="6" t="s">
        <v>1262</v>
      </c>
      <c r="J139" s="6" t="s">
        <v>29</v>
      </c>
      <c r="K139" s="6" t="s">
        <v>482</v>
      </c>
      <c r="L139" s="6" t="s">
        <v>482</v>
      </c>
      <c r="M139" s="6" t="s">
        <v>431</v>
      </c>
      <c r="N139" s="6" t="s">
        <v>431</v>
      </c>
      <c r="O139" s="6" t="s">
        <v>432</v>
      </c>
      <c r="P139" s="6" t="s">
        <v>433</v>
      </c>
      <c r="Q139" s="6" t="s">
        <v>1263</v>
      </c>
      <c r="R139" s="6" t="s">
        <v>435</v>
      </c>
      <c r="S139" s="6" t="s">
        <v>436</v>
      </c>
      <c r="T139" s="6" t="s">
        <v>437</v>
      </c>
    </row>
    <row r="140" s="6" customFormat="1" spans="1:20">
      <c r="A140" s="8">
        <v>16154511270</v>
      </c>
      <c r="B140" s="6" t="s">
        <v>469</v>
      </c>
      <c r="C140" s="6" t="s">
        <v>1264</v>
      </c>
      <c r="D140" s="6" t="s">
        <v>1265</v>
      </c>
      <c r="E140" s="6" t="s">
        <v>1266</v>
      </c>
      <c r="F140" s="6" t="s">
        <v>469</v>
      </c>
      <c r="G140" s="6" t="s">
        <v>427</v>
      </c>
      <c r="H140" s="6" t="s">
        <v>428</v>
      </c>
      <c r="I140" s="6" t="s">
        <v>1267</v>
      </c>
      <c r="J140" s="6" t="s">
        <v>29</v>
      </c>
      <c r="K140" s="6" t="s">
        <v>909</v>
      </c>
      <c r="L140" s="6" t="s">
        <v>909</v>
      </c>
      <c r="M140" s="6" t="s">
        <v>431</v>
      </c>
      <c r="N140" s="6" t="s">
        <v>431</v>
      </c>
      <c r="O140" s="6" t="s">
        <v>432</v>
      </c>
      <c r="P140" s="6" t="s">
        <v>433</v>
      </c>
      <c r="Q140" s="6" t="s">
        <v>1268</v>
      </c>
      <c r="R140" s="6" t="s">
        <v>435</v>
      </c>
      <c r="S140" s="6" t="s">
        <v>436</v>
      </c>
      <c r="T140" s="6" t="s">
        <v>437</v>
      </c>
    </row>
    <row r="141" s="6" customFormat="1" spans="1:20">
      <c r="A141" s="8">
        <v>16154531491</v>
      </c>
      <c r="B141" s="6" t="s">
        <v>469</v>
      </c>
      <c r="C141" s="6" t="s">
        <v>1269</v>
      </c>
      <c r="D141" s="6" t="s">
        <v>1270</v>
      </c>
      <c r="E141" s="6" t="s">
        <v>1271</v>
      </c>
      <c r="F141" s="6" t="s">
        <v>469</v>
      </c>
      <c r="G141" s="6" t="s">
        <v>427</v>
      </c>
      <c r="H141" s="6" t="s">
        <v>428</v>
      </c>
      <c r="I141" s="6" t="s">
        <v>1187</v>
      </c>
      <c r="J141" s="6" t="s">
        <v>29</v>
      </c>
      <c r="K141" s="6" t="s">
        <v>1188</v>
      </c>
      <c r="L141" s="6" t="s">
        <v>1188</v>
      </c>
      <c r="M141" s="6" t="s">
        <v>431</v>
      </c>
      <c r="N141" s="6" t="s">
        <v>431</v>
      </c>
      <c r="O141" s="6" t="s">
        <v>432</v>
      </c>
      <c r="P141" s="6" t="s">
        <v>433</v>
      </c>
      <c r="Q141" s="6" t="s">
        <v>1272</v>
      </c>
      <c r="R141" s="6" t="s">
        <v>435</v>
      </c>
      <c r="S141" s="6" t="s">
        <v>436</v>
      </c>
      <c r="T141" s="6" t="s">
        <v>437</v>
      </c>
    </row>
    <row r="142" s="6" customFormat="1" spans="1:20">
      <c r="A142" s="8">
        <v>16154705637</v>
      </c>
      <c r="B142" s="6" t="s">
        <v>469</v>
      </c>
      <c r="C142" s="6" t="s">
        <v>1273</v>
      </c>
      <c r="D142" s="6" t="s">
        <v>1274</v>
      </c>
      <c r="E142" s="6" t="s">
        <v>1275</v>
      </c>
      <c r="F142" s="6" t="s">
        <v>469</v>
      </c>
      <c r="G142" s="6" t="s">
        <v>427</v>
      </c>
      <c r="H142" s="6" t="s">
        <v>428</v>
      </c>
      <c r="I142" s="6" t="s">
        <v>1276</v>
      </c>
      <c r="J142" s="6" t="s">
        <v>29</v>
      </c>
      <c r="K142" s="6" t="s">
        <v>937</v>
      </c>
      <c r="L142" s="6" t="s">
        <v>937</v>
      </c>
      <c r="M142" s="6" t="s">
        <v>431</v>
      </c>
      <c r="N142" s="6" t="s">
        <v>431</v>
      </c>
      <c r="O142" s="6" t="s">
        <v>432</v>
      </c>
      <c r="P142" s="6" t="s">
        <v>433</v>
      </c>
      <c r="Q142" s="6" t="s">
        <v>1277</v>
      </c>
      <c r="R142" s="6" t="s">
        <v>435</v>
      </c>
      <c r="S142" s="6" t="s">
        <v>436</v>
      </c>
      <c r="T142" s="6" t="s">
        <v>437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workbookViewId="0">
      <selection activeCell="A3" sqref="A3"/>
    </sheetView>
  </sheetViews>
  <sheetFormatPr defaultColWidth="9" defaultRowHeight="13.5" outlineLevelCol="6"/>
  <cols>
    <col min="1" max="1" width="15.625" style="4" customWidth="1"/>
    <col min="2" max="3" width="10.375" style="4"/>
    <col min="4" max="16361" width="9" style="4"/>
  </cols>
  <sheetData>
    <row r="1" s="4" customFormat="1" spans="1:4">
      <c r="A1" s="4" t="s">
        <v>0</v>
      </c>
      <c r="B1" s="4" t="s">
        <v>5</v>
      </c>
      <c r="C1" s="4" t="s">
        <v>6</v>
      </c>
      <c r="D1" s="4" t="s">
        <v>12</v>
      </c>
    </row>
    <row r="2" s="4" customFormat="1" spans="1:7">
      <c r="A2" s="4">
        <v>15965706904</v>
      </c>
      <c r="B2" s="5">
        <v>44435</v>
      </c>
      <c r="C2" s="5">
        <v>44437</v>
      </c>
      <c r="D2" s="4">
        <v>332</v>
      </c>
      <c r="E2" s="4" t="str">
        <f>VLOOKUP(A2,Sheet3!A:L,12,0)</f>
        <v>332.00</v>
      </c>
      <c r="F2" s="4" t="str">
        <f>VLOOKUP(A2,Sheet3!A:C,3,0)</f>
        <v>2212265</v>
      </c>
      <c r="G2" s="4">
        <f>D2-E2</f>
        <v>0</v>
      </c>
    </row>
    <row r="3" s="4" customFormat="1" spans="1:7">
      <c r="A3" s="4">
        <v>14940195319</v>
      </c>
      <c r="B3" s="5">
        <v>44435</v>
      </c>
      <c r="C3" s="5">
        <v>44437</v>
      </c>
      <c r="D3" s="4">
        <v>-260</v>
      </c>
      <c r="E3" s="4" t="e">
        <f>VLOOKUP(A3,Sheet3!A:L,12,0)</f>
        <v>#N/A</v>
      </c>
      <c r="F3" s="4" t="e">
        <f>VLOOKUP(A3,Sheet3!A:C,3,0)</f>
        <v>#N/A</v>
      </c>
      <c r="G3" s="4" t="e">
        <f t="shared" ref="G3:G34" si="0">D3-E3</f>
        <v>#N/A</v>
      </c>
    </row>
    <row r="4" s="4" customFormat="1" spans="1:7">
      <c r="A4" s="4">
        <v>14940195319</v>
      </c>
      <c r="B4" s="5">
        <v>44435</v>
      </c>
      <c r="C4" s="5">
        <v>44437</v>
      </c>
      <c r="D4" s="4">
        <v>130</v>
      </c>
      <c r="E4" s="4" t="e">
        <f>VLOOKUP(A4,Sheet3!A:L,12,0)</f>
        <v>#N/A</v>
      </c>
      <c r="F4" s="4" t="e">
        <f>VLOOKUP(A4,Sheet3!A:C,3,0)</f>
        <v>#N/A</v>
      </c>
      <c r="G4" s="4" t="e">
        <f t="shared" si="0"/>
        <v>#N/A</v>
      </c>
    </row>
    <row r="5" s="4" customFormat="1" spans="1:7">
      <c r="A5" s="4">
        <v>16004342803</v>
      </c>
      <c r="B5" s="5">
        <v>44435</v>
      </c>
      <c r="C5" s="5">
        <v>44437</v>
      </c>
      <c r="D5" s="4">
        <v>228</v>
      </c>
      <c r="E5" s="4" t="str">
        <f>VLOOKUP(A5,Sheet3!A:L,12,0)</f>
        <v>228.00</v>
      </c>
      <c r="F5" s="4" t="str">
        <f>VLOOKUP(A5,Sheet3!A:C,3,0)</f>
        <v>2216074</v>
      </c>
      <c r="G5" s="4">
        <f t="shared" si="0"/>
        <v>0</v>
      </c>
    </row>
    <row r="6" s="4" customFormat="1" spans="1:7">
      <c r="A6" s="4">
        <v>16004386626</v>
      </c>
      <c r="B6" s="5">
        <v>44436</v>
      </c>
      <c r="C6" s="5">
        <v>44437</v>
      </c>
      <c r="D6" s="4">
        <v>114</v>
      </c>
      <c r="E6" s="4" t="str">
        <f>VLOOKUP(A6,Sheet3!A:L,12,0)</f>
        <v>114.00</v>
      </c>
      <c r="F6" s="4" t="str">
        <f>VLOOKUP(A6,Sheet3!A:C,3,0)</f>
        <v>2216083</v>
      </c>
      <c r="G6" s="4">
        <f t="shared" si="0"/>
        <v>0</v>
      </c>
    </row>
    <row r="7" s="4" customFormat="1" spans="1:7">
      <c r="A7" s="4">
        <v>16004406814</v>
      </c>
      <c r="B7" s="5">
        <v>44436</v>
      </c>
      <c r="C7" s="5">
        <v>44437</v>
      </c>
      <c r="D7" s="4">
        <v>114</v>
      </c>
      <c r="E7" s="4" t="str">
        <f>VLOOKUP(A7,Sheet3!A:L,12,0)</f>
        <v>114.00</v>
      </c>
      <c r="F7" s="4" t="str">
        <f>VLOOKUP(A7,Sheet3!A:C,3,0)</f>
        <v>2216093</v>
      </c>
      <c r="G7" s="4">
        <f t="shared" si="0"/>
        <v>0</v>
      </c>
    </row>
    <row r="8" s="4" customFormat="1" spans="1:7">
      <c r="A8" s="4">
        <v>16012186347</v>
      </c>
      <c r="B8" s="5">
        <v>44436</v>
      </c>
      <c r="C8" s="5">
        <v>44437</v>
      </c>
      <c r="D8" s="4">
        <v>77</v>
      </c>
      <c r="E8" s="4" t="str">
        <f>VLOOKUP(A8,Sheet3!A:L,12,0)</f>
        <v>77.00</v>
      </c>
      <c r="F8" s="4" t="str">
        <f>VLOOKUP(A8,Sheet3!A:C,3,0)</f>
        <v>2216763</v>
      </c>
      <c r="G8" s="4">
        <f t="shared" si="0"/>
        <v>0</v>
      </c>
    </row>
    <row r="9" s="4" customFormat="1" spans="1:7">
      <c r="A9" s="4">
        <v>16023468156</v>
      </c>
      <c r="B9" s="5">
        <v>44436</v>
      </c>
      <c r="C9" s="5">
        <v>44437</v>
      </c>
      <c r="D9" s="4">
        <v>110</v>
      </c>
      <c r="E9" s="4" t="str">
        <f>VLOOKUP(A9,Sheet3!A:L,12,0)</f>
        <v>110.00</v>
      </c>
      <c r="F9" s="4" t="str">
        <f>VLOOKUP(A9,Sheet3!A:C,3,0)</f>
        <v>2217928</v>
      </c>
      <c r="G9" s="4">
        <f t="shared" si="0"/>
        <v>0</v>
      </c>
    </row>
    <row r="10" s="4" customFormat="1" spans="1:7">
      <c r="A10" s="4">
        <v>16023612346</v>
      </c>
      <c r="B10" s="5">
        <v>44436</v>
      </c>
      <c r="C10" s="5">
        <v>44437</v>
      </c>
      <c r="D10" s="4">
        <v>120</v>
      </c>
      <c r="E10" s="4" t="str">
        <f>VLOOKUP(A10,Sheet3!A:L,12,0)</f>
        <v>120.00</v>
      </c>
      <c r="F10" s="4" t="str">
        <f>VLOOKUP(A10,Sheet3!A:C,3,0)</f>
        <v>2217960</v>
      </c>
      <c r="G10" s="4">
        <f t="shared" si="0"/>
        <v>0</v>
      </c>
    </row>
    <row r="11" s="4" customFormat="1" spans="1:7">
      <c r="A11" s="4">
        <v>16025949861</v>
      </c>
      <c r="B11" s="5">
        <v>44436</v>
      </c>
      <c r="C11" s="5">
        <v>44437</v>
      </c>
      <c r="D11" s="4">
        <v>100</v>
      </c>
      <c r="E11" s="4" t="str">
        <f>VLOOKUP(A11,Sheet3!A:L,12,0)</f>
        <v>100.00</v>
      </c>
      <c r="F11" s="4" t="str">
        <f>VLOOKUP(A11,Sheet3!A:C,3,0)</f>
        <v>2218276</v>
      </c>
      <c r="G11" s="4">
        <f t="shared" si="0"/>
        <v>0</v>
      </c>
    </row>
    <row r="12" s="4" customFormat="1" spans="1:7">
      <c r="A12" s="4">
        <v>16027659907</v>
      </c>
      <c r="B12" s="5">
        <v>44436</v>
      </c>
      <c r="C12" s="5">
        <v>44437</v>
      </c>
      <c r="D12" s="4">
        <v>81</v>
      </c>
      <c r="E12" s="4" t="str">
        <f>VLOOKUP(A12,Sheet3!A:L,12,0)</f>
        <v>81.00</v>
      </c>
      <c r="F12" s="4" t="str">
        <f>VLOOKUP(A12,Sheet3!A:C,3,0)</f>
        <v>2218604</v>
      </c>
      <c r="G12" s="4">
        <f t="shared" si="0"/>
        <v>0</v>
      </c>
    </row>
    <row r="13" s="4" customFormat="1" spans="1:7">
      <c r="A13" s="4">
        <v>16037784845</v>
      </c>
      <c r="B13" s="5">
        <v>44435</v>
      </c>
      <c r="C13" s="5">
        <v>44437</v>
      </c>
      <c r="D13" s="4">
        <v>262</v>
      </c>
      <c r="E13" s="4" t="str">
        <f>VLOOKUP(A13,Sheet3!A:L,12,0)</f>
        <v>27.00</v>
      </c>
      <c r="F13" s="4" t="str">
        <f>VLOOKUP(A13,Sheet3!A:C,3,0)</f>
        <v>2219447</v>
      </c>
      <c r="G13" s="4">
        <f t="shared" si="0"/>
        <v>235</v>
      </c>
    </row>
    <row r="14" s="4" customFormat="1" spans="1:7">
      <c r="A14" s="4">
        <v>14949631275</v>
      </c>
      <c r="B14" s="5">
        <v>44435</v>
      </c>
      <c r="C14" s="5">
        <v>44437</v>
      </c>
      <c r="D14" s="4">
        <v>-286</v>
      </c>
      <c r="E14" s="4" t="e">
        <f>VLOOKUP(A14,Sheet3!A:L,12,0)</f>
        <v>#N/A</v>
      </c>
      <c r="F14" s="4" t="e">
        <f>VLOOKUP(A14,Sheet3!A:C,3,0)</f>
        <v>#N/A</v>
      </c>
      <c r="G14" s="4" t="e">
        <f t="shared" si="0"/>
        <v>#N/A</v>
      </c>
    </row>
    <row r="15" s="4" customFormat="1" spans="1:7">
      <c r="A15" s="4">
        <v>14949631275</v>
      </c>
      <c r="B15" s="5">
        <v>44435</v>
      </c>
      <c r="C15" s="5">
        <v>44437</v>
      </c>
      <c r="D15" s="4">
        <v>143</v>
      </c>
      <c r="E15" s="4" t="e">
        <f>VLOOKUP(A15,Sheet3!A:L,12,0)</f>
        <v>#N/A</v>
      </c>
      <c r="F15" s="4" t="e">
        <f>VLOOKUP(A15,Sheet3!A:C,3,0)</f>
        <v>#N/A</v>
      </c>
      <c r="G15" s="4" t="e">
        <f t="shared" si="0"/>
        <v>#N/A</v>
      </c>
    </row>
    <row r="16" s="4" customFormat="1" spans="1:7">
      <c r="A16" s="4">
        <v>16044447973</v>
      </c>
      <c r="B16" s="5">
        <v>44435</v>
      </c>
      <c r="C16" s="5">
        <v>44437</v>
      </c>
      <c r="D16" s="4">
        <v>660</v>
      </c>
      <c r="E16" s="4" t="str">
        <f>VLOOKUP(A16,Sheet3!A:L,12,0)</f>
        <v>660.00</v>
      </c>
      <c r="F16" s="4" t="str">
        <f>VLOOKUP(A16,Sheet3!A:C,3,0)</f>
        <v>2220148</v>
      </c>
      <c r="G16" s="4">
        <f t="shared" si="0"/>
        <v>0</v>
      </c>
    </row>
    <row r="17" s="4" customFormat="1" spans="1:7">
      <c r="A17" s="4">
        <v>16055358065</v>
      </c>
      <c r="B17" s="5">
        <v>44436</v>
      </c>
      <c r="C17" s="5">
        <v>44437</v>
      </c>
      <c r="D17" s="4">
        <v>99</v>
      </c>
      <c r="E17" s="4" t="str">
        <f>VLOOKUP(A17,Sheet3!A:L,12,0)</f>
        <v>99.00</v>
      </c>
      <c r="F17" s="4" t="str">
        <f>VLOOKUP(A17,Sheet3!A:C,3,0)</f>
        <v>2221316</v>
      </c>
      <c r="G17" s="4">
        <f t="shared" si="0"/>
        <v>0</v>
      </c>
    </row>
    <row r="18" s="4" customFormat="1" spans="1:7">
      <c r="A18" s="4">
        <v>16055548763</v>
      </c>
      <c r="B18" s="5">
        <v>44435</v>
      </c>
      <c r="C18" s="5">
        <v>44437</v>
      </c>
      <c r="D18" s="4">
        <v>246</v>
      </c>
      <c r="E18" s="4" t="str">
        <f>VLOOKUP(A18,Sheet3!A:L,12,0)</f>
        <v>246.00</v>
      </c>
      <c r="F18" s="4" t="str">
        <f>VLOOKUP(A18,Sheet3!A:C,3,0)</f>
        <v>2221379</v>
      </c>
      <c r="G18" s="4">
        <f t="shared" si="0"/>
        <v>0</v>
      </c>
    </row>
    <row r="19" s="4" customFormat="1" spans="1:7">
      <c r="A19" s="4">
        <v>16055607431</v>
      </c>
      <c r="B19" s="5">
        <v>44434</v>
      </c>
      <c r="C19" s="5">
        <v>44437</v>
      </c>
      <c r="D19" s="4">
        <v>378</v>
      </c>
      <c r="E19" s="4" t="str">
        <f>VLOOKUP(A19,Sheet3!A:L,12,0)</f>
        <v>378.00</v>
      </c>
      <c r="F19" s="4" t="str">
        <f>VLOOKUP(A19,Sheet3!A:C,3,0)</f>
        <v>2221406</v>
      </c>
      <c r="G19" s="4">
        <f t="shared" si="0"/>
        <v>0</v>
      </c>
    </row>
    <row r="20" s="4" customFormat="1" spans="1:7">
      <c r="A20" s="4">
        <v>16066732130</v>
      </c>
      <c r="B20" s="5">
        <v>44436</v>
      </c>
      <c r="C20" s="5">
        <v>44437</v>
      </c>
      <c r="D20" s="4">
        <v>51</v>
      </c>
      <c r="E20" s="4" t="str">
        <f>VLOOKUP(A20,Sheet3!A:L,12,0)</f>
        <v>51.00</v>
      </c>
      <c r="F20" s="4" t="str">
        <f>VLOOKUP(A20,Sheet3!A:C,3,0)</f>
        <v>2223292</v>
      </c>
      <c r="G20" s="4">
        <f t="shared" si="0"/>
        <v>0</v>
      </c>
    </row>
    <row r="21" s="4" customFormat="1" spans="1:7">
      <c r="A21" s="4">
        <v>16078149926</v>
      </c>
      <c r="B21" s="5">
        <v>44436</v>
      </c>
      <c r="C21" s="5">
        <v>44437</v>
      </c>
      <c r="D21" s="4">
        <v>77</v>
      </c>
      <c r="E21" s="4" t="str">
        <f>VLOOKUP(A21,Sheet3!A:L,12,0)</f>
        <v>77.00</v>
      </c>
      <c r="F21" s="4" t="str">
        <f>VLOOKUP(A21,Sheet3!A:C,3,0)</f>
        <v>2225040</v>
      </c>
      <c r="G21" s="4">
        <f t="shared" si="0"/>
        <v>0</v>
      </c>
    </row>
    <row r="22" s="4" customFormat="1" spans="1:7">
      <c r="A22" s="4">
        <v>16079196183</v>
      </c>
      <c r="B22" s="5">
        <v>44436</v>
      </c>
      <c r="C22" s="5">
        <v>44437</v>
      </c>
      <c r="D22" s="4">
        <v>59</v>
      </c>
      <c r="E22" s="4" t="str">
        <f>VLOOKUP(A22,Sheet3!A:L,12,0)</f>
        <v>59.00</v>
      </c>
      <c r="F22" s="4" t="str">
        <f>VLOOKUP(A22,Sheet3!A:C,3,0)</f>
        <v>2225189</v>
      </c>
      <c r="G22" s="4">
        <f t="shared" si="0"/>
        <v>0</v>
      </c>
    </row>
    <row r="23" s="4" customFormat="1" spans="1:7">
      <c r="A23" s="4">
        <v>16080519129</v>
      </c>
      <c r="B23" s="5">
        <v>44436</v>
      </c>
      <c r="C23" s="5">
        <v>44437</v>
      </c>
      <c r="D23" s="4">
        <v>94</v>
      </c>
      <c r="E23" s="4" t="str">
        <f>VLOOKUP(A23,Sheet3!A:L,12,0)</f>
        <v>94.00</v>
      </c>
      <c r="F23" s="4" t="str">
        <f>VLOOKUP(A23,Sheet3!A:C,3,0)</f>
        <v>2225444</v>
      </c>
      <c r="G23" s="4">
        <f t="shared" si="0"/>
        <v>0</v>
      </c>
    </row>
    <row r="24" s="4" customFormat="1" spans="1:7">
      <c r="A24" s="4">
        <v>16086960509</v>
      </c>
      <c r="B24" s="5">
        <v>44436</v>
      </c>
      <c r="C24" s="5">
        <v>44437</v>
      </c>
      <c r="D24" s="4">
        <v>135</v>
      </c>
      <c r="E24" s="4" t="str">
        <f>VLOOKUP(A24,Sheet3!A:L,12,0)</f>
        <v>135.00</v>
      </c>
      <c r="F24" s="4" t="str">
        <f>VLOOKUP(A24,Sheet3!A:C,3,0)</f>
        <v>2225956</v>
      </c>
      <c r="G24" s="4">
        <f t="shared" si="0"/>
        <v>0</v>
      </c>
    </row>
    <row r="25" s="4" customFormat="1" spans="1:7">
      <c r="A25" s="4">
        <v>16087950739</v>
      </c>
      <c r="B25" s="5">
        <v>44435</v>
      </c>
      <c r="C25" s="5">
        <v>44437</v>
      </c>
      <c r="D25" s="4">
        <v>228</v>
      </c>
      <c r="E25" s="4" t="str">
        <f>VLOOKUP(A25,Sheet3!A:L,12,0)</f>
        <v>228.00</v>
      </c>
      <c r="F25" s="4" t="str">
        <f>VLOOKUP(A25,Sheet3!A:C,3,0)</f>
        <v>2226156</v>
      </c>
      <c r="G25" s="4">
        <f t="shared" si="0"/>
        <v>0</v>
      </c>
    </row>
    <row r="26" s="4" customFormat="1" spans="1:7">
      <c r="A26" s="4">
        <v>16087978656</v>
      </c>
      <c r="B26" s="5">
        <v>44435</v>
      </c>
      <c r="C26" s="5">
        <v>44437</v>
      </c>
      <c r="D26" s="4">
        <v>369</v>
      </c>
      <c r="E26" s="4" t="str">
        <f>VLOOKUP(A26,Sheet3!A:L,12,0)</f>
        <v>369.00</v>
      </c>
      <c r="F26" s="4" t="str">
        <f>VLOOKUP(A26,Sheet3!A:C,3,0)</f>
        <v>2226163</v>
      </c>
      <c r="G26" s="4">
        <f t="shared" si="0"/>
        <v>0</v>
      </c>
    </row>
    <row r="27" s="4" customFormat="1" spans="1:7">
      <c r="A27" s="4">
        <v>16090848381</v>
      </c>
      <c r="B27" s="5">
        <v>44436</v>
      </c>
      <c r="C27" s="5">
        <v>44437</v>
      </c>
      <c r="D27" s="4">
        <v>77</v>
      </c>
      <c r="E27" s="4" t="str">
        <f>VLOOKUP(A27,Sheet3!A:L,12,0)</f>
        <v>77.00</v>
      </c>
      <c r="F27" s="4" t="str">
        <f>VLOOKUP(A27,Sheet3!A:C,3,0)</f>
        <v>2226752</v>
      </c>
      <c r="G27" s="4">
        <f t="shared" si="0"/>
        <v>0</v>
      </c>
    </row>
    <row r="28" s="4" customFormat="1" spans="1:7">
      <c r="A28" s="4">
        <v>16090902262</v>
      </c>
      <c r="B28" s="5">
        <v>44436</v>
      </c>
      <c r="C28" s="5">
        <v>44437</v>
      </c>
      <c r="D28" s="4">
        <v>150</v>
      </c>
      <c r="E28" s="4" t="str">
        <f>VLOOKUP(A28,Sheet3!A:L,12,0)</f>
        <v>150.00</v>
      </c>
      <c r="F28" s="4" t="str">
        <f>VLOOKUP(A28,Sheet3!A:C,3,0)</f>
        <v>2226770</v>
      </c>
      <c r="G28" s="4">
        <f t="shared" si="0"/>
        <v>0</v>
      </c>
    </row>
    <row r="29" s="4" customFormat="1" spans="1:7">
      <c r="A29" s="4">
        <v>16091398286</v>
      </c>
      <c r="B29" s="5">
        <v>44436</v>
      </c>
      <c r="C29" s="5">
        <v>44437</v>
      </c>
      <c r="D29" s="4">
        <v>451</v>
      </c>
      <c r="E29" s="4" t="str">
        <f>VLOOKUP(A29,Sheet3!A:L,12,0)</f>
        <v>451.00</v>
      </c>
      <c r="F29" s="4" t="str">
        <f>VLOOKUP(A29,Sheet3!A:C,3,0)</f>
        <v>2226880</v>
      </c>
      <c r="G29" s="4">
        <f t="shared" si="0"/>
        <v>0</v>
      </c>
    </row>
    <row r="30" s="4" customFormat="1" spans="1:7">
      <c r="A30" s="4">
        <v>16037784845</v>
      </c>
      <c r="B30" s="5">
        <v>44435</v>
      </c>
      <c r="C30" s="5">
        <v>44437</v>
      </c>
      <c r="D30" s="4">
        <v>-236.55</v>
      </c>
      <c r="E30" s="4" t="str">
        <f>VLOOKUP(A30,Sheet3!A:L,12,0)</f>
        <v>27.00</v>
      </c>
      <c r="F30" s="4" t="str">
        <f>VLOOKUP(A30,Sheet3!A:C,3,0)</f>
        <v>2219447</v>
      </c>
      <c r="G30" s="4">
        <f t="shared" si="0"/>
        <v>-263.55</v>
      </c>
    </row>
    <row r="31" s="4" customFormat="1" spans="1:7">
      <c r="A31" s="4">
        <v>16098437081</v>
      </c>
      <c r="B31" s="5">
        <v>44436</v>
      </c>
      <c r="C31" s="5">
        <v>44437</v>
      </c>
      <c r="D31" s="4">
        <v>136</v>
      </c>
      <c r="E31" s="4" t="str">
        <f>VLOOKUP(A31,Sheet3!A:L,12,0)</f>
        <v>136.00</v>
      </c>
      <c r="F31" s="4" t="str">
        <f>VLOOKUP(A31,Sheet3!A:C,3,0)</f>
        <v>2227560</v>
      </c>
      <c r="G31" s="4">
        <f t="shared" si="0"/>
        <v>0</v>
      </c>
    </row>
    <row r="32" s="4" customFormat="1" spans="1:7">
      <c r="A32" s="4">
        <v>16100087650</v>
      </c>
      <c r="B32" s="5">
        <v>44436</v>
      </c>
      <c r="C32" s="5">
        <v>44437</v>
      </c>
      <c r="D32" s="4">
        <v>441</v>
      </c>
      <c r="E32" s="4" t="str">
        <f>VLOOKUP(A32,Sheet3!A:L,12,0)</f>
        <v>441.00</v>
      </c>
      <c r="F32" s="4" t="str">
        <f>VLOOKUP(A32,Sheet3!A:C,3,0)</f>
        <v>2227946</v>
      </c>
      <c r="G32" s="4">
        <f t="shared" si="0"/>
        <v>0</v>
      </c>
    </row>
    <row r="33" s="4" customFormat="1" spans="1:7">
      <c r="A33" s="4">
        <v>16107680790</v>
      </c>
      <c r="B33" s="5">
        <v>44435</v>
      </c>
      <c r="C33" s="5">
        <v>44437</v>
      </c>
      <c r="D33" s="4">
        <v>466</v>
      </c>
      <c r="E33" s="4" t="e">
        <f>VLOOKUP(A33,Sheet3!A:L,12,0)</f>
        <v>#N/A</v>
      </c>
      <c r="F33" s="4" t="e">
        <f>VLOOKUP(A33,Sheet3!A:C,3,0)</f>
        <v>#N/A</v>
      </c>
      <c r="G33" s="4" t="e">
        <f t="shared" si="0"/>
        <v>#N/A</v>
      </c>
    </row>
    <row r="34" s="4" customFormat="1" spans="1:7">
      <c r="A34" s="4">
        <v>16107965790</v>
      </c>
      <c r="B34" s="5">
        <v>44436</v>
      </c>
      <c r="C34" s="5">
        <v>44437</v>
      </c>
      <c r="D34" s="4">
        <v>63</v>
      </c>
      <c r="E34" s="4" t="e">
        <f>VLOOKUP(A34,Sheet3!A:L,12,0)</f>
        <v>#N/A</v>
      </c>
      <c r="F34" s="4" t="e">
        <f>VLOOKUP(A34,Sheet3!A:C,3,0)</f>
        <v>#N/A</v>
      </c>
      <c r="G34" s="4" t="e">
        <f t="shared" si="0"/>
        <v>#N/A</v>
      </c>
    </row>
    <row r="35" s="4" customFormat="1" spans="1:7">
      <c r="A35" s="4">
        <v>16107924463</v>
      </c>
      <c r="B35" s="5">
        <v>44435</v>
      </c>
      <c r="C35" s="5">
        <v>44437</v>
      </c>
      <c r="D35" s="4">
        <v>158</v>
      </c>
      <c r="E35" s="4" t="str">
        <f>VLOOKUP(A35,Sheet3!A:L,12,0)</f>
        <v>158.00</v>
      </c>
      <c r="F35" s="4" t="str">
        <f>VLOOKUP(A35,Sheet3!A:C,3,0)</f>
        <v>2228590</v>
      </c>
      <c r="G35" s="4">
        <f t="shared" ref="G35:G66" si="1">D35-E35</f>
        <v>0</v>
      </c>
    </row>
    <row r="36" s="4" customFormat="1" spans="1:7">
      <c r="A36" s="4">
        <v>16108229017</v>
      </c>
      <c r="B36" s="5">
        <v>44435</v>
      </c>
      <c r="C36" s="5">
        <v>44437</v>
      </c>
      <c r="D36" s="4">
        <v>818</v>
      </c>
      <c r="E36" s="4" t="str">
        <f>VLOOKUP(A36,Sheet3!A:L,12,0)</f>
        <v>818.00</v>
      </c>
      <c r="F36" s="4" t="str">
        <f>VLOOKUP(A36,Sheet3!A:C,3,0)</f>
        <v>2228683</v>
      </c>
      <c r="G36" s="4">
        <f t="shared" si="1"/>
        <v>0</v>
      </c>
    </row>
    <row r="37" s="4" customFormat="1" spans="1:7">
      <c r="A37" s="4">
        <v>16107680790</v>
      </c>
      <c r="B37" s="5">
        <v>44435</v>
      </c>
      <c r="C37" s="5">
        <v>44437</v>
      </c>
      <c r="D37" s="4">
        <v>-466</v>
      </c>
      <c r="E37" s="4" t="e">
        <f>VLOOKUP(A37,Sheet3!A:L,12,0)</f>
        <v>#N/A</v>
      </c>
      <c r="F37" s="4" t="e">
        <f>VLOOKUP(A37,Sheet3!A:C,3,0)</f>
        <v>#N/A</v>
      </c>
      <c r="G37" s="4" t="e">
        <f t="shared" si="1"/>
        <v>#N/A</v>
      </c>
    </row>
    <row r="38" s="4" customFormat="1" spans="1:7">
      <c r="A38" s="4">
        <v>16109540286</v>
      </c>
      <c r="B38" s="5">
        <v>44436</v>
      </c>
      <c r="C38" s="5">
        <v>44437</v>
      </c>
      <c r="D38" s="4">
        <v>146</v>
      </c>
      <c r="E38" s="4" t="str">
        <f>VLOOKUP(A38,Sheet3!A:L,12,0)</f>
        <v>146.00</v>
      </c>
      <c r="F38" s="4" t="str">
        <f>VLOOKUP(A38,Sheet3!A:C,3,0)</f>
        <v>2228944</v>
      </c>
      <c r="G38" s="4">
        <f t="shared" si="1"/>
        <v>0</v>
      </c>
    </row>
    <row r="39" s="4" customFormat="1" spans="1:7">
      <c r="A39" s="4">
        <v>16109795785</v>
      </c>
      <c r="B39" s="5">
        <v>44436</v>
      </c>
      <c r="C39" s="5">
        <v>44437</v>
      </c>
      <c r="D39" s="4">
        <v>55</v>
      </c>
      <c r="E39" s="4" t="str">
        <f>VLOOKUP(A39,Sheet3!A:L,12,0)</f>
        <v>55.00</v>
      </c>
      <c r="F39" s="4" t="str">
        <f>VLOOKUP(A39,Sheet3!A:C,3,0)</f>
        <v>2228989</v>
      </c>
      <c r="G39" s="4">
        <f t="shared" si="1"/>
        <v>0</v>
      </c>
    </row>
    <row r="40" s="4" customFormat="1" spans="1:7">
      <c r="A40" s="4">
        <v>16109911898</v>
      </c>
      <c r="B40" s="5">
        <v>44435</v>
      </c>
      <c r="C40" s="5">
        <v>44437</v>
      </c>
      <c r="D40" s="4">
        <v>166</v>
      </c>
      <c r="E40" s="4" t="str">
        <f>VLOOKUP(A40,Sheet3!A:L,12,0)</f>
        <v>166.00</v>
      </c>
      <c r="F40" s="4" t="str">
        <f>VLOOKUP(A40,Sheet3!A:C,3,0)</f>
        <v>2229016</v>
      </c>
      <c r="G40" s="4">
        <f t="shared" si="1"/>
        <v>0</v>
      </c>
    </row>
    <row r="41" s="4" customFormat="1" spans="1:7">
      <c r="A41" s="4">
        <v>16111154080</v>
      </c>
      <c r="B41" s="5">
        <v>44436</v>
      </c>
      <c r="C41" s="5">
        <v>44437</v>
      </c>
      <c r="D41" s="4">
        <v>71</v>
      </c>
      <c r="E41" s="4" t="str">
        <f>VLOOKUP(A41,Sheet3!A:L,12,0)</f>
        <v>0.00</v>
      </c>
      <c r="F41" s="4" t="str">
        <f>VLOOKUP(A41,Sheet3!A:C,3,0)</f>
        <v>2229295</v>
      </c>
      <c r="G41" s="4">
        <f t="shared" si="1"/>
        <v>71</v>
      </c>
    </row>
    <row r="42" s="4" customFormat="1" spans="1:7">
      <c r="A42" s="4">
        <v>16111490606</v>
      </c>
      <c r="B42" s="5">
        <v>44436</v>
      </c>
      <c r="C42" s="5">
        <v>44437</v>
      </c>
      <c r="D42" s="4">
        <v>59</v>
      </c>
      <c r="E42" s="4" t="str">
        <f>VLOOKUP(A42,Sheet3!A:L,12,0)</f>
        <v>59.00</v>
      </c>
      <c r="F42" s="4" t="str">
        <f>VLOOKUP(A42,Sheet3!A:C,3,0)</f>
        <v>2229340</v>
      </c>
      <c r="G42" s="4">
        <f t="shared" si="1"/>
        <v>0</v>
      </c>
    </row>
    <row r="43" s="4" customFormat="1" spans="1:7">
      <c r="A43" s="4">
        <v>15635742278</v>
      </c>
      <c r="B43" s="5">
        <v>44436</v>
      </c>
      <c r="C43" s="5">
        <v>44437</v>
      </c>
      <c r="D43" s="4">
        <v>-46</v>
      </c>
      <c r="E43" s="4" t="e">
        <f>VLOOKUP(A43,Sheet3!A:L,12,0)</f>
        <v>#N/A</v>
      </c>
      <c r="F43" s="4" t="e">
        <f>VLOOKUP(A43,Sheet3!A:C,3,0)</f>
        <v>#N/A</v>
      </c>
      <c r="G43" s="4" t="e">
        <f t="shared" si="1"/>
        <v>#N/A</v>
      </c>
    </row>
    <row r="44" s="4" customFormat="1" spans="1:7">
      <c r="A44" s="4">
        <v>16118036136</v>
      </c>
      <c r="B44" s="5">
        <v>44433</v>
      </c>
      <c r="C44" s="5">
        <v>44437</v>
      </c>
      <c r="D44" s="4">
        <v>542</v>
      </c>
      <c r="E44" s="4" t="str">
        <f>VLOOKUP(A44,Sheet3!A:L,12,0)</f>
        <v>120.00</v>
      </c>
      <c r="F44" s="4" t="str">
        <f>VLOOKUP(A44,Sheet3!A:C,3,0)</f>
        <v>2230081</v>
      </c>
      <c r="G44" s="4">
        <f t="shared" si="1"/>
        <v>422</v>
      </c>
    </row>
    <row r="45" s="4" customFormat="1" spans="1:7">
      <c r="A45" s="4">
        <v>16118252852</v>
      </c>
      <c r="B45" s="5">
        <v>44436</v>
      </c>
      <c r="C45" s="5">
        <v>44437</v>
      </c>
      <c r="D45" s="4">
        <v>89</v>
      </c>
      <c r="E45" s="4" t="str">
        <f>VLOOKUP(A45,Sheet3!A:L,12,0)</f>
        <v>89.00</v>
      </c>
      <c r="F45" s="4" t="str">
        <f>VLOOKUP(A45,Sheet3!A:C,3,0)</f>
        <v>2230145</v>
      </c>
      <c r="G45" s="4">
        <f t="shared" si="1"/>
        <v>0</v>
      </c>
    </row>
    <row r="46" s="4" customFormat="1" spans="1:7">
      <c r="A46" s="4">
        <v>14724435599</v>
      </c>
      <c r="B46" s="5">
        <v>44436</v>
      </c>
      <c r="C46" s="5">
        <v>44437</v>
      </c>
      <c r="D46" s="4">
        <v>-143</v>
      </c>
      <c r="E46" s="4" t="e">
        <f>VLOOKUP(A46,Sheet3!A:L,12,0)</f>
        <v>#N/A</v>
      </c>
      <c r="F46" s="4" t="e">
        <f>VLOOKUP(A46,Sheet3!A:C,3,0)</f>
        <v>#N/A</v>
      </c>
      <c r="G46" s="4" t="e">
        <f t="shared" si="1"/>
        <v>#N/A</v>
      </c>
    </row>
    <row r="47" s="4" customFormat="1" spans="1:7">
      <c r="A47" s="4">
        <v>16120718540</v>
      </c>
      <c r="B47" s="5">
        <v>44436</v>
      </c>
      <c r="C47" s="5">
        <v>44437</v>
      </c>
      <c r="D47" s="4">
        <v>88</v>
      </c>
      <c r="E47" s="4" t="str">
        <f>VLOOKUP(A47,Sheet3!A:L,12,0)</f>
        <v>88.00</v>
      </c>
      <c r="F47" s="4" t="str">
        <f>VLOOKUP(A47,Sheet3!A:C,3,0)</f>
        <v>2230725</v>
      </c>
      <c r="G47" s="4">
        <f t="shared" si="1"/>
        <v>0</v>
      </c>
    </row>
    <row r="48" s="4" customFormat="1" spans="1:7">
      <c r="A48" s="4">
        <v>16120731330</v>
      </c>
      <c r="B48" s="5">
        <v>44436</v>
      </c>
      <c r="C48" s="5">
        <v>44437</v>
      </c>
      <c r="D48" s="4">
        <v>60</v>
      </c>
      <c r="E48" s="4" t="str">
        <f>VLOOKUP(A48,Sheet3!A:L,12,0)</f>
        <v>60.00</v>
      </c>
      <c r="F48" s="4" t="str">
        <f>VLOOKUP(A48,Sheet3!A:C,3,0)</f>
        <v>2230727</v>
      </c>
      <c r="G48" s="4">
        <f t="shared" si="1"/>
        <v>0</v>
      </c>
    </row>
    <row r="49" s="4" customFormat="1" spans="1:7">
      <c r="A49" s="4">
        <v>16121977222</v>
      </c>
      <c r="B49" s="5">
        <v>44435</v>
      </c>
      <c r="C49" s="5">
        <v>44437</v>
      </c>
      <c r="D49" s="4">
        <v>430</v>
      </c>
      <c r="E49" s="4" t="str">
        <f>VLOOKUP(A49,Sheet3!A:L,12,0)</f>
        <v>430.00</v>
      </c>
      <c r="F49" s="4" t="str">
        <f>VLOOKUP(A49,Sheet3!A:C,3,0)</f>
        <v>2231014</v>
      </c>
      <c r="G49" s="4">
        <f t="shared" si="1"/>
        <v>0</v>
      </c>
    </row>
    <row r="50" s="4" customFormat="1" spans="1:7">
      <c r="A50" s="4">
        <v>16122082086</v>
      </c>
      <c r="B50" s="5">
        <v>44436</v>
      </c>
      <c r="C50" s="5">
        <v>44437</v>
      </c>
      <c r="D50" s="4">
        <v>68</v>
      </c>
      <c r="E50" s="4" t="str">
        <f>VLOOKUP(A50,Sheet3!A:L,12,0)</f>
        <v>68.00</v>
      </c>
      <c r="F50" s="4" t="str">
        <f>VLOOKUP(A50,Sheet3!A:C,3,0)</f>
        <v>2231035</v>
      </c>
      <c r="G50" s="4">
        <f t="shared" si="1"/>
        <v>0</v>
      </c>
    </row>
    <row r="51" s="4" customFormat="1" spans="1:7">
      <c r="A51" s="4">
        <v>16122110518</v>
      </c>
      <c r="B51" s="5">
        <v>44435</v>
      </c>
      <c r="C51" s="5">
        <v>44437</v>
      </c>
      <c r="D51" s="4">
        <v>382</v>
      </c>
      <c r="E51" s="4" t="str">
        <f>VLOOKUP(A51,Sheet3!A:L,12,0)</f>
        <v>382.00</v>
      </c>
      <c r="F51" s="4" t="str">
        <f>VLOOKUP(A51,Sheet3!A:C,3,0)</f>
        <v>2231040</v>
      </c>
      <c r="G51" s="4">
        <f t="shared" si="1"/>
        <v>0</v>
      </c>
    </row>
    <row r="52" s="4" customFormat="1" spans="1:7">
      <c r="A52" s="4">
        <v>16122155636</v>
      </c>
      <c r="B52" s="5">
        <v>44436</v>
      </c>
      <c r="C52" s="5">
        <v>44437</v>
      </c>
      <c r="D52" s="4">
        <v>0</v>
      </c>
      <c r="E52" s="4" t="e">
        <f>VLOOKUP(A52,Sheet3!A:L,12,0)</f>
        <v>#N/A</v>
      </c>
      <c r="F52" s="4" t="e">
        <f>VLOOKUP(A52,Sheet3!A:C,3,0)</f>
        <v>#N/A</v>
      </c>
      <c r="G52" s="4" t="e">
        <f t="shared" si="1"/>
        <v>#N/A</v>
      </c>
    </row>
    <row r="53" s="4" customFormat="1" spans="1:7">
      <c r="A53" s="4">
        <v>16122200650</v>
      </c>
      <c r="B53" s="5">
        <v>44436</v>
      </c>
      <c r="C53" s="5">
        <v>44437</v>
      </c>
      <c r="D53" s="4">
        <v>163</v>
      </c>
      <c r="E53" s="4" t="str">
        <f>VLOOKUP(A53,Sheet3!A:L,12,0)</f>
        <v>163.00</v>
      </c>
      <c r="F53" s="4" t="str">
        <f>VLOOKUP(A53,Sheet3!A:C,3,0)</f>
        <v>2231086</v>
      </c>
      <c r="G53" s="4">
        <f t="shared" si="1"/>
        <v>0</v>
      </c>
    </row>
    <row r="54" s="4" customFormat="1" spans="1:7">
      <c r="A54" s="4">
        <v>16122213950</v>
      </c>
      <c r="B54" s="5">
        <v>44435</v>
      </c>
      <c r="C54" s="5">
        <v>44437</v>
      </c>
      <c r="D54" s="4">
        <v>550</v>
      </c>
      <c r="E54" s="4" t="str">
        <f>VLOOKUP(A54,Sheet3!A:L,12,0)</f>
        <v>550.00</v>
      </c>
      <c r="F54" s="4" t="str">
        <f>VLOOKUP(A54,Sheet3!A:C,3,0)</f>
        <v>2231097</v>
      </c>
      <c r="G54" s="4">
        <f t="shared" si="1"/>
        <v>0</v>
      </c>
    </row>
    <row r="55" s="4" customFormat="1" spans="1:7">
      <c r="A55" s="4">
        <v>16122333124</v>
      </c>
      <c r="B55" s="5">
        <v>44436</v>
      </c>
      <c r="C55" s="5">
        <v>44437</v>
      </c>
      <c r="D55" s="4">
        <v>86</v>
      </c>
      <c r="E55" s="4" t="str">
        <f>VLOOKUP(A55,Sheet3!A:L,12,0)</f>
        <v>86.00</v>
      </c>
      <c r="F55" s="4" t="str">
        <f>VLOOKUP(A55,Sheet3!A:C,3,0)</f>
        <v>2231139</v>
      </c>
      <c r="G55" s="4">
        <f t="shared" si="1"/>
        <v>0</v>
      </c>
    </row>
    <row r="56" s="4" customFormat="1" spans="1:7">
      <c r="A56" s="4">
        <v>16127052929</v>
      </c>
      <c r="B56" s="5">
        <v>44436</v>
      </c>
      <c r="C56" s="5">
        <v>44437</v>
      </c>
      <c r="D56" s="4">
        <v>100</v>
      </c>
      <c r="E56" s="4" t="str">
        <f>VLOOKUP(A56,Sheet3!A:L,12,0)</f>
        <v>100.00</v>
      </c>
      <c r="F56" s="4" t="str">
        <f>VLOOKUP(A56,Sheet3!A:C,3,0)</f>
        <v>2231407</v>
      </c>
      <c r="G56" s="4">
        <f t="shared" si="1"/>
        <v>0</v>
      </c>
    </row>
    <row r="57" s="4" customFormat="1" spans="1:7">
      <c r="A57" s="4">
        <v>16128690771</v>
      </c>
      <c r="B57" s="5">
        <v>44436</v>
      </c>
      <c r="C57" s="5">
        <v>44437</v>
      </c>
      <c r="D57" s="4">
        <v>210</v>
      </c>
      <c r="E57" s="4" t="str">
        <f>VLOOKUP(A57,Sheet3!A:L,12,0)</f>
        <v>210.00</v>
      </c>
      <c r="F57" s="4" t="str">
        <f>VLOOKUP(A57,Sheet3!A:C,3,0)</f>
        <v>2231813</v>
      </c>
      <c r="G57" s="4">
        <f t="shared" si="1"/>
        <v>0</v>
      </c>
    </row>
    <row r="58" s="4" customFormat="1" spans="1:7">
      <c r="A58" s="4">
        <v>16111154080</v>
      </c>
      <c r="B58" s="5">
        <v>44436</v>
      </c>
      <c r="C58" s="5">
        <v>44437</v>
      </c>
      <c r="D58" s="4">
        <v>-71</v>
      </c>
      <c r="E58" s="4" t="str">
        <f>VLOOKUP(A58,Sheet3!A:L,12,0)</f>
        <v>0.00</v>
      </c>
      <c r="F58" s="4" t="str">
        <f>VLOOKUP(A58,Sheet3!A:C,3,0)</f>
        <v>2229295</v>
      </c>
      <c r="G58" s="4">
        <f t="shared" si="1"/>
        <v>-71</v>
      </c>
    </row>
    <row r="59" s="4" customFormat="1" spans="1:7">
      <c r="A59" s="4">
        <v>16129558979</v>
      </c>
      <c r="B59" s="5">
        <v>44436</v>
      </c>
      <c r="C59" s="5">
        <v>44437</v>
      </c>
      <c r="D59" s="4">
        <v>195</v>
      </c>
      <c r="E59" s="4" t="str">
        <f>VLOOKUP(A59,Sheet3!A:L,12,0)</f>
        <v>195.00</v>
      </c>
      <c r="F59" s="4" t="str">
        <f>VLOOKUP(A59,Sheet3!A:C,3,0)</f>
        <v>2232010</v>
      </c>
      <c r="G59" s="4">
        <f t="shared" si="1"/>
        <v>0</v>
      </c>
    </row>
    <row r="60" s="4" customFormat="1" spans="1:7">
      <c r="A60" s="4">
        <v>16129508060</v>
      </c>
      <c r="B60" s="5">
        <v>44435</v>
      </c>
      <c r="C60" s="5">
        <v>44437</v>
      </c>
      <c r="D60" s="4">
        <v>268</v>
      </c>
      <c r="E60" s="4" t="str">
        <f>VLOOKUP(A60,Sheet3!A:L,12,0)</f>
        <v>268.00</v>
      </c>
      <c r="F60" s="4" t="str">
        <f>VLOOKUP(A60,Sheet3!A:C,3,0)</f>
        <v>2232002</v>
      </c>
      <c r="G60" s="4">
        <f t="shared" si="1"/>
        <v>0</v>
      </c>
    </row>
    <row r="61" s="4" customFormat="1" spans="1:7">
      <c r="A61" s="4">
        <v>16129590875</v>
      </c>
      <c r="B61" s="5">
        <v>44434</v>
      </c>
      <c r="C61" s="5">
        <v>44437</v>
      </c>
      <c r="D61" s="4">
        <v>486</v>
      </c>
      <c r="E61" s="4" t="str">
        <f>VLOOKUP(A61,Sheet3!A:L,12,0)</f>
        <v>486.00</v>
      </c>
      <c r="F61" s="4" t="str">
        <f>VLOOKUP(A61,Sheet3!A:C,3,0)</f>
        <v>2232016</v>
      </c>
      <c r="G61" s="4">
        <f t="shared" si="1"/>
        <v>0</v>
      </c>
    </row>
    <row r="62" s="4" customFormat="1" spans="1:7">
      <c r="A62" s="4">
        <v>16107965790</v>
      </c>
      <c r="B62" s="5">
        <v>44436</v>
      </c>
      <c r="C62" s="5">
        <v>44437</v>
      </c>
      <c r="D62" s="4">
        <v>-63</v>
      </c>
      <c r="E62" s="4" t="e">
        <f>VLOOKUP(A62,Sheet3!A:L,12,0)</f>
        <v>#N/A</v>
      </c>
      <c r="F62" s="4" t="e">
        <f>VLOOKUP(A62,Sheet3!A:C,3,0)</f>
        <v>#N/A</v>
      </c>
      <c r="G62" s="4" t="e">
        <f t="shared" si="1"/>
        <v>#N/A</v>
      </c>
    </row>
    <row r="63" s="4" customFormat="1" spans="1:7">
      <c r="A63" s="4">
        <v>16129718986</v>
      </c>
      <c r="B63" s="5">
        <v>44436</v>
      </c>
      <c r="C63" s="5">
        <v>44437</v>
      </c>
      <c r="D63" s="4">
        <v>40</v>
      </c>
      <c r="E63" s="4" t="str">
        <f>VLOOKUP(A63,Sheet3!A:L,12,0)</f>
        <v>40.00</v>
      </c>
      <c r="F63" s="4" t="str">
        <f>VLOOKUP(A63,Sheet3!A:C,3,0)</f>
        <v>2232045</v>
      </c>
      <c r="G63" s="4">
        <f t="shared" si="1"/>
        <v>0</v>
      </c>
    </row>
    <row r="64" s="4" customFormat="1" spans="1:7">
      <c r="A64" s="4">
        <v>16129841941</v>
      </c>
      <c r="B64" s="5">
        <v>44436</v>
      </c>
      <c r="C64" s="5">
        <v>44437</v>
      </c>
      <c r="D64" s="4">
        <v>298</v>
      </c>
      <c r="E64" s="4" t="str">
        <f>VLOOKUP(A64,Sheet3!A:L,12,0)</f>
        <v>298.00</v>
      </c>
      <c r="F64" s="4" t="str">
        <f>VLOOKUP(A64,Sheet3!A:C,3,0)</f>
        <v>2232076</v>
      </c>
      <c r="G64" s="4">
        <f t="shared" si="1"/>
        <v>0</v>
      </c>
    </row>
    <row r="65" s="4" customFormat="1" spans="1:7">
      <c r="A65" s="4">
        <v>16129861897</v>
      </c>
      <c r="B65" s="5">
        <v>44436</v>
      </c>
      <c r="C65" s="5">
        <v>44437</v>
      </c>
      <c r="D65" s="4">
        <v>63</v>
      </c>
      <c r="E65" s="4" t="str">
        <f>VLOOKUP(A65,Sheet3!A:L,12,0)</f>
        <v>63.00</v>
      </c>
      <c r="F65" s="4" t="str">
        <f>VLOOKUP(A65,Sheet3!A:C,3,0)</f>
        <v>2232083</v>
      </c>
      <c r="G65" s="4">
        <f t="shared" si="1"/>
        <v>0</v>
      </c>
    </row>
    <row r="66" s="4" customFormat="1" spans="1:7">
      <c r="A66" s="4">
        <v>16129919905</v>
      </c>
      <c r="B66" s="5">
        <v>44436</v>
      </c>
      <c r="C66" s="5">
        <v>44437</v>
      </c>
      <c r="D66" s="4">
        <v>88</v>
      </c>
      <c r="E66" s="4" t="str">
        <f>VLOOKUP(A66,Sheet3!A:L,12,0)</f>
        <v>88.00</v>
      </c>
      <c r="F66" s="4" t="str">
        <f>VLOOKUP(A66,Sheet3!A:C,3,0)</f>
        <v>2232097</v>
      </c>
      <c r="G66" s="4">
        <f t="shared" si="1"/>
        <v>0</v>
      </c>
    </row>
    <row r="67" s="4" customFormat="1" spans="1:7">
      <c r="A67" s="4">
        <v>16129936107</v>
      </c>
      <c r="B67" s="5">
        <v>44436</v>
      </c>
      <c r="C67" s="5">
        <v>44437</v>
      </c>
      <c r="D67" s="4">
        <v>338</v>
      </c>
      <c r="E67" s="4" t="str">
        <f>VLOOKUP(A67,Sheet3!A:L,12,0)</f>
        <v>338.00</v>
      </c>
      <c r="F67" s="4" t="str">
        <f>VLOOKUP(A67,Sheet3!A:C,3,0)</f>
        <v>2232103</v>
      </c>
      <c r="G67" s="4">
        <f t="shared" ref="G67:G98" si="2">D67-E67</f>
        <v>0</v>
      </c>
    </row>
    <row r="68" s="4" customFormat="1" spans="1:7">
      <c r="A68" s="4">
        <v>16129999045</v>
      </c>
      <c r="B68" s="5">
        <v>44433</v>
      </c>
      <c r="C68" s="5">
        <v>44437</v>
      </c>
      <c r="D68" s="4">
        <v>476</v>
      </c>
      <c r="E68" s="4" t="str">
        <f>VLOOKUP(A68,Sheet3!A:L,12,0)</f>
        <v>476.00</v>
      </c>
      <c r="F68" s="4" t="str">
        <f>VLOOKUP(A68,Sheet3!A:C,3,0)</f>
        <v>2232130</v>
      </c>
      <c r="G68" s="4">
        <f t="shared" si="2"/>
        <v>0</v>
      </c>
    </row>
    <row r="69" s="4" customFormat="1" spans="1:7">
      <c r="A69" s="4">
        <v>16130007795</v>
      </c>
      <c r="B69" s="5">
        <v>44436</v>
      </c>
      <c r="C69" s="5">
        <v>44437</v>
      </c>
      <c r="D69" s="4">
        <v>79</v>
      </c>
      <c r="E69" s="4" t="str">
        <f>VLOOKUP(A69,Sheet3!A:L,12,0)</f>
        <v>79.00</v>
      </c>
      <c r="F69" s="4" t="str">
        <f>VLOOKUP(A69,Sheet3!A:C,3,0)</f>
        <v>2232134</v>
      </c>
      <c r="G69" s="4">
        <f t="shared" si="2"/>
        <v>0</v>
      </c>
    </row>
    <row r="70" s="4" customFormat="1" spans="1:7">
      <c r="A70" s="4">
        <v>16130387617</v>
      </c>
      <c r="B70" s="5">
        <v>44436</v>
      </c>
      <c r="C70" s="5">
        <v>44437</v>
      </c>
      <c r="D70" s="4">
        <v>145</v>
      </c>
      <c r="E70" s="4" t="str">
        <f>VLOOKUP(A70,Sheet3!A:L,12,0)</f>
        <v>145.00</v>
      </c>
      <c r="F70" s="4" t="str">
        <f>VLOOKUP(A70,Sheet3!A:C,3,0)</f>
        <v>2232248</v>
      </c>
      <c r="G70" s="4">
        <f t="shared" si="2"/>
        <v>0</v>
      </c>
    </row>
    <row r="71" s="4" customFormat="1" spans="1:7">
      <c r="A71" s="4">
        <v>16130418465</v>
      </c>
      <c r="B71" s="5">
        <v>44435</v>
      </c>
      <c r="C71" s="5">
        <v>44437</v>
      </c>
      <c r="D71" s="4">
        <v>182</v>
      </c>
      <c r="E71" s="4" t="str">
        <f>VLOOKUP(A71,Sheet3!A:L,12,0)</f>
        <v>91.00</v>
      </c>
      <c r="F71" s="4" t="str">
        <f>VLOOKUP(A71,Sheet3!A:C,3,0)</f>
        <v>2232255</v>
      </c>
      <c r="G71" s="4">
        <f t="shared" si="2"/>
        <v>91</v>
      </c>
    </row>
    <row r="72" s="4" customFormat="1" spans="1:7">
      <c r="A72" s="4">
        <v>16130822286</v>
      </c>
      <c r="B72" s="5">
        <v>44433</v>
      </c>
      <c r="C72" s="5">
        <v>44437</v>
      </c>
      <c r="D72" s="4">
        <v>772</v>
      </c>
      <c r="E72" s="4" t="str">
        <f>VLOOKUP(A72,Sheet3!A:L,12,0)</f>
        <v>772.00</v>
      </c>
      <c r="F72" s="4" t="str">
        <f>VLOOKUP(A72,Sheet3!A:C,3,0)</f>
        <v>2232369</v>
      </c>
      <c r="G72" s="4">
        <f t="shared" si="2"/>
        <v>0</v>
      </c>
    </row>
    <row r="73" s="4" customFormat="1" spans="1:7">
      <c r="A73" s="4">
        <v>16131188126</v>
      </c>
      <c r="B73" s="5">
        <v>44436</v>
      </c>
      <c r="C73" s="5">
        <v>44437</v>
      </c>
      <c r="D73" s="4">
        <v>53</v>
      </c>
      <c r="E73" s="4" t="e">
        <f>VLOOKUP(A73,Sheet3!A:L,12,0)</f>
        <v>#N/A</v>
      </c>
      <c r="F73" s="4" t="e">
        <f>VLOOKUP(A73,Sheet3!A:C,3,0)</f>
        <v>#N/A</v>
      </c>
      <c r="G73" s="4" t="e">
        <f t="shared" si="2"/>
        <v>#N/A</v>
      </c>
    </row>
    <row r="74" s="4" customFormat="1" spans="1:7">
      <c r="A74" s="4">
        <v>16131207451</v>
      </c>
      <c r="B74" s="5">
        <v>44436</v>
      </c>
      <c r="C74" s="5">
        <v>44437</v>
      </c>
      <c r="D74" s="4">
        <v>97</v>
      </c>
      <c r="E74" s="4" t="str">
        <f>VLOOKUP(A74,Sheet3!A:L,12,0)</f>
        <v>97.00</v>
      </c>
      <c r="F74" s="4" t="str">
        <f>VLOOKUP(A74,Sheet3!A:C,3,0)</f>
        <v>2232464</v>
      </c>
      <c r="G74" s="4">
        <f t="shared" si="2"/>
        <v>0</v>
      </c>
    </row>
    <row r="75" s="4" customFormat="1" spans="1:7">
      <c r="A75" s="4">
        <v>16132437721</v>
      </c>
      <c r="B75" s="5">
        <v>44436</v>
      </c>
      <c r="C75" s="5">
        <v>44437</v>
      </c>
      <c r="D75" s="4">
        <v>660</v>
      </c>
      <c r="E75" s="4" t="str">
        <f>VLOOKUP(A75,Sheet3!A:L,12,0)</f>
        <v>660.00</v>
      </c>
      <c r="F75" s="4" t="str">
        <f>VLOOKUP(A75,Sheet3!A:C,3,0)</f>
        <v>2232788</v>
      </c>
      <c r="G75" s="4">
        <f t="shared" si="2"/>
        <v>0</v>
      </c>
    </row>
    <row r="76" s="4" customFormat="1" spans="1:7">
      <c r="A76" s="4">
        <v>16137095930</v>
      </c>
      <c r="B76" s="5">
        <v>44435</v>
      </c>
      <c r="C76" s="5">
        <v>44437</v>
      </c>
      <c r="D76" s="4">
        <v>280</v>
      </c>
      <c r="E76" s="4" t="str">
        <f>VLOOKUP(A76,Sheet3!A:L,12,0)</f>
        <v>280.00</v>
      </c>
      <c r="F76" s="4" t="str">
        <f>VLOOKUP(A76,Sheet3!A:C,3,0)</f>
        <v>2232971</v>
      </c>
      <c r="G76" s="4">
        <f t="shared" si="2"/>
        <v>0</v>
      </c>
    </row>
    <row r="77" s="4" customFormat="1" spans="1:7">
      <c r="A77" s="4">
        <v>16137067715</v>
      </c>
      <c r="B77" s="5">
        <v>44436</v>
      </c>
      <c r="C77" s="5">
        <v>44437</v>
      </c>
      <c r="D77" s="4">
        <v>47</v>
      </c>
      <c r="E77" s="4" t="str">
        <f>VLOOKUP(A77,Sheet3!A:L,12,0)</f>
        <v>47.00</v>
      </c>
      <c r="F77" s="4" t="str">
        <f>VLOOKUP(A77,Sheet3!A:C,3,0)</f>
        <v>2232962</v>
      </c>
      <c r="G77" s="4">
        <f t="shared" si="2"/>
        <v>0</v>
      </c>
    </row>
    <row r="78" s="4" customFormat="1" spans="1:7">
      <c r="A78" s="4">
        <v>16137219537</v>
      </c>
      <c r="B78" s="5">
        <v>44436</v>
      </c>
      <c r="C78" s="5">
        <v>44437</v>
      </c>
      <c r="D78" s="4">
        <v>64</v>
      </c>
      <c r="E78" s="4" t="str">
        <f>VLOOKUP(A78,Sheet3!A:L,12,0)</f>
        <v>64.00</v>
      </c>
      <c r="F78" s="4" t="str">
        <f>VLOOKUP(A78,Sheet3!A:C,3,0)</f>
        <v>2232981</v>
      </c>
      <c r="G78" s="4">
        <f t="shared" si="2"/>
        <v>0</v>
      </c>
    </row>
    <row r="79" s="4" customFormat="1" spans="1:7">
      <c r="A79" s="4">
        <v>16137845395</v>
      </c>
      <c r="B79" s="5">
        <v>44436</v>
      </c>
      <c r="C79" s="5">
        <v>44437</v>
      </c>
      <c r="D79" s="4">
        <v>85</v>
      </c>
      <c r="E79" s="4" t="str">
        <f>VLOOKUP(A79,Sheet3!A:L,12,0)</f>
        <v>85.00</v>
      </c>
      <c r="F79" s="4" t="str">
        <f>VLOOKUP(A79,Sheet3!A:C,3,0)</f>
        <v>2233073</v>
      </c>
      <c r="G79" s="4">
        <f t="shared" si="2"/>
        <v>0</v>
      </c>
    </row>
    <row r="80" s="4" customFormat="1" spans="1:7">
      <c r="A80" s="4">
        <v>16137910868</v>
      </c>
      <c r="B80" s="5">
        <v>44435</v>
      </c>
      <c r="C80" s="5">
        <v>44437</v>
      </c>
      <c r="D80" s="4">
        <v>133</v>
      </c>
      <c r="E80" s="4" t="e">
        <f>VLOOKUP(A80,Sheet3!A:L,12,0)</f>
        <v>#N/A</v>
      </c>
      <c r="F80" s="4" t="e">
        <f>VLOOKUP(A80,Sheet3!A:C,3,0)</f>
        <v>#N/A</v>
      </c>
      <c r="G80" s="4" t="e">
        <f t="shared" si="2"/>
        <v>#N/A</v>
      </c>
    </row>
    <row r="81" s="4" customFormat="1" spans="1:7">
      <c r="A81" s="4">
        <v>16138059024</v>
      </c>
      <c r="B81" s="5">
        <v>44436</v>
      </c>
      <c r="C81" s="5">
        <v>44437</v>
      </c>
      <c r="D81" s="4">
        <v>92</v>
      </c>
      <c r="E81" s="4" t="str">
        <f>VLOOKUP(A81,Sheet3!A:L,12,0)</f>
        <v>92.00</v>
      </c>
      <c r="F81" s="4" t="str">
        <f>VLOOKUP(A81,Sheet3!A:C,3,0)</f>
        <v>2233128</v>
      </c>
      <c r="G81" s="4">
        <f t="shared" si="2"/>
        <v>0</v>
      </c>
    </row>
    <row r="82" s="4" customFormat="1" spans="1:7">
      <c r="A82" s="4">
        <v>16138065876</v>
      </c>
      <c r="B82" s="5">
        <v>44436</v>
      </c>
      <c r="C82" s="5">
        <v>44437</v>
      </c>
      <c r="D82" s="4">
        <v>135</v>
      </c>
      <c r="E82" s="4" t="str">
        <f>VLOOKUP(A82,Sheet3!A:L,12,0)</f>
        <v>135.00</v>
      </c>
      <c r="F82" s="4" t="str">
        <f>VLOOKUP(A82,Sheet3!A:C,3,0)</f>
        <v>2233129</v>
      </c>
      <c r="G82" s="4">
        <f t="shared" si="2"/>
        <v>0</v>
      </c>
    </row>
    <row r="83" s="4" customFormat="1" spans="1:7">
      <c r="A83" s="4">
        <v>16138096692</v>
      </c>
      <c r="B83" s="5">
        <v>44435</v>
      </c>
      <c r="C83" s="5">
        <v>44437</v>
      </c>
      <c r="D83" s="4">
        <v>274</v>
      </c>
      <c r="E83" s="4" t="str">
        <f>VLOOKUP(A83,Sheet3!A:L,12,0)</f>
        <v>68.00</v>
      </c>
      <c r="F83" s="4" t="str">
        <f>VLOOKUP(A83,Sheet3!A:C,3,0)</f>
        <v>2233140</v>
      </c>
      <c r="G83" s="4">
        <f t="shared" si="2"/>
        <v>206</v>
      </c>
    </row>
    <row r="84" s="4" customFormat="1" spans="1:7">
      <c r="A84" s="4">
        <v>16138110351</v>
      </c>
      <c r="B84" s="5">
        <v>44434</v>
      </c>
      <c r="C84" s="5">
        <v>44437</v>
      </c>
      <c r="D84" s="4">
        <v>198</v>
      </c>
      <c r="E84" s="4" t="str">
        <f>VLOOKUP(A84,Sheet3!A:L,12,0)</f>
        <v>198.00</v>
      </c>
      <c r="F84" s="4" t="str">
        <f>VLOOKUP(A84,Sheet3!A:C,3,0)</f>
        <v>2233147</v>
      </c>
      <c r="G84" s="4">
        <f t="shared" si="2"/>
        <v>0</v>
      </c>
    </row>
    <row r="85" s="4" customFormat="1" spans="1:7">
      <c r="A85" s="4">
        <v>16138117191</v>
      </c>
      <c r="B85" s="5">
        <v>44436</v>
      </c>
      <c r="C85" s="5">
        <v>44437</v>
      </c>
      <c r="D85" s="4">
        <v>77</v>
      </c>
      <c r="E85" s="4" t="str">
        <f>VLOOKUP(A85,Sheet3!A:L,12,0)</f>
        <v>77.00</v>
      </c>
      <c r="F85" s="4" t="str">
        <f>VLOOKUP(A85,Sheet3!A:C,3,0)</f>
        <v>2233152</v>
      </c>
      <c r="G85" s="4">
        <f t="shared" si="2"/>
        <v>0</v>
      </c>
    </row>
    <row r="86" s="4" customFormat="1" spans="1:7">
      <c r="A86" s="4">
        <v>16138120293</v>
      </c>
      <c r="B86" s="5">
        <v>44436</v>
      </c>
      <c r="C86" s="5">
        <v>44437</v>
      </c>
      <c r="D86" s="4">
        <v>35</v>
      </c>
      <c r="E86" s="4" t="str">
        <f>VLOOKUP(A86,Sheet3!A:L,12,0)</f>
        <v>35.00</v>
      </c>
      <c r="F86" s="4" t="str">
        <f>VLOOKUP(A86,Sheet3!A:C,3,0)</f>
        <v>2233155</v>
      </c>
      <c r="G86" s="4">
        <f t="shared" si="2"/>
        <v>0</v>
      </c>
    </row>
    <row r="87" s="4" customFormat="1" spans="1:7">
      <c r="A87" s="4">
        <v>16138147099</v>
      </c>
      <c r="B87" s="5">
        <v>44435</v>
      </c>
      <c r="C87" s="5">
        <v>44437</v>
      </c>
      <c r="D87" s="4">
        <v>104</v>
      </c>
      <c r="E87" s="4" t="str">
        <f>VLOOKUP(A87,Sheet3!A:L,12,0)</f>
        <v>104.00</v>
      </c>
      <c r="F87" s="4" t="str">
        <f>VLOOKUP(A87,Sheet3!A:C,3,0)</f>
        <v>2233170</v>
      </c>
      <c r="G87" s="4">
        <f t="shared" si="2"/>
        <v>0</v>
      </c>
    </row>
    <row r="88" s="4" customFormat="1" spans="1:7">
      <c r="A88" s="4">
        <v>16138154330</v>
      </c>
      <c r="B88" s="5">
        <v>44436</v>
      </c>
      <c r="C88" s="5">
        <v>44437</v>
      </c>
      <c r="D88" s="4">
        <v>136</v>
      </c>
      <c r="E88" s="4" t="str">
        <f>VLOOKUP(A88,Sheet3!A:L,12,0)</f>
        <v>136.00</v>
      </c>
      <c r="F88" s="4" t="str">
        <f>VLOOKUP(A88,Sheet3!A:C,3,0)</f>
        <v>2233172</v>
      </c>
      <c r="G88" s="4">
        <f t="shared" si="2"/>
        <v>0</v>
      </c>
    </row>
    <row r="89" s="4" customFormat="1" spans="1:7">
      <c r="A89" s="4">
        <v>16138307206</v>
      </c>
      <c r="B89" s="5">
        <v>44436</v>
      </c>
      <c r="C89" s="5">
        <v>44437</v>
      </c>
      <c r="D89" s="4">
        <v>235</v>
      </c>
      <c r="E89" s="4" t="str">
        <f>VLOOKUP(A89,Sheet3!A:L,12,0)</f>
        <v>235.00</v>
      </c>
      <c r="F89" s="4" t="str">
        <f>VLOOKUP(A89,Sheet3!A:C,3,0)</f>
        <v>2233218</v>
      </c>
      <c r="G89" s="4">
        <f t="shared" si="2"/>
        <v>0</v>
      </c>
    </row>
    <row r="90" s="4" customFormat="1" spans="1:7">
      <c r="A90" s="4">
        <v>16138096692</v>
      </c>
      <c r="B90" s="5">
        <v>44435</v>
      </c>
      <c r="C90" s="5">
        <v>44437</v>
      </c>
      <c r="D90" s="4">
        <v>-207.35</v>
      </c>
      <c r="E90" s="4" t="str">
        <f>VLOOKUP(A90,Sheet3!A:L,12,0)</f>
        <v>68.00</v>
      </c>
      <c r="F90" s="4" t="str">
        <f>VLOOKUP(A90,Sheet3!A:C,3,0)</f>
        <v>2233140</v>
      </c>
      <c r="G90" s="4">
        <f t="shared" si="2"/>
        <v>-275.35</v>
      </c>
    </row>
    <row r="91" s="4" customFormat="1" spans="1:7">
      <c r="A91" s="4">
        <v>16118036136</v>
      </c>
      <c r="B91" s="5">
        <v>44433</v>
      </c>
      <c r="C91" s="5">
        <v>44437</v>
      </c>
      <c r="D91" s="4">
        <v>-434</v>
      </c>
      <c r="E91" s="4" t="str">
        <f>VLOOKUP(A91,Sheet3!A:L,12,0)</f>
        <v>120.00</v>
      </c>
      <c r="F91" s="4" t="str">
        <f>VLOOKUP(A91,Sheet3!A:C,3,0)</f>
        <v>2230081</v>
      </c>
      <c r="G91" s="4">
        <f t="shared" si="2"/>
        <v>-554</v>
      </c>
    </row>
    <row r="92" s="4" customFormat="1" spans="1:7">
      <c r="A92" s="4">
        <v>16131188126</v>
      </c>
      <c r="B92" s="5">
        <v>44436</v>
      </c>
      <c r="C92" s="5">
        <v>44437</v>
      </c>
      <c r="D92" s="4">
        <v>-53</v>
      </c>
      <c r="E92" s="4" t="e">
        <f>VLOOKUP(A92,Sheet3!A:L,12,0)</f>
        <v>#N/A</v>
      </c>
      <c r="F92" s="4" t="e">
        <f>VLOOKUP(A92,Sheet3!A:C,3,0)</f>
        <v>#N/A</v>
      </c>
      <c r="G92" s="4" t="e">
        <f t="shared" si="2"/>
        <v>#N/A</v>
      </c>
    </row>
    <row r="93" s="4" customFormat="1" spans="1:7">
      <c r="A93" s="4">
        <v>16138658255</v>
      </c>
      <c r="B93" s="5">
        <v>44436</v>
      </c>
      <c r="C93" s="5">
        <v>44437</v>
      </c>
      <c r="D93" s="4">
        <v>363</v>
      </c>
      <c r="E93" s="4" t="str">
        <f>VLOOKUP(A93,Sheet3!A:L,12,0)</f>
        <v>363.00</v>
      </c>
      <c r="F93" s="4" t="str">
        <f>VLOOKUP(A93,Sheet3!A:C,3,0)</f>
        <v>2233314</v>
      </c>
      <c r="G93" s="4">
        <f t="shared" si="2"/>
        <v>0</v>
      </c>
    </row>
    <row r="94" s="4" customFormat="1" spans="1:7">
      <c r="A94" s="4">
        <v>16139877878</v>
      </c>
      <c r="B94" s="5">
        <v>44436</v>
      </c>
      <c r="C94" s="5">
        <v>44437</v>
      </c>
      <c r="D94" s="4">
        <v>59</v>
      </c>
      <c r="E94" s="4" t="str">
        <f>VLOOKUP(A94,Sheet3!A:L,12,0)</f>
        <v>59.00</v>
      </c>
      <c r="F94" s="4" t="str">
        <f>VLOOKUP(A94,Sheet3!A:C,3,0)</f>
        <v>2233632</v>
      </c>
      <c r="G94" s="4">
        <f t="shared" si="2"/>
        <v>0</v>
      </c>
    </row>
    <row r="95" s="4" customFormat="1" spans="1:7">
      <c r="A95" s="4">
        <v>16137910868</v>
      </c>
      <c r="B95" s="5">
        <v>44435</v>
      </c>
      <c r="C95" s="5">
        <v>44437</v>
      </c>
      <c r="D95" s="4">
        <v>-133</v>
      </c>
      <c r="E95" s="4" t="e">
        <f>VLOOKUP(A95,Sheet3!A:L,12,0)</f>
        <v>#N/A</v>
      </c>
      <c r="F95" s="4" t="e">
        <f>VLOOKUP(A95,Sheet3!A:C,3,0)</f>
        <v>#N/A</v>
      </c>
      <c r="G95" s="4" t="e">
        <f t="shared" si="2"/>
        <v>#N/A</v>
      </c>
    </row>
    <row r="96" s="4" customFormat="1" spans="1:7">
      <c r="A96" s="4">
        <v>16140601777</v>
      </c>
      <c r="B96" s="5">
        <v>44436</v>
      </c>
      <c r="C96" s="5">
        <v>44437</v>
      </c>
      <c r="D96" s="4">
        <v>242</v>
      </c>
      <c r="E96" s="4" t="str">
        <f>VLOOKUP(A96,Sheet3!A:L,12,0)</f>
        <v>242.00</v>
      </c>
      <c r="F96" s="4" t="str">
        <f>VLOOKUP(A96,Sheet3!A:C,3,0)</f>
        <v>2233801</v>
      </c>
      <c r="G96" s="4">
        <f t="shared" si="2"/>
        <v>0</v>
      </c>
    </row>
    <row r="97" s="4" customFormat="1" spans="1:7">
      <c r="A97" s="4">
        <v>16140910552</v>
      </c>
      <c r="B97" s="5">
        <v>44436</v>
      </c>
      <c r="C97" s="5">
        <v>44437</v>
      </c>
      <c r="D97" s="4">
        <v>160</v>
      </c>
      <c r="E97" s="4" t="str">
        <f>VLOOKUP(A97,Sheet3!A:L,12,0)</f>
        <v>160.00</v>
      </c>
      <c r="F97" s="4" t="str">
        <f>VLOOKUP(A97,Sheet3!A:C,3,0)</f>
        <v>2233866</v>
      </c>
      <c r="G97" s="4">
        <f t="shared" si="2"/>
        <v>0</v>
      </c>
    </row>
    <row r="98" s="4" customFormat="1" spans="1:7">
      <c r="A98" s="4">
        <v>16141033771</v>
      </c>
      <c r="B98" s="5">
        <v>44436</v>
      </c>
      <c r="C98" s="5">
        <v>44437</v>
      </c>
      <c r="D98" s="4">
        <v>137</v>
      </c>
      <c r="E98" s="4" t="str">
        <f>VLOOKUP(A98,Sheet3!A:L,12,0)</f>
        <v>137.00</v>
      </c>
      <c r="F98" s="4" t="str">
        <f>VLOOKUP(A98,Sheet3!A:C,3,0)</f>
        <v>2233893</v>
      </c>
      <c r="G98" s="4">
        <f t="shared" si="2"/>
        <v>0</v>
      </c>
    </row>
    <row r="99" s="4" customFormat="1" spans="1:7">
      <c r="A99" s="4">
        <v>16142077588</v>
      </c>
      <c r="B99" s="5">
        <v>44435</v>
      </c>
      <c r="C99" s="5">
        <v>44437</v>
      </c>
      <c r="D99" s="4">
        <v>124</v>
      </c>
      <c r="E99" s="4" t="str">
        <f>VLOOKUP(A99,Sheet3!A:L,12,0)</f>
        <v>124.00</v>
      </c>
      <c r="F99" s="4" t="str">
        <f>VLOOKUP(A99,Sheet3!A:C,3,0)</f>
        <v>2234149</v>
      </c>
      <c r="G99" s="4">
        <f t="shared" ref="G99:G130" si="3">D99-E99</f>
        <v>0</v>
      </c>
    </row>
    <row r="100" s="4" customFormat="1" spans="1:7">
      <c r="A100" s="4">
        <v>16142143252</v>
      </c>
      <c r="B100" s="5">
        <v>44436</v>
      </c>
      <c r="C100" s="5">
        <v>44437</v>
      </c>
      <c r="D100" s="4">
        <v>542</v>
      </c>
      <c r="E100" s="4" t="str">
        <f>VLOOKUP(A100,Sheet3!A:L,12,0)</f>
        <v>542.00</v>
      </c>
      <c r="F100" s="4" t="str">
        <f>VLOOKUP(A100,Sheet3!A:C,3,0)</f>
        <v>2234168</v>
      </c>
      <c r="G100" s="4">
        <f t="shared" si="3"/>
        <v>0</v>
      </c>
    </row>
    <row r="101" s="4" customFormat="1" spans="1:7">
      <c r="A101" s="4">
        <v>16142290684</v>
      </c>
      <c r="B101" s="5">
        <v>44435</v>
      </c>
      <c r="C101" s="5">
        <v>44437</v>
      </c>
      <c r="D101" s="4">
        <v>240</v>
      </c>
      <c r="E101" s="4" t="str">
        <f>VLOOKUP(A101,Sheet3!A:L,12,0)</f>
        <v>240.00</v>
      </c>
      <c r="F101" s="4" t="str">
        <f>VLOOKUP(A101,Sheet3!A:C,3,0)</f>
        <v>2234218</v>
      </c>
      <c r="G101" s="4">
        <f t="shared" si="3"/>
        <v>0</v>
      </c>
    </row>
    <row r="102" s="4" customFormat="1" spans="1:7">
      <c r="A102" s="4">
        <v>16142381874</v>
      </c>
      <c r="B102" s="5">
        <v>44436</v>
      </c>
      <c r="C102" s="5">
        <v>44437</v>
      </c>
      <c r="D102" s="4">
        <v>58</v>
      </c>
      <c r="E102" s="4" t="str">
        <f>VLOOKUP(A102,Sheet3!A:L,12,0)</f>
        <v>58.00</v>
      </c>
      <c r="F102" s="4" t="str">
        <f>VLOOKUP(A102,Sheet3!A:C,3,0)</f>
        <v>2234238</v>
      </c>
      <c r="G102" s="4">
        <f t="shared" si="3"/>
        <v>0</v>
      </c>
    </row>
    <row r="103" s="4" customFormat="1" spans="1:7">
      <c r="A103" s="4">
        <v>16142505786</v>
      </c>
      <c r="B103" s="5">
        <v>44435</v>
      </c>
      <c r="C103" s="5">
        <v>44437</v>
      </c>
      <c r="D103" s="4">
        <v>212</v>
      </c>
      <c r="E103" s="4" t="str">
        <f>VLOOKUP(A103,Sheet3!A:L,12,0)</f>
        <v>212.00</v>
      </c>
      <c r="F103" s="4" t="str">
        <f>VLOOKUP(A103,Sheet3!A:C,3,0)</f>
        <v>2234277</v>
      </c>
      <c r="G103" s="4">
        <f t="shared" si="3"/>
        <v>0</v>
      </c>
    </row>
    <row r="104" s="4" customFormat="1" spans="1:7">
      <c r="A104" s="4">
        <v>16142490196</v>
      </c>
      <c r="B104" s="5">
        <v>44436</v>
      </c>
      <c r="C104" s="5">
        <v>44437</v>
      </c>
      <c r="D104" s="4">
        <v>118</v>
      </c>
      <c r="E104" s="4" t="str">
        <f>VLOOKUP(A104,Sheet3!A:L,12,0)</f>
        <v>118.00</v>
      </c>
      <c r="F104" s="4" t="str">
        <f>VLOOKUP(A104,Sheet3!A:C,3,0)</f>
        <v>2234272</v>
      </c>
      <c r="G104" s="4">
        <f t="shared" si="3"/>
        <v>0</v>
      </c>
    </row>
    <row r="105" s="4" customFormat="1" spans="1:7">
      <c r="A105" s="4">
        <v>16142508099</v>
      </c>
      <c r="B105" s="5">
        <v>44436</v>
      </c>
      <c r="C105" s="5">
        <v>44437</v>
      </c>
      <c r="D105" s="4">
        <v>91</v>
      </c>
      <c r="E105" s="4" t="str">
        <f>VLOOKUP(A105,Sheet3!A:L,12,0)</f>
        <v>91.00</v>
      </c>
      <c r="F105" s="4" t="str">
        <f>VLOOKUP(A105,Sheet3!A:C,3,0)</f>
        <v>2234278</v>
      </c>
      <c r="G105" s="4">
        <f t="shared" si="3"/>
        <v>0</v>
      </c>
    </row>
    <row r="106" s="4" customFormat="1" spans="1:7">
      <c r="A106" s="4">
        <v>16142526229</v>
      </c>
      <c r="B106" s="5">
        <v>44436</v>
      </c>
      <c r="C106" s="5">
        <v>44437</v>
      </c>
      <c r="D106" s="4">
        <v>68</v>
      </c>
      <c r="E106" s="4" t="str">
        <f>VLOOKUP(A106,Sheet3!A:L,12,0)</f>
        <v>68.00</v>
      </c>
      <c r="F106" s="4" t="str">
        <f>VLOOKUP(A106,Sheet3!A:C,3,0)</f>
        <v>2234291</v>
      </c>
      <c r="G106" s="4">
        <f t="shared" si="3"/>
        <v>0</v>
      </c>
    </row>
    <row r="107" s="4" customFormat="1" spans="1:7">
      <c r="A107" s="4">
        <v>16142533614</v>
      </c>
      <c r="B107" s="5">
        <v>44435</v>
      </c>
      <c r="C107" s="5">
        <v>44437</v>
      </c>
      <c r="D107" s="4">
        <v>264</v>
      </c>
      <c r="E107" s="4" t="str">
        <f>VLOOKUP(A107,Sheet3!A:L,12,0)</f>
        <v>264.00</v>
      </c>
      <c r="F107" s="4" t="str">
        <f>VLOOKUP(A107,Sheet3!A:C,3,0)</f>
        <v>2234298</v>
      </c>
      <c r="G107" s="4">
        <f t="shared" si="3"/>
        <v>0</v>
      </c>
    </row>
    <row r="108" s="4" customFormat="1" spans="1:7">
      <c r="A108" s="4">
        <v>16142541568</v>
      </c>
      <c r="B108" s="5">
        <v>44435</v>
      </c>
      <c r="C108" s="5">
        <v>44437</v>
      </c>
      <c r="D108" s="4">
        <v>190</v>
      </c>
      <c r="E108" s="4" t="str">
        <f>VLOOKUP(A108,Sheet3!A:L,12,0)</f>
        <v>190.00</v>
      </c>
      <c r="F108" s="4" t="str">
        <f>VLOOKUP(A108,Sheet3!A:C,3,0)</f>
        <v>2234301</v>
      </c>
      <c r="G108" s="4">
        <f t="shared" si="3"/>
        <v>0</v>
      </c>
    </row>
    <row r="109" s="4" customFormat="1" spans="1:7">
      <c r="A109" s="4">
        <v>16142549901</v>
      </c>
      <c r="B109" s="5">
        <v>44436</v>
      </c>
      <c r="C109" s="5">
        <v>44437</v>
      </c>
      <c r="D109" s="4">
        <v>70</v>
      </c>
      <c r="E109" s="4" t="str">
        <f>VLOOKUP(A109,Sheet3!A:L,12,0)</f>
        <v>70.00</v>
      </c>
      <c r="F109" s="4" t="str">
        <f>VLOOKUP(A109,Sheet3!A:C,3,0)</f>
        <v>2234307</v>
      </c>
      <c r="G109" s="4">
        <f t="shared" si="3"/>
        <v>0</v>
      </c>
    </row>
    <row r="110" s="4" customFormat="1" spans="1:7">
      <c r="A110" s="4">
        <v>16142561797</v>
      </c>
      <c r="B110" s="5">
        <v>44436</v>
      </c>
      <c r="C110" s="5">
        <v>44437</v>
      </c>
      <c r="D110" s="4">
        <v>158</v>
      </c>
      <c r="E110" s="4" t="str">
        <f>VLOOKUP(A110,Sheet3!A:L,12,0)</f>
        <v>158.00</v>
      </c>
      <c r="F110" s="4" t="str">
        <f>VLOOKUP(A110,Sheet3!A:C,3,0)</f>
        <v>2234308</v>
      </c>
      <c r="G110" s="4">
        <f t="shared" si="3"/>
        <v>0</v>
      </c>
    </row>
    <row r="111" s="4" customFormat="1" spans="1:7">
      <c r="A111" s="4">
        <v>16142567727</v>
      </c>
      <c r="B111" s="5">
        <v>44436</v>
      </c>
      <c r="C111" s="5">
        <v>44437</v>
      </c>
      <c r="D111" s="4">
        <v>173</v>
      </c>
      <c r="E111" s="4" t="str">
        <f>VLOOKUP(A111,Sheet3!A:L,12,0)</f>
        <v>173.00</v>
      </c>
      <c r="F111" s="4" t="str">
        <f>VLOOKUP(A111,Sheet3!A:C,3,0)</f>
        <v>2234310</v>
      </c>
      <c r="G111" s="4">
        <f t="shared" si="3"/>
        <v>0</v>
      </c>
    </row>
    <row r="112" s="4" customFormat="1" spans="1:7">
      <c r="A112" s="4">
        <v>16142576262</v>
      </c>
      <c r="B112" s="5">
        <v>44435</v>
      </c>
      <c r="C112" s="5">
        <v>44437</v>
      </c>
      <c r="D112" s="4">
        <v>156</v>
      </c>
      <c r="E112" s="4" t="e">
        <f>VLOOKUP(A112,Sheet3!A:L,12,0)</f>
        <v>#N/A</v>
      </c>
      <c r="F112" s="4" t="e">
        <f>VLOOKUP(A112,Sheet3!A:C,3,0)</f>
        <v>#N/A</v>
      </c>
      <c r="G112" s="4" t="e">
        <f t="shared" si="3"/>
        <v>#N/A</v>
      </c>
    </row>
    <row r="113" s="4" customFormat="1" spans="1:7">
      <c r="A113" s="4">
        <v>16142576262</v>
      </c>
      <c r="B113" s="5">
        <v>44435</v>
      </c>
      <c r="C113" s="5">
        <v>44437</v>
      </c>
      <c r="D113" s="4">
        <v>-156</v>
      </c>
      <c r="E113" s="4" t="e">
        <f>VLOOKUP(A113,Sheet3!A:L,12,0)</f>
        <v>#N/A</v>
      </c>
      <c r="F113" s="4" t="e">
        <f>VLOOKUP(A113,Sheet3!A:C,3,0)</f>
        <v>#N/A</v>
      </c>
      <c r="G113" s="4" t="e">
        <f t="shared" si="3"/>
        <v>#N/A</v>
      </c>
    </row>
    <row r="114" s="4" customFormat="1" spans="1:7">
      <c r="A114" s="4">
        <v>16143327461</v>
      </c>
      <c r="B114" s="5">
        <v>44436</v>
      </c>
      <c r="C114" s="5">
        <v>44437</v>
      </c>
      <c r="D114" s="4">
        <v>190</v>
      </c>
      <c r="E114" s="4" t="str">
        <f>VLOOKUP(A114,Sheet3!A:L,12,0)</f>
        <v>190.00</v>
      </c>
      <c r="F114" s="4" t="str">
        <f>VLOOKUP(A114,Sheet3!A:C,3,0)</f>
        <v>2234527</v>
      </c>
      <c r="G114" s="4">
        <f t="shared" si="3"/>
        <v>0</v>
      </c>
    </row>
    <row r="115" s="4" customFormat="1" spans="1:7">
      <c r="A115" s="4">
        <v>16147316668</v>
      </c>
      <c r="B115" s="5">
        <v>44436</v>
      </c>
      <c r="C115" s="5">
        <v>44437</v>
      </c>
      <c r="D115" s="4">
        <v>157</v>
      </c>
      <c r="E115" s="4" t="str">
        <f>VLOOKUP(A115,Sheet3!A:L,12,0)</f>
        <v>157.00</v>
      </c>
      <c r="F115" s="4" t="str">
        <f>VLOOKUP(A115,Sheet3!A:C,3,0)</f>
        <v>2234581</v>
      </c>
      <c r="G115" s="4">
        <f t="shared" si="3"/>
        <v>0</v>
      </c>
    </row>
    <row r="116" s="4" customFormat="1" spans="1:7">
      <c r="A116" s="4">
        <v>16147765553</v>
      </c>
      <c r="B116" s="5">
        <v>44436</v>
      </c>
      <c r="C116" s="5">
        <v>44437</v>
      </c>
      <c r="D116" s="4">
        <v>83</v>
      </c>
      <c r="E116" s="4" t="str">
        <f>VLOOKUP(A116,Sheet3!A:L,12,0)</f>
        <v>83.00</v>
      </c>
      <c r="F116" s="4" t="str">
        <f>VLOOKUP(A116,Sheet3!A:C,3,0)</f>
        <v>2234623</v>
      </c>
      <c r="G116" s="4">
        <f t="shared" si="3"/>
        <v>0</v>
      </c>
    </row>
    <row r="117" s="4" customFormat="1" spans="1:7">
      <c r="A117" s="4">
        <v>16149042847</v>
      </c>
      <c r="B117" s="5">
        <v>44436</v>
      </c>
      <c r="C117" s="5">
        <v>44437</v>
      </c>
      <c r="D117" s="4">
        <v>86</v>
      </c>
      <c r="E117" s="4" t="str">
        <f>VLOOKUP(A117,Sheet3!A:L,12,0)</f>
        <v>86.00</v>
      </c>
      <c r="F117" s="4" t="str">
        <f>VLOOKUP(A117,Sheet3!A:C,3,0)</f>
        <v>2234793</v>
      </c>
      <c r="G117" s="4">
        <f t="shared" si="3"/>
        <v>0</v>
      </c>
    </row>
    <row r="118" s="4" customFormat="1" spans="1:7">
      <c r="A118" s="4">
        <v>16149283395</v>
      </c>
      <c r="B118" s="5">
        <v>44436</v>
      </c>
      <c r="C118" s="5">
        <v>44437</v>
      </c>
      <c r="D118" s="4">
        <v>73</v>
      </c>
      <c r="E118" s="4" t="str">
        <f>VLOOKUP(A118,Sheet3!A:L,12,0)</f>
        <v>73.00</v>
      </c>
      <c r="F118" s="4" t="str">
        <f>VLOOKUP(A118,Sheet3!A:C,3,0)</f>
        <v>2234833</v>
      </c>
      <c r="G118" s="4">
        <f t="shared" si="3"/>
        <v>0</v>
      </c>
    </row>
    <row r="119" s="4" customFormat="1" spans="1:7">
      <c r="A119" s="4">
        <v>16149507190</v>
      </c>
      <c r="B119" s="5">
        <v>44436</v>
      </c>
      <c r="C119" s="5">
        <v>44437</v>
      </c>
      <c r="D119" s="4">
        <v>156</v>
      </c>
      <c r="E119" s="4" t="str">
        <f>VLOOKUP(A119,Sheet3!A:L,12,0)</f>
        <v>156.00</v>
      </c>
      <c r="F119" s="4" t="str">
        <f>VLOOKUP(A119,Sheet3!A:C,3,0)</f>
        <v>2234878</v>
      </c>
      <c r="G119" s="4">
        <f t="shared" si="3"/>
        <v>0</v>
      </c>
    </row>
    <row r="120" s="4" customFormat="1" spans="1:7">
      <c r="A120" s="4">
        <v>16150204461</v>
      </c>
      <c r="B120" s="5">
        <v>44436</v>
      </c>
      <c r="C120" s="5">
        <v>44437</v>
      </c>
      <c r="D120" s="4">
        <v>91</v>
      </c>
      <c r="E120" s="4" t="str">
        <f>VLOOKUP(A120,Sheet3!A:L,12,0)</f>
        <v>91.00</v>
      </c>
      <c r="F120" s="4" t="str">
        <f>VLOOKUP(A120,Sheet3!A:C,3,0)</f>
        <v>2235013</v>
      </c>
      <c r="G120" s="4">
        <f t="shared" si="3"/>
        <v>0</v>
      </c>
    </row>
    <row r="121" s="4" customFormat="1" spans="1:7">
      <c r="A121" s="4">
        <v>16150235129</v>
      </c>
      <c r="B121" s="5">
        <v>44436</v>
      </c>
      <c r="C121" s="5">
        <v>44437</v>
      </c>
      <c r="D121" s="4">
        <v>73</v>
      </c>
      <c r="E121" s="4" t="str">
        <f>VLOOKUP(A121,Sheet3!A:L,12,0)</f>
        <v>73.00</v>
      </c>
      <c r="F121" s="4" t="str">
        <f>VLOOKUP(A121,Sheet3!A:C,3,0)</f>
        <v>2235023</v>
      </c>
      <c r="G121" s="4">
        <f t="shared" si="3"/>
        <v>0</v>
      </c>
    </row>
    <row r="122" s="4" customFormat="1" spans="1:7">
      <c r="A122" s="4">
        <v>16150412870</v>
      </c>
      <c r="B122" s="5">
        <v>44436</v>
      </c>
      <c r="C122" s="5">
        <v>44437</v>
      </c>
      <c r="D122" s="4">
        <v>65</v>
      </c>
      <c r="E122" s="4" t="str">
        <f>VLOOKUP(A122,Sheet3!A:L,12,0)</f>
        <v>65.00</v>
      </c>
      <c r="F122" s="4" t="str">
        <f>VLOOKUP(A122,Sheet3!A:C,3,0)</f>
        <v>2235071</v>
      </c>
      <c r="G122" s="4">
        <f t="shared" si="3"/>
        <v>0</v>
      </c>
    </row>
    <row r="123" s="4" customFormat="1" spans="1:7">
      <c r="A123" s="4">
        <v>16150566287</v>
      </c>
      <c r="B123" s="5">
        <v>44436</v>
      </c>
      <c r="C123" s="5">
        <v>44437</v>
      </c>
      <c r="D123" s="4">
        <v>189</v>
      </c>
      <c r="E123" s="4" t="str">
        <f>VLOOKUP(A123,Sheet3!A:L,12,0)</f>
        <v>189.00</v>
      </c>
      <c r="F123" s="4" t="str">
        <f>VLOOKUP(A123,Sheet3!A:C,3,0)</f>
        <v>2235110</v>
      </c>
      <c r="G123" s="4">
        <f t="shared" si="3"/>
        <v>0</v>
      </c>
    </row>
    <row r="124" s="4" customFormat="1" spans="1:7">
      <c r="A124" s="4">
        <v>16150671344</v>
      </c>
      <c r="B124" s="5">
        <v>44436</v>
      </c>
      <c r="C124" s="5">
        <v>44437</v>
      </c>
      <c r="D124" s="4">
        <v>179</v>
      </c>
      <c r="E124" s="4" t="str">
        <f>VLOOKUP(A124,Sheet3!A:L,12,0)</f>
        <v>179.00</v>
      </c>
      <c r="F124" s="4" t="str">
        <f>VLOOKUP(A124,Sheet3!A:C,3,0)</f>
        <v>2235127</v>
      </c>
      <c r="G124" s="4">
        <f t="shared" si="3"/>
        <v>0</v>
      </c>
    </row>
    <row r="125" s="4" customFormat="1" spans="1:7">
      <c r="A125" s="4">
        <v>16150735560</v>
      </c>
      <c r="B125" s="5">
        <v>44436</v>
      </c>
      <c r="C125" s="5">
        <v>44437</v>
      </c>
      <c r="D125" s="4">
        <v>97</v>
      </c>
      <c r="E125" s="4" t="str">
        <f>VLOOKUP(A125,Sheet3!A:L,12,0)</f>
        <v>97.00</v>
      </c>
      <c r="F125" s="4" t="str">
        <f>VLOOKUP(A125,Sheet3!A:C,3,0)</f>
        <v>2235137</v>
      </c>
      <c r="G125" s="4">
        <f t="shared" si="3"/>
        <v>0</v>
      </c>
    </row>
    <row r="126" s="4" customFormat="1" spans="1:7">
      <c r="A126" s="4">
        <v>16151148891</v>
      </c>
      <c r="B126" s="5">
        <v>44436</v>
      </c>
      <c r="C126" s="5">
        <v>44437</v>
      </c>
      <c r="D126" s="4">
        <v>33</v>
      </c>
      <c r="E126" s="4" t="str">
        <f>VLOOKUP(A126,Sheet3!A:L,12,0)</f>
        <v>33.00</v>
      </c>
      <c r="F126" s="4" t="str">
        <f>VLOOKUP(A126,Sheet3!A:C,3,0)</f>
        <v>2235214</v>
      </c>
      <c r="G126" s="4">
        <f t="shared" si="3"/>
        <v>0</v>
      </c>
    </row>
    <row r="127" s="4" customFormat="1" spans="1:7">
      <c r="A127" s="4">
        <v>16151166159</v>
      </c>
      <c r="B127" s="5">
        <v>44436</v>
      </c>
      <c r="C127" s="5">
        <v>44437</v>
      </c>
      <c r="D127" s="4">
        <v>210</v>
      </c>
      <c r="E127" s="4" t="str">
        <f>VLOOKUP(A127,Sheet3!A:L,12,0)</f>
        <v>210.00</v>
      </c>
      <c r="F127" s="4" t="str">
        <f>VLOOKUP(A127,Sheet3!A:C,3,0)</f>
        <v>2235219</v>
      </c>
      <c r="G127" s="4">
        <f t="shared" si="3"/>
        <v>0</v>
      </c>
    </row>
    <row r="128" s="4" customFormat="1" spans="1:7">
      <c r="A128" s="4">
        <v>16151200076</v>
      </c>
      <c r="B128" s="5">
        <v>44436</v>
      </c>
      <c r="C128" s="5">
        <v>44437</v>
      </c>
      <c r="D128" s="4">
        <v>126</v>
      </c>
      <c r="E128" s="4" t="str">
        <f>VLOOKUP(A128,Sheet3!A:L,12,0)</f>
        <v>126.00</v>
      </c>
      <c r="F128" s="4" t="str">
        <f>VLOOKUP(A128,Sheet3!A:C,3,0)</f>
        <v>2235237</v>
      </c>
      <c r="G128" s="4">
        <f t="shared" si="3"/>
        <v>0</v>
      </c>
    </row>
    <row r="129" s="4" customFormat="1" spans="1:7">
      <c r="A129" s="4">
        <v>16151205805</v>
      </c>
      <c r="B129" s="5">
        <v>44436</v>
      </c>
      <c r="C129" s="5">
        <v>44437</v>
      </c>
      <c r="D129" s="4">
        <v>153</v>
      </c>
      <c r="E129" s="4" t="str">
        <f>VLOOKUP(A129,Sheet3!A:L,12,0)</f>
        <v>153.00</v>
      </c>
      <c r="F129" s="4" t="str">
        <f>VLOOKUP(A129,Sheet3!A:C,3,0)</f>
        <v>2235242</v>
      </c>
      <c r="G129" s="4">
        <f t="shared" si="3"/>
        <v>0</v>
      </c>
    </row>
    <row r="130" s="4" customFormat="1" spans="1:7">
      <c r="A130" s="4">
        <v>16151202095</v>
      </c>
      <c r="B130" s="5">
        <v>44436</v>
      </c>
      <c r="C130" s="5">
        <v>44437</v>
      </c>
      <c r="D130" s="4">
        <v>88</v>
      </c>
      <c r="E130" s="4" t="str">
        <f>VLOOKUP(A130,Sheet3!A:L,12,0)</f>
        <v>88.00</v>
      </c>
      <c r="F130" s="4" t="str">
        <f>VLOOKUP(A130,Sheet3!A:C,3,0)</f>
        <v>2235239</v>
      </c>
      <c r="G130" s="4">
        <f t="shared" si="3"/>
        <v>0</v>
      </c>
    </row>
    <row r="131" s="4" customFormat="1" spans="1:7">
      <c r="A131" s="4">
        <v>16151212491</v>
      </c>
      <c r="B131" s="5">
        <v>44436</v>
      </c>
      <c r="C131" s="5">
        <v>44437</v>
      </c>
      <c r="D131" s="4">
        <v>238</v>
      </c>
      <c r="E131" s="4" t="str">
        <f>VLOOKUP(A131,Sheet3!A:L,12,0)</f>
        <v>238.00</v>
      </c>
      <c r="F131" s="4" t="str">
        <f>VLOOKUP(A131,Sheet3!A:C,3,0)</f>
        <v>2235246</v>
      </c>
      <c r="G131" s="4">
        <f t="shared" ref="G131:G155" si="4">D131-E131</f>
        <v>0</v>
      </c>
    </row>
    <row r="132" s="4" customFormat="1" spans="1:7">
      <c r="A132" s="4">
        <v>16151255725</v>
      </c>
      <c r="B132" s="5">
        <v>44436</v>
      </c>
      <c r="C132" s="5">
        <v>44437</v>
      </c>
      <c r="D132" s="4">
        <v>67</v>
      </c>
      <c r="E132" s="4" t="str">
        <f>VLOOKUP(A132,Sheet3!A:L,12,0)</f>
        <v>67.00</v>
      </c>
      <c r="F132" s="4" t="str">
        <f>VLOOKUP(A132,Sheet3!A:C,3,0)</f>
        <v>2235272</v>
      </c>
      <c r="G132" s="4">
        <f t="shared" si="4"/>
        <v>0</v>
      </c>
    </row>
    <row r="133" s="4" customFormat="1" spans="1:7">
      <c r="A133" s="4">
        <v>16151343549</v>
      </c>
      <c r="B133" s="5">
        <v>44436</v>
      </c>
      <c r="C133" s="5">
        <v>44437</v>
      </c>
      <c r="D133" s="4">
        <v>88</v>
      </c>
      <c r="E133" s="4" t="e">
        <f>VLOOKUP(A133,Sheet3!A:L,12,0)</f>
        <v>#N/A</v>
      </c>
      <c r="F133" s="4" t="e">
        <f>VLOOKUP(A133,Sheet3!A:C,3,0)</f>
        <v>#N/A</v>
      </c>
      <c r="G133" s="4" t="e">
        <f t="shared" si="4"/>
        <v>#N/A</v>
      </c>
    </row>
    <row r="134" s="4" customFormat="1" spans="1:7">
      <c r="A134" s="4">
        <v>16151525975</v>
      </c>
      <c r="B134" s="5">
        <v>44436</v>
      </c>
      <c r="C134" s="5">
        <v>44437</v>
      </c>
      <c r="D134" s="4">
        <v>174</v>
      </c>
      <c r="E134" s="4" t="str">
        <f>VLOOKUP(A134,Sheet3!A:L,12,0)</f>
        <v>174.00</v>
      </c>
      <c r="F134" s="4" t="str">
        <f>VLOOKUP(A134,Sheet3!A:C,3,0)</f>
        <v>2235343</v>
      </c>
      <c r="G134" s="4">
        <f t="shared" si="4"/>
        <v>0</v>
      </c>
    </row>
    <row r="135" s="4" customFormat="1" spans="1:7">
      <c r="A135" s="4">
        <v>16151528768</v>
      </c>
      <c r="B135" s="5">
        <v>44436</v>
      </c>
      <c r="C135" s="5">
        <v>44437</v>
      </c>
      <c r="D135" s="4">
        <v>42</v>
      </c>
      <c r="E135" s="4" t="str">
        <f>VLOOKUP(A135,Sheet3!A:L,12,0)</f>
        <v>42.00</v>
      </c>
      <c r="F135" s="4" t="str">
        <f>VLOOKUP(A135,Sheet3!A:C,3,0)</f>
        <v>2235344</v>
      </c>
      <c r="G135" s="4">
        <f t="shared" si="4"/>
        <v>0</v>
      </c>
    </row>
    <row r="136" s="4" customFormat="1" spans="1:7">
      <c r="A136" s="4">
        <v>16151566168</v>
      </c>
      <c r="B136" s="5">
        <v>44436</v>
      </c>
      <c r="C136" s="5">
        <v>44437</v>
      </c>
      <c r="D136" s="4">
        <v>54</v>
      </c>
      <c r="E136" s="4" t="str">
        <f>VLOOKUP(A136,Sheet3!A:L,12,0)</f>
        <v>54.00</v>
      </c>
      <c r="F136" s="4" t="str">
        <f>VLOOKUP(A136,Sheet3!A:C,3,0)</f>
        <v>2235353</v>
      </c>
      <c r="G136" s="4">
        <f t="shared" si="4"/>
        <v>0</v>
      </c>
    </row>
    <row r="137" s="4" customFormat="1" spans="1:7">
      <c r="A137" s="4">
        <v>16151660158</v>
      </c>
      <c r="B137" s="5">
        <v>44436</v>
      </c>
      <c r="C137" s="5">
        <v>44437</v>
      </c>
      <c r="D137" s="4">
        <v>74</v>
      </c>
      <c r="E137" s="4" t="str">
        <f>VLOOKUP(A137,Sheet3!A:L,12,0)</f>
        <v>74.00</v>
      </c>
      <c r="F137" s="4" t="str">
        <f>VLOOKUP(A137,Sheet3!A:C,3,0)</f>
        <v>2235376</v>
      </c>
      <c r="G137" s="4">
        <f t="shared" si="4"/>
        <v>0</v>
      </c>
    </row>
    <row r="138" s="4" customFormat="1" spans="1:7">
      <c r="A138" s="4">
        <v>16151769993</v>
      </c>
      <c r="B138" s="5">
        <v>44436</v>
      </c>
      <c r="C138" s="5">
        <v>44437</v>
      </c>
      <c r="D138" s="4">
        <v>16</v>
      </c>
      <c r="E138" s="4" t="str">
        <f>VLOOKUP(A138,Sheet3!A:L,12,0)</f>
        <v>16.00</v>
      </c>
      <c r="F138" s="4" t="str">
        <f>VLOOKUP(A138,Sheet3!A:C,3,0)</f>
        <v>2235395</v>
      </c>
      <c r="G138" s="4">
        <f t="shared" si="4"/>
        <v>0</v>
      </c>
    </row>
    <row r="139" s="4" customFormat="1" spans="1:7">
      <c r="A139" s="4">
        <v>16152076238</v>
      </c>
      <c r="B139" s="5">
        <v>44436</v>
      </c>
      <c r="C139" s="5">
        <v>44437</v>
      </c>
      <c r="D139" s="4">
        <v>221</v>
      </c>
      <c r="E139" s="4" t="str">
        <f>VLOOKUP(A139,Sheet3!A:L,12,0)</f>
        <v>221.00</v>
      </c>
      <c r="F139" s="4" t="str">
        <f>VLOOKUP(A139,Sheet3!A:C,3,0)</f>
        <v>2235437</v>
      </c>
      <c r="G139" s="4">
        <f t="shared" si="4"/>
        <v>0</v>
      </c>
    </row>
    <row r="140" s="4" customFormat="1" spans="1:7">
      <c r="A140" s="4">
        <v>16152481415</v>
      </c>
      <c r="B140" s="5">
        <v>44436</v>
      </c>
      <c r="C140" s="5">
        <v>44437</v>
      </c>
      <c r="D140" s="4">
        <v>74</v>
      </c>
      <c r="E140" s="4" t="str">
        <f>VLOOKUP(A140,Sheet3!A:L,12,0)</f>
        <v>74.00</v>
      </c>
      <c r="F140" s="4" t="str">
        <f>VLOOKUP(A140,Sheet3!A:C,3,0)</f>
        <v>2235517</v>
      </c>
      <c r="G140" s="4">
        <f t="shared" si="4"/>
        <v>0</v>
      </c>
    </row>
    <row r="141" s="4" customFormat="1" spans="1:7">
      <c r="A141" s="4">
        <v>16151343549</v>
      </c>
      <c r="B141" s="5">
        <v>44436</v>
      </c>
      <c r="C141" s="5">
        <v>44437</v>
      </c>
      <c r="D141" s="4">
        <v>-88</v>
      </c>
      <c r="E141" s="4" t="e">
        <f>VLOOKUP(A141,Sheet3!A:L,12,0)</f>
        <v>#N/A</v>
      </c>
      <c r="F141" s="4" t="e">
        <f>VLOOKUP(A141,Sheet3!A:C,3,0)</f>
        <v>#N/A</v>
      </c>
      <c r="G141" s="4" t="e">
        <f t="shared" si="4"/>
        <v>#N/A</v>
      </c>
    </row>
    <row r="142" s="4" customFormat="1" spans="1:7">
      <c r="A142" s="4">
        <v>16153048984</v>
      </c>
      <c r="B142" s="5">
        <v>44436</v>
      </c>
      <c r="C142" s="5">
        <v>44437</v>
      </c>
      <c r="D142" s="4">
        <v>108</v>
      </c>
      <c r="E142" s="4" t="str">
        <f>VLOOKUP(A142,Sheet3!A:L,12,0)</f>
        <v>108.00</v>
      </c>
      <c r="F142" s="4" t="str">
        <f>VLOOKUP(A142,Sheet3!A:C,3,0)</f>
        <v>2235606</v>
      </c>
      <c r="G142" s="4">
        <f t="shared" si="4"/>
        <v>0</v>
      </c>
    </row>
    <row r="143" s="4" customFormat="1" spans="1:7">
      <c r="A143" s="4">
        <v>16153205627</v>
      </c>
      <c r="B143" s="5">
        <v>44436</v>
      </c>
      <c r="C143" s="5">
        <v>44437</v>
      </c>
      <c r="D143" s="4">
        <v>62</v>
      </c>
      <c r="E143" s="4" t="str">
        <f>VLOOKUP(A143,Sheet3!A:L,12,0)</f>
        <v>62.00</v>
      </c>
      <c r="F143" s="4" t="str">
        <f>VLOOKUP(A143,Sheet3!A:C,3,0)</f>
        <v>2235637</v>
      </c>
      <c r="G143" s="4">
        <f t="shared" si="4"/>
        <v>0</v>
      </c>
    </row>
    <row r="144" s="4" customFormat="1" spans="1:7">
      <c r="A144" s="4">
        <v>16153666079</v>
      </c>
      <c r="B144" s="5">
        <v>44436</v>
      </c>
      <c r="C144" s="5">
        <v>44437</v>
      </c>
      <c r="D144" s="4">
        <v>94</v>
      </c>
      <c r="E144" s="4" t="str">
        <f>VLOOKUP(A144,Sheet3!A:L,12,0)</f>
        <v>94.00</v>
      </c>
      <c r="F144" s="4" t="str">
        <f>VLOOKUP(A144,Sheet3!A:C,3,0)</f>
        <v>2235750</v>
      </c>
      <c r="G144" s="4">
        <f t="shared" si="4"/>
        <v>0</v>
      </c>
    </row>
    <row r="145" s="4" customFormat="1" spans="1:7">
      <c r="A145" s="4">
        <v>16153739013</v>
      </c>
      <c r="B145" s="5">
        <v>44436</v>
      </c>
      <c r="C145" s="5">
        <v>44437</v>
      </c>
      <c r="D145" s="4">
        <v>171</v>
      </c>
      <c r="E145" s="4" t="str">
        <f>VLOOKUP(A145,Sheet3!A:L,12,0)</f>
        <v>0.00</v>
      </c>
      <c r="F145" s="4" t="str">
        <f>VLOOKUP(A145,Sheet3!A:C,3,0)</f>
        <v>2235768</v>
      </c>
      <c r="G145" s="4">
        <f t="shared" si="4"/>
        <v>171</v>
      </c>
    </row>
    <row r="146" s="4" customFormat="1" spans="1:7">
      <c r="A146" s="4">
        <v>16153739013</v>
      </c>
      <c r="B146" s="5">
        <v>44436</v>
      </c>
      <c r="C146" s="5">
        <v>44437</v>
      </c>
      <c r="D146" s="4">
        <v>-171</v>
      </c>
      <c r="E146" s="4" t="str">
        <f>VLOOKUP(A146,Sheet3!A:L,12,0)</f>
        <v>0.00</v>
      </c>
      <c r="F146" s="4" t="str">
        <f>VLOOKUP(A146,Sheet3!A:C,3,0)</f>
        <v>2235768</v>
      </c>
      <c r="G146" s="4">
        <f t="shared" si="4"/>
        <v>-171</v>
      </c>
    </row>
    <row r="147" s="4" customFormat="1" spans="1:7">
      <c r="A147" s="4">
        <v>16154116309</v>
      </c>
      <c r="B147" s="5">
        <v>44436</v>
      </c>
      <c r="C147" s="5">
        <v>44437</v>
      </c>
      <c r="D147" s="4">
        <v>217</v>
      </c>
      <c r="E147" s="4" t="e">
        <f>VLOOKUP(A147,Sheet3!A:L,12,0)</f>
        <v>#N/A</v>
      </c>
      <c r="F147" s="4" t="e">
        <f>VLOOKUP(A147,Sheet3!A:C,3,0)</f>
        <v>#N/A</v>
      </c>
      <c r="G147" s="4" t="e">
        <f t="shared" si="4"/>
        <v>#N/A</v>
      </c>
    </row>
    <row r="148" s="4" customFormat="1" spans="1:7">
      <c r="A148" s="4">
        <v>16154147503</v>
      </c>
      <c r="B148" s="5">
        <v>44436</v>
      </c>
      <c r="C148" s="5">
        <v>44437</v>
      </c>
      <c r="D148" s="4">
        <v>83</v>
      </c>
      <c r="E148" s="4" t="str">
        <f>VLOOKUP(A148,Sheet3!A:L,12,0)</f>
        <v>83.00</v>
      </c>
      <c r="F148" s="4" t="str">
        <f>VLOOKUP(A148,Sheet3!A:C,3,0)</f>
        <v>2235879</v>
      </c>
      <c r="G148" s="4">
        <f t="shared" si="4"/>
        <v>0</v>
      </c>
    </row>
    <row r="149" s="4" customFormat="1" spans="1:7">
      <c r="A149" s="4">
        <v>16154116309</v>
      </c>
      <c r="B149" s="5">
        <v>44436</v>
      </c>
      <c r="C149" s="5">
        <v>44437</v>
      </c>
      <c r="D149" s="4">
        <v>-217</v>
      </c>
      <c r="E149" s="4" t="e">
        <f>VLOOKUP(A149,Sheet3!A:L,12,0)</f>
        <v>#N/A</v>
      </c>
      <c r="F149" s="4" t="e">
        <f>VLOOKUP(A149,Sheet3!A:C,3,0)</f>
        <v>#N/A</v>
      </c>
      <c r="G149" s="4" t="e">
        <f t="shared" si="4"/>
        <v>#N/A</v>
      </c>
    </row>
    <row r="150" s="4" customFormat="1" spans="1:7">
      <c r="A150" s="4">
        <v>16154399497</v>
      </c>
      <c r="B150" s="5">
        <v>44436</v>
      </c>
      <c r="C150" s="5">
        <v>44437</v>
      </c>
      <c r="D150" s="4">
        <v>141</v>
      </c>
      <c r="E150" s="4" t="str">
        <f>VLOOKUP(A150,Sheet3!A:L,12,0)</f>
        <v>141.00</v>
      </c>
      <c r="F150" s="4" t="str">
        <f>VLOOKUP(A150,Sheet3!A:C,3,0)</f>
        <v>2235927</v>
      </c>
      <c r="G150" s="4">
        <f t="shared" si="4"/>
        <v>0</v>
      </c>
    </row>
    <row r="151" s="4" customFormat="1" spans="1:7">
      <c r="A151" s="4">
        <v>16154531491</v>
      </c>
      <c r="B151" s="5">
        <v>44436</v>
      </c>
      <c r="C151" s="5">
        <v>44437</v>
      </c>
      <c r="D151" s="4">
        <v>67</v>
      </c>
      <c r="E151" s="4" t="str">
        <f>VLOOKUP(A151,Sheet3!A:L,12,0)</f>
        <v>67.00</v>
      </c>
      <c r="F151" s="4" t="str">
        <f>VLOOKUP(A151,Sheet3!A:C,3,0)</f>
        <v>2235957</v>
      </c>
      <c r="G151" s="4">
        <f t="shared" si="4"/>
        <v>0</v>
      </c>
    </row>
    <row r="152" s="4" customFormat="1" spans="1:7">
      <c r="A152" s="4">
        <v>16154511270</v>
      </c>
      <c r="B152" s="5">
        <v>44436</v>
      </c>
      <c r="C152" s="5">
        <v>44437</v>
      </c>
      <c r="D152" s="4">
        <v>97</v>
      </c>
      <c r="E152" s="4" t="str">
        <f>VLOOKUP(A152,Sheet3!A:L,12,0)</f>
        <v>97.00</v>
      </c>
      <c r="F152" s="4" t="str">
        <f>VLOOKUP(A152,Sheet3!A:C,3,0)</f>
        <v>2235953</v>
      </c>
      <c r="G152" s="4">
        <f t="shared" si="4"/>
        <v>0</v>
      </c>
    </row>
    <row r="153" s="4" customFormat="1" spans="1:7">
      <c r="A153" s="4">
        <v>16154705637</v>
      </c>
      <c r="B153" s="5">
        <v>44436</v>
      </c>
      <c r="C153" s="5">
        <v>44437</v>
      </c>
      <c r="D153" s="4">
        <v>85</v>
      </c>
      <c r="E153" s="4" t="str">
        <f>VLOOKUP(A153,Sheet3!A:L,12,0)</f>
        <v>85.00</v>
      </c>
      <c r="F153" s="4" t="str">
        <f>VLOOKUP(A153,Sheet3!A:C,3,0)</f>
        <v>2235998</v>
      </c>
      <c r="G153" s="4">
        <f t="shared" si="4"/>
        <v>0</v>
      </c>
    </row>
    <row r="154" s="4" customFormat="1" spans="1:7">
      <c r="A154" s="4">
        <v>16130418465</v>
      </c>
      <c r="B154" s="5">
        <v>44435</v>
      </c>
      <c r="C154" s="5">
        <v>44437</v>
      </c>
      <c r="D154" s="4">
        <v>-91</v>
      </c>
      <c r="E154" s="4" t="str">
        <f>VLOOKUP(A154,Sheet3!A:L,12,0)</f>
        <v>91.00</v>
      </c>
      <c r="F154" s="4" t="str">
        <f>VLOOKUP(A154,Sheet3!A:C,3,0)</f>
        <v>2232255</v>
      </c>
      <c r="G154" s="4">
        <f t="shared" si="4"/>
        <v>-182</v>
      </c>
    </row>
    <row r="155" s="4" customFormat="1" spans="1:7">
      <c r="A155" s="4">
        <v>16116010085</v>
      </c>
      <c r="B155" s="5">
        <v>44431</v>
      </c>
      <c r="C155" s="5">
        <v>44434</v>
      </c>
      <c r="D155" s="4">
        <v>-38</v>
      </c>
      <c r="E155" s="4" t="e">
        <f>VLOOKUP(A155,Sheet3!A:L,12,0)</f>
        <v>#N/A</v>
      </c>
      <c r="F155" s="4" t="e">
        <f>VLOOKUP(A155,Sheet3!A:C,3,0)</f>
        <v>#N/A</v>
      </c>
      <c r="G155" s="4" t="e">
        <f t="shared" si="4"/>
        <v>#N/A</v>
      </c>
    </row>
  </sheetData>
  <autoFilter ref="A1:XFD155">
    <extLst/>
  </autoFilter>
  <conditionalFormatting sqref="A$1:A$1048576">
    <cfRule type="duplicateValues" dxfId="1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405</v>
      </c>
      <c r="B1" s="2" t="s">
        <v>406</v>
      </c>
      <c r="C1" s="2" t="s">
        <v>407</v>
      </c>
      <c r="D1" s="2" t="s">
        <v>408</v>
      </c>
      <c r="E1" s="2" t="s">
        <v>13</v>
      </c>
      <c r="F1" s="2" t="s">
        <v>5</v>
      </c>
      <c r="G1" s="2" t="s">
        <v>6</v>
      </c>
      <c r="H1" s="2" t="s">
        <v>409</v>
      </c>
      <c r="I1" s="2" t="s">
        <v>410</v>
      </c>
      <c r="J1" s="2" t="s">
        <v>411</v>
      </c>
      <c r="K1" s="2" t="s">
        <v>412</v>
      </c>
      <c r="L1" s="2" t="s">
        <v>413</v>
      </c>
      <c r="M1" s="2" t="s">
        <v>414</v>
      </c>
      <c r="N1" s="2" t="s">
        <v>415</v>
      </c>
      <c r="O1" s="2" t="s">
        <v>416</v>
      </c>
      <c r="P1" s="2" t="s">
        <v>417</v>
      </c>
      <c r="Q1" s="2" t="s">
        <v>418</v>
      </c>
      <c r="R1" s="2" t="s">
        <v>419</v>
      </c>
      <c r="S1" s="2" t="s">
        <v>420</v>
      </c>
      <c r="T1" s="2" t="s">
        <v>421</v>
      </c>
    </row>
    <row r="2" s="1" customFormat="1" spans="1:20">
      <c r="A2" s="3">
        <v>16154705637</v>
      </c>
      <c r="B2" s="1" t="s">
        <v>469</v>
      </c>
      <c r="C2" s="1" t="s">
        <v>1273</v>
      </c>
      <c r="D2" s="1" t="s">
        <v>1274</v>
      </c>
      <c r="E2" s="1" t="s">
        <v>1275</v>
      </c>
      <c r="F2" s="1" t="s">
        <v>469</v>
      </c>
      <c r="G2" s="1" t="s">
        <v>427</v>
      </c>
      <c r="H2" s="1" t="s">
        <v>428</v>
      </c>
      <c r="I2" s="1" t="s">
        <v>1276</v>
      </c>
      <c r="J2" s="1" t="s">
        <v>29</v>
      </c>
      <c r="K2" s="1" t="s">
        <v>937</v>
      </c>
      <c r="L2" s="1" t="s">
        <v>937</v>
      </c>
      <c r="M2" s="1" t="s">
        <v>431</v>
      </c>
      <c r="N2" s="1" t="s">
        <v>431</v>
      </c>
      <c r="O2" s="1" t="s">
        <v>432</v>
      </c>
      <c r="P2" s="1" t="s">
        <v>433</v>
      </c>
      <c r="Q2" s="1" t="s">
        <v>1277</v>
      </c>
      <c r="R2" s="1" t="s">
        <v>435</v>
      </c>
      <c r="S2" s="1" t="s">
        <v>436</v>
      </c>
      <c r="T2" s="1" t="s">
        <v>437</v>
      </c>
    </row>
    <row r="3" s="1" customFormat="1" spans="1:20">
      <c r="A3" s="3">
        <v>16154531491</v>
      </c>
      <c r="B3" s="1" t="s">
        <v>469</v>
      </c>
      <c r="C3" s="1" t="s">
        <v>1269</v>
      </c>
      <c r="D3" s="1" t="s">
        <v>1270</v>
      </c>
      <c r="E3" s="1" t="s">
        <v>1271</v>
      </c>
      <c r="F3" s="1" t="s">
        <v>469</v>
      </c>
      <c r="G3" s="1" t="s">
        <v>427</v>
      </c>
      <c r="H3" s="1" t="s">
        <v>428</v>
      </c>
      <c r="I3" s="1" t="s">
        <v>1187</v>
      </c>
      <c r="J3" s="1" t="s">
        <v>29</v>
      </c>
      <c r="K3" s="1" t="s">
        <v>1188</v>
      </c>
      <c r="L3" s="1" t="s">
        <v>1188</v>
      </c>
      <c r="M3" s="1" t="s">
        <v>431</v>
      </c>
      <c r="N3" s="1" t="s">
        <v>431</v>
      </c>
      <c r="O3" s="1" t="s">
        <v>432</v>
      </c>
      <c r="P3" s="1" t="s">
        <v>433</v>
      </c>
      <c r="Q3" s="1" t="s">
        <v>1272</v>
      </c>
      <c r="R3" s="1" t="s">
        <v>435</v>
      </c>
      <c r="S3" s="1" t="s">
        <v>436</v>
      </c>
      <c r="T3" s="1" t="s">
        <v>437</v>
      </c>
    </row>
    <row r="4" s="1" customFormat="1" spans="1:20">
      <c r="A4" s="3">
        <v>16154511270</v>
      </c>
      <c r="B4" s="1" t="s">
        <v>469</v>
      </c>
      <c r="C4" s="1" t="s">
        <v>1264</v>
      </c>
      <c r="D4" s="1" t="s">
        <v>1265</v>
      </c>
      <c r="E4" s="1" t="s">
        <v>1266</v>
      </c>
      <c r="F4" s="1" t="s">
        <v>469</v>
      </c>
      <c r="G4" s="1" t="s">
        <v>427</v>
      </c>
      <c r="H4" s="1" t="s">
        <v>428</v>
      </c>
      <c r="I4" s="1" t="s">
        <v>1267</v>
      </c>
      <c r="J4" s="1" t="s">
        <v>29</v>
      </c>
      <c r="K4" s="1" t="s">
        <v>909</v>
      </c>
      <c r="L4" s="1" t="s">
        <v>909</v>
      </c>
      <c r="M4" s="1" t="s">
        <v>431</v>
      </c>
      <c r="N4" s="1" t="s">
        <v>431</v>
      </c>
      <c r="O4" s="1" t="s">
        <v>432</v>
      </c>
      <c r="P4" s="1" t="s">
        <v>433</v>
      </c>
      <c r="Q4" s="1" t="s">
        <v>1268</v>
      </c>
      <c r="R4" s="1" t="s">
        <v>435</v>
      </c>
      <c r="S4" s="1" t="s">
        <v>436</v>
      </c>
      <c r="T4" s="1" t="s">
        <v>437</v>
      </c>
    </row>
    <row r="5" s="1" customFormat="1" spans="1:20">
      <c r="A5" s="3">
        <v>16154399497</v>
      </c>
      <c r="B5" s="1" t="s">
        <v>469</v>
      </c>
      <c r="C5" s="1" t="s">
        <v>1259</v>
      </c>
      <c r="D5" s="1" t="s">
        <v>1260</v>
      </c>
      <c r="E5" s="1" t="s">
        <v>1261</v>
      </c>
      <c r="F5" s="1" t="s">
        <v>469</v>
      </c>
      <c r="G5" s="1" t="s">
        <v>427</v>
      </c>
      <c r="H5" s="1" t="s">
        <v>428</v>
      </c>
      <c r="I5" s="1" t="s">
        <v>1262</v>
      </c>
      <c r="J5" s="1" t="s">
        <v>29</v>
      </c>
      <c r="K5" s="1" t="s">
        <v>482</v>
      </c>
      <c r="L5" s="1" t="s">
        <v>482</v>
      </c>
      <c r="M5" s="1" t="s">
        <v>431</v>
      </c>
      <c r="N5" s="1" t="s">
        <v>431</v>
      </c>
      <c r="O5" s="1" t="s">
        <v>432</v>
      </c>
      <c r="P5" s="1" t="s">
        <v>433</v>
      </c>
      <c r="Q5" s="1" t="s">
        <v>1263</v>
      </c>
      <c r="R5" s="1" t="s">
        <v>435</v>
      </c>
      <c r="S5" s="1" t="s">
        <v>436</v>
      </c>
      <c r="T5" s="1" t="s">
        <v>437</v>
      </c>
    </row>
    <row r="6" s="1" customFormat="1" spans="1:20">
      <c r="A6" s="3">
        <v>16154147503</v>
      </c>
      <c r="B6" s="1" t="s">
        <v>469</v>
      </c>
      <c r="C6" s="1" t="s">
        <v>1254</v>
      </c>
      <c r="D6" s="1" t="s">
        <v>1255</v>
      </c>
      <c r="E6" s="1" t="s">
        <v>1256</v>
      </c>
      <c r="F6" s="1" t="s">
        <v>469</v>
      </c>
      <c r="G6" s="1" t="s">
        <v>427</v>
      </c>
      <c r="H6" s="1" t="s">
        <v>428</v>
      </c>
      <c r="I6" s="1" t="s">
        <v>1257</v>
      </c>
      <c r="J6" s="1" t="s">
        <v>29</v>
      </c>
      <c r="K6" s="1" t="s">
        <v>1103</v>
      </c>
      <c r="L6" s="1" t="s">
        <v>1103</v>
      </c>
      <c r="M6" s="1" t="s">
        <v>431</v>
      </c>
      <c r="N6" s="1" t="s">
        <v>431</v>
      </c>
      <c r="O6" s="1" t="s">
        <v>432</v>
      </c>
      <c r="P6" s="1" t="s">
        <v>433</v>
      </c>
      <c r="Q6" s="1" t="s">
        <v>1258</v>
      </c>
      <c r="R6" s="1" t="s">
        <v>435</v>
      </c>
      <c r="S6" s="1" t="s">
        <v>436</v>
      </c>
      <c r="T6" s="1" t="s">
        <v>437</v>
      </c>
    </row>
    <row r="7" s="1" customFormat="1" spans="1:20">
      <c r="A7" s="3">
        <v>16153739013</v>
      </c>
      <c r="B7" s="1" t="s">
        <v>469</v>
      </c>
      <c r="C7" s="1" t="s">
        <v>1246</v>
      </c>
      <c r="D7" s="1" t="s">
        <v>1247</v>
      </c>
      <c r="E7" s="1" t="s">
        <v>1248</v>
      </c>
      <c r="F7" s="1" t="s">
        <v>469</v>
      </c>
      <c r="G7" s="1" t="s">
        <v>427</v>
      </c>
      <c r="H7" s="1" t="s">
        <v>428</v>
      </c>
      <c r="I7" s="1" t="s">
        <v>1249</v>
      </c>
      <c r="J7" s="1" t="s">
        <v>29</v>
      </c>
      <c r="K7" s="1" t="s">
        <v>1250</v>
      </c>
      <c r="L7" s="1" t="s">
        <v>432</v>
      </c>
      <c r="M7" s="1" t="s">
        <v>1251</v>
      </c>
      <c r="N7" s="1" t="s">
        <v>1252</v>
      </c>
      <c r="O7" s="1" t="s">
        <v>432</v>
      </c>
      <c r="P7" s="1" t="s">
        <v>433</v>
      </c>
      <c r="Q7" s="1" t="s">
        <v>1253</v>
      </c>
      <c r="R7" s="1" t="s">
        <v>435</v>
      </c>
      <c r="S7" s="1" t="s">
        <v>436</v>
      </c>
      <c r="T7" s="1" t="s">
        <v>437</v>
      </c>
    </row>
    <row r="8" s="1" customFormat="1" spans="1:20">
      <c r="A8" s="3">
        <v>16153666079</v>
      </c>
      <c r="B8" s="1" t="s">
        <v>469</v>
      </c>
      <c r="C8" s="1" t="s">
        <v>1241</v>
      </c>
      <c r="D8" s="1" t="s">
        <v>1242</v>
      </c>
      <c r="E8" s="1" t="s">
        <v>1243</v>
      </c>
      <c r="F8" s="1" t="s">
        <v>469</v>
      </c>
      <c r="G8" s="1" t="s">
        <v>427</v>
      </c>
      <c r="H8" s="1" t="s">
        <v>428</v>
      </c>
      <c r="I8" s="1" t="s">
        <v>1244</v>
      </c>
      <c r="J8" s="1" t="s">
        <v>29</v>
      </c>
      <c r="K8" s="1" t="s">
        <v>656</v>
      </c>
      <c r="L8" s="1" t="s">
        <v>656</v>
      </c>
      <c r="M8" s="1" t="s">
        <v>431</v>
      </c>
      <c r="N8" s="1" t="s">
        <v>431</v>
      </c>
      <c r="O8" s="1" t="s">
        <v>432</v>
      </c>
      <c r="P8" s="1" t="s">
        <v>433</v>
      </c>
      <c r="Q8" s="1" t="s">
        <v>1245</v>
      </c>
      <c r="R8" s="1" t="s">
        <v>435</v>
      </c>
      <c r="S8" s="1" t="s">
        <v>436</v>
      </c>
      <c r="T8" s="1" t="s">
        <v>437</v>
      </c>
    </row>
    <row r="9" s="1" customFormat="1" spans="1:20">
      <c r="A9" s="3">
        <v>16153205627</v>
      </c>
      <c r="B9" s="1" t="s">
        <v>469</v>
      </c>
      <c r="C9" s="1" t="s">
        <v>1235</v>
      </c>
      <c r="D9" s="1" t="s">
        <v>1236</v>
      </c>
      <c r="E9" s="1" t="s">
        <v>1237</v>
      </c>
      <c r="F9" s="1" t="s">
        <v>469</v>
      </c>
      <c r="G9" s="1" t="s">
        <v>427</v>
      </c>
      <c r="H9" s="1" t="s">
        <v>428</v>
      </c>
      <c r="I9" s="1" t="s">
        <v>1238</v>
      </c>
      <c r="J9" s="1" t="s">
        <v>29</v>
      </c>
      <c r="K9" s="1" t="s">
        <v>1239</v>
      </c>
      <c r="L9" s="1" t="s">
        <v>1239</v>
      </c>
      <c r="M9" s="1" t="s">
        <v>431</v>
      </c>
      <c r="N9" s="1" t="s">
        <v>431</v>
      </c>
      <c r="O9" s="1" t="s">
        <v>432</v>
      </c>
      <c r="P9" s="1" t="s">
        <v>433</v>
      </c>
      <c r="Q9" s="1" t="s">
        <v>1240</v>
      </c>
      <c r="R9" s="1" t="s">
        <v>435</v>
      </c>
      <c r="S9" s="1" t="s">
        <v>436</v>
      </c>
      <c r="T9" s="1" t="s">
        <v>437</v>
      </c>
    </row>
    <row r="10" s="1" customFormat="1" spans="1:20">
      <c r="A10" s="3">
        <v>16153048984</v>
      </c>
      <c r="B10" s="1" t="s">
        <v>469</v>
      </c>
      <c r="C10" s="1" t="s">
        <v>1229</v>
      </c>
      <c r="D10" s="1" t="s">
        <v>1230</v>
      </c>
      <c r="E10" s="1" t="s">
        <v>1231</v>
      </c>
      <c r="F10" s="1" t="s">
        <v>469</v>
      </c>
      <c r="G10" s="1" t="s">
        <v>427</v>
      </c>
      <c r="H10" s="1" t="s">
        <v>428</v>
      </c>
      <c r="I10" s="1" t="s">
        <v>1232</v>
      </c>
      <c r="J10" s="1" t="s">
        <v>29</v>
      </c>
      <c r="K10" s="1" t="s">
        <v>1233</v>
      </c>
      <c r="L10" s="1" t="s">
        <v>1233</v>
      </c>
      <c r="M10" s="1" t="s">
        <v>431</v>
      </c>
      <c r="N10" s="1" t="s">
        <v>431</v>
      </c>
      <c r="O10" s="1" t="s">
        <v>432</v>
      </c>
      <c r="P10" s="1" t="s">
        <v>433</v>
      </c>
      <c r="Q10" s="1" t="s">
        <v>1234</v>
      </c>
      <c r="R10" s="1" t="s">
        <v>435</v>
      </c>
      <c r="S10" s="1" t="s">
        <v>436</v>
      </c>
      <c r="T10" s="1" t="s">
        <v>437</v>
      </c>
    </row>
    <row r="11" s="1" customFormat="1" spans="1:20">
      <c r="A11" s="3">
        <v>16152481415</v>
      </c>
      <c r="B11" s="1" t="s">
        <v>469</v>
      </c>
      <c r="C11" s="1" t="s">
        <v>1226</v>
      </c>
      <c r="D11" s="1" t="s">
        <v>1209</v>
      </c>
      <c r="E11" s="1" t="s">
        <v>1227</v>
      </c>
      <c r="F11" s="1" t="s">
        <v>469</v>
      </c>
      <c r="G11" s="1" t="s">
        <v>427</v>
      </c>
      <c r="H11" s="1" t="s">
        <v>428</v>
      </c>
      <c r="I11" s="1" t="s">
        <v>1211</v>
      </c>
      <c r="J11" s="1" t="s">
        <v>29</v>
      </c>
      <c r="K11" s="1" t="s">
        <v>1212</v>
      </c>
      <c r="L11" s="1" t="s">
        <v>1212</v>
      </c>
      <c r="M11" s="1" t="s">
        <v>431</v>
      </c>
      <c r="N11" s="1" t="s">
        <v>431</v>
      </c>
      <c r="O11" s="1" t="s">
        <v>432</v>
      </c>
      <c r="P11" s="1" t="s">
        <v>433</v>
      </c>
      <c r="Q11" s="1" t="s">
        <v>1228</v>
      </c>
      <c r="R11" s="1" t="s">
        <v>435</v>
      </c>
      <c r="S11" s="1" t="s">
        <v>436</v>
      </c>
      <c r="T11" s="1" t="s">
        <v>437</v>
      </c>
    </row>
    <row r="12" s="1" customFormat="1" spans="1:20">
      <c r="A12" s="3">
        <v>16152076238</v>
      </c>
      <c r="B12" s="1" t="s">
        <v>469</v>
      </c>
      <c r="C12" s="1" t="s">
        <v>1220</v>
      </c>
      <c r="D12" s="1" t="s">
        <v>1221</v>
      </c>
      <c r="E12" s="1" t="s">
        <v>1222</v>
      </c>
      <c r="F12" s="1" t="s">
        <v>469</v>
      </c>
      <c r="G12" s="1" t="s">
        <v>427</v>
      </c>
      <c r="H12" s="1" t="s">
        <v>428</v>
      </c>
      <c r="I12" s="1" t="s">
        <v>1223</v>
      </c>
      <c r="J12" s="1" t="s">
        <v>29</v>
      </c>
      <c r="K12" s="1" t="s">
        <v>1224</v>
      </c>
      <c r="L12" s="1" t="s">
        <v>1224</v>
      </c>
      <c r="M12" s="1" t="s">
        <v>431</v>
      </c>
      <c r="N12" s="1" t="s">
        <v>431</v>
      </c>
      <c r="O12" s="1" t="s">
        <v>432</v>
      </c>
      <c r="P12" s="1" t="s">
        <v>433</v>
      </c>
      <c r="Q12" s="1" t="s">
        <v>1225</v>
      </c>
      <c r="R12" s="1" t="s">
        <v>435</v>
      </c>
      <c r="S12" s="1" t="s">
        <v>436</v>
      </c>
      <c r="T12" s="1" t="s">
        <v>437</v>
      </c>
    </row>
    <row r="13" s="1" customFormat="1" spans="1:20">
      <c r="A13" s="3">
        <v>16151769993</v>
      </c>
      <c r="B13" s="1" t="s">
        <v>469</v>
      </c>
      <c r="C13" s="1" t="s">
        <v>1214</v>
      </c>
      <c r="D13" s="1" t="s">
        <v>1215</v>
      </c>
      <c r="E13" s="1" t="s">
        <v>1216</v>
      </c>
      <c r="F13" s="1" t="s">
        <v>469</v>
      </c>
      <c r="G13" s="1" t="s">
        <v>427</v>
      </c>
      <c r="H13" s="1" t="s">
        <v>428</v>
      </c>
      <c r="I13" s="1" t="s">
        <v>1217</v>
      </c>
      <c r="J13" s="1" t="s">
        <v>29</v>
      </c>
      <c r="K13" s="1" t="s">
        <v>1218</v>
      </c>
      <c r="L13" s="1" t="s">
        <v>1218</v>
      </c>
      <c r="M13" s="1" t="s">
        <v>431</v>
      </c>
      <c r="N13" s="1" t="s">
        <v>431</v>
      </c>
      <c r="O13" s="1" t="s">
        <v>432</v>
      </c>
      <c r="P13" s="1" t="s">
        <v>433</v>
      </c>
      <c r="Q13" s="1" t="s">
        <v>1219</v>
      </c>
      <c r="R13" s="1" t="s">
        <v>435</v>
      </c>
      <c r="S13" s="1" t="s">
        <v>436</v>
      </c>
      <c r="T13" s="1" t="s">
        <v>437</v>
      </c>
    </row>
    <row r="14" s="1" customFormat="1" spans="1:20">
      <c r="A14" s="3">
        <v>16151660158</v>
      </c>
      <c r="B14" s="1" t="s">
        <v>469</v>
      </c>
      <c r="C14" s="1" t="s">
        <v>1208</v>
      </c>
      <c r="D14" s="1" t="s">
        <v>1209</v>
      </c>
      <c r="E14" s="1" t="s">
        <v>1210</v>
      </c>
      <c r="F14" s="1" t="s">
        <v>469</v>
      </c>
      <c r="G14" s="1" t="s">
        <v>427</v>
      </c>
      <c r="H14" s="1" t="s">
        <v>428</v>
      </c>
      <c r="I14" s="1" t="s">
        <v>1211</v>
      </c>
      <c r="J14" s="1" t="s">
        <v>29</v>
      </c>
      <c r="K14" s="1" t="s">
        <v>1212</v>
      </c>
      <c r="L14" s="1" t="s">
        <v>1212</v>
      </c>
      <c r="M14" s="1" t="s">
        <v>431</v>
      </c>
      <c r="N14" s="1" t="s">
        <v>431</v>
      </c>
      <c r="O14" s="1" t="s">
        <v>432</v>
      </c>
      <c r="P14" s="1" t="s">
        <v>433</v>
      </c>
      <c r="Q14" s="1" t="s">
        <v>1213</v>
      </c>
      <c r="R14" s="1" t="s">
        <v>435</v>
      </c>
      <c r="S14" s="1" t="s">
        <v>436</v>
      </c>
      <c r="T14" s="1" t="s">
        <v>437</v>
      </c>
    </row>
    <row r="15" s="1" customFormat="1" spans="1:20">
      <c r="A15" s="3">
        <v>16151566168</v>
      </c>
      <c r="B15" s="1" t="s">
        <v>469</v>
      </c>
      <c r="C15" s="1" t="s">
        <v>1202</v>
      </c>
      <c r="D15" s="1" t="s">
        <v>1203</v>
      </c>
      <c r="E15" s="1" t="s">
        <v>1204</v>
      </c>
      <c r="F15" s="1" t="s">
        <v>469</v>
      </c>
      <c r="G15" s="1" t="s">
        <v>427</v>
      </c>
      <c r="H15" s="1" t="s">
        <v>428</v>
      </c>
      <c r="I15" s="1" t="s">
        <v>1205</v>
      </c>
      <c r="J15" s="1" t="s">
        <v>29</v>
      </c>
      <c r="K15" s="1" t="s">
        <v>1206</v>
      </c>
      <c r="L15" s="1" t="s">
        <v>1206</v>
      </c>
      <c r="M15" s="1" t="s">
        <v>431</v>
      </c>
      <c r="N15" s="1" t="s">
        <v>431</v>
      </c>
      <c r="O15" s="1" t="s">
        <v>432</v>
      </c>
      <c r="P15" s="1" t="s">
        <v>433</v>
      </c>
      <c r="Q15" s="1" t="s">
        <v>1207</v>
      </c>
      <c r="R15" s="1" t="s">
        <v>435</v>
      </c>
      <c r="S15" s="1" t="s">
        <v>436</v>
      </c>
      <c r="T15" s="1" t="s">
        <v>437</v>
      </c>
    </row>
    <row r="16" s="1" customFormat="1" spans="1:20">
      <c r="A16" s="3">
        <v>16151528768</v>
      </c>
      <c r="B16" s="1" t="s">
        <v>469</v>
      </c>
      <c r="C16" s="1" t="s">
        <v>1196</v>
      </c>
      <c r="D16" s="1" t="s">
        <v>1197</v>
      </c>
      <c r="E16" s="1" t="s">
        <v>1198</v>
      </c>
      <c r="F16" s="1" t="s">
        <v>469</v>
      </c>
      <c r="G16" s="1" t="s">
        <v>427</v>
      </c>
      <c r="H16" s="1" t="s">
        <v>428</v>
      </c>
      <c r="I16" s="1" t="s">
        <v>1199</v>
      </c>
      <c r="J16" s="1" t="s">
        <v>29</v>
      </c>
      <c r="K16" s="1" t="s">
        <v>1200</v>
      </c>
      <c r="L16" s="1" t="s">
        <v>1200</v>
      </c>
      <c r="M16" s="1" t="s">
        <v>431</v>
      </c>
      <c r="N16" s="1" t="s">
        <v>431</v>
      </c>
      <c r="O16" s="1" t="s">
        <v>432</v>
      </c>
      <c r="P16" s="1" t="s">
        <v>433</v>
      </c>
      <c r="Q16" s="1" t="s">
        <v>1201</v>
      </c>
      <c r="R16" s="1" t="s">
        <v>435</v>
      </c>
      <c r="S16" s="1" t="s">
        <v>436</v>
      </c>
      <c r="T16" s="1" t="s">
        <v>437</v>
      </c>
    </row>
    <row r="17" s="1" customFormat="1" spans="1:20">
      <c r="A17" s="3">
        <v>16151525975</v>
      </c>
      <c r="B17" s="1" t="s">
        <v>469</v>
      </c>
      <c r="C17" s="1" t="s">
        <v>1190</v>
      </c>
      <c r="D17" s="1" t="s">
        <v>1191</v>
      </c>
      <c r="E17" s="1" t="s">
        <v>1192</v>
      </c>
      <c r="F17" s="1" t="s">
        <v>469</v>
      </c>
      <c r="G17" s="1" t="s">
        <v>427</v>
      </c>
      <c r="H17" s="1" t="s">
        <v>428</v>
      </c>
      <c r="I17" s="1" t="s">
        <v>1193</v>
      </c>
      <c r="J17" s="1" t="s">
        <v>29</v>
      </c>
      <c r="K17" s="1" t="s">
        <v>1194</v>
      </c>
      <c r="L17" s="1" t="s">
        <v>1194</v>
      </c>
      <c r="M17" s="1" t="s">
        <v>431</v>
      </c>
      <c r="N17" s="1" t="s">
        <v>431</v>
      </c>
      <c r="O17" s="1" t="s">
        <v>432</v>
      </c>
      <c r="P17" s="1" t="s">
        <v>433</v>
      </c>
      <c r="Q17" s="1" t="s">
        <v>1195</v>
      </c>
      <c r="R17" s="1" t="s">
        <v>435</v>
      </c>
      <c r="S17" s="1" t="s">
        <v>436</v>
      </c>
      <c r="T17" s="1" t="s">
        <v>437</v>
      </c>
    </row>
    <row r="18" s="1" customFormat="1" spans="1:20">
      <c r="A18" s="3">
        <v>16151255725</v>
      </c>
      <c r="B18" s="1" t="s">
        <v>469</v>
      </c>
      <c r="C18" s="1" t="s">
        <v>1184</v>
      </c>
      <c r="D18" s="1" t="s">
        <v>1185</v>
      </c>
      <c r="E18" s="1" t="s">
        <v>1186</v>
      </c>
      <c r="F18" s="1" t="s">
        <v>469</v>
      </c>
      <c r="G18" s="1" t="s">
        <v>427</v>
      </c>
      <c r="H18" s="1" t="s">
        <v>428</v>
      </c>
      <c r="I18" s="1" t="s">
        <v>1187</v>
      </c>
      <c r="J18" s="1" t="s">
        <v>29</v>
      </c>
      <c r="K18" s="1" t="s">
        <v>1188</v>
      </c>
      <c r="L18" s="1" t="s">
        <v>1188</v>
      </c>
      <c r="M18" s="1" t="s">
        <v>431</v>
      </c>
      <c r="N18" s="1" t="s">
        <v>431</v>
      </c>
      <c r="O18" s="1" t="s">
        <v>432</v>
      </c>
      <c r="P18" s="1" t="s">
        <v>433</v>
      </c>
      <c r="Q18" s="1" t="s">
        <v>1189</v>
      </c>
      <c r="R18" s="1" t="s">
        <v>435</v>
      </c>
      <c r="S18" s="1" t="s">
        <v>436</v>
      </c>
      <c r="T18" s="1" t="s">
        <v>437</v>
      </c>
    </row>
    <row r="19" s="1" customFormat="1" spans="1:20">
      <c r="A19" s="3">
        <v>16151212491</v>
      </c>
      <c r="B19" s="1" t="s">
        <v>469</v>
      </c>
      <c r="C19" s="1" t="s">
        <v>1179</v>
      </c>
      <c r="D19" s="1" t="s">
        <v>1080</v>
      </c>
      <c r="E19" s="1" t="s">
        <v>1180</v>
      </c>
      <c r="F19" s="1" t="s">
        <v>469</v>
      </c>
      <c r="G19" s="1" t="s">
        <v>427</v>
      </c>
      <c r="H19" s="1" t="s">
        <v>428</v>
      </c>
      <c r="I19" s="1" t="s">
        <v>1181</v>
      </c>
      <c r="J19" s="1" t="s">
        <v>29</v>
      </c>
      <c r="K19" s="1" t="s">
        <v>1182</v>
      </c>
      <c r="L19" s="1" t="s">
        <v>1182</v>
      </c>
      <c r="M19" s="1" t="s">
        <v>431</v>
      </c>
      <c r="N19" s="1" t="s">
        <v>431</v>
      </c>
      <c r="O19" s="1" t="s">
        <v>432</v>
      </c>
      <c r="P19" s="1" t="s">
        <v>433</v>
      </c>
      <c r="Q19" s="1" t="s">
        <v>1183</v>
      </c>
      <c r="R19" s="1" t="s">
        <v>435</v>
      </c>
      <c r="S19" s="1" t="s">
        <v>436</v>
      </c>
      <c r="T19" s="1" t="s">
        <v>437</v>
      </c>
    </row>
    <row r="20" s="1" customFormat="1" spans="1:20">
      <c r="A20" s="3">
        <v>16151205805</v>
      </c>
      <c r="B20" s="1" t="s">
        <v>469</v>
      </c>
      <c r="C20" s="1" t="s">
        <v>1173</v>
      </c>
      <c r="D20" s="1" t="s">
        <v>1174</v>
      </c>
      <c r="E20" s="1" t="s">
        <v>1175</v>
      </c>
      <c r="F20" s="1" t="s">
        <v>469</v>
      </c>
      <c r="G20" s="1" t="s">
        <v>427</v>
      </c>
      <c r="H20" s="1" t="s">
        <v>428</v>
      </c>
      <c r="I20" s="1" t="s">
        <v>1176</v>
      </c>
      <c r="J20" s="1" t="s">
        <v>29</v>
      </c>
      <c r="K20" s="1" t="s">
        <v>1177</v>
      </c>
      <c r="L20" s="1" t="s">
        <v>1177</v>
      </c>
      <c r="M20" s="1" t="s">
        <v>431</v>
      </c>
      <c r="N20" s="1" t="s">
        <v>431</v>
      </c>
      <c r="O20" s="1" t="s">
        <v>432</v>
      </c>
      <c r="P20" s="1" t="s">
        <v>433</v>
      </c>
      <c r="Q20" s="1" t="s">
        <v>1178</v>
      </c>
      <c r="R20" s="1" t="s">
        <v>435</v>
      </c>
      <c r="S20" s="1" t="s">
        <v>436</v>
      </c>
      <c r="T20" s="1" t="s">
        <v>437</v>
      </c>
    </row>
    <row r="21" s="1" customFormat="1" spans="1:20">
      <c r="A21" s="3">
        <v>16151202095</v>
      </c>
      <c r="B21" s="1" t="s">
        <v>469</v>
      </c>
      <c r="C21" s="1" t="s">
        <v>1168</v>
      </c>
      <c r="D21" s="1" t="s">
        <v>1169</v>
      </c>
      <c r="E21" s="1" t="s">
        <v>1170</v>
      </c>
      <c r="F21" s="1" t="s">
        <v>469</v>
      </c>
      <c r="G21" s="1" t="s">
        <v>427</v>
      </c>
      <c r="H21" s="1" t="s">
        <v>428</v>
      </c>
      <c r="I21" s="1" t="s">
        <v>1171</v>
      </c>
      <c r="J21" s="1" t="s">
        <v>29</v>
      </c>
      <c r="K21" s="1" t="s">
        <v>770</v>
      </c>
      <c r="L21" s="1" t="s">
        <v>770</v>
      </c>
      <c r="M21" s="1" t="s">
        <v>431</v>
      </c>
      <c r="N21" s="1" t="s">
        <v>431</v>
      </c>
      <c r="O21" s="1" t="s">
        <v>432</v>
      </c>
      <c r="P21" s="1" t="s">
        <v>433</v>
      </c>
      <c r="Q21" s="1" t="s">
        <v>1172</v>
      </c>
      <c r="R21" s="1" t="s">
        <v>435</v>
      </c>
      <c r="S21" s="1" t="s">
        <v>436</v>
      </c>
      <c r="T21" s="1" t="s">
        <v>437</v>
      </c>
    </row>
    <row r="22" s="1" customFormat="1" spans="1:20">
      <c r="A22" s="3">
        <v>16151200076</v>
      </c>
      <c r="B22" s="1" t="s">
        <v>469</v>
      </c>
      <c r="C22" s="1" t="s">
        <v>1162</v>
      </c>
      <c r="D22" s="1" t="s">
        <v>1163</v>
      </c>
      <c r="E22" s="1" t="s">
        <v>1164</v>
      </c>
      <c r="F22" s="1" t="s">
        <v>469</v>
      </c>
      <c r="G22" s="1" t="s">
        <v>427</v>
      </c>
      <c r="H22" s="1" t="s">
        <v>428</v>
      </c>
      <c r="I22" s="1" t="s">
        <v>1165</v>
      </c>
      <c r="J22" s="1" t="s">
        <v>29</v>
      </c>
      <c r="K22" s="1" t="s">
        <v>1166</v>
      </c>
      <c r="L22" s="1" t="s">
        <v>1166</v>
      </c>
      <c r="M22" s="1" t="s">
        <v>431</v>
      </c>
      <c r="N22" s="1" t="s">
        <v>431</v>
      </c>
      <c r="O22" s="1" t="s">
        <v>432</v>
      </c>
      <c r="P22" s="1" t="s">
        <v>433</v>
      </c>
      <c r="Q22" s="1" t="s">
        <v>1167</v>
      </c>
      <c r="R22" s="1" t="s">
        <v>435</v>
      </c>
      <c r="S22" s="1" t="s">
        <v>436</v>
      </c>
      <c r="T22" s="1" t="s">
        <v>437</v>
      </c>
    </row>
    <row r="23" s="1" customFormat="1" spans="1:20">
      <c r="A23" s="3">
        <v>16151166159</v>
      </c>
      <c r="B23" s="1" t="s">
        <v>469</v>
      </c>
      <c r="C23" s="1" t="s">
        <v>1158</v>
      </c>
      <c r="D23" s="1" t="s">
        <v>821</v>
      </c>
      <c r="E23" s="1" t="s">
        <v>1159</v>
      </c>
      <c r="F23" s="1" t="s">
        <v>469</v>
      </c>
      <c r="G23" s="1" t="s">
        <v>427</v>
      </c>
      <c r="H23" s="1" t="s">
        <v>428</v>
      </c>
      <c r="I23" s="1" t="s">
        <v>1160</v>
      </c>
      <c r="J23" s="1" t="s">
        <v>29</v>
      </c>
      <c r="K23" s="1" t="s">
        <v>824</v>
      </c>
      <c r="L23" s="1" t="s">
        <v>824</v>
      </c>
      <c r="M23" s="1" t="s">
        <v>431</v>
      </c>
      <c r="N23" s="1" t="s">
        <v>431</v>
      </c>
      <c r="O23" s="1" t="s">
        <v>432</v>
      </c>
      <c r="P23" s="1" t="s">
        <v>433</v>
      </c>
      <c r="Q23" s="1" t="s">
        <v>1161</v>
      </c>
      <c r="R23" s="1" t="s">
        <v>435</v>
      </c>
      <c r="S23" s="1" t="s">
        <v>436</v>
      </c>
      <c r="T23" s="1" t="s">
        <v>437</v>
      </c>
    </row>
    <row r="24" s="1" customFormat="1" spans="1:20">
      <c r="A24" s="3">
        <v>16151148891</v>
      </c>
      <c r="B24" s="1" t="s">
        <v>469</v>
      </c>
      <c r="C24" s="1" t="s">
        <v>1152</v>
      </c>
      <c r="D24" s="1" t="s">
        <v>1153</v>
      </c>
      <c r="E24" s="1" t="s">
        <v>1154</v>
      </c>
      <c r="F24" s="1" t="s">
        <v>469</v>
      </c>
      <c r="G24" s="1" t="s">
        <v>427</v>
      </c>
      <c r="H24" s="1" t="s">
        <v>428</v>
      </c>
      <c r="I24" s="1" t="s">
        <v>1155</v>
      </c>
      <c r="J24" s="1" t="s">
        <v>29</v>
      </c>
      <c r="K24" s="1" t="s">
        <v>1156</v>
      </c>
      <c r="L24" s="1" t="s">
        <v>1156</v>
      </c>
      <c r="M24" s="1" t="s">
        <v>431</v>
      </c>
      <c r="N24" s="1" t="s">
        <v>431</v>
      </c>
      <c r="O24" s="1" t="s">
        <v>432</v>
      </c>
      <c r="P24" s="1" t="s">
        <v>433</v>
      </c>
      <c r="Q24" s="1" t="s">
        <v>1157</v>
      </c>
      <c r="R24" s="1" t="s">
        <v>435</v>
      </c>
      <c r="S24" s="1" t="s">
        <v>436</v>
      </c>
      <c r="T24" s="1" t="s">
        <v>437</v>
      </c>
    </row>
    <row r="25" s="1" customFormat="1" spans="1:20">
      <c r="A25" s="3">
        <v>16150735560</v>
      </c>
      <c r="B25" s="1" t="s">
        <v>426</v>
      </c>
      <c r="C25" s="1" t="s">
        <v>1147</v>
      </c>
      <c r="D25" s="1" t="s">
        <v>1148</v>
      </c>
      <c r="E25" s="1" t="s">
        <v>1149</v>
      </c>
      <c r="F25" s="1" t="s">
        <v>469</v>
      </c>
      <c r="G25" s="1" t="s">
        <v>427</v>
      </c>
      <c r="H25" s="1" t="s">
        <v>428</v>
      </c>
      <c r="I25" s="1" t="s">
        <v>1150</v>
      </c>
      <c r="J25" s="1" t="s">
        <v>29</v>
      </c>
      <c r="K25" s="1" t="s">
        <v>909</v>
      </c>
      <c r="L25" s="1" t="s">
        <v>909</v>
      </c>
      <c r="M25" s="1" t="s">
        <v>431</v>
      </c>
      <c r="N25" s="1" t="s">
        <v>431</v>
      </c>
      <c r="O25" s="1" t="s">
        <v>432</v>
      </c>
      <c r="P25" s="1" t="s">
        <v>433</v>
      </c>
      <c r="Q25" s="1" t="s">
        <v>1151</v>
      </c>
      <c r="R25" s="1" t="s">
        <v>435</v>
      </c>
      <c r="S25" s="1" t="s">
        <v>436</v>
      </c>
      <c r="T25" s="1" t="s">
        <v>437</v>
      </c>
    </row>
    <row r="26" s="1" customFormat="1" spans="1:20">
      <c r="A26" s="3">
        <v>16150671344</v>
      </c>
      <c r="B26" s="1" t="s">
        <v>426</v>
      </c>
      <c r="C26" s="1" t="s">
        <v>1141</v>
      </c>
      <c r="D26" s="1" t="s">
        <v>1142</v>
      </c>
      <c r="E26" s="1" t="s">
        <v>1143</v>
      </c>
      <c r="F26" s="1" t="s">
        <v>469</v>
      </c>
      <c r="G26" s="1" t="s">
        <v>427</v>
      </c>
      <c r="H26" s="1" t="s">
        <v>428</v>
      </c>
      <c r="I26" s="1" t="s">
        <v>1144</v>
      </c>
      <c r="J26" s="1" t="s">
        <v>29</v>
      </c>
      <c r="K26" s="1" t="s">
        <v>1145</v>
      </c>
      <c r="L26" s="1" t="s">
        <v>1145</v>
      </c>
      <c r="M26" s="1" t="s">
        <v>431</v>
      </c>
      <c r="N26" s="1" t="s">
        <v>431</v>
      </c>
      <c r="O26" s="1" t="s">
        <v>432</v>
      </c>
      <c r="P26" s="1" t="s">
        <v>433</v>
      </c>
      <c r="Q26" s="1" t="s">
        <v>1146</v>
      </c>
      <c r="R26" s="1" t="s">
        <v>435</v>
      </c>
      <c r="S26" s="1" t="s">
        <v>436</v>
      </c>
      <c r="T26" s="1" t="s">
        <v>437</v>
      </c>
    </row>
    <row r="27" s="1" customFormat="1" spans="1:20">
      <c r="A27" s="3">
        <v>16150566287</v>
      </c>
      <c r="B27" s="1" t="s">
        <v>426</v>
      </c>
      <c r="C27" s="1" t="s">
        <v>1135</v>
      </c>
      <c r="D27" s="1" t="s">
        <v>1136</v>
      </c>
      <c r="E27" s="1" t="s">
        <v>1137</v>
      </c>
      <c r="F27" s="1" t="s">
        <v>469</v>
      </c>
      <c r="G27" s="1" t="s">
        <v>427</v>
      </c>
      <c r="H27" s="1" t="s">
        <v>428</v>
      </c>
      <c r="I27" s="1" t="s">
        <v>1138</v>
      </c>
      <c r="J27" s="1" t="s">
        <v>29</v>
      </c>
      <c r="K27" s="1" t="s">
        <v>1139</v>
      </c>
      <c r="L27" s="1" t="s">
        <v>1139</v>
      </c>
      <c r="M27" s="1" t="s">
        <v>431</v>
      </c>
      <c r="N27" s="1" t="s">
        <v>431</v>
      </c>
      <c r="O27" s="1" t="s">
        <v>432</v>
      </c>
      <c r="P27" s="1" t="s">
        <v>433</v>
      </c>
      <c r="Q27" s="1" t="s">
        <v>1140</v>
      </c>
      <c r="R27" s="1" t="s">
        <v>435</v>
      </c>
      <c r="S27" s="1" t="s">
        <v>436</v>
      </c>
      <c r="T27" s="1" t="s">
        <v>437</v>
      </c>
    </row>
    <row r="28" s="1" customFormat="1" spans="1:20">
      <c r="A28" s="3">
        <v>16150412870</v>
      </c>
      <c r="B28" s="1" t="s">
        <v>426</v>
      </c>
      <c r="C28" s="1" t="s">
        <v>1129</v>
      </c>
      <c r="D28" s="1" t="s">
        <v>1130</v>
      </c>
      <c r="E28" s="1" t="s">
        <v>1131</v>
      </c>
      <c r="F28" s="1" t="s">
        <v>469</v>
      </c>
      <c r="G28" s="1" t="s">
        <v>427</v>
      </c>
      <c r="H28" s="1" t="s">
        <v>428</v>
      </c>
      <c r="I28" s="1" t="s">
        <v>1132</v>
      </c>
      <c r="J28" s="1" t="s">
        <v>29</v>
      </c>
      <c r="K28" s="1" t="s">
        <v>1133</v>
      </c>
      <c r="L28" s="1" t="s">
        <v>1133</v>
      </c>
      <c r="M28" s="1" t="s">
        <v>431</v>
      </c>
      <c r="N28" s="1" t="s">
        <v>431</v>
      </c>
      <c r="O28" s="1" t="s">
        <v>432</v>
      </c>
      <c r="P28" s="1" t="s">
        <v>433</v>
      </c>
      <c r="Q28" s="1" t="s">
        <v>1134</v>
      </c>
      <c r="R28" s="1" t="s">
        <v>435</v>
      </c>
      <c r="S28" s="1" t="s">
        <v>436</v>
      </c>
      <c r="T28" s="1" t="s">
        <v>437</v>
      </c>
    </row>
    <row r="29" s="1" customFormat="1" spans="1:20">
      <c r="A29" s="3">
        <v>16150235129</v>
      </c>
      <c r="B29" s="1" t="s">
        <v>426</v>
      </c>
      <c r="C29" s="1" t="s">
        <v>1125</v>
      </c>
      <c r="D29" s="1" t="s">
        <v>1126</v>
      </c>
      <c r="E29" s="1" t="s">
        <v>1127</v>
      </c>
      <c r="F29" s="1" t="s">
        <v>469</v>
      </c>
      <c r="G29" s="1" t="s">
        <v>427</v>
      </c>
      <c r="H29" s="1" t="s">
        <v>428</v>
      </c>
      <c r="I29" s="1" t="s">
        <v>1113</v>
      </c>
      <c r="J29" s="1" t="s">
        <v>29</v>
      </c>
      <c r="K29" s="1" t="s">
        <v>1114</v>
      </c>
      <c r="L29" s="1" t="s">
        <v>1114</v>
      </c>
      <c r="M29" s="1" t="s">
        <v>431</v>
      </c>
      <c r="N29" s="1" t="s">
        <v>431</v>
      </c>
      <c r="O29" s="1" t="s">
        <v>432</v>
      </c>
      <c r="P29" s="1" t="s">
        <v>433</v>
      </c>
      <c r="Q29" s="1" t="s">
        <v>1128</v>
      </c>
      <c r="R29" s="1" t="s">
        <v>435</v>
      </c>
      <c r="S29" s="1" t="s">
        <v>436</v>
      </c>
      <c r="T29" s="1" t="s">
        <v>437</v>
      </c>
    </row>
    <row r="30" s="1" customFormat="1" spans="1:20">
      <c r="A30" s="3">
        <v>16150204461</v>
      </c>
      <c r="B30" s="1" t="s">
        <v>426</v>
      </c>
      <c r="C30" s="1" t="s">
        <v>1121</v>
      </c>
      <c r="D30" s="1" t="s">
        <v>1122</v>
      </c>
      <c r="E30" s="1" t="s">
        <v>1123</v>
      </c>
      <c r="F30" s="1" t="s">
        <v>469</v>
      </c>
      <c r="G30" s="1" t="s">
        <v>427</v>
      </c>
      <c r="H30" s="1" t="s">
        <v>428</v>
      </c>
      <c r="I30" s="1" t="s">
        <v>1056</v>
      </c>
      <c r="J30" s="1" t="s">
        <v>29</v>
      </c>
      <c r="K30" s="1" t="s">
        <v>895</v>
      </c>
      <c r="L30" s="1" t="s">
        <v>895</v>
      </c>
      <c r="M30" s="1" t="s">
        <v>431</v>
      </c>
      <c r="N30" s="1" t="s">
        <v>431</v>
      </c>
      <c r="O30" s="1" t="s">
        <v>432</v>
      </c>
      <c r="P30" s="1" t="s">
        <v>433</v>
      </c>
      <c r="Q30" s="1" t="s">
        <v>1124</v>
      </c>
      <c r="R30" s="1" t="s">
        <v>435</v>
      </c>
      <c r="S30" s="1" t="s">
        <v>436</v>
      </c>
      <c r="T30" s="1" t="s">
        <v>437</v>
      </c>
    </row>
    <row r="31" s="1" customFormat="1" spans="1:20">
      <c r="A31" s="3">
        <v>16149507190</v>
      </c>
      <c r="B31" s="1" t="s">
        <v>426</v>
      </c>
      <c r="C31" s="1" t="s">
        <v>1116</v>
      </c>
      <c r="D31" s="1" t="s">
        <v>867</v>
      </c>
      <c r="E31" s="1" t="s">
        <v>1117</v>
      </c>
      <c r="F31" s="1" t="s">
        <v>469</v>
      </c>
      <c r="G31" s="1" t="s">
        <v>427</v>
      </c>
      <c r="H31" s="1" t="s">
        <v>428</v>
      </c>
      <c r="I31" s="1" t="s">
        <v>1118</v>
      </c>
      <c r="J31" s="1" t="s">
        <v>29</v>
      </c>
      <c r="K31" s="1" t="s">
        <v>1119</v>
      </c>
      <c r="L31" s="1" t="s">
        <v>1119</v>
      </c>
      <c r="M31" s="1" t="s">
        <v>431</v>
      </c>
      <c r="N31" s="1" t="s">
        <v>431</v>
      </c>
      <c r="O31" s="1" t="s">
        <v>432</v>
      </c>
      <c r="P31" s="1" t="s">
        <v>433</v>
      </c>
      <c r="Q31" s="1" t="s">
        <v>1120</v>
      </c>
      <c r="R31" s="1" t="s">
        <v>435</v>
      </c>
      <c r="S31" s="1" t="s">
        <v>436</v>
      </c>
      <c r="T31" s="1" t="s">
        <v>437</v>
      </c>
    </row>
    <row r="32" s="1" customFormat="1" spans="1:20">
      <c r="A32" s="3">
        <v>16149283395</v>
      </c>
      <c r="B32" s="1" t="s">
        <v>426</v>
      </c>
      <c r="C32" s="1" t="s">
        <v>1110</v>
      </c>
      <c r="D32" s="1" t="s">
        <v>1111</v>
      </c>
      <c r="E32" s="1" t="s">
        <v>1112</v>
      </c>
      <c r="F32" s="1" t="s">
        <v>469</v>
      </c>
      <c r="G32" s="1" t="s">
        <v>427</v>
      </c>
      <c r="H32" s="1" t="s">
        <v>428</v>
      </c>
      <c r="I32" s="1" t="s">
        <v>1113</v>
      </c>
      <c r="J32" s="1" t="s">
        <v>29</v>
      </c>
      <c r="K32" s="1" t="s">
        <v>1114</v>
      </c>
      <c r="L32" s="1" t="s">
        <v>1114</v>
      </c>
      <c r="M32" s="1" t="s">
        <v>431</v>
      </c>
      <c r="N32" s="1" t="s">
        <v>431</v>
      </c>
      <c r="O32" s="1" t="s">
        <v>432</v>
      </c>
      <c r="P32" s="1" t="s">
        <v>433</v>
      </c>
      <c r="Q32" s="1" t="s">
        <v>1115</v>
      </c>
      <c r="R32" s="1" t="s">
        <v>435</v>
      </c>
      <c r="S32" s="1" t="s">
        <v>436</v>
      </c>
      <c r="T32" s="1" t="s">
        <v>437</v>
      </c>
    </row>
    <row r="33" s="1" customFormat="1" spans="1:20">
      <c r="A33" s="3">
        <v>16149042847</v>
      </c>
      <c r="B33" s="1" t="s">
        <v>426</v>
      </c>
      <c r="C33" s="1" t="s">
        <v>1105</v>
      </c>
      <c r="D33" s="1" t="s">
        <v>1106</v>
      </c>
      <c r="E33" s="1" t="s">
        <v>1107</v>
      </c>
      <c r="F33" s="1" t="s">
        <v>469</v>
      </c>
      <c r="G33" s="1" t="s">
        <v>427</v>
      </c>
      <c r="H33" s="1" t="s">
        <v>428</v>
      </c>
      <c r="I33" s="1" t="s">
        <v>1108</v>
      </c>
      <c r="J33" s="1" t="s">
        <v>29</v>
      </c>
      <c r="K33" s="1" t="s">
        <v>813</v>
      </c>
      <c r="L33" s="1" t="s">
        <v>813</v>
      </c>
      <c r="M33" s="1" t="s">
        <v>431</v>
      </c>
      <c r="N33" s="1" t="s">
        <v>431</v>
      </c>
      <c r="O33" s="1" t="s">
        <v>432</v>
      </c>
      <c r="P33" s="1" t="s">
        <v>433</v>
      </c>
      <c r="Q33" s="1" t="s">
        <v>1109</v>
      </c>
      <c r="R33" s="1" t="s">
        <v>435</v>
      </c>
      <c r="S33" s="1" t="s">
        <v>436</v>
      </c>
      <c r="T33" s="1" t="s">
        <v>437</v>
      </c>
    </row>
    <row r="34" s="1" customFormat="1" spans="1:20">
      <c r="A34" s="3">
        <v>16147765553</v>
      </c>
      <c r="B34" s="1" t="s">
        <v>426</v>
      </c>
      <c r="C34" s="1" t="s">
        <v>1100</v>
      </c>
      <c r="D34" s="1" t="s">
        <v>1074</v>
      </c>
      <c r="E34" s="1" t="s">
        <v>1101</v>
      </c>
      <c r="F34" s="1" t="s">
        <v>469</v>
      </c>
      <c r="G34" s="1" t="s">
        <v>427</v>
      </c>
      <c r="H34" s="1" t="s">
        <v>428</v>
      </c>
      <c r="I34" s="1" t="s">
        <v>1102</v>
      </c>
      <c r="J34" s="1" t="s">
        <v>29</v>
      </c>
      <c r="K34" s="1" t="s">
        <v>1103</v>
      </c>
      <c r="L34" s="1" t="s">
        <v>1103</v>
      </c>
      <c r="M34" s="1" t="s">
        <v>431</v>
      </c>
      <c r="N34" s="1" t="s">
        <v>431</v>
      </c>
      <c r="O34" s="1" t="s">
        <v>432</v>
      </c>
      <c r="P34" s="1" t="s">
        <v>433</v>
      </c>
      <c r="Q34" s="1" t="s">
        <v>1104</v>
      </c>
      <c r="R34" s="1" t="s">
        <v>435</v>
      </c>
      <c r="S34" s="1" t="s">
        <v>436</v>
      </c>
      <c r="T34" s="1" t="s">
        <v>437</v>
      </c>
    </row>
    <row r="35" s="1" customFormat="1" spans="1:20">
      <c r="A35" s="3">
        <v>16147316668</v>
      </c>
      <c r="B35" s="1" t="s">
        <v>426</v>
      </c>
      <c r="C35" s="1" t="s">
        <v>1094</v>
      </c>
      <c r="D35" s="1" t="s">
        <v>1095</v>
      </c>
      <c r="E35" s="1" t="s">
        <v>1096</v>
      </c>
      <c r="F35" s="1" t="s">
        <v>469</v>
      </c>
      <c r="G35" s="1" t="s">
        <v>427</v>
      </c>
      <c r="H35" s="1" t="s">
        <v>428</v>
      </c>
      <c r="I35" s="1" t="s">
        <v>1097</v>
      </c>
      <c r="J35" s="1" t="s">
        <v>29</v>
      </c>
      <c r="K35" s="1" t="s">
        <v>1098</v>
      </c>
      <c r="L35" s="1" t="s">
        <v>1098</v>
      </c>
      <c r="M35" s="1" t="s">
        <v>431</v>
      </c>
      <c r="N35" s="1" t="s">
        <v>431</v>
      </c>
      <c r="O35" s="1" t="s">
        <v>432</v>
      </c>
      <c r="P35" s="1" t="s">
        <v>433</v>
      </c>
      <c r="Q35" s="1" t="s">
        <v>1099</v>
      </c>
      <c r="R35" s="1" t="s">
        <v>435</v>
      </c>
      <c r="S35" s="1" t="s">
        <v>436</v>
      </c>
      <c r="T35" s="1" t="s">
        <v>437</v>
      </c>
    </row>
    <row r="36" s="1" customFormat="1" spans="1:20">
      <c r="A36" s="3">
        <v>16143327461</v>
      </c>
      <c r="B36" s="1" t="s">
        <v>426</v>
      </c>
      <c r="C36" s="1" t="s">
        <v>1090</v>
      </c>
      <c r="D36" s="1" t="s">
        <v>1091</v>
      </c>
      <c r="E36" s="1" t="s">
        <v>1092</v>
      </c>
      <c r="F36" s="1" t="s">
        <v>469</v>
      </c>
      <c r="G36" s="1" t="s">
        <v>427</v>
      </c>
      <c r="H36" s="1" t="s">
        <v>428</v>
      </c>
      <c r="I36" s="1" t="s">
        <v>1070</v>
      </c>
      <c r="J36" s="1" t="s">
        <v>29</v>
      </c>
      <c r="K36" s="1" t="s">
        <v>1071</v>
      </c>
      <c r="L36" s="1" t="s">
        <v>1071</v>
      </c>
      <c r="M36" s="1" t="s">
        <v>431</v>
      </c>
      <c r="N36" s="1" t="s">
        <v>431</v>
      </c>
      <c r="O36" s="1" t="s">
        <v>432</v>
      </c>
      <c r="P36" s="1" t="s">
        <v>433</v>
      </c>
      <c r="Q36" s="1" t="s">
        <v>1093</v>
      </c>
      <c r="R36" s="1" t="s">
        <v>435</v>
      </c>
      <c r="S36" s="1" t="s">
        <v>436</v>
      </c>
      <c r="T36" s="1" t="s">
        <v>437</v>
      </c>
    </row>
    <row r="37" s="1" customFormat="1" spans="1:20">
      <c r="A37" s="3">
        <v>16142567727</v>
      </c>
      <c r="B37" s="1" t="s">
        <v>426</v>
      </c>
      <c r="C37" s="1" t="s">
        <v>1084</v>
      </c>
      <c r="D37" s="1" t="s">
        <v>1085</v>
      </c>
      <c r="E37" s="1" t="s">
        <v>1086</v>
      </c>
      <c r="F37" s="1" t="s">
        <v>469</v>
      </c>
      <c r="G37" s="1" t="s">
        <v>427</v>
      </c>
      <c r="H37" s="1" t="s">
        <v>428</v>
      </c>
      <c r="I37" s="1" t="s">
        <v>1087</v>
      </c>
      <c r="J37" s="1" t="s">
        <v>29</v>
      </c>
      <c r="K37" s="1" t="s">
        <v>1088</v>
      </c>
      <c r="L37" s="1" t="s">
        <v>1088</v>
      </c>
      <c r="M37" s="1" t="s">
        <v>431</v>
      </c>
      <c r="N37" s="1" t="s">
        <v>431</v>
      </c>
      <c r="O37" s="1" t="s">
        <v>432</v>
      </c>
      <c r="P37" s="1" t="s">
        <v>433</v>
      </c>
      <c r="Q37" s="1" t="s">
        <v>1089</v>
      </c>
      <c r="R37" s="1" t="s">
        <v>435</v>
      </c>
      <c r="S37" s="1" t="s">
        <v>436</v>
      </c>
      <c r="T37" s="1" t="s">
        <v>437</v>
      </c>
    </row>
    <row r="38" s="1" customFormat="1" spans="1:20">
      <c r="A38" s="3">
        <v>16142561797</v>
      </c>
      <c r="B38" s="1" t="s">
        <v>426</v>
      </c>
      <c r="C38" s="1" t="s">
        <v>1079</v>
      </c>
      <c r="D38" s="1" t="s">
        <v>1080</v>
      </c>
      <c r="E38" s="1" t="s">
        <v>1081</v>
      </c>
      <c r="F38" s="1" t="s">
        <v>469</v>
      </c>
      <c r="G38" s="1" t="s">
        <v>427</v>
      </c>
      <c r="H38" s="1" t="s">
        <v>428</v>
      </c>
      <c r="I38" s="1" t="s">
        <v>1082</v>
      </c>
      <c r="J38" s="1" t="s">
        <v>29</v>
      </c>
      <c r="K38" s="1" t="s">
        <v>711</v>
      </c>
      <c r="L38" s="1" t="s">
        <v>711</v>
      </c>
      <c r="M38" s="1" t="s">
        <v>431</v>
      </c>
      <c r="N38" s="1" t="s">
        <v>431</v>
      </c>
      <c r="O38" s="1" t="s">
        <v>432</v>
      </c>
      <c r="P38" s="1" t="s">
        <v>433</v>
      </c>
      <c r="Q38" s="1" t="s">
        <v>1083</v>
      </c>
      <c r="R38" s="1" t="s">
        <v>435</v>
      </c>
      <c r="S38" s="1" t="s">
        <v>436</v>
      </c>
      <c r="T38" s="1" t="s">
        <v>437</v>
      </c>
    </row>
    <row r="39" s="1" customFormat="1" spans="1:20">
      <c r="A39" s="3">
        <v>16142549901</v>
      </c>
      <c r="B39" s="1" t="s">
        <v>426</v>
      </c>
      <c r="C39" s="1" t="s">
        <v>1073</v>
      </c>
      <c r="D39" s="1" t="s">
        <v>1074</v>
      </c>
      <c r="E39" s="1" t="s">
        <v>1075</v>
      </c>
      <c r="F39" s="1" t="s">
        <v>469</v>
      </c>
      <c r="G39" s="1" t="s">
        <v>427</v>
      </c>
      <c r="H39" s="1" t="s">
        <v>428</v>
      </c>
      <c r="I39" s="1" t="s">
        <v>1076</v>
      </c>
      <c r="J39" s="1" t="s">
        <v>29</v>
      </c>
      <c r="K39" s="1" t="s">
        <v>1077</v>
      </c>
      <c r="L39" s="1" t="s">
        <v>1077</v>
      </c>
      <c r="M39" s="1" t="s">
        <v>431</v>
      </c>
      <c r="N39" s="1" t="s">
        <v>431</v>
      </c>
      <c r="O39" s="1" t="s">
        <v>432</v>
      </c>
      <c r="P39" s="1" t="s">
        <v>433</v>
      </c>
      <c r="Q39" s="1" t="s">
        <v>1078</v>
      </c>
      <c r="R39" s="1" t="s">
        <v>435</v>
      </c>
      <c r="S39" s="1" t="s">
        <v>436</v>
      </c>
      <c r="T39" s="1" t="s">
        <v>437</v>
      </c>
    </row>
    <row r="40" s="1" customFormat="1" spans="1:20">
      <c r="A40" s="3">
        <v>16142541568</v>
      </c>
      <c r="B40" s="1" t="s">
        <v>426</v>
      </c>
      <c r="C40" s="1" t="s">
        <v>1067</v>
      </c>
      <c r="D40" s="1" t="s">
        <v>1068</v>
      </c>
      <c r="E40" s="1" t="s">
        <v>1069</v>
      </c>
      <c r="F40" s="1" t="s">
        <v>426</v>
      </c>
      <c r="G40" s="1" t="s">
        <v>427</v>
      </c>
      <c r="H40" s="1" t="s">
        <v>428</v>
      </c>
      <c r="I40" s="1" t="s">
        <v>1070</v>
      </c>
      <c r="J40" s="1" t="s">
        <v>29</v>
      </c>
      <c r="K40" s="1" t="s">
        <v>1071</v>
      </c>
      <c r="L40" s="1" t="s">
        <v>1071</v>
      </c>
      <c r="M40" s="1" t="s">
        <v>431</v>
      </c>
      <c r="N40" s="1" t="s">
        <v>431</v>
      </c>
      <c r="O40" s="1" t="s">
        <v>432</v>
      </c>
      <c r="P40" s="1" t="s">
        <v>433</v>
      </c>
      <c r="Q40" s="1" t="s">
        <v>1072</v>
      </c>
      <c r="R40" s="1" t="s">
        <v>435</v>
      </c>
      <c r="S40" s="1" t="s">
        <v>436</v>
      </c>
      <c r="T40" s="1" t="s">
        <v>437</v>
      </c>
    </row>
    <row r="41" s="1" customFormat="1" spans="1:20">
      <c r="A41" s="3">
        <v>16142533614</v>
      </c>
      <c r="B41" s="1" t="s">
        <v>426</v>
      </c>
      <c r="C41" s="1" t="s">
        <v>1063</v>
      </c>
      <c r="D41" s="1" t="s">
        <v>514</v>
      </c>
      <c r="E41" s="1" t="s">
        <v>1064</v>
      </c>
      <c r="F41" s="1" t="s">
        <v>426</v>
      </c>
      <c r="G41" s="1" t="s">
        <v>427</v>
      </c>
      <c r="H41" s="1" t="s">
        <v>428</v>
      </c>
      <c r="I41" s="1" t="s">
        <v>1065</v>
      </c>
      <c r="J41" s="1" t="s">
        <v>29</v>
      </c>
      <c r="K41" s="1" t="s">
        <v>517</v>
      </c>
      <c r="L41" s="1" t="s">
        <v>517</v>
      </c>
      <c r="M41" s="1" t="s">
        <v>431</v>
      </c>
      <c r="N41" s="1" t="s">
        <v>431</v>
      </c>
      <c r="O41" s="1" t="s">
        <v>432</v>
      </c>
      <c r="P41" s="1" t="s">
        <v>433</v>
      </c>
      <c r="Q41" s="1" t="s">
        <v>1066</v>
      </c>
      <c r="R41" s="1" t="s">
        <v>435</v>
      </c>
      <c r="S41" s="1" t="s">
        <v>436</v>
      </c>
      <c r="T41" s="1" t="s">
        <v>437</v>
      </c>
    </row>
    <row r="42" s="1" customFormat="1" spans="1:20">
      <c r="A42" s="3">
        <v>16142526229</v>
      </c>
      <c r="B42" s="1" t="s">
        <v>426</v>
      </c>
      <c r="C42" s="1" t="s">
        <v>1058</v>
      </c>
      <c r="D42" s="1" t="s">
        <v>1059</v>
      </c>
      <c r="E42" s="1" t="s">
        <v>1060</v>
      </c>
      <c r="F42" s="1" t="s">
        <v>469</v>
      </c>
      <c r="G42" s="1" t="s">
        <v>427</v>
      </c>
      <c r="H42" s="1" t="s">
        <v>428</v>
      </c>
      <c r="I42" s="1" t="s">
        <v>1061</v>
      </c>
      <c r="J42" s="1" t="s">
        <v>29</v>
      </c>
      <c r="K42" s="1" t="s">
        <v>789</v>
      </c>
      <c r="L42" s="1" t="s">
        <v>789</v>
      </c>
      <c r="M42" s="1" t="s">
        <v>431</v>
      </c>
      <c r="N42" s="1" t="s">
        <v>431</v>
      </c>
      <c r="O42" s="1" t="s">
        <v>432</v>
      </c>
      <c r="P42" s="1" t="s">
        <v>433</v>
      </c>
      <c r="Q42" s="1" t="s">
        <v>1062</v>
      </c>
      <c r="R42" s="1" t="s">
        <v>435</v>
      </c>
      <c r="S42" s="1" t="s">
        <v>436</v>
      </c>
      <c r="T42" s="1" t="s">
        <v>437</v>
      </c>
    </row>
    <row r="43" s="1" customFormat="1" spans="1:20">
      <c r="A43" s="3">
        <v>16142508099</v>
      </c>
      <c r="B43" s="1" t="s">
        <v>426</v>
      </c>
      <c r="C43" s="1" t="s">
        <v>1053</v>
      </c>
      <c r="D43" s="1" t="s">
        <v>1054</v>
      </c>
      <c r="E43" s="1" t="s">
        <v>1055</v>
      </c>
      <c r="F43" s="1" t="s">
        <v>469</v>
      </c>
      <c r="G43" s="1" t="s">
        <v>427</v>
      </c>
      <c r="H43" s="1" t="s">
        <v>428</v>
      </c>
      <c r="I43" s="1" t="s">
        <v>1056</v>
      </c>
      <c r="J43" s="1" t="s">
        <v>29</v>
      </c>
      <c r="K43" s="1" t="s">
        <v>895</v>
      </c>
      <c r="L43" s="1" t="s">
        <v>895</v>
      </c>
      <c r="M43" s="1" t="s">
        <v>431</v>
      </c>
      <c r="N43" s="1" t="s">
        <v>431</v>
      </c>
      <c r="O43" s="1" t="s">
        <v>432</v>
      </c>
      <c r="P43" s="1" t="s">
        <v>433</v>
      </c>
      <c r="Q43" s="1" t="s">
        <v>1057</v>
      </c>
      <c r="R43" s="1" t="s">
        <v>435</v>
      </c>
      <c r="S43" s="1" t="s">
        <v>436</v>
      </c>
      <c r="T43" s="1" t="s">
        <v>437</v>
      </c>
    </row>
    <row r="44" s="1" customFormat="1" spans="1:20">
      <c r="A44" s="3">
        <v>16142505786</v>
      </c>
      <c r="B44" s="1" t="s">
        <v>426</v>
      </c>
      <c r="C44" s="1" t="s">
        <v>1047</v>
      </c>
      <c r="D44" s="1" t="s">
        <v>1048</v>
      </c>
      <c r="E44" s="1" t="s">
        <v>1049</v>
      </c>
      <c r="F44" s="1" t="s">
        <v>426</v>
      </c>
      <c r="G44" s="1" t="s">
        <v>427</v>
      </c>
      <c r="H44" s="1" t="s">
        <v>428</v>
      </c>
      <c r="I44" s="1" t="s">
        <v>1050</v>
      </c>
      <c r="J44" s="1" t="s">
        <v>29</v>
      </c>
      <c r="K44" s="1" t="s">
        <v>1051</v>
      </c>
      <c r="L44" s="1" t="s">
        <v>1051</v>
      </c>
      <c r="M44" s="1" t="s">
        <v>431</v>
      </c>
      <c r="N44" s="1" t="s">
        <v>431</v>
      </c>
      <c r="O44" s="1" t="s">
        <v>432</v>
      </c>
      <c r="P44" s="1" t="s">
        <v>433</v>
      </c>
      <c r="Q44" s="1" t="s">
        <v>1052</v>
      </c>
      <c r="R44" s="1" t="s">
        <v>435</v>
      </c>
      <c r="S44" s="1" t="s">
        <v>436</v>
      </c>
      <c r="T44" s="1" t="s">
        <v>437</v>
      </c>
    </row>
    <row r="45" s="1" customFormat="1" spans="1:20">
      <c r="A45" s="3">
        <v>16142490196</v>
      </c>
      <c r="B45" s="1" t="s">
        <v>426</v>
      </c>
      <c r="C45" s="1" t="s">
        <v>1041</v>
      </c>
      <c r="D45" s="1" t="s">
        <v>1042</v>
      </c>
      <c r="E45" s="1" t="s">
        <v>1043</v>
      </c>
      <c r="F45" s="1" t="s">
        <v>469</v>
      </c>
      <c r="G45" s="1" t="s">
        <v>427</v>
      </c>
      <c r="H45" s="1" t="s">
        <v>428</v>
      </c>
      <c r="I45" s="1" t="s">
        <v>1044</v>
      </c>
      <c r="J45" s="1" t="s">
        <v>29</v>
      </c>
      <c r="K45" s="1" t="s">
        <v>1045</v>
      </c>
      <c r="L45" s="1" t="s">
        <v>1045</v>
      </c>
      <c r="M45" s="1" t="s">
        <v>431</v>
      </c>
      <c r="N45" s="1" t="s">
        <v>431</v>
      </c>
      <c r="O45" s="1" t="s">
        <v>432</v>
      </c>
      <c r="P45" s="1" t="s">
        <v>433</v>
      </c>
      <c r="Q45" s="1" t="s">
        <v>1046</v>
      </c>
      <c r="R45" s="1" t="s">
        <v>435</v>
      </c>
      <c r="S45" s="1" t="s">
        <v>436</v>
      </c>
      <c r="T45" s="1" t="s">
        <v>437</v>
      </c>
    </row>
    <row r="46" s="1" customFormat="1" spans="1:20">
      <c r="A46" s="3">
        <v>16142381874</v>
      </c>
      <c r="B46" s="1" t="s">
        <v>426</v>
      </c>
      <c r="C46" s="1" t="s">
        <v>1035</v>
      </c>
      <c r="D46" s="1" t="s">
        <v>1036</v>
      </c>
      <c r="E46" s="1" t="s">
        <v>1037</v>
      </c>
      <c r="F46" s="1" t="s">
        <v>469</v>
      </c>
      <c r="G46" s="1" t="s">
        <v>427</v>
      </c>
      <c r="H46" s="1" t="s">
        <v>428</v>
      </c>
      <c r="I46" s="1" t="s">
        <v>1038</v>
      </c>
      <c r="J46" s="1" t="s">
        <v>29</v>
      </c>
      <c r="K46" s="1" t="s">
        <v>1039</v>
      </c>
      <c r="L46" s="1" t="s">
        <v>1039</v>
      </c>
      <c r="M46" s="1" t="s">
        <v>431</v>
      </c>
      <c r="N46" s="1" t="s">
        <v>431</v>
      </c>
      <c r="O46" s="1" t="s">
        <v>432</v>
      </c>
      <c r="P46" s="1" t="s">
        <v>433</v>
      </c>
      <c r="Q46" s="1" t="s">
        <v>1040</v>
      </c>
      <c r="R46" s="1" t="s">
        <v>435</v>
      </c>
      <c r="S46" s="1" t="s">
        <v>436</v>
      </c>
      <c r="T46" s="1" t="s">
        <v>437</v>
      </c>
    </row>
    <row r="47" s="1" customFormat="1" spans="1:20">
      <c r="A47" s="3">
        <v>16142290684</v>
      </c>
      <c r="B47" s="1" t="s">
        <v>426</v>
      </c>
      <c r="C47" s="1" t="s">
        <v>1030</v>
      </c>
      <c r="D47" s="1" t="s">
        <v>577</v>
      </c>
      <c r="E47" s="1" t="s">
        <v>1031</v>
      </c>
      <c r="F47" s="1" t="s">
        <v>426</v>
      </c>
      <c r="G47" s="1" t="s">
        <v>427</v>
      </c>
      <c r="H47" s="1" t="s">
        <v>428</v>
      </c>
      <c r="I47" s="1" t="s">
        <v>1032</v>
      </c>
      <c r="J47" s="1" t="s">
        <v>29</v>
      </c>
      <c r="K47" s="1" t="s">
        <v>1033</v>
      </c>
      <c r="L47" s="1" t="s">
        <v>1033</v>
      </c>
      <c r="M47" s="1" t="s">
        <v>431</v>
      </c>
      <c r="N47" s="1" t="s">
        <v>431</v>
      </c>
      <c r="O47" s="1" t="s">
        <v>432</v>
      </c>
      <c r="P47" s="1" t="s">
        <v>433</v>
      </c>
      <c r="Q47" s="1" t="s">
        <v>1034</v>
      </c>
      <c r="R47" s="1" t="s">
        <v>435</v>
      </c>
      <c r="S47" s="1" t="s">
        <v>436</v>
      </c>
      <c r="T47" s="1" t="s">
        <v>437</v>
      </c>
    </row>
    <row r="48" s="1" customFormat="1" spans="1:20">
      <c r="A48" s="3">
        <v>16142143252</v>
      </c>
      <c r="B48" s="1" t="s">
        <v>628</v>
      </c>
      <c r="C48" s="1" t="s">
        <v>1025</v>
      </c>
      <c r="D48" s="1" t="s">
        <v>1026</v>
      </c>
      <c r="E48" s="1" t="s">
        <v>1027</v>
      </c>
      <c r="F48" s="1" t="s">
        <v>469</v>
      </c>
      <c r="G48" s="1" t="s">
        <v>427</v>
      </c>
      <c r="H48" s="1" t="s">
        <v>428</v>
      </c>
      <c r="I48" s="1" t="s">
        <v>1028</v>
      </c>
      <c r="J48" s="1" t="s">
        <v>29</v>
      </c>
      <c r="K48" s="1" t="s">
        <v>756</v>
      </c>
      <c r="L48" s="1" t="s">
        <v>756</v>
      </c>
      <c r="M48" s="1" t="s">
        <v>431</v>
      </c>
      <c r="N48" s="1" t="s">
        <v>431</v>
      </c>
      <c r="O48" s="1" t="s">
        <v>432</v>
      </c>
      <c r="P48" s="1" t="s">
        <v>433</v>
      </c>
      <c r="Q48" s="1" t="s">
        <v>1029</v>
      </c>
      <c r="R48" s="1" t="s">
        <v>435</v>
      </c>
      <c r="S48" s="1" t="s">
        <v>436</v>
      </c>
      <c r="T48" s="1" t="s">
        <v>437</v>
      </c>
    </row>
    <row r="49" s="1" customFormat="1" spans="1:20">
      <c r="A49" s="3">
        <v>16142077588</v>
      </c>
      <c r="B49" s="1" t="s">
        <v>628</v>
      </c>
      <c r="C49" s="1" t="s">
        <v>1019</v>
      </c>
      <c r="D49" s="1" t="s">
        <v>1020</v>
      </c>
      <c r="E49" s="1" t="s">
        <v>1021</v>
      </c>
      <c r="F49" s="1" t="s">
        <v>426</v>
      </c>
      <c r="G49" s="1" t="s">
        <v>427</v>
      </c>
      <c r="H49" s="1" t="s">
        <v>428</v>
      </c>
      <c r="I49" s="1" t="s">
        <v>1022</v>
      </c>
      <c r="J49" s="1" t="s">
        <v>29</v>
      </c>
      <c r="K49" s="1" t="s">
        <v>1023</v>
      </c>
      <c r="L49" s="1" t="s">
        <v>1023</v>
      </c>
      <c r="M49" s="1" t="s">
        <v>431</v>
      </c>
      <c r="N49" s="1" t="s">
        <v>431</v>
      </c>
      <c r="O49" s="1" t="s">
        <v>432</v>
      </c>
      <c r="P49" s="1" t="s">
        <v>433</v>
      </c>
      <c r="Q49" s="1" t="s">
        <v>1024</v>
      </c>
      <c r="R49" s="1" t="s">
        <v>435</v>
      </c>
      <c r="S49" s="1" t="s">
        <v>436</v>
      </c>
      <c r="T49" s="1" t="s">
        <v>437</v>
      </c>
    </row>
    <row r="50" s="1" customFormat="1" spans="1:20">
      <c r="A50" s="3">
        <v>16141033771</v>
      </c>
      <c r="B50" s="1" t="s">
        <v>628</v>
      </c>
      <c r="C50" s="1" t="s">
        <v>1013</v>
      </c>
      <c r="D50" s="1" t="s">
        <v>1014</v>
      </c>
      <c r="E50" s="1" t="s">
        <v>1015</v>
      </c>
      <c r="F50" s="1" t="s">
        <v>469</v>
      </c>
      <c r="G50" s="1" t="s">
        <v>427</v>
      </c>
      <c r="H50" s="1" t="s">
        <v>428</v>
      </c>
      <c r="I50" s="1" t="s">
        <v>1016</v>
      </c>
      <c r="J50" s="1" t="s">
        <v>29</v>
      </c>
      <c r="K50" s="1" t="s">
        <v>1017</v>
      </c>
      <c r="L50" s="1" t="s">
        <v>1017</v>
      </c>
      <c r="M50" s="1" t="s">
        <v>431</v>
      </c>
      <c r="N50" s="1" t="s">
        <v>431</v>
      </c>
      <c r="O50" s="1" t="s">
        <v>432</v>
      </c>
      <c r="P50" s="1" t="s">
        <v>433</v>
      </c>
      <c r="Q50" s="1" t="s">
        <v>1018</v>
      </c>
      <c r="R50" s="1" t="s">
        <v>435</v>
      </c>
      <c r="S50" s="1" t="s">
        <v>436</v>
      </c>
      <c r="T50" s="1" t="s">
        <v>437</v>
      </c>
    </row>
    <row r="51" s="1" customFormat="1" spans="1:20">
      <c r="A51" s="3">
        <v>16140910552</v>
      </c>
      <c r="B51" s="1" t="s">
        <v>628</v>
      </c>
      <c r="C51" s="1" t="s">
        <v>1007</v>
      </c>
      <c r="D51" s="1" t="s">
        <v>1008</v>
      </c>
      <c r="E51" s="1" t="s">
        <v>1009</v>
      </c>
      <c r="F51" s="1" t="s">
        <v>469</v>
      </c>
      <c r="G51" s="1" t="s">
        <v>427</v>
      </c>
      <c r="H51" s="1" t="s">
        <v>428</v>
      </c>
      <c r="I51" s="1" t="s">
        <v>1010</v>
      </c>
      <c r="J51" s="1" t="s">
        <v>29</v>
      </c>
      <c r="K51" s="1" t="s">
        <v>1011</v>
      </c>
      <c r="L51" s="1" t="s">
        <v>1011</v>
      </c>
      <c r="M51" s="1" t="s">
        <v>431</v>
      </c>
      <c r="N51" s="1" t="s">
        <v>431</v>
      </c>
      <c r="O51" s="1" t="s">
        <v>432</v>
      </c>
      <c r="P51" s="1" t="s">
        <v>433</v>
      </c>
      <c r="Q51" s="1" t="s">
        <v>1012</v>
      </c>
      <c r="R51" s="1" t="s">
        <v>435</v>
      </c>
      <c r="S51" s="1" t="s">
        <v>436</v>
      </c>
      <c r="T51" s="1" t="s">
        <v>437</v>
      </c>
    </row>
    <row r="52" s="1" customFormat="1" spans="1:20">
      <c r="A52" s="3">
        <v>16140601777</v>
      </c>
      <c r="B52" s="1" t="s">
        <v>628</v>
      </c>
      <c r="C52" s="1" t="s">
        <v>1001</v>
      </c>
      <c r="D52" s="1" t="s">
        <v>1002</v>
      </c>
      <c r="E52" s="1" t="s">
        <v>1003</v>
      </c>
      <c r="F52" s="1" t="s">
        <v>469</v>
      </c>
      <c r="G52" s="1" t="s">
        <v>427</v>
      </c>
      <c r="H52" s="1" t="s">
        <v>428</v>
      </c>
      <c r="I52" s="1" t="s">
        <v>1004</v>
      </c>
      <c r="J52" s="1" t="s">
        <v>29</v>
      </c>
      <c r="K52" s="1" t="s">
        <v>1005</v>
      </c>
      <c r="L52" s="1" t="s">
        <v>1005</v>
      </c>
      <c r="M52" s="1" t="s">
        <v>431</v>
      </c>
      <c r="N52" s="1" t="s">
        <v>431</v>
      </c>
      <c r="O52" s="1" t="s">
        <v>432</v>
      </c>
      <c r="P52" s="1" t="s">
        <v>433</v>
      </c>
      <c r="Q52" s="1" t="s">
        <v>1006</v>
      </c>
      <c r="R52" s="1" t="s">
        <v>435</v>
      </c>
      <c r="S52" s="1" t="s">
        <v>436</v>
      </c>
      <c r="T52" s="1" t="s">
        <v>437</v>
      </c>
    </row>
    <row r="53" s="1" customFormat="1" spans="1:20">
      <c r="A53" s="3">
        <v>16139877878</v>
      </c>
      <c r="B53" s="1" t="s">
        <v>628</v>
      </c>
      <c r="C53" s="1" t="s">
        <v>996</v>
      </c>
      <c r="D53" s="1" t="s">
        <v>997</v>
      </c>
      <c r="E53" s="1" t="s">
        <v>998</v>
      </c>
      <c r="F53" s="1" t="s">
        <v>469</v>
      </c>
      <c r="G53" s="1" t="s">
        <v>427</v>
      </c>
      <c r="H53" s="1" t="s">
        <v>428</v>
      </c>
      <c r="I53" s="1" t="s">
        <v>999</v>
      </c>
      <c r="J53" s="1" t="s">
        <v>29</v>
      </c>
      <c r="K53" s="1" t="s">
        <v>649</v>
      </c>
      <c r="L53" s="1" t="s">
        <v>649</v>
      </c>
      <c r="M53" s="1" t="s">
        <v>431</v>
      </c>
      <c r="N53" s="1" t="s">
        <v>431</v>
      </c>
      <c r="O53" s="1" t="s">
        <v>432</v>
      </c>
      <c r="P53" s="1" t="s">
        <v>433</v>
      </c>
      <c r="Q53" s="1" t="s">
        <v>1000</v>
      </c>
      <c r="R53" s="1" t="s">
        <v>435</v>
      </c>
      <c r="S53" s="1" t="s">
        <v>436</v>
      </c>
      <c r="T53" s="1" t="s">
        <v>437</v>
      </c>
    </row>
    <row r="54" s="1" customFormat="1" spans="1:20">
      <c r="A54" s="3">
        <v>16138658255</v>
      </c>
      <c r="B54" s="1" t="s">
        <v>628</v>
      </c>
      <c r="C54" s="1" t="s">
        <v>990</v>
      </c>
      <c r="D54" s="1" t="s">
        <v>991</v>
      </c>
      <c r="E54" s="1" t="s">
        <v>992</v>
      </c>
      <c r="F54" s="1" t="s">
        <v>469</v>
      </c>
      <c r="G54" s="1" t="s">
        <v>427</v>
      </c>
      <c r="H54" s="1" t="s">
        <v>428</v>
      </c>
      <c r="I54" s="1" t="s">
        <v>993</v>
      </c>
      <c r="J54" s="1" t="s">
        <v>29</v>
      </c>
      <c r="K54" s="1" t="s">
        <v>994</v>
      </c>
      <c r="L54" s="1" t="s">
        <v>994</v>
      </c>
      <c r="M54" s="1" t="s">
        <v>431</v>
      </c>
      <c r="N54" s="1" t="s">
        <v>431</v>
      </c>
      <c r="O54" s="1" t="s">
        <v>432</v>
      </c>
      <c r="P54" s="1" t="s">
        <v>433</v>
      </c>
      <c r="Q54" s="1" t="s">
        <v>995</v>
      </c>
      <c r="R54" s="1" t="s">
        <v>435</v>
      </c>
      <c r="S54" s="1" t="s">
        <v>436</v>
      </c>
      <c r="T54" s="1" t="s">
        <v>437</v>
      </c>
    </row>
    <row r="55" s="1" customFormat="1" spans="1:20">
      <c r="A55" s="3">
        <v>16138307206</v>
      </c>
      <c r="B55" s="1" t="s">
        <v>628</v>
      </c>
      <c r="C55" s="1" t="s">
        <v>984</v>
      </c>
      <c r="D55" s="1" t="s">
        <v>985</v>
      </c>
      <c r="E55" s="1" t="s">
        <v>986</v>
      </c>
      <c r="F55" s="1" t="s">
        <v>469</v>
      </c>
      <c r="G55" s="1" t="s">
        <v>427</v>
      </c>
      <c r="H55" s="1" t="s">
        <v>428</v>
      </c>
      <c r="I55" s="1" t="s">
        <v>987</v>
      </c>
      <c r="J55" s="1" t="s">
        <v>29</v>
      </c>
      <c r="K55" s="1" t="s">
        <v>988</v>
      </c>
      <c r="L55" s="1" t="s">
        <v>988</v>
      </c>
      <c r="M55" s="1" t="s">
        <v>431</v>
      </c>
      <c r="N55" s="1" t="s">
        <v>431</v>
      </c>
      <c r="O55" s="1" t="s">
        <v>432</v>
      </c>
      <c r="P55" s="1" t="s">
        <v>433</v>
      </c>
      <c r="Q55" s="1" t="s">
        <v>989</v>
      </c>
      <c r="R55" s="1" t="s">
        <v>435</v>
      </c>
      <c r="S55" s="1" t="s">
        <v>436</v>
      </c>
      <c r="T55" s="1" t="s">
        <v>437</v>
      </c>
    </row>
    <row r="56" s="1" customFormat="1" spans="1:20">
      <c r="A56" s="3">
        <v>16138154330</v>
      </c>
      <c r="B56" s="1" t="s">
        <v>628</v>
      </c>
      <c r="C56" s="1" t="s">
        <v>979</v>
      </c>
      <c r="D56" s="1" t="s">
        <v>980</v>
      </c>
      <c r="E56" s="1" t="s">
        <v>981</v>
      </c>
      <c r="F56" s="1" t="s">
        <v>469</v>
      </c>
      <c r="G56" s="1" t="s">
        <v>427</v>
      </c>
      <c r="H56" s="1" t="s">
        <v>428</v>
      </c>
      <c r="I56" s="1" t="s">
        <v>982</v>
      </c>
      <c r="J56" s="1" t="s">
        <v>29</v>
      </c>
      <c r="K56" s="1" t="s">
        <v>697</v>
      </c>
      <c r="L56" s="1" t="s">
        <v>697</v>
      </c>
      <c r="M56" s="1" t="s">
        <v>431</v>
      </c>
      <c r="N56" s="1" t="s">
        <v>431</v>
      </c>
      <c r="O56" s="1" t="s">
        <v>432</v>
      </c>
      <c r="P56" s="1" t="s">
        <v>433</v>
      </c>
      <c r="Q56" s="1" t="s">
        <v>983</v>
      </c>
      <c r="R56" s="1" t="s">
        <v>435</v>
      </c>
      <c r="S56" s="1" t="s">
        <v>436</v>
      </c>
      <c r="T56" s="1" t="s">
        <v>437</v>
      </c>
    </row>
    <row r="57" s="1" customFormat="1" spans="1:20">
      <c r="A57" s="3">
        <v>16138147099</v>
      </c>
      <c r="B57" s="1" t="s">
        <v>628</v>
      </c>
      <c r="C57" s="1" t="s">
        <v>973</v>
      </c>
      <c r="D57" s="1" t="s">
        <v>974</v>
      </c>
      <c r="E57" s="1" t="s">
        <v>975</v>
      </c>
      <c r="F57" s="1" t="s">
        <v>426</v>
      </c>
      <c r="G57" s="1" t="s">
        <v>427</v>
      </c>
      <c r="H57" s="1" t="s">
        <v>428</v>
      </c>
      <c r="I57" s="1" t="s">
        <v>976</v>
      </c>
      <c r="J57" s="1" t="s">
        <v>29</v>
      </c>
      <c r="K57" s="1" t="s">
        <v>977</v>
      </c>
      <c r="L57" s="1" t="s">
        <v>977</v>
      </c>
      <c r="M57" s="1" t="s">
        <v>431</v>
      </c>
      <c r="N57" s="1" t="s">
        <v>431</v>
      </c>
      <c r="O57" s="1" t="s">
        <v>432</v>
      </c>
      <c r="P57" s="1" t="s">
        <v>433</v>
      </c>
      <c r="Q57" s="1" t="s">
        <v>978</v>
      </c>
      <c r="R57" s="1" t="s">
        <v>435</v>
      </c>
      <c r="S57" s="1" t="s">
        <v>436</v>
      </c>
      <c r="T57" s="1" t="s">
        <v>437</v>
      </c>
    </row>
    <row r="58" s="1" customFormat="1" spans="1:20">
      <c r="A58" s="3">
        <v>16138120293</v>
      </c>
      <c r="B58" s="1" t="s">
        <v>628</v>
      </c>
      <c r="C58" s="1" t="s">
        <v>967</v>
      </c>
      <c r="D58" s="1" t="s">
        <v>968</v>
      </c>
      <c r="E58" s="1" t="s">
        <v>969</v>
      </c>
      <c r="F58" s="1" t="s">
        <v>469</v>
      </c>
      <c r="G58" s="1" t="s">
        <v>427</v>
      </c>
      <c r="H58" s="1" t="s">
        <v>428</v>
      </c>
      <c r="I58" s="1" t="s">
        <v>970</v>
      </c>
      <c r="J58" s="1" t="s">
        <v>29</v>
      </c>
      <c r="K58" s="1" t="s">
        <v>971</v>
      </c>
      <c r="L58" s="1" t="s">
        <v>971</v>
      </c>
      <c r="M58" s="1" t="s">
        <v>431</v>
      </c>
      <c r="N58" s="1" t="s">
        <v>431</v>
      </c>
      <c r="O58" s="1" t="s">
        <v>432</v>
      </c>
      <c r="P58" s="1" t="s">
        <v>433</v>
      </c>
      <c r="Q58" s="1" t="s">
        <v>972</v>
      </c>
      <c r="R58" s="1" t="s">
        <v>435</v>
      </c>
      <c r="S58" s="1" t="s">
        <v>436</v>
      </c>
      <c r="T58" s="1" t="s">
        <v>437</v>
      </c>
    </row>
    <row r="59" s="1" customFormat="1" spans="1:20">
      <c r="A59" s="3">
        <v>16138117191</v>
      </c>
      <c r="B59" s="1" t="s">
        <v>628</v>
      </c>
      <c r="C59" s="1" t="s">
        <v>962</v>
      </c>
      <c r="D59" s="1" t="s">
        <v>963</v>
      </c>
      <c r="E59" s="1" t="s">
        <v>964</v>
      </c>
      <c r="F59" s="1" t="s">
        <v>469</v>
      </c>
      <c r="G59" s="1" t="s">
        <v>427</v>
      </c>
      <c r="H59" s="1" t="s">
        <v>428</v>
      </c>
      <c r="I59" s="1" t="s">
        <v>965</v>
      </c>
      <c r="J59" s="1" t="s">
        <v>29</v>
      </c>
      <c r="K59" s="1" t="s">
        <v>567</v>
      </c>
      <c r="L59" s="1" t="s">
        <v>567</v>
      </c>
      <c r="M59" s="1" t="s">
        <v>431</v>
      </c>
      <c r="N59" s="1" t="s">
        <v>431</v>
      </c>
      <c r="O59" s="1" t="s">
        <v>432</v>
      </c>
      <c r="P59" s="1" t="s">
        <v>433</v>
      </c>
      <c r="Q59" s="1" t="s">
        <v>966</v>
      </c>
      <c r="R59" s="1" t="s">
        <v>435</v>
      </c>
      <c r="S59" s="1" t="s">
        <v>436</v>
      </c>
      <c r="T59" s="1" t="s">
        <v>437</v>
      </c>
    </row>
    <row r="60" s="1" customFormat="1" spans="1:20">
      <c r="A60" s="3">
        <v>16138110351</v>
      </c>
      <c r="B60" s="1" t="s">
        <v>628</v>
      </c>
      <c r="C60" s="1" t="s">
        <v>956</v>
      </c>
      <c r="D60" s="1" t="s">
        <v>957</v>
      </c>
      <c r="E60" s="1" t="s">
        <v>958</v>
      </c>
      <c r="F60" s="1" t="s">
        <v>628</v>
      </c>
      <c r="G60" s="1" t="s">
        <v>427</v>
      </c>
      <c r="H60" s="1" t="s">
        <v>428</v>
      </c>
      <c r="I60" s="1" t="s">
        <v>959</v>
      </c>
      <c r="J60" s="1" t="s">
        <v>29</v>
      </c>
      <c r="K60" s="1" t="s">
        <v>960</v>
      </c>
      <c r="L60" s="1" t="s">
        <v>960</v>
      </c>
      <c r="M60" s="1" t="s">
        <v>431</v>
      </c>
      <c r="N60" s="1" t="s">
        <v>431</v>
      </c>
      <c r="O60" s="1" t="s">
        <v>432</v>
      </c>
      <c r="P60" s="1" t="s">
        <v>433</v>
      </c>
      <c r="Q60" s="1" t="s">
        <v>961</v>
      </c>
      <c r="R60" s="1" t="s">
        <v>435</v>
      </c>
      <c r="S60" s="1" t="s">
        <v>436</v>
      </c>
      <c r="T60" s="1" t="s">
        <v>437</v>
      </c>
    </row>
    <row r="61" s="1" customFormat="1" spans="1:20">
      <c r="A61" s="3">
        <v>16138096692</v>
      </c>
      <c r="B61" s="1" t="s">
        <v>628</v>
      </c>
      <c r="C61" s="1" t="s">
        <v>950</v>
      </c>
      <c r="D61" s="1" t="s">
        <v>951</v>
      </c>
      <c r="E61" s="1" t="s">
        <v>952</v>
      </c>
      <c r="F61" s="1" t="s">
        <v>426</v>
      </c>
      <c r="G61" s="1" t="s">
        <v>427</v>
      </c>
      <c r="H61" s="1" t="s">
        <v>428</v>
      </c>
      <c r="I61" s="1" t="s">
        <v>432</v>
      </c>
      <c r="J61" s="1" t="s">
        <v>29</v>
      </c>
      <c r="K61" s="1" t="s">
        <v>432</v>
      </c>
      <c r="L61" s="1" t="s">
        <v>789</v>
      </c>
      <c r="M61" s="1" t="s">
        <v>953</v>
      </c>
      <c r="N61" s="1" t="s">
        <v>954</v>
      </c>
      <c r="O61" s="1" t="s">
        <v>432</v>
      </c>
      <c r="P61" s="1" t="s">
        <v>433</v>
      </c>
      <c r="Q61" s="1" t="s">
        <v>955</v>
      </c>
      <c r="R61" s="1" t="s">
        <v>435</v>
      </c>
      <c r="S61" s="1" t="s">
        <v>436</v>
      </c>
      <c r="T61" s="1" t="s">
        <v>437</v>
      </c>
    </row>
    <row r="62" s="1" customFormat="1" spans="1:20">
      <c r="A62" s="3">
        <v>16138065876</v>
      </c>
      <c r="B62" s="1" t="s">
        <v>628</v>
      </c>
      <c r="C62" s="1" t="s">
        <v>945</v>
      </c>
      <c r="D62" s="1" t="s">
        <v>946</v>
      </c>
      <c r="E62" s="1" t="s">
        <v>947</v>
      </c>
      <c r="F62" s="1" t="s">
        <v>469</v>
      </c>
      <c r="G62" s="1" t="s">
        <v>427</v>
      </c>
      <c r="H62" s="1" t="s">
        <v>428</v>
      </c>
      <c r="I62" s="1" t="s">
        <v>948</v>
      </c>
      <c r="J62" s="1" t="s">
        <v>29</v>
      </c>
      <c r="K62" s="1" t="s">
        <v>662</v>
      </c>
      <c r="L62" s="1" t="s">
        <v>662</v>
      </c>
      <c r="M62" s="1" t="s">
        <v>431</v>
      </c>
      <c r="N62" s="1" t="s">
        <v>431</v>
      </c>
      <c r="O62" s="1" t="s">
        <v>432</v>
      </c>
      <c r="P62" s="1" t="s">
        <v>433</v>
      </c>
      <c r="Q62" s="1" t="s">
        <v>949</v>
      </c>
      <c r="R62" s="1" t="s">
        <v>435</v>
      </c>
      <c r="S62" s="1" t="s">
        <v>436</v>
      </c>
      <c r="T62" s="1" t="s">
        <v>437</v>
      </c>
    </row>
    <row r="63" s="1" customFormat="1" spans="1:20">
      <c r="A63" s="3">
        <v>16138059024</v>
      </c>
      <c r="B63" s="1" t="s">
        <v>628</v>
      </c>
      <c r="C63" s="1" t="s">
        <v>939</v>
      </c>
      <c r="D63" s="1" t="s">
        <v>940</v>
      </c>
      <c r="E63" s="1" t="s">
        <v>941</v>
      </c>
      <c r="F63" s="1" t="s">
        <v>469</v>
      </c>
      <c r="G63" s="1" t="s">
        <v>427</v>
      </c>
      <c r="H63" s="1" t="s">
        <v>428</v>
      </c>
      <c r="I63" s="1" t="s">
        <v>942</v>
      </c>
      <c r="J63" s="1" t="s">
        <v>29</v>
      </c>
      <c r="K63" s="1" t="s">
        <v>943</v>
      </c>
      <c r="L63" s="1" t="s">
        <v>943</v>
      </c>
      <c r="M63" s="1" t="s">
        <v>431</v>
      </c>
      <c r="N63" s="1" t="s">
        <v>431</v>
      </c>
      <c r="O63" s="1" t="s">
        <v>432</v>
      </c>
      <c r="P63" s="1" t="s">
        <v>433</v>
      </c>
      <c r="Q63" s="1" t="s">
        <v>944</v>
      </c>
      <c r="R63" s="1" t="s">
        <v>435</v>
      </c>
      <c r="S63" s="1" t="s">
        <v>436</v>
      </c>
      <c r="T63" s="1" t="s">
        <v>437</v>
      </c>
    </row>
    <row r="64" s="1" customFormat="1" spans="1:20">
      <c r="A64" s="3">
        <v>16137845395</v>
      </c>
      <c r="B64" s="1" t="s">
        <v>628</v>
      </c>
      <c r="C64" s="1" t="s">
        <v>933</v>
      </c>
      <c r="D64" s="1" t="s">
        <v>934</v>
      </c>
      <c r="E64" s="1" t="s">
        <v>935</v>
      </c>
      <c r="F64" s="1" t="s">
        <v>469</v>
      </c>
      <c r="G64" s="1" t="s">
        <v>427</v>
      </c>
      <c r="H64" s="1" t="s">
        <v>428</v>
      </c>
      <c r="I64" s="1" t="s">
        <v>936</v>
      </c>
      <c r="J64" s="1" t="s">
        <v>29</v>
      </c>
      <c r="K64" s="1" t="s">
        <v>937</v>
      </c>
      <c r="L64" s="1" t="s">
        <v>937</v>
      </c>
      <c r="M64" s="1" t="s">
        <v>431</v>
      </c>
      <c r="N64" s="1" t="s">
        <v>431</v>
      </c>
      <c r="O64" s="1" t="s">
        <v>432</v>
      </c>
      <c r="P64" s="1" t="s">
        <v>433</v>
      </c>
      <c r="Q64" s="1" t="s">
        <v>938</v>
      </c>
      <c r="R64" s="1" t="s">
        <v>435</v>
      </c>
      <c r="S64" s="1" t="s">
        <v>436</v>
      </c>
      <c r="T64" s="1" t="s">
        <v>437</v>
      </c>
    </row>
    <row r="65" s="1" customFormat="1" spans="1:20">
      <c r="A65" s="3">
        <v>16137219537</v>
      </c>
      <c r="B65" s="1" t="s">
        <v>754</v>
      </c>
      <c r="C65" s="1" t="s">
        <v>927</v>
      </c>
      <c r="D65" s="1" t="s">
        <v>928</v>
      </c>
      <c r="E65" s="1" t="s">
        <v>929</v>
      </c>
      <c r="F65" s="1" t="s">
        <v>469</v>
      </c>
      <c r="G65" s="1" t="s">
        <v>427</v>
      </c>
      <c r="H65" s="1" t="s">
        <v>428</v>
      </c>
      <c r="I65" s="1" t="s">
        <v>930</v>
      </c>
      <c r="J65" s="1" t="s">
        <v>29</v>
      </c>
      <c r="K65" s="1" t="s">
        <v>931</v>
      </c>
      <c r="L65" s="1" t="s">
        <v>931</v>
      </c>
      <c r="M65" s="1" t="s">
        <v>431</v>
      </c>
      <c r="N65" s="1" t="s">
        <v>431</v>
      </c>
      <c r="O65" s="1" t="s">
        <v>432</v>
      </c>
      <c r="P65" s="1" t="s">
        <v>433</v>
      </c>
      <c r="Q65" s="1" t="s">
        <v>932</v>
      </c>
      <c r="R65" s="1" t="s">
        <v>435</v>
      </c>
      <c r="S65" s="1" t="s">
        <v>436</v>
      </c>
      <c r="T65" s="1" t="s">
        <v>437</v>
      </c>
    </row>
    <row r="66" s="1" customFormat="1" spans="1:20">
      <c r="A66" s="3">
        <v>16137095930</v>
      </c>
      <c r="B66" s="1" t="s">
        <v>754</v>
      </c>
      <c r="C66" s="1" t="s">
        <v>921</v>
      </c>
      <c r="D66" s="1" t="s">
        <v>922</v>
      </c>
      <c r="E66" s="1" t="s">
        <v>923</v>
      </c>
      <c r="F66" s="1" t="s">
        <v>426</v>
      </c>
      <c r="G66" s="1" t="s">
        <v>427</v>
      </c>
      <c r="H66" s="1" t="s">
        <v>428</v>
      </c>
      <c r="I66" s="1" t="s">
        <v>924</v>
      </c>
      <c r="J66" s="1" t="s">
        <v>29</v>
      </c>
      <c r="K66" s="1" t="s">
        <v>925</v>
      </c>
      <c r="L66" s="1" t="s">
        <v>925</v>
      </c>
      <c r="M66" s="1" t="s">
        <v>431</v>
      </c>
      <c r="N66" s="1" t="s">
        <v>431</v>
      </c>
      <c r="O66" s="1" t="s">
        <v>432</v>
      </c>
      <c r="P66" s="1" t="s">
        <v>433</v>
      </c>
      <c r="Q66" s="1" t="s">
        <v>926</v>
      </c>
      <c r="R66" s="1" t="s">
        <v>435</v>
      </c>
      <c r="S66" s="1" t="s">
        <v>436</v>
      </c>
      <c r="T66" s="1" t="s">
        <v>437</v>
      </c>
    </row>
    <row r="67" s="1" customFormat="1" spans="1:20">
      <c r="A67" s="3">
        <v>16137067715</v>
      </c>
      <c r="B67" s="1" t="s">
        <v>754</v>
      </c>
      <c r="C67" s="1" t="s">
        <v>916</v>
      </c>
      <c r="D67" s="1" t="s">
        <v>917</v>
      </c>
      <c r="E67" s="1" t="s">
        <v>918</v>
      </c>
      <c r="F67" s="1" t="s">
        <v>469</v>
      </c>
      <c r="G67" s="1" t="s">
        <v>427</v>
      </c>
      <c r="H67" s="1" t="s">
        <v>428</v>
      </c>
      <c r="I67" s="1" t="s">
        <v>919</v>
      </c>
      <c r="J67" s="1" t="s">
        <v>29</v>
      </c>
      <c r="K67" s="1" t="s">
        <v>510</v>
      </c>
      <c r="L67" s="1" t="s">
        <v>510</v>
      </c>
      <c r="M67" s="1" t="s">
        <v>431</v>
      </c>
      <c r="N67" s="1" t="s">
        <v>431</v>
      </c>
      <c r="O67" s="1" t="s">
        <v>432</v>
      </c>
      <c r="P67" s="1" t="s">
        <v>433</v>
      </c>
      <c r="Q67" s="1" t="s">
        <v>920</v>
      </c>
      <c r="R67" s="1" t="s">
        <v>435</v>
      </c>
      <c r="S67" s="1" t="s">
        <v>436</v>
      </c>
      <c r="T67" s="1" t="s">
        <v>437</v>
      </c>
    </row>
    <row r="68" s="1" customFormat="1" spans="1:20">
      <c r="A68" s="3">
        <v>16132437721</v>
      </c>
      <c r="B68" s="1" t="s">
        <v>754</v>
      </c>
      <c r="C68" s="1" t="s">
        <v>911</v>
      </c>
      <c r="D68" s="1" t="s">
        <v>912</v>
      </c>
      <c r="E68" s="1" t="s">
        <v>913</v>
      </c>
      <c r="F68" s="1" t="s">
        <v>469</v>
      </c>
      <c r="G68" s="1" t="s">
        <v>427</v>
      </c>
      <c r="H68" s="1" t="s">
        <v>428</v>
      </c>
      <c r="I68" s="1" t="s">
        <v>914</v>
      </c>
      <c r="J68" s="1" t="s">
        <v>29</v>
      </c>
      <c r="K68" s="1" t="s">
        <v>610</v>
      </c>
      <c r="L68" s="1" t="s">
        <v>610</v>
      </c>
      <c r="M68" s="1" t="s">
        <v>431</v>
      </c>
      <c r="N68" s="1" t="s">
        <v>431</v>
      </c>
      <c r="O68" s="1" t="s">
        <v>432</v>
      </c>
      <c r="P68" s="1" t="s">
        <v>433</v>
      </c>
      <c r="Q68" s="1" t="s">
        <v>915</v>
      </c>
      <c r="R68" s="1" t="s">
        <v>435</v>
      </c>
      <c r="S68" s="1" t="s">
        <v>436</v>
      </c>
      <c r="T68" s="1" t="s">
        <v>437</v>
      </c>
    </row>
    <row r="69" s="1" customFormat="1" spans="1:20">
      <c r="A69" s="3">
        <v>16131207451</v>
      </c>
      <c r="B69" s="1" t="s">
        <v>754</v>
      </c>
      <c r="C69" s="1" t="s">
        <v>905</v>
      </c>
      <c r="D69" s="1" t="s">
        <v>906</v>
      </c>
      <c r="E69" s="1" t="s">
        <v>907</v>
      </c>
      <c r="F69" s="1" t="s">
        <v>469</v>
      </c>
      <c r="G69" s="1" t="s">
        <v>427</v>
      </c>
      <c r="H69" s="1" t="s">
        <v>428</v>
      </c>
      <c r="I69" s="1" t="s">
        <v>908</v>
      </c>
      <c r="J69" s="1" t="s">
        <v>29</v>
      </c>
      <c r="K69" s="1" t="s">
        <v>909</v>
      </c>
      <c r="L69" s="1" t="s">
        <v>909</v>
      </c>
      <c r="M69" s="1" t="s">
        <v>431</v>
      </c>
      <c r="N69" s="1" t="s">
        <v>431</v>
      </c>
      <c r="O69" s="1" t="s">
        <v>432</v>
      </c>
      <c r="P69" s="1" t="s">
        <v>433</v>
      </c>
      <c r="Q69" s="1" t="s">
        <v>910</v>
      </c>
      <c r="R69" s="1" t="s">
        <v>435</v>
      </c>
      <c r="S69" s="1" t="s">
        <v>436</v>
      </c>
      <c r="T69" s="1" t="s">
        <v>437</v>
      </c>
    </row>
    <row r="70" s="1" customFormat="1" spans="1:20">
      <c r="A70" s="3">
        <v>16130822286</v>
      </c>
      <c r="B70" s="1" t="s">
        <v>754</v>
      </c>
      <c r="C70" s="1" t="s">
        <v>899</v>
      </c>
      <c r="D70" s="1" t="s">
        <v>900</v>
      </c>
      <c r="E70" s="1" t="s">
        <v>901</v>
      </c>
      <c r="F70" s="1" t="s">
        <v>754</v>
      </c>
      <c r="G70" s="1" t="s">
        <v>427</v>
      </c>
      <c r="H70" s="1" t="s">
        <v>428</v>
      </c>
      <c r="I70" s="1" t="s">
        <v>902</v>
      </c>
      <c r="J70" s="1" t="s">
        <v>29</v>
      </c>
      <c r="K70" s="1" t="s">
        <v>903</v>
      </c>
      <c r="L70" s="1" t="s">
        <v>903</v>
      </c>
      <c r="M70" s="1" t="s">
        <v>431</v>
      </c>
      <c r="N70" s="1" t="s">
        <v>431</v>
      </c>
      <c r="O70" s="1" t="s">
        <v>432</v>
      </c>
      <c r="P70" s="1" t="s">
        <v>433</v>
      </c>
      <c r="Q70" s="1" t="s">
        <v>904</v>
      </c>
      <c r="R70" s="1" t="s">
        <v>435</v>
      </c>
      <c r="S70" s="1" t="s">
        <v>436</v>
      </c>
      <c r="T70" s="1" t="s">
        <v>437</v>
      </c>
    </row>
    <row r="71" s="1" customFormat="1" spans="1:20">
      <c r="A71" s="3">
        <v>16130418465</v>
      </c>
      <c r="B71" s="1" t="s">
        <v>754</v>
      </c>
      <c r="C71" s="1" t="s">
        <v>890</v>
      </c>
      <c r="D71" s="1" t="s">
        <v>891</v>
      </c>
      <c r="E71" s="1" t="s">
        <v>892</v>
      </c>
      <c r="F71" s="1" t="s">
        <v>426</v>
      </c>
      <c r="G71" s="1" t="s">
        <v>427</v>
      </c>
      <c r="H71" s="1" t="s">
        <v>428</v>
      </c>
      <c r="I71" s="1" t="s">
        <v>893</v>
      </c>
      <c r="J71" s="1" t="s">
        <v>29</v>
      </c>
      <c r="K71" s="1" t="s">
        <v>894</v>
      </c>
      <c r="L71" s="1" t="s">
        <v>895</v>
      </c>
      <c r="M71" s="1" t="s">
        <v>896</v>
      </c>
      <c r="N71" s="1" t="s">
        <v>897</v>
      </c>
      <c r="O71" s="1" t="s">
        <v>432</v>
      </c>
      <c r="P71" s="1" t="s">
        <v>433</v>
      </c>
      <c r="Q71" s="1" t="s">
        <v>898</v>
      </c>
      <c r="R71" s="1" t="s">
        <v>435</v>
      </c>
      <c r="S71" s="1" t="s">
        <v>436</v>
      </c>
      <c r="T71" s="1" t="s">
        <v>437</v>
      </c>
    </row>
    <row r="72" s="1" customFormat="1" spans="1:20">
      <c r="A72" s="3">
        <v>16130387617</v>
      </c>
      <c r="B72" s="1" t="s">
        <v>754</v>
      </c>
      <c r="C72" s="1" t="s">
        <v>884</v>
      </c>
      <c r="D72" s="1" t="s">
        <v>885</v>
      </c>
      <c r="E72" s="1" t="s">
        <v>886</v>
      </c>
      <c r="F72" s="1" t="s">
        <v>469</v>
      </c>
      <c r="G72" s="1" t="s">
        <v>427</v>
      </c>
      <c r="H72" s="1" t="s">
        <v>428</v>
      </c>
      <c r="I72" s="1" t="s">
        <v>887</v>
      </c>
      <c r="J72" s="1" t="s">
        <v>29</v>
      </c>
      <c r="K72" s="1" t="s">
        <v>888</v>
      </c>
      <c r="L72" s="1" t="s">
        <v>888</v>
      </c>
      <c r="M72" s="1" t="s">
        <v>431</v>
      </c>
      <c r="N72" s="1" t="s">
        <v>431</v>
      </c>
      <c r="O72" s="1" t="s">
        <v>432</v>
      </c>
      <c r="P72" s="1" t="s">
        <v>433</v>
      </c>
      <c r="Q72" s="1" t="s">
        <v>889</v>
      </c>
      <c r="R72" s="1" t="s">
        <v>435</v>
      </c>
      <c r="S72" s="1" t="s">
        <v>436</v>
      </c>
      <c r="T72" s="1" t="s">
        <v>437</v>
      </c>
    </row>
    <row r="73" s="1" customFormat="1" spans="1:20">
      <c r="A73" s="3">
        <v>16130007795</v>
      </c>
      <c r="B73" s="1" t="s">
        <v>754</v>
      </c>
      <c r="C73" s="1" t="s">
        <v>878</v>
      </c>
      <c r="D73" s="1" t="s">
        <v>879</v>
      </c>
      <c r="E73" s="1" t="s">
        <v>880</v>
      </c>
      <c r="F73" s="1" t="s">
        <v>469</v>
      </c>
      <c r="G73" s="1" t="s">
        <v>427</v>
      </c>
      <c r="H73" s="1" t="s">
        <v>428</v>
      </c>
      <c r="I73" s="1" t="s">
        <v>881</v>
      </c>
      <c r="J73" s="1" t="s">
        <v>29</v>
      </c>
      <c r="K73" s="1" t="s">
        <v>882</v>
      </c>
      <c r="L73" s="1" t="s">
        <v>882</v>
      </c>
      <c r="M73" s="1" t="s">
        <v>431</v>
      </c>
      <c r="N73" s="1" t="s">
        <v>431</v>
      </c>
      <c r="O73" s="1" t="s">
        <v>432</v>
      </c>
      <c r="P73" s="1" t="s">
        <v>433</v>
      </c>
      <c r="Q73" s="1" t="s">
        <v>883</v>
      </c>
      <c r="R73" s="1" t="s">
        <v>435</v>
      </c>
      <c r="S73" s="1" t="s">
        <v>436</v>
      </c>
      <c r="T73" s="1" t="s">
        <v>437</v>
      </c>
    </row>
    <row r="74" s="1" customFormat="1" spans="1:20">
      <c r="A74" s="3">
        <v>16129999045</v>
      </c>
      <c r="B74" s="1" t="s">
        <v>754</v>
      </c>
      <c r="C74" s="1" t="s">
        <v>872</v>
      </c>
      <c r="D74" s="1" t="s">
        <v>873</v>
      </c>
      <c r="E74" s="1" t="s">
        <v>874</v>
      </c>
      <c r="F74" s="1" t="s">
        <v>754</v>
      </c>
      <c r="G74" s="1" t="s">
        <v>427</v>
      </c>
      <c r="H74" s="1" t="s">
        <v>428</v>
      </c>
      <c r="I74" s="1" t="s">
        <v>875</v>
      </c>
      <c r="J74" s="1" t="s">
        <v>29</v>
      </c>
      <c r="K74" s="1" t="s">
        <v>876</v>
      </c>
      <c r="L74" s="1" t="s">
        <v>876</v>
      </c>
      <c r="M74" s="1" t="s">
        <v>431</v>
      </c>
      <c r="N74" s="1" t="s">
        <v>431</v>
      </c>
      <c r="O74" s="1" t="s">
        <v>432</v>
      </c>
      <c r="P74" s="1" t="s">
        <v>433</v>
      </c>
      <c r="Q74" s="1" t="s">
        <v>877</v>
      </c>
      <c r="R74" s="1" t="s">
        <v>435</v>
      </c>
      <c r="S74" s="1" t="s">
        <v>436</v>
      </c>
      <c r="T74" s="1" t="s">
        <v>437</v>
      </c>
    </row>
    <row r="75" s="1" customFormat="1" spans="1:20">
      <c r="A75" s="3">
        <v>16129936107</v>
      </c>
      <c r="B75" s="1" t="s">
        <v>754</v>
      </c>
      <c r="C75" s="1" t="s">
        <v>866</v>
      </c>
      <c r="D75" s="1" t="s">
        <v>867</v>
      </c>
      <c r="E75" s="1" t="s">
        <v>868</v>
      </c>
      <c r="F75" s="1" t="s">
        <v>469</v>
      </c>
      <c r="G75" s="1" t="s">
        <v>427</v>
      </c>
      <c r="H75" s="1" t="s">
        <v>428</v>
      </c>
      <c r="I75" s="1" t="s">
        <v>869</v>
      </c>
      <c r="J75" s="1" t="s">
        <v>29</v>
      </c>
      <c r="K75" s="1" t="s">
        <v>870</v>
      </c>
      <c r="L75" s="1" t="s">
        <v>870</v>
      </c>
      <c r="M75" s="1" t="s">
        <v>431</v>
      </c>
      <c r="N75" s="1" t="s">
        <v>431</v>
      </c>
      <c r="O75" s="1" t="s">
        <v>432</v>
      </c>
      <c r="P75" s="1" t="s">
        <v>433</v>
      </c>
      <c r="Q75" s="1" t="s">
        <v>871</v>
      </c>
      <c r="R75" s="1" t="s">
        <v>435</v>
      </c>
      <c r="S75" s="1" t="s">
        <v>436</v>
      </c>
      <c r="T75" s="1" t="s">
        <v>437</v>
      </c>
    </row>
    <row r="76" s="1" customFormat="1" spans="1:20">
      <c r="A76" s="3">
        <v>16129919905</v>
      </c>
      <c r="B76" s="1" t="s">
        <v>754</v>
      </c>
      <c r="C76" s="1" t="s">
        <v>861</v>
      </c>
      <c r="D76" s="1" t="s">
        <v>862</v>
      </c>
      <c r="E76" s="1" t="s">
        <v>863</v>
      </c>
      <c r="F76" s="1" t="s">
        <v>469</v>
      </c>
      <c r="G76" s="1" t="s">
        <v>427</v>
      </c>
      <c r="H76" s="1" t="s">
        <v>428</v>
      </c>
      <c r="I76" s="1" t="s">
        <v>864</v>
      </c>
      <c r="J76" s="1" t="s">
        <v>29</v>
      </c>
      <c r="K76" s="1" t="s">
        <v>770</v>
      </c>
      <c r="L76" s="1" t="s">
        <v>770</v>
      </c>
      <c r="M76" s="1" t="s">
        <v>431</v>
      </c>
      <c r="N76" s="1" t="s">
        <v>431</v>
      </c>
      <c r="O76" s="1" t="s">
        <v>432</v>
      </c>
      <c r="P76" s="1" t="s">
        <v>433</v>
      </c>
      <c r="Q76" s="1" t="s">
        <v>865</v>
      </c>
      <c r="R76" s="1" t="s">
        <v>435</v>
      </c>
      <c r="S76" s="1" t="s">
        <v>436</v>
      </c>
      <c r="T76" s="1" t="s">
        <v>437</v>
      </c>
    </row>
    <row r="77" s="1" customFormat="1" spans="1:20">
      <c r="A77" s="3">
        <v>16129861897</v>
      </c>
      <c r="B77" s="1" t="s">
        <v>754</v>
      </c>
      <c r="C77" s="1" t="s">
        <v>855</v>
      </c>
      <c r="D77" s="1" t="s">
        <v>856</v>
      </c>
      <c r="E77" s="1" t="s">
        <v>857</v>
      </c>
      <c r="F77" s="1" t="s">
        <v>469</v>
      </c>
      <c r="G77" s="1" t="s">
        <v>427</v>
      </c>
      <c r="H77" s="1" t="s">
        <v>428</v>
      </c>
      <c r="I77" s="1" t="s">
        <v>858</v>
      </c>
      <c r="J77" s="1" t="s">
        <v>29</v>
      </c>
      <c r="K77" s="1" t="s">
        <v>859</v>
      </c>
      <c r="L77" s="1" t="s">
        <v>859</v>
      </c>
      <c r="M77" s="1" t="s">
        <v>431</v>
      </c>
      <c r="N77" s="1" t="s">
        <v>431</v>
      </c>
      <c r="O77" s="1" t="s">
        <v>432</v>
      </c>
      <c r="P77" s="1" t="s">
        <v>433</v>
      </c>
      <c r="Q77" s="1" t="s">
        <v>860</v>
      </c>
      <c r="R77" s="1" t="s">
        <v>435</v>
      </c>
      <c r="S77" s="1" t="s">
        <v>436</v>
      </c>
      <c r="T77" s="1" t="s">
        <v>437</v>
      </c>
    </row>
    <row r="78" s="1" customFormat="1" spans="1:20">
      <c r="A78" s="3">
        <v>16129841941</v>
      </c>
      <c r="B78" s="1" t="s">
        <v>754</v>
      </c>
      <c r="C78" s="1" t="s">
        <v>849</v>
      </c>
      <c r="D78" s="1" t="s">
        <v>850</v>
      </c>
      <c r="E78" s="1" t="s">
        <v>851</v>
      </c>
      <c r="F78" s="1" t="s">
        <v>469</v>
      </c>
      <c r="G78" s="1" t="s">
        <v>427</v>
      </c>
      <c r="H78" s="1" t="s">
        <v>428</v>
      </c>
      <c r="I78" s="1" t="s">
        <v>852</v>
      </c>
      <c r="J78" s="1" t="s">
        <v>29</v>
      </c>
      <c r="K78" s="1" t="s">
        <v>853</v>
      </c>
      <c r="L78" s="1" t="s">
        <v>853</v>
      </c>
      <c r="M78" s="1" t="s">
        <v>431</v>
      </c>
      <c r="N78" s="1" t="s">
        <v>431</v>
      </c>
      <c r="O78" s="1" t="s">
        <v>432</v>
      </c>
      <c r="P78" s="1" t="s">
        <v>433</v>
      </c>
      <c r="Q78" s="1" t="s">
        <v>854</v>
      </c>
      <c r="R78" s="1" t="s">
        <v>435</v>
      </c>
      <c r="S78" s="1" t="s">
        <v>436</v>
      </c>
      <c r="T78" s="1" t="s">
        <v>437</v>
      </c>
    </row>
    <row r="79" s="1" customFormat="1" spans="1:20">
      <c r="A79" s="3">
        <v>16129718986</v>
      </c>
      <c r="B79" s="1" t="s">
        <v>754</v>
      </c>
      <c r="C79" s="1" t="s">
        <v>843</v>
      </c>
      <c r="D79" s="1" t="s">
        <v>844</v>
      </c>
      <c r="E79" s="1" t="s">
        <v>845</v>
      </c>
      <c r="F79" s="1" t="s">
        <v>469</v>
      </c>
      <c r="G79" s="1" t="s">
        <v>427</v>
      </c>
      <c r="H79" s="1" t="s">
        <v>428</v>
      </c>
      <c r="I79" s="1" t="s">
        <v>846</v>
      </c>
      <c r="J79" s="1" t="s">
        <v>29</v>
      </c>
      <c r="K79" s="1" t="s">
        <v>847</v>
      </c>
      <c r="L79" s="1" t="s">
        <v>847</v>
      </c>
      <c r="M79" s="1" t="s">
        <v>431</v>
      </c>
      <c r="N79" s="1" t="s">
        <v>431</v>
      </c>
      <c r="O79" s="1" t="s">
        <v>432</v>
      </c>
      <c r="P79" s="1" t="s">
        <v>433</v>
      </c>
      <c r="Q79" s="1" t="s">
        <v>848</v>
      </c>
      <c r="R79" s="1" t="s">
        <v>435</v>
      </c>
      <c r="S79" s="1" t="s">
        <v>436</v>
      </c>
      <c r="T79" s="1" t="s">
        <v>437</v>
      </c>
    </row>
    <row r="80" s="1" customFormat="1" spans="1:20">
      <c r="A80" s="3">
        <v>16129590875</v>
      </c>
      <c r="B80" s="1" t="s">
        <v>778</v>
      </c>
      <c r="C80" s="1" t="s">
        <v>837</v>
      </c>
      <c r="D80" s="1" t="s">
        <v>838</v>
      </c>
      <c r="E80" s="1" t="s">
        <v>839</v>
      </c>
      <c r="F80" s="1" t="s">
        <v>628</v>
      </c>
      <c r="G80" s="1" t="s">
        <v>427</v>
      </c>
      <c r="H80" s="1" t="s">
        <v>428</v>
      </c>
      <c r="I80" s="1" t="s">
        <v>840</v>
      </c>
      <c r="J80" s="1" t="s">
        <v>29</v>
      </c>
      <c r="K80" s="1" t="s">
        <v>841</v>
      </c>
      <c r="L80" s="1" t="s">
        <v>841</v>
      </c>
      <c r="M80" s="1" t="s">
        <v>431</v>
      </c>
      <c r="N80" s="1" t="s">
        <v>431</v>
      </c>
      <c r="O80" s="1" t="s">
        <v>432</v>
      </c>
      <c r="P80" s="1" t="s">
        <v>433</v>
      </c>
      <c r="Q80" s="1" t="s">
        <v>842</v>
      </c>
      <c r="R80" s="1" t="s">
        <v>435</v>
      </c>
      <c r="S80" s="1" t="s">
        <v>436</v>
      </c>
      <c r="T80" s="1" t="s">
        <v>437</v>
      </c>
    </row>
    <row r="81" s="1" customFormat="1" spans="1:20">
      <c r="A81" s="3">
        <v>16129558979</v>
      </c>
      <c r="B81" s="1" t="s">
        <v>778</v>
      </c>
      <c r="C81" s="1" t="s">
        <v>832</v>
      </c>
      <c r="D81" s="1" t="s">
        <v>528</v>
      </c>
      <c r="E81" s="1" t="s">
        <v>833</v>
      </c>
      <c r="F81" s="1" t="s">
        <v>469</v>
      </c>
      <c r="G81" s="1" t="s">
        <v>427</v>
      </c>
      <c r="H81" s="1" t="s">
        <v>428</v>
      </c>
      <c r="I81" s="1" t="s">
        <v>834</v>
      </c>
      <c r="J81" s="1" t="s">
        <v>29</v>
      </c>
      <c r="K81" s="1" t="s">
        <v>835</v>
      </c>
      <c r="L81" s="1" t="s">
        <v>835</v>
      </c>
      <c r="M81" s="1" t="s">
        <v>431</v>
      </c>
      <c r="N81" s="1" t="s">
        <v>431</v>
      </c>
      <c r="O81" s="1" t="s">
        <v>432</v>
      </c>
      <c r="P81" s="1" t="s">
        <v>433</v>
      </c>
      <c r="Q81" s="1" t="s">
        <v>836</v>
      </c>
      <c r="R81" s="1" t="s">
        <v>435</v>
      </c>
      <c r="S81" s="1" t="s">
        <v>436</v>
      </c>
      <c r="T81" s="1" t="s">
        <v>437</v>
      </c>
    </row>
    <row r="82" s="1" customFormat="1" spans="1:20">
      <c r="A82" s="3">
        <v>16129508060</v>
      </c>
      <c r="B82" s="1" t="s">
        <v>778</v>
      </c>
      <c r="C82" s="1" t="s">
        <v>826</v>
      </c>
      <c r="D82" s="1" t="s">
        <v>827</v>
      </c>
      <c r="E82" s="1" t="s">
        <v>828</v>
      </c>
      <c r="F82" s="1" t="s">
        <v>426</v>
      </c>
      <c r="G82" s="1" t="s">
        <v>427</v>
      </c>
      <c r="H82" s="1" t="s">
        <v>428</v>
      </c>
      <c r="I82" s="1" t="s">
        <v>829</v>
      </c>
      <c r="J82" s="1" t="s">
        <v>29</v>
      </c>
      <c r="K82" s="1" t="s">
        <v>830</v>
      </c>
      <c r="L82" s="1" t="s">
        <v>830</v>
      </c>
      <c r="M82" s="1" t="s">
        <v>431</v>
      </c>
      <c r="N82" s="1" t="s">
        <v>431</v>
      </c>
      <c r="O82" s="1" t="s">
        <v>432</v>
      </c>
      <c r="P82" s="1" t="s">
        <v>433</v>
      </c>
      <c r="Q82" s="1" t="s">
        <v>831</v>
      </c>
      <c r="R82" s="1" t="s">
        <v>435</v>
      </c>
      <c r="S82" s="1" t="s">
        <v>436</v>
      </c>
      <c r="T82" s="1" t="s">
        <v>437</v>
      </c>
    </row>
    <row r="83" s="1" customFormat="1" spans="1:20">
      <c r="A83" s="3">
        <v>16128690771</v>
      </c>
      <c r="B83" s="1" t="s">
        <v>778</v>
      </c>
      <c r="C83" s="1" t="s">
        <v>820</v>
      </c>
      <c r="D83" s="1" t="s">
        <v>821</v>
      </c>
      <c r="E83" s="1" t="s">
        <v>822</v>
      </c>
      <c r="F83" s="1" t="s">
        <v>469</v>
      </c>
      <c r="G83" s="1" t="s">
        <v>427</v>
      </c>
      <c r="H83" s="1" t="s">
        <v>428</v>
      </c>
      <c r="I83" s="1" t="s">
        <v>823</v>
      </c>
      <c r="J83" s="1" t="s">
        <v>29</v>
      </c>
      <c r="K83" s="1" t="s">
        <v>824</v>
      </c>
      <c r="L83" s="1" t="s">
        <v>824</v>
      </c>
      <c r="M83" s="1" t="s">
        <v>431</v>
      </c>
      <c r="N83" s="1" t="s">
        <v>431</v>
      </c>
      <c r="O83" s="1" t="s">
        <v>432</v>
      </c>
      <c r="P83" s="1" t="s">
        <v>433</v>
      </c>
      <c r="Q83" s="1" t="s">
        <v>825</v>
      </c>
      <c r="R83" s="1" t="s">
        <v>435</v>
      </c>
      <c r="S83" s="1" t="s">
        <v>436</v>
      </c>
      <c r="T83" s="1" t="s">
        <v>437</v>
      </c>
    </row>
    <row r="84" s="1" customFormat="1" spans="1:20">
      <c r="A84" s="3">
        <v>16127052929</v>
      </c>
      <c r="B84" s="1" t="s">
        <v>778</v>
      </c>
      <c r="C84" s="1" t="s">
        <v>815</v>
      </c>
      <c r="D84" s="1" t="s">
        <v>816</v>
      </c>
      <c r="E84" s="1" t="s">
        <v>817</v>
      </c>
      <c r="F84" s="1" t="s">
        <v>469</v>
      </c>
      <c r="G84" s="1" t="s">
        <v>427</v>
      </c>
      <c r="H84" s="1" t="s">
        <v>428</v>
      </c>
      <c r="I84" s="1" t="s">
        <v>818</v>
      </c>
      <c r="J84" s="1" t="s">
        <v>29</v>
      </c>
      <c r="K84" s="1" t="s">
        <v>586</v>
      </c>
      <c r="L84" s="1" t="s">
        <v>586</v>
      </c>
      <c r="M84" s="1" t="s">
        <v>431</v>
      </c>
      <c r="N84" s="1" t="s">
        <v>431</v>
      </c>
      <c r="O84" s="1" t="s">
        <v>432</v>
      </c>
      <c r="P84" s="1" t="s">
        <v>433</v>
      </c>
      <c r="Q84" s="1" t="s">
        <v>819</v>
      </c>
      <c r="R84" s="1" t="s">
        <v>435</v>
      </c>
      <c r="S84" s="1" t="s">
        <v>436</v>
      </c>
      <c r="T84" s="1" t="s">
        <v>437</v>
      </c>
    </row>
    <row r="85" s="1" customFormat="1" spans="1:20">
      <c r="A85" s="3">
        <v>16122333124</v>
      </c>
      <c r="B85" s="1" t="s">
        <v>778</v>
      </c>
      <c r="C85" s="1" t="s">
        <v>809</v>
      </c>
      <c r="D85" s="1" t="s">
        <v>810</v>
      </c>
      <c r="E85" s="1" t="s">
        <v>811</v>
      </c>
      <c r="F85" s="1" t="s">
        <v>469</v>
      </c>
      <c r="G85" s="1" t="s">
        <v>427</v>
      </c>
      <c r="H85" s="1" t="s">
        <v>428</v>
      </c>
      <c r="I85" s="1" t="s">
        <v>812</v>
      </c>
      <c r="J85" s="1" t="s">
        <v>29</v>
      </c>
      <c r="K85" s="1" t="s">
        <v>813</v>
      </c>
      <c r="L85" s="1" t="s">
        <v>813</v>
      </c>
      <c r="M85" s="1" t="s">
        <v>431</v>
      </c>
      <c r="N85" s="1" t="s">
        <v>431</v>
      </c>
      <c r="O85" s="1" t="s">
        <v>432</v>
      </c>
      <c r="P85" s="1" t="s">
        <v>433</v>
      </c>
      <c r="Q85" s="1" t="s">
        <v>814</v>
      </c>
      <c r="R85" s="1" t="s">
        <v>435</v>
      </c>
      <c r="S85" s="1" t="s">
        <v>436</v>
      </c>
      <c r="T85" s="1" t="s">
        <v>437</v>
      </c>
    </row>
    <row r="86" s="1" customFormat="1" spans="1:20">
      <c r="A86" s="3">
        <v>16122213950</v>
      </c>
      <c r="B86" s="1" t="s">
        <v>778</v>
      </c>
      <c r="C86" s="1" t="s">
        <v>803</v>
      </c>
      <c r="D86" s="1" t="s">
        <v>804</v>
      </c>
      <c r="E86" s="1" t="s">
        <v>805</v>
      </c>
      <c r="F86" s="1" t="s">
        <v>426</v>
      </c>
      <c r="G86" s="1" t="s">
        <v>427</v>
      </c>
      <c r="H86" s="1" t="s">
        <v>428</v>
      </c>
      <c r="I86" s="1" t="s">
        <v>806</v>
      </c>
      <c r="J86" s="1" t="s">
        <v>29</v>
      </c>
      <c r="K86" s="1" t="s">
        <v>807</v>
      </c>
      <c r="L86" s="1" t="s">
        <v>807</v>
      </c>
      <c r="M86" s="1" t="s">
        <v>431</v>
      </c>
      <c r="N86" s="1" t="s">
        <v>431</v>
      </c>
      <c r="O86" s="1" t="s">
        <v>432</v>
      </c>
      <c r="P86" s="1" t="s">
        <v>433</v>
      </c>
      <c r="Q86" s="1" t="s">
        <v>808</v>
      </c>
      <c r="R86" s="1" t="s">
        <v>435</v>
      </c>
      <c r="S86" s="1" t="s">
        <v>436</v>
      </c>
      <c r="T86" s="1" t="s">
        <v>437</v>
      </c>
    </row>
    <row r="87" s="1" customFormat="1" spans="1:20">
      <c r="A87" s="3">
        <v>16122200650</v>
      </c>
      <c r="B87" s="1" t="s">
        <v>778</v>
      </c>
      <c r="C87" s="1" t="s">
        <v>797</v>
      </c>
      <c r="D87" s="1" t="s">
        <v>798</v>
      </c>
      <c r="E87" s="1" t="s">
        <v>799</v>
      </c>
      <c r="F87" s="1" t="s">
        <v>469</v>
      </c>
      <c r="G87" s="1" t="s">
        <v>427</v>
      </c>
      <c r="H87" s="1" t="s">
        <v>428</v>
      </c>
      <c r="I87" s="1" t="s">
        <v>800</v>
      </c>
      <c r="J87" s="1" t="s">
        <v>29</v>
      </c>
      <c r="K87" s="1" t="s">
        <v>801</v>
      </c>
      <c r="L87" s="1" t="s">
        <v>801</v>
      </c>
      <c r="M87" s="1" t="s">
        <v>431</v>
      </c>
      <c r="N87" s="1" t="s">
        <v>431</v>
      </c>
      <c r="O87" s="1" t="s">
        <v>432</v>
      </c>
      <c r="P87" s="1" t="s">
        <v>433</v>
      </c>
      <c r="Q87" s="1" t="s">
        <v>802</v>
      </c>
      <c r="R87" s="1" t="s">
        <v>435</v>
      </c>
      <c r="S87" s="1" t="s">
        <v>436</v>
      </c>
      <c r="T87" s="1" t="s">
        <v>437</v>
      </c>
    </row>
    <row r="88" s="1" customFormat="1" spans="1:20">
      <c r="A88" s="3">
        <v>16122110518</v>
      </c>
      <c r="B88" s="1" t="s">
        <v>778</v>
      </c>
      <c r="C88" s="1" t="s">
        <v>791</v>
      </c>
      <c r="D88" s="1" t="s">
        <v>792</v>
      </c>
      <c r="E88" s="1" t="s">
        <v>793</v>
      </c>
      <c r="F88" s="1" t="s">
        <v>426</v>
      </c>
      <c r="G88" s="1" t="s">
        <v>427</v>
      </c>
      <c r="H88" s="1" t="s">
        <v>428</v>
      </c>
      <c r="I88" s="1" t="s">
        <v>794</v>
      </c>
      <c r="J88" s="1" t="s">
        <v>29</v>
      </c>
      <c r="K88" s="1" t="s">
        <v>795</v>
      </c>
      <c r="L88" s="1" t="s">
        <v>795</v>
      </c>
      <c r="M88" s="1" t="s">
        <v>431</v>
      </c>
      <c r="N88" s="1" t="s">
        <v>431</v>
      </c>
      <c r="O88" s="1" t="s">
        <v>432</v>
      </c>
      <c r="P88" s="1" t="s">
        <v>433</v>
      </c>
      <c r="Q88" s="1" t="s">
        <v>796</v>
      </c>
      <c r="R88" s="1" t="s">
        <v>435</v>
      </c>
      <c r="S88" s="1" t="s">
        <v>436</v>
      </c>
      <c r="T88" s="1" t="s">
        <v>437</v>
      </c>
    </row>
    <row r="89" s="1" customFormat="1" spans="1:20">
      <c r="A89" s="3">
        <v>16122082086</v>
      </c>
      <c r="B89" s="1" t="s">
        <v>778</v>
      </c>
      <c r="C89" s="1" t="s">
        <v>785</v>
      </c>
      <c r="D89" s="1" t="s">
        <v>786</v>
      </c>
      <c r="E89" s="1" t="s">
        <v>787</v>
      </c>
      <c r="F89" s="1" t="s">
        <v>469</v>
      </c>
      <c r="G89" s="1" t="s">
        <v>427</v>
      </c>
      <c r="H89" s="1" t="s">
        <v>428</v>
      </c>
      <c r="I89" s="1" t="s">
        <v>788</v>
      </c>
      <c r="J89" s="1" t="s">
        <v>29</v>
      </c>
      <c r="K89" s="1" t="s">
        <v>789</v>
      </c>
      <c r="L89" s="1" t="s">
        <v>789</v>
      </c>
      <c r="M89" s="1" t="s">
        <v>431</v>
      </c>
      <c r="N89" s="1" t="s">
        <v>431</v>
      </c>
      <c r="O89" s="1" t="s">
        <v>432</v>
      </c>
      <c r="P89" s="1" t="s">
        <v>433</v>
      </c>
      <c r="Q89" s="1" t="s">
        <v>790</v>
      </c>
      <c r="R89" s="1" t="s">
        <v>435</v>
      </c>
      <c r="S89" s="1" t="s">
        <v>436</v>
      </c>
      <c r="T89" s="1" t="s">
        <v>437</v>
      </c>
    </row>
    <row r="90" s="1" customFormat="1" spans="1:20">
      <c r="A90" s="3">
        <v>16121977222</v>
      </c>
      <c r="B90" s="1" t="s">
        <v>778</v>
      </c>
      <c r="C90" s="1" t="s">
        <v>779</v>
      </c>
      <c r="D90" s="1" t="s">
        <v>780</v>
      </c>
      <c r="E90" s="1" t="s">
        <v>781</v>
      </c>
      <c r="F90" s="1" t="s">
        <v>426</v>
      </c>
      <c r="G90" s="1" t="s">
        <v>427</v>
      </c>
      <c r="H90" s="1" t="s">
        <v>428</v>
      </c>
      <c r="I90" s="1" t="s">
        <v>782</v>
      </c>
      <c r="J90" s="1" t="s">
        <v>29</v>
      </c>
      <c r="K90" s="1" t="s">
        <v>783</v>
      </c>
      <c r="L90" s="1" t="s">
        <v>783</v>
      </c>
      <c r="M90" s="1" t="s">
        <v>431</v>
      </c>
      <c r="N90" s="1" t="s">
        <v>431</v>
      </c>
      <c r="O90" s="1" t="s">
        <v>432</v>
      </c>
      <c r="P90" s="1" t="s">
        <v>433</v>
      </c>
      <c r="Q90" s="1" t="s">
        <v>784</v>
      </c>
      <c r="R90" s="1" t="s">
        <v>435</v>
      </c>
      <c r="S90" s="1" t="s">
        <v>436</v>
      </c>
      <c r="T90" s="1" t="s">
        <v>437</v>
      </c>
    </row>
    <row r="91" s="1" customFormat="1" spans="1:20">
      <c r="A91" s="3">
        <v>16120731330</v>
      </c>
      <c r="B91" s="1" t="s">
        <v>750</v>
      </c>
      <c r="C91" s="1" t="s">
        <v>772</v>
      </c>
      <c r="D91" s="1" t="s">
        <v>773</v>
      </c>
      <c r="E91" s="1" t="s">
        <v>774</v>
      </c>
      <c r="F91" s="1" t="s">
        <v>469</v>
      </c>
      <c r="G91" s="1" t="s">
        <v>427</v>
      </c>
      <c r="H91" s="1" t="s">
        <v>428</v>
      </c>
      <c r="I91" s="1" t="s">
        <v>775</v>
      </c>
      <c r="J91" s="1" t="s">
        <v>29</v>
      </c>
      <c r="K91" s="1" t="s">
        <v>776</v>
      </c>
      <c r="L91" s="1" t="s">
        <v>776</v>
      </c>
      <c r="M91" s="1" t="s">
        <v>431</v>
      </c>
      <c r="N91" s="1" t="s">
        <v>431</v>
      </c>
      <c r="O91" s="1" t="s">
        <v>432</v>
      </c>
      <c r="P91" s="1" t="s">
        <v>433</v>
      </c>
      <c r="Q91" s="1" t="s">
        <v>777</v>
      </c>
      <c r="R91" s="1" t="s">
        <v>435</v>
      </c>
      <c r="S91" s="1" t="s">
        <v>436</v>
      </c>
      <c r="T91" s="1" t="s">
        <v>437</v>
      </c>
    </row>
    <row r="92" s="1" customFormat="1" spans="1:20">
      <c r="A92" s="3">
        <v>16120718540</v>
      </c>
      <c r="B92" s="1" t="s">
        <v>750</v>
      </c>
      <c r="C92" s="1" t="s">
        <v>766</v>
      </c>
      <c r="D92" s="1" t="s">
        <v>767</v>
      </c>
      <c r="E92" s="1" t="s">
        <v>768</v>
      </c>
      <c r="F92" s="1" t="s">
        <v>469</v>
      </c>
      <c r="G92" s="1" t="s">
        <v>427</v>
      </c>
      <c r="H92" s="1" t="s">
        <v>428</v>
      </c>
      <c r="I92" s="1" t="s">
        <v>769</v>
      </c>
      <c r="J92" s="1" t="s">
        <v>29</v>
      </c>
      <c r="K92" s="1" t="s">
        <v>770</v>
      </c>
      <c r="L92" s="1" t="s">
        <v>770</v>
      </c>
      <c r="M92" s="1" t="s">
        <v>431</v>
      </c>
      <c r="N92" s="1" t="s">
        <v>431</v>
      </c>
      <c r="O92" s="1" t="s">
        <v>432</v>
      </c>
      <c r="P92" s="1" t="s">
        <v>433</v>
      </c>
      <c r="Q92" s="1" t="s">
        <v>771</v>
      </c>
      <c r="R92" s="1" t="s">
        <v>435</v>
      </c>
      <c r="S92" s="1" t="s">
        <v>436</v>
      </c>
      <c r="T92" s="1" t="s">
        <v>437</v>
      </c>
    </row>
    <row r="93" s="1" customFormat="1" spans="1:20">
      <c r="A93" s="3">
        <v>16118252852</v>
      </c>
      <c r="B93" s="1" t="s">
        <v>750</v>
      </c>
      <c r="C93" s="1" t="s">
        <v>760</v>
      </c>
      <c r="D93" s="1" t="s">
        <v>761</v>
      </c>
      <c r="E93" s="1" t="s">
        <v>762</v>
      </c>
      <c r="F93" s="1" t="s">
        <v>469</v>
      </c>
      <c r="G93" s="1" t="s">
        <v>427</v>
      </c>
      <c r="H93" s="1" t="s">
        <v>428</v>
      </c>
      <c r="I93" s="1" t="s">
        <v>763</v>
      </c>
      <c r="J93" s="1" t="s">
        <v>29</v>
      </c>
      <c r="K93" s="1" t="s">
        <v>764</v>
      </c>
      <c r="L93" s="1" t="s">
        <v>764</v>
      </c>
      <c r="M93" s="1" t="s">
        <v>431</v>
      </c>
      <c r="N93" s="1" t="s">
        <v>431</v>
      </c>
      <c r="O93" s="1" t="s">
        <v>432</v>
      </c>
      <c r="P93" s="1" t="s">
        <v>433</v>
      </c>
      <c r="Q93" s="1" t="s">
        <v>765</v>
      </c>
      <c r="R93" s="1" t="s">
        <v>435</v>
      </c>
      <c r="S93" s="1" t="s">
        <v>436</v>
      </c>
      <c r="T93" s="1" t="s">
        <v>437</v>
      </c>
    </row>
    <row r="94" s="1" customFormat="1" spans="1:20">
      <c r="A94" s="3">
        <v>16118036136</v>
      </c>
      <c r="B94" s="1" t="s">
        <v>750</v>
      </c>
      <c r="C94" s="1" t="s">
        <v>751</v>
      </c>
      <c r="D94" s="1" t="s">
        <v>752</v>
      </c>
      <c r="E94" s="1" t="s">
        <v>753</v>
      </c>
      <c r="F94" s="1" t="s">
        <v>754</v>
      </c>
      <c r="G94" s="1" t="s">
        <v>427</v>
      </c>
      <c r="H94" s="1" t="s">
        <v>428</v>
      </c>
      <c r="I94" s="1" t="s">
        <v>755</v>
      </c>
      <c r="J94" s="1" t="s">
        <v>29</v>
      </c>
      <c r="K94" s="1" t="s">
        <v>756</v>
      </c>
      <c r="L94" s="1" t="s">
        <v>580</v>
      </c>
      <c r="M94" s="1" t="s">
        <v>757</v>
      </c>
      <c r="N94" s="1" t="s">
        <v>758</v>
      </c>
      <c r="O94" s="1" t="s">
        <v>432</v>
      </c>
      <c r="P94" s="1" t="s">
        <v>433</v>
      </c>
      <c r="Q94" s="1" t="s">
        <v>759</v>
      </c>
      <c r="R94" s="1" t="s">
        <v>435</v>
      </c>
      <c r="S94" s="1" t="s">
        <v>436</v>
      </c>
      <c r="T94" s="1" t="s">
        <v>437</v>
      </c>
    </row>
    <row r="95" s="1" customFormat="1" spans="1:20">
      <c r="A95" s="3">
        <v>16111490606</v>
      </c>
      <c r="B95" s="1" t="s">
        <v>745</v>
      </c>
      <c r="C95" s="1" t="s">
        <v>746</v>
      </c>
      <c r="D95" s="1" t="s">
        <v>646</v>
      </c>
      <c r="E95" s="1" t="s">
        <v>747</v>
      </c>
      <c r="F95" s="1" t="s">
        <v>469</v>
      </c>
      <c r="G95" s="1" t="s">
        <v>427</v>
      </c>
      <c r="H95" s="1" t="s">
        <v>428</v>
      </c>
      <c r="I95" s="1" t="s">
        <v>748</v>
      </c>
      <c r="J95" s="1" t="s">
        <v>29</v>
      </c>
      <c r="K95" s="1" t="s">
        <v>649</v>
      </c>
      <c r="L95" s="1" t="s">
        <v>649</v>
      </c>
      <c r="M95" s="1" t="s">
        <v>431</v>
      </c>
      <c r="N95" s="1" t="s">
        <v>431</v>
      </c>
      <c r="O95" s="1" t="s">
        <v>432</v>
      </c>
      <c r="P95" s="1" t="s">
        <v>433</v>
      </c>
      <c r="Q95" s="1" t="s">
        <v>749</v>
      </c>
      <c r="R95" s="1" t="s">
        <v>435</v>
      </c>
      <c r="S95" s="1" t="s">
        <v>436</v>
      </c>
      <c r="T95" s="1" t="s">
        <v>437</v>
      </c>
    </row>
    <row r="96" s="1" customFormat="1" spans="1:20">
      <c r="A96" s="3">
        <v>16111154080</v>
      </c>
      <c r="B96" s="1" t="s">
        <v>706</v>
      </c>
      <c r="C96" s="1" t="s">
        <v>737</v>
      </c>
      <c r="D96" s="1" t="s">
        <v>738</v>
      </c>
      <c r="E96" s="1" t="s">
        <v>739</v>
      </c>
      <c r="F96" s="1" t="s">
        <v>469</v>
      </c>
      <c r="G96" s="1" t="s">
        <v>427</v>
      </c>
      <c r="H96" s="1" t="s">
        <v>428</v>
      </c>
      <c r="I96" s="1" t="s">
        <v>740</v>
      </c>
      <c r="J96" s="1" t="s">
        <v>29</v>
      </c>
      <c r="K96" s="1" t="s">
        <v>741</v>
      </c>
      <c r="L96" s="1" t="s">
        <v>432</v>
      </c>
      <c r="M96" s="1" t="s">
        <v>742</v>
      </c>
      <c r="N96" s="1" t="s">
        <v>743</v>
      </c>
      <c r="O96" s="1" t="s">
        <v>432</v>
      </c>
      <c r="P96" s="1" t="s">
        <v>433</v>
      </c>
      <c r="Q96" s="1" t="s">
        <v>744</v>
      </c>
      <c r="R96" s="1" t="s">
        <v>435</v>
      </c>
      <c r="S96" s="1" t="s">
        <v>436</v>
      </c>
      <c r="T96" s="1" t="s">
        <v>437</v>
      </c>
    </row>
    <row r="97" s="1" customFormat="1" spans="1:20">
      <c r="A97" s="3">
        <v>16109911898</v>
      </c>
      <c r="B97" s="1" t="s">
        <v>706</v>
      </c>
      <c r="C97" s="1" t="s">
        <v>731</v>
      </c>
      <c r="D97" s="1" t="s">
        <v>732</v>
      </c>
      <c r="E97" s="1" t="s">
        <v>733</v>
      </c>
      <c r="F97" s="1" t="s">
        <v>426</v>
      </c>
      <c r="G97" s="1" t="s">
        <v>427</v>
      </c>
      <c r="H97" s="1" t="s">
        <v>428</v>
      </c>
      <c r="I97" s="1" t="s">
        <v>734</v>
      </c>
      <c r="J97" s="1" t="s">
        <v>29</v>
      </c>
      <c r="K97" s="1" t="s">
        <v>735</v>
      </c>
      <c r="L97" s="1" t="s">
        <v>735</v>
      </c>
      <c r="M97" s="1" t="s">
        <v>431</v>
      </c>
      <c r="N97" s="1" t="s">
        <v>431</v>
      </c>
      <c r="O97" s="1" t="s">
        <v>432</v>
      </c>
      <c r="P97" s="1" t="s">
        <v>433</v>
      </c>
      <c r="Q97" s="1" t="s">
        <v>736</v>
      </c>
      <c r="R97" s="1" t="s">
        <v>435</v>
      </c>
      <c r="S97" s="1" t="s">
        <v>436</v>
      </c>
      <c r="T97" s="1" t="s">
        <v>437</v>
      </c>
    </row>
    <row r="98" s="1" customFormat="1" spans="1:20">
      <c r="A98" s="3">
        <v>16109795785</v>
      </c>
      <c r="B98" s="1" t="s">
        <v>706</v>
      </c>
      <c r="C98" s="1" t="s">
        <v>725</v>
      </c>
      <c r="D98" s="1" t="s">
        <v>726</v>
      </c>
      <c r="E98" s="1" t="s">
        <v>727</v>
      </c>
      <c r="F98" s="1" t="s">
        <v>469</v>
      </c>
      <c r="G98" s="1" t="s">
        <v>427</v>
      </c>
      <c r="H98" s="1" t="s">
        <v>428</v>
      </c>
      <c r="I98" s="1" t="s">
        <v>728</v>
      </c>
      <c r="J98" s="1" t="s">
        <v>29</v>
      </c>
      <c r="K98" s="1" t="s">
        <v>729</v>
      </c>
      <c r="L98" s="1" t="s">
        <v>729</v>
      </c>
      <c r="M98" s="1" t="s">
        <v>431</v>
      </c>
      <c r="N98" s="1" t="s">
        <v>431</v>
      </c>
      <c r="O98" s="1" t="s">
        <v>432</v>
      </c>
      <c r="P98" s="1" t="s">
        <v>433</v>
      </c>
      <c r="Q98" s="1" t="s">
        <v>730</v>
      </c>
      <c r="R98" s="1" t="s">
        <v>435</v>
      </c>
      <c r="S98" s="1" t="s">
        <v>436</v>
      </c>
      <c r="T98" s="1" t="s">
        <v>437</v>
      </c>
    </row>
    <row r="99" s="1" customFormat="1" spans="1:20">
      <c r="A99" s="3">
        <v>16109540286</v>
      </c>
      <c r="B99" s="1" t="s">
        <v>706</v>
      </c>
      <c r="C99" s="1" t="s">
        <v>719</v>
      </c>
      <c r="D99" s="1" t="s">
        <v>720</v>
      </c>
      <c r="E99" s="1" t="s">
        <v>721</v>
      </c>
      <c r="F99" s="1" t="s">
        <v>469</v>
      </c>
      <c r="G99" s="1" t="s">
        <v>427</v>
      </c>
      <c r="H99" s="1" t="s">
        <v>428</v>
      </c>
      <c r="I99" s="1" t="s">
        <v>722</v>
      </c>
      <c r="J99" s="1" t="s">
        <v>29</v>
      </c>
      <c r="K99" s="1" t="s">
        <v>723</v>
      </c>
      <c r="L99" s="1" t="s">
        <v>723</v>
      </c>
      <c r="M99" s="1" t="s">
        <v>431</v>
      </c>
      <c r="N99" s="1" t="s">
        <v>431</v>
      </c>
      <c r="O99" s="1" t="s">
        <v>432</v>
      </c>
      <c r="P99" s="1" t="s">
        <v>433</v>
      </c>
      <c r="Q99" s="1" t="s">
        <v>724</v>
      </c>
      <c r="R99" s="1" t="s">
        <v>435</v>
      </c>
      <c r="S99" s="1" t="s">
        <v>436</v>
      </c>
      <c r="T99" s="1" t="s">
        <v>437</v>
      </c>
    </row>
    <row r="100" s="1" customFormat="1" spans="1:20">
      <c r="A100" s="3">
        <v>16108229017</v>
      </c>
      <c r="B100" s="1" t="s">
        <v>706</v>
      </c>
      <c r="C100" s="1" t="s">
        <v>713</v>
      </c>
      <c r="D100" s="1" t="s">
        <v>714</v>
      </c>
      <c r="E100" s="1" t="s">
        <v>715</v>
      </c>
      <c r="F100" s="1" t="s">
        <v>426</v>
      </c>
      <c r="G100" s="1" t="s">
        <v>427</v>
      </c>
      <c r="H100" s="1" t="s">
        <v>428</v>
      </c>
      <c r="I100" s="1" t="s">
        <v>716</v>
      </c>
      <c r="J100" s="1" t="s">
        <v>29</v>
      </c>
      <c r="K100" s="1" t="s">
        <v>717</v>
      </c>
      <c r="L100" s="1" t="s">
        <v>717</v>
      </c>
      <c r="M100" s="1" t="s">
        <v>431</v>
      </c>
      <c r="N100" s="1" t="s">
        <v>431</v>
      </c>
      <c r="O100" s="1" t="s">
        <v>432</v>
      </c>
      <c r="P100" s="1" t="s">
        <v>433</v>
      </c>
      <c r="Q100" s="1" t="s">
        <v>718</v>
      </c>
      <c r="R100" s="1" t="s">
        <v>435</v>
      </c>
      <c r="S100" s="1" t="s">
        <v>436</v>
      </c>
      <c r="T100" s="1" t="s">
        <v>437</v>
      </c>
    </row>
    <row r="101" s="1" customFormat="1" spans="1:20">
      <c r="A101" s="3">
        <v>16107924463</v>
      </c>
      <c r="B101" s="1" t="s">
        <v>706</v>
      </c>
      <c r="C101" s="1" t="s">
        <v>707</v>
      </c>
      <c r="D101" s="1" t="s">
        <v>708</v>
      </c>
      <c r="E101" s="1" t="s">
        <v>709</v>
      </c>
      <c r="F101" s="1" t="s">
        <v>426</v>
      </c>
      <c r="G101" s="1" t="s">
        <v>427</v>
      </c>
      <c r="H101" s="1" t="s">
        <v>428</v>
      </c>
      <c r="I101" s="1" t="s">
        <v>710</v>
      </c>
      <c r="J101" s="1" t="s">
        <v>29</v>
      </c>
      <c r="K101" s="1" t="s">
        <v>711</v>
      </c>
      <c r="L101" s="1" t="s">
        <v>711</v>
      </c>
      <c r="M101" s="1" t="s">
        <v>431</v>
      </c>
      <c r="N101" s="1" t="s">
        <v>431</v>
      </c>
      <c r="O101" s="1" t="s">
        <v>432</v>
      </c>
      <c r="P101" s="1" t="s">
        <v>433</v>
      </c>
      <c r="Q101" s="1" t="s">
        <v>712</v>
      </c>
      <c r="R101" s="1" t="s">
        <v>435</v>
      </c>
      <c r="S101" s="1" t="s">
        <v>436</v>
      </c>
      <c r="T101" s="1" t="s">
        <v>437</v>
      </c>
    </row>
    <row r="102" s="1" customFormat="1" spans="1:20">
      <c r="A102" s="3">
        <v>16100087650</v>
      </c>
      <c r="B102" s="1" t="s">
        <v>699</v>
      </c>
      <c r="C102" s="1" t="s">
        <v>700</v>
      </c>
      <c r="D102" s="1" t="s">
        <v>701</v>
      </c>
      <c r="E102" s="1" t="s">
        <v>702</v>
      </c>
      <c r="F102" s="1" t="s">
        <v>469</v>
      </c>
      <c r="G102" s="1" t="s">
        <v>427</v>
      </c>
      <c r="H102" s="1" t="s">
        <v>428</v>
      </c>
      <c r="I102" s="1" t="s">
        <v>703</v>
      </c>
      <c r="J102" s="1" t="s">
        <v>29</v>
      </c>
      <c r="K102" s="1" t="s">
        <v>704</v>
      </c>
      <c r="L102" s="1" t="s">
        <v>704</v>
      </c>
      <c r="M102" s="1" t="s">
        <v>431</v>
      </c>
      <c r="N102" s="1" t="s">
        <v>431</v>
      </c>
      <c r="O102" s="1" t="s">
        <v>432</v>
      </c>
      <c r="P102" s="1" t="s">
        <v>433</v>
      </c>
      <c r="Q102" s="1" t="s">
        <v>705</v>
      </c>
      <c r="R102" s="1" t="s">
        <v>435</v>
      </c>
      <c r="S102" s="1" t="s">
        <v>436</v>
      </c>
      <c r="T102" s="1" t="s">
        <v>437</v>
      </c>
    </row>
    <row r="103" s="1" customFormat="1" spans="1:20">
      <c r="A103" s="3">
        <v>16098437081</v>
      </c>
      <c r="B103" s="1" t="s">
        <v>686</v>
      </c>
      <c r="C103" s="1" t="s">
        <v>693</v>
      </c>
      <c r="D103" s="1" t="s">
        <v>694</v>
      </c>
      <c r="E103" s="1" t="s">
        <v>695</v>
      </c>
      <c r="F103" s="1" t="s">
        <v>469</v>
      </c>
      <c r="G103" s="1" t="s">
        <v>427</v>
      </c>
      <c r="H103" s="1" t="s">
        <v>428</v>
      </c>
      <c r="I103" s="1" t="s">
        <v>696</v>
      </c>
      <c r="J103" s="1" t="s">
        <v>29</v>
      </c>
      <c r="K103" s="1" t="s">
        <v>697</v>
      </c>
      <c r="L103" s="1" t="s">
        <v>697</v>
      </c>
      <c r="M103" s="1" t="s">
        <v>431</v>
      </c>
      <c r="N103" s="1" t="s">
        <v>431</v>
      </c>
      <c r="O103" s="1" t="s">
        <v>432</v>
      </c>
      <c r="P103" s="1" t="s">
        <v>433</v>
      </c>
      <c r="Q103" s="1" t="s">
        <v>698</v>
      </c>
      <c r="R103" s="1" t="s">
        <v>435</v>
      </c>
      <c r="S103" s="1" t="s">
        <v>436</v>
      </c>
      <c r="T103" s="1" t="s">
        <v>437</v>
      </c>
    </row>
    <row r="104" s="1" customFormat="1" spans="1:20">
      <c r="A104" s="3">
        <v>16091398286</v>
      </c>
      <c r="B104" s="1" t="s">
        <v>686</v>
      </c>
      <c r="C104" s="1" t="s">
        <v>687</v>
      </c>
      <c r="D104" s="1" t="s">
        <v>688</v>
      </c>
      <c r="E104" s="1" t="s">
        <v>689</v>
      </c>
      <c r="F104" s="1" t="s">
        <v>469</v>
      </c>
      <c r="G104" s="1" t="s">
        <v>427</v>
      </c>
      <c r="H104" s="1" t="s">
        <v>428</v>
      </c>
      <c r="I104" s="1" t="s">
        <v>690</v>
      </c>
      <c r="J104" s="1" t="s">
        <v>29</v>
      </c>
      <c r="K104" s="1" t="s">
        <v>691</v>
      </c>
      <c r="L104" s="1" t="s">
        <v>691</v>
      </c>
      <c r="M104" s="1" t="s">
        <v>431</v>
      </c>
      <c r="N104" s="1" t="s">
        <v>431</v>
      </c>
      <c r="O104" s="1" t="s">
        <v>432</v>
      </c>
      <c r="P104" s="1" t="s">
        <v>433</v>
      </c>
      <c r="Q104" s="1" t="s">
        <v>692</v>
      </c>
      <c r="R104" s="1" t="s">
        <v>435</v>
      </c>
      <c r="S104" s="1" t="s">
        <v>436</v>
      </c>
      <c r="T104" s="1" t="s">
        <v>437</v>
      </c>
    </row>
    <row r="105" s="1" customFormat="1" spans="1:20">
      <c r="A105" s="3">
        <v>16090902262</v>
      </c>
      <c r="B105" s="1" t="s">
        <v>664</v>
      </c>
      <c r="C105" s="1" t="s">
        <v>680</v>
      </c>
      <c r="D105" s="1" t="s">
        <v>681</v>
      </c>
      <c r="E105" s="1" t="s">
        <v>682</v>
      </c>
      <c r="F105" s="1" t="s">
        <v>469</v>
      </c>
      <c r="G105" s="1" t="s">
        <v>427</v>
      </c>
      <c r="H105" s="1" t="s">
        <v>428</v>
      </c>
      <c r="I105" s="1" t="s">
        <v>683</v>
      </c>
      <c r="J105" s="1" t="s">
        <v>29</v>
      </c>
      <c r="K105" s="1" t="s">
        <v>684</v>
      </c>
      <c r="L105" s="1" t="s">
        <v>684</v>
      </c>
      <c r="M105" s="1" t="s">
        <v>431</v>
      </c>
      <c r="N105" s="1" t="s">
        <v>431</v>
      </c>
      <c r="O105" s="1" t="s">
        <v>432</v>
      </c>
      <c r="P105" s="1" t="s">
        <v>433</v>
      </c>
      <c r="Q105" s="1" t="s">
        <v>685</v>
      </c>
      <c r="R105" s="1" t="s">
        <v>435</v>
      </c>
      <c r="S105" s="1" t="s">
        <v>436</v>
      </c>
      <c r="T105" s="1" t="s">
        <v>437</v>
      </c>
    </row>
    <row r="106" s="1" customFormat="1" spans="1:20">
      <c r="A106" s="3">
        <v>16090848381</v>
      </c>
      <c r="B106" s="1" t="s">
        <v>664</v>
      </c>
      <c r="C106" s="1" t="s">
        <v>676</v>
      </c>
      <c r="D106" s="1" t="s">
        <v>641</v>
      </c>
      <c r="E106" s="1" t="s">
        <v>677</v>
      </c>
      <c r="F106" s="1" t="s">
        <v>469</v>
      </c>
      <c r="G106" s="1" t="s">
        <v>427</v>
      </c>
      <c r="H106" s="1" t="s">
        <v>428</v>
      </c>
      <c r="I106" s="1" t="s">
        <v>678</v>
      </c>
      <c r="J106" s="1" t="s">
        <v>29</v>
      </c>
      <c r="K106" s="1" t="s">
        <v>567</v>
      </c>
      <c r="L106" s="1" t="s">
        <v>567</v>
      </c>
      <c r="M106" s="1" t="s">
        <v>431</v>
      </c>
      <c r="N106" s="1" t="s">
        <v>431</v>
      </c>
      <c r="O106" s="1" t="s">
        <v>432</v>
      </c>
      <c r="P106" s="1" t="s">
        <v>433</v>
      </c>
      <c r="Q106" s="1" t="s">
        <v>679</v>
      </c>
      <c r="R106" s="1" t="s">
        <v>435</v>
      </c>
      <c r="S106" s="1" t="s">
        <v>436</v>
      </c>
      <c r="T106" s="1" t="s">
        <v>437</v>
      </c>
    </row>
    <row r="107" s="1" customFormat="1" spans="1:20">
      <c r="A107" s="3">
        <v>16087978656</v>
      </c>
      <c r="B107" s="1" t="s">
        <v>664</v>
      </c>
      <c r="C107" s="1" t="s">
        <v>670</v>
      </c>
      <c r="D107" s="1" t="s">
        <v>671</v>
      </c>
      <c r="E107" s="1" t="s">
        <v>672</v>
      </c>
      <c r="F107" s="1" t="s">
        <v>426</v>
      </c>
      <c r="G107" s="1" t="s">
        <v>427</v>
      </c>
      <c r="H107" s="1" t="s">
        <v>428</v>
      </c>
      <c r="I107" s="1" t="s">
        <v>673</v>
      </c>
      <c r="J107" s="1" t="s">
        <v>29</v>
      </c>
      <c r="K107" s="1" t="s">
        <v>674</v>
      </c>
      <c r="L107" s="1" t="s">
        <v>674</v>
      </c>
      <c r="M107" s="1" t="s">
        <v>431</v>
      </c>
      <c r="N107" s="1" t="s">
        <v>431</v>
      </c>
      <c r="O107" s="1" t="s">
        <v>432</v>
      </c>
      <c r="P107" s="1" t="s">
        <v>433</v>
      </c>
      <c r="Q107" s="1" t="s">
        <v>675</v>
      </c>
      <c r="R107" s="1" t="s">
        <v>435</v>
      </c>
      <c r="S107" s="1" t="s">
        <v>436</v>
      </c>
      <c r="T107" s="1" t="s">
        <v>437</v>
      </c>
    </row>
    <row r="108" s="1" customFormat="1" spans="1:20">
      <c r="A108" s="3">
        <v>16087950739</v>
      </c>
      <c r="B108" s="1" t="s">
        <v>664</v>
      </c>
      <c r="C108" s="1" t="s">
        <v>665</v>
      </c>
      <c r="D108" s="1" t="s">
        <v>666</v>
      </c>
      <c r="E108" s="1" t="s">
        <v>667</v>
      </c>
      <c r="F108" s="1" t="s">
        <v>426</v>
      </c>
      <c r="G108" s="1" t="s">
        <v>427</v>
      </c>
      <c r="H108" s="1" t="s">
        <v>428</v>
      </c>
      <c r="I108" s="1" t="s">
        <v>668</v>
      </c>
      <c r="J108" s="1" t="s">
        <v>29</v>
      </c>
      <c r="K108" s="1" t="s">
        <v>552</v>
      </c>
      <c r="L108" s="1" t="s">
        <v>552</v>
      </c>
      <c r="M108" s="1" t="s">
        <v>431</v>
      </c>
      <c r="N108" s="1" t="s">
        <v>431</v>
      </c>
      <c r="O108" s="1" t="s">
        <v>432</v>
      </c>
      <c r="P108" s="1" t="s">
        <v>433</v>
      </c>
      <c r="Q108" s="1" t="s">
        <v>669</v>
      </c>
      <c r="R108" s="1" t="s">
        <v>435</v>
      </c>
      <c r="S108" s="1" t="s">
        <v>436</v>
      </c>
      <c r="T108" s="1" t="s">
        <v>437</v>
      </c>
    </row>
    <row r="109" s="1" customFormat="1" spans="1:20">
      <c r="A109" s="3">
        <v>16086960509</v>
      </c>
      <c r="B109" s="1" t="s">
        <v>651</v>
      </c>
      <c r="C109" s="1" t="s">
        <v>658</v>
      </c>
      <c r="D109" s="1" t="s">
        <v>659</v>
      </c>
      <c r="E109" s="1" t="s">
        <v>660</v>
      </c>
      <c r="F109" s="1" t="s">
        <v>469</v>
      </c>
      <c r="G109" s="1" t="s">
        <v>427</v>
      </c>
      <c r="H109" s="1" t="s">
        <v>428</v>
      </c>
      <c r="I109" s="1" t="s">
        <v>661</v>
      </c>
      <c r="J109" s="1" t="s">
        <v>29</v>
      </c>
      <c r="K109" s="1" t="s">
        <v>662</v>
      </c>
      <c r="L109" s="1" t="s">
        <v>662</v>
      </c>
      <c r="M109" s="1" t="s">
        <v>431</v>
      </c>
      <c r="N109" s="1" t="s">
        <v>431</v>
      </c>
      <c r="O109" s="1" t="s">
        <v>432</v>
      </c>
      <c r="P109" s="1" t="s">
        <v>433</v>
      </c>
      <c r="Q109" s="1" t="s">
        <v>663</v>
      </c>
      <c r="R109" s="1" t="s">
        <v>435</v>
      </c>
      <c r="S109" s="1" t="s">
        <v>436</v>
      </c>
      <c r="T109" s="1" t="s">
        <v>437</v>
      </c>
    </row>
    <row r="110" s="1" customFormat="1" spans="1:20">
      <c r="A110" s="3">
        <v>16080519129</v>
      </c>
      <c r="B110" s="1" t="s">
        <v>651</v>
      </c>
      <c r="C110" s="1" t="s">
        <v>652</v>
      </c>
      <c r="D110" s="1" t="s">
        <v>653</v>
      </c>
      <c r="E110" s="1" t="s">
        <v>654</v>
      </c>
      <c r="F110" s="1" t="s">
        <v>469</v>
      </c>
      <c r="G110" s="1" t="s">
        <v>427</v>
      </c>
      <c r="H110" s="1" t="s">
        <v>428</v>
      </c>
      <c r="I110" s="1" t="s">
        <v>655</v>
      </c>
      <c r="J110" s="1" t="s">
        <v>29</v>
      </c>
      <c r="K110" s="1" t="s">
        <v>656</v>
      </c>
      <c r="L110" s="1" t="s">
        <v>656</v>
      </c>
      <c r="M110" s="1" t="s">
        <v>431</v>
      </c>
      <c r="N110" s="1" t="s">
        <v>431</v>
      </c>
      <c r="O110" s="1" t="s">
        <v>432</v>
      </c>
      <c r="P110" s="1" t="s">
        <v>433</v>
      </c>
      <c r="Q110" s="1" t="s">
        <v>657</v>
      </c>
      <c r="R110" s="1" t="s">
        <v>435</v>
      </c>
      <c r="S110" s="1" t="s">
        <v>436</v>
      </c>
      <c r="T110" s="1" t="s">
        <v>437</v>
      </c>
    </row>
    <row r="111" s="1" customFormat="1" spans="1:20">
      <c r="A111" s="3">
        <v>16079196183</v>
      </c>
      <c r="B111" s="1" t="s">
        <v>639</v>
      </c>
      <c r="C111" s="1" t="s">
        <v>645</v>
      </c>
      <c r="D111" s="1" t="s">
        <v>646</v>
      </c>
      <c r="E111" s="1" t="s">
        <v>647</v>
      </c>
      <c r="F111" s="1" t="s">
        <v>469</v>
      </c>
      <c r="G111" s="1" t="s">
        <v>427</v>
      </c>
      <c r="H111" s="1" t="s">
        <v>428</v>
      </c>
      <c r="I111" s="1" t="s">
        <v>648</v>
      </c>
      <c r="J111" s="1" t="s">
        <v>29</v>
      </c>
      <c r="K111" s="1" t="s">
        <v>649</v>
      </c>
      <c r="L111" s="1" t="s">
        <v>649</v>
      </c>
      <c r="M111" s="1" t="s">
        <v>431</v>
      </c>
      <c r="N111" s="1" t="s">
        <v>431</v>
      </c>
      <c r="O111" s="1" t="s">
        <v>432</v>
      </c>
      <c r="P111" s="1" t="s">
        <v>433</v>
      </c>
      <c r="Q111" s="1" t="s">
        <v>650</v>
      </c>
      <c r="R111" s="1" t="s">
        <v>435</v>
      </c>
      <c r="S111" s="1" t="s">
        <v>436</v>
      </c>
      <c r="T111" s="1" t="s">
        <v>437</v>
      </c>
    </row>
    <row r="112" s="1" customFormat="1" spans="1:20">
      <c r="A112" s="3">
        <v>16078149926</v>
      </c>
      <c r="B112" s="1" t="s">
        <v>639</v>
      </c>
      <c r="C112" s="1" t="s">
        <v>640</v>
      </c>
      <c r="D112" s="1" t="s">
        <v>641</v>
      </c>
      <c r="E112" s="1" t="s">
        <v>642</v>
      </c>
      <c r="F112" s="1" t="s">
        <v>469</v>
      </c>
      <c r="G112" s="1" t="s">
        <v>427</v>
      </c>
      <c r="H112" s="1" t="s">
        <v>428</v>
      </c>
      <c r="I112" s="1" t="s">
        <v>643</v>
      </c>
      <c r="J112" s="1" t="s">
        <v>29</v>
      </c>
      <c r="K112" s="1" t="s">
        <v>567</v>
      </c>
      <c r="L112" s="1" t="s">
        <v>567</v>
      </c>
      <c r="M112" s="1" t="s">
        <v>431</v>
      </c>
      <c r="N112" s="1" t="s">
        <v>431</v>
      </c>
      <c r="O112" s="1" t="s">
        <v>432</v>
      </c>
      <c r="P112" s="1" t="s">
        <v>433</v>
      </c>
      <c r="Q112" s="1" t="s">
        <v>644</v>
      </c>
      <c r="R112" s="1" t="s">
        <v>435</v>
      </c>
      <c r="S112" s="1" t="s">
        <v>436</v>
      </c>
      <c r="T112" s="1" t="s">
        <v>437</v>
      </c>
    </row>
    <row r="113" s="1" customFormat="1" spans="1:20">
      <c r="A113" s="3">
        <v>16066732130</v>
      </c>
      <c r="B113" s="1" t="s">
        <v>632</v>
      </c>
      <c r="C113" s="1" t="s">
        <v>633</v>
      </c>
      <c r="D113" s="1" t="s">
        <v>634</v>
      </c>
      <c r="E113" s="1" t="s">
        <v>635</v>
      </c>
      <c r="F113" s="1" t="s">
        <v>469</v>
      </c>
      <c r="G113" s="1" t="s">
        <v>427</v>
      </c>
      <c r="H113" s="1" t="s">
        <v>428</v>
      </c>
      <c r="I113" s="1" t="s">
        <v>636</v>
      </c>
      <c r="J113" s="1" t="s">
        <v>29</v>
      </c>
      <c r="K113" s="1" t="s">
        <v>637</v>
      </c>
      <c r="L113" s="1" t="s">
        <v>637</v>
      </c>
      <c r="M113" s="1" t="s">
        <v>431</v>
      </c>
      <c r="N113" s="1" t="s">
        <v>431</v>
      </c>
      <c r="O113" s="1" t="s">
        <v>432</v>
      </c>
      <c r="P113" s="1" t="s">
        <v>433</v>
      </c>
      <c r="Q113" s="1" t="s">
        <v>638</v>
      </c>
      <c r="R113" s="1" t="s">
        <v>435</v>
      </c>
      <c r="S113" s="1" t="s">
        <v>436</v>
      </c>
      <c r="T113" s="1" t="s">
        <v>437</v>
      </c>
    </row>
    <row r="114" s="1" customFormat="1" spans="1:20">
      <c r="A114" s="3">
        <v>16055607431</v>
      </c>
      <c r="B114" s="1" t="s">
        <v>612</v>
      </c>
      <c r="C114" s="1" t="s">
        <v>625</v>
      </c>
      <c r="D114" s="1" t="s">
        <v>626</v>
      </c>
      <c r="E114" s="1" t="s">
        <v>627</v>
      </c>
      <c r="F114" s="1" t="s">
        <v>628</v>
      </c>
      <c r="G114" s="1" t="s">
        <v>427</v>
      </c>
      <c r="H114" s="1" t="s">
        <v>428</v>
      </c>
      <c r="I114" s="1" t="s">
        <v>629</v>
      </c>
      <c r="J114" s="1" t="s">
        <v>29</v>
      </c>
      <c r="K114" s="1" t="s">
        <v>630</v>
      </c>
      <c r="L114" s="1" t="s">
        <v>630</v>
      </c>
      <c r="M114" s="1" t="s">
        <v>431</v>
      </c>
      <c r="N114" s="1" t="s">
        <v>431</v>
      </c>
      <c r="O114" s="1" t="s">
        <v>432</v>
      </c>
      <c r="P114" s="1" t="s">
        <v>433</v>
      </c>
      <c r="Q114" s="1" t="s">
        <v>631</v>
      </c>
      <c r="R114" s="1" t="s">
        <v>435</v>
      </c>
      <c r="S114" s="1" t="s">
        <v>436</v>
      </c>
      <c r="T114" s="1" t="s">
        <v>437</v>
      </c>
    </row>
    <row r="115" s="1" customFormat="1" spans="1:20">
      <c r="A115" s="3">
        <v>16055548763</v>
      </c>
      <c r="B115" s="1" t="s">
        <v>612</v>
      </c>
      <c r="C115" s="1" t="s">
        <v>619</v>
      </c>
      <c r="D115" s="1" t="s">
        <v>620</v>
      </c>
      <c r="E115" s="1" t="s">
        <v>621</v>
      </c>
      <c r="F115" s="1" t="s">
        <v>426</v>
      </c>
      <c r="G115" s="1" t="s">
        <v>427</v>
      </c>
      <c r="H115" s="1" t="s">
        <v>428</v>
      </c>
      <c r="I115" s="1" t="s">
        <v>622</v>
      </c>
      <c r="J115" s="1" t="s">
        <v>29</v>
      </c>
      <c r="K115" s="1" t="s">
        <v>623</v>
      </c>
      <c r="L115" s="1" t="s">
        <v>623</v>
      </c>
      <c r="M115" s="1" t="s">
        <v>431</v>
      </c>
      <c r="N115" s="1" t="s">
        <v>431</v>
      </c>
      <c r="O115" s="1" t="s">
        <v>432</v>
      </c>
      <c r="P115" s="1" t="s">
        <v>433</v>
      </c>
      <c r="Q115" s="1" t="s">
        <v>624</v>
      </c>
      <c r="R115" s="1" t="s">
        <v>435</v>
      </c>
      <c r="S115" s="1" t="s">
        <v>436</v>
      </c>
      <c r="T115" s="1" t="s">
        <v>437</v>
      </c>
    </row>
    <row r="116" s="1" customFormat="1" spans="1:20">
      <c r="A116" s="3">
        <v>16055358065</v>
      </c>
      <c r="B116" s="1" t="s">
        <v>612</v>
      </c>
      <c r="C116" s="1" t="s">
        <v>613</v>
      </c>
      <c r="D116" s="1" t="s">
        <v>614</v>
      </c>
      <c r="E116" s="1" t="s">
        <v>615</v>
      </c>
      <c r="F116" s="1" t="s">
        <v>469</v>
      </c>
      <c r="G116" s="1" t="s">
        <v>427</v>
      </c>
      <c r="H116" s="1" t="s">
        <v>428</v>
      </c>
      <c r="I116" s="1" t="s">
        <v>616</v>
      </c>
      <c r="J116" s="1" t="s">
        <v>29</v>
      </c>
      <c r="K116" s="1" t="s">
        <v>617</v>
      </c>
      <c r="L116" s="1" t="s">
        <v>617</v>
      </c>
      <c r="M116" s="1" t="s">
        <v>431</v>
      </c>
      <c r="N116" s="1" t="s">
        <v>431</v>
      </c>
      <c r="O116" s="1" t="s">
        <v>432</v>
      </c>
      <c r="P116" s="1" t="s">
        <v>433</v>
      </c>
      <c r="Q116" s="1" t="s">
        <v>618</v>
      </c>
      <c r="R116" s="1" t="s">
        <v>435</v>
      </c>
      <c r="S116" s="1" t="s">
        <v>436</v>
      </c>
      <c r="T116" s="1" t="s">
        <v>437</v>
      </c>
    </row>
    <row r="117" s="1" customFormat="1" spans="1:20">
      <c r="A117" s="3">
        <v>16044447973</v>
      </c>
      <c r="B117" s="1" t="s">
        <v>605</v>
      </c>
      <c r="C117" s="1" t="s">
        <v>606</v>
      </c>
      <c r="D117" s="1" t="s">
        <v>607</v>
      </c>
      <c r="E117" s="1" t="s">
        <v>608</v>
      </c>
      <c r="F117" s="1" t="s">
        <v>426</v>
      </c>
      <c r="G117" s="1" t="s">
        <v>427</v>
      </c>
      <c r="H117" s="1" t="s">
        <v>428</v>
      </c>
      <c r="I117" s="1" t="s">
        <v>609</v>
      </c>
      <c r="J117" s="1" t="s">
        <v>29</v>
      </c>
      <c r="K117" s="1" t="s">
        <v>610</v>
      </c>
      <c r="L117" s="1" t="s">
        <v>610</v>
      </c>
      <c r="M117" s="1" t="s">
        <v>431</v>
      </c>
      <c r="N117" s="1" t="s">
        <v>431</v>
      </c>
      <c r="O117" s="1" t="s">
        <v>432</v>
      </c>
      <c r="P117" s="1" t="s">
        <v>433</v>
      </c>
      <c r="Q117" s="1" t="s">
        <v>611</v>
      </c>
      <c r="R117" s="1" t="s">
        <v>435</v>
      </c>
      <c r="S117" s="1" t="s">
        <v>436</v>
      </c>
      <c r="T117" s="1" t="s">
        <v>437</v>
      </c>
    </row>
    <row r="118" s="1" customFormat="1" spans="1:20">
      <c r="A118" s="3">
        <v>16037784845</v>
      </c>
      <c r="B118" s="1" t="s">
        <v>595</v>
      </c>
      <c r="C118" s="1" t="s">
        <v>596</v>
      </c>
      <c r="D118" s="1" t="s">
        <v>597</v>
      </c>
      <c r="E118" s="1" t="s">
        <v>598</v>
      </c>
      <c r="F118" s="1" t="s">
        <v>426</v>
      </c>
      <c r="G118" s="1" t="s">
        <v>427</v>
      </c>
      <c r="H118" s="1" t="s">
        <v>428</v>
      </c>
      <c r="I118" s="1" t="s">
        <v>599</v>
      </c>
      <c r="J118" s="1" t="s">
        <v>29</v>
      </c>
      <c r="K118" s="1" t="s">
        <v>600</v>
      </c>
      <c r="L118" s="1" t="s">
        <v>601</v>
      </c>
      <c r="M118" s="1" t="s">
        <v>602</v>
      </c>
      <c r="N118" s="1" t="s">
        <v>603</v>
      </c>
      <c r="O118" s="1" t="s">
        <v>432</v>
      </c>
      <c r="P118" s="1" t="s">
        <v>433</v>
      </c>
      <c r="Q118" s="1" t="s">
        <v>604</v>
      </c>
      <c r="R118" s="1" t="s">
        <v>435</v>
      </c>
      <c r="S118" s="1" t="s">
        <v>436</v>
      </c>
      <c r="T118" s="1" t="s">
        <v>437</v>
      </c>
    </row>
    <row r="119" s="1" customFormat="1" spans="1:20">
      <c r="A119" s="3">
        <v>16027659907</v>
      </c>
      <c r="B119" s="1" t="s">
        <v>588</v>
      </c>
      <c r="C119" s="1" t="s">
        <v>589</v>
      </c>
      <c r="D119" s="1" t="s">
        <v>590</v>
      </c>
      <c r="E119" s="1" t="s">
        <v>591</v>
      </c>
      <c r="F119" s="1" t="s">
        <v>469</v>
      </c>
      <c r="G119" s="1" t="s">
        <v>427</v>
      </c>
      <c r="H119" s="1" t="s">
        <v>428</v>
      </c>
      <c r="I119" s="1" t="s">
        <v>592</v>
      </c>
      <c r="J119" s="1" t="s">
        <v>29</v>
      </c>
      <c r="K119" s="1" t="s">
        <v>593</v>
      </c>
      <c r="L119" s="1" t="s">
        <v>593</v>
      </c>
      <c r="M119" s="1" t="s">
        <v>431</v>
      </c>
      <c r="N119" s="1" t="s">
        <v>431</v>
      </c>
      <c r="O119" s="1" t="s">
        <v>432</v>
      </c>
      <c r="P119" s="1" t="s">
        <v>433</v>
      </c>
      <c r="Q119" s="1" t="s">
        <v>594</v>
      </c>
      <c r="R119" s="1" t="s">
        <v>435</v>
      </c>
      <c r="S119" s="1" t="s">
        <v>436</v>
      </c>
      <c r="T119" s="1" t="s">
        <v>437</v>
      </c>
    </row>
    <row r="120" s="1" customFormat="1" spans="1:20">
      <c r="A120" s="3">
        <v>16025949861</v>
      </c>
      <c r="B120" s="1" t="s">
        <v>569</v>
      </c>
      <c r="C120" s="1" t="s">
        <v>582</v>
      </c>
      <c r="D120" s="1" t="s">
        <v>583</v>
      </c>
      <c r="E120" s="1" t="s">
        <v>584</v>
      </c>
      <c r="F120" s="1" t="s">
        <v>469</v>
      </c>
      <c r="G120" s="1" t="s">
        <v>427</v>
      </c>
      <c r="H120" s="1" t="s">
        <v>428</v>
      </c>
      <c r="I120" s="1" t="s">
        <v>585</v>
      </c>
      <c r="J120" s="1" t="s">
        <v>29</v>
      </c>
      <c r="K120" s="1" t="s">
        <v>586</v>
      </c>
      <c r="L120" s="1" t="s">
        <v>586</v>
      </c>
      <c r="M120" s="1" t="s">
        <v>431</v>
      </c>
      <c r="N120" s="1" t="s">
        <v>431</v>
      </c>
      <c r="O120" s="1" t="s">
        <v>432</v>
      </c>
      <c r="P120" s="1" t="s">
        <v>433</v>
      </c>
      <c r="Q120" s="1" t="s">
        <v>587</v>
      </c>
      <c r="R120" s="1" t="s">
        <v>435</v>
      </c>
      <c r="S120" s="1" t="s">
        <v>436</v>
      </c>
      <c r="T120" s="1" t="s">
        <v>437</v>
      </c>
    </row>
    <row r="121" s="1" customFormat="1" spans="1:20">
      <c r="A121" s="3">
        <v>16023612346</v>
      </c>
      <c r="B121" s="1" t="s">
        <v>569</v>
      </c>
      <c r="C121" s="1" t="s">
        <v>576</v>
      </c>
      <c r="D121" s="1" t="s">
        <v>577</v>
      </c>
      <c r="E121" s="1" t="s">
        <v>578</v>
      </c>
      <c r="F121" s="1" t="s">
        <v>469</v>
      </c>
      <c r="G121" s="1" t="s">
        <v>427</v>
      </c>
      <c r="H121" s="1" t="s">
        <v>428</v>
      </c>
      <c r="I121" s="1" t="s">
        <v>579</v>
      </c>
      <c r="J121" s="1" t="s">
        <v>29</v>
      </c>
      <c r="K121" s="1" t="s">
        <v>580</v>
      </c>
      <c r="L121" s="1" t="s">
        <v>580</v>
      </c>
      <c r="M121" s="1" t="s">
        <v>431</v>
      </c>
      <c r="N121" s="1" t="s">
        <v>431</v>
      </c>
      <c r="O121" s="1" t="s">
        <v>432</v>
      </c>
      <c r="P121" s="1" t="s">
        <v>433</v>
      </c>
      <c r="Q121" s="1" t="s">
        <v>581</v>
      </c>
      <c r="R121" s="1" t="s">
        <v>435</v>
      </c>
      <c r="S121" s="1" t="s">
        <v>436</v>
      </c>
      <c r="T121" s="1" t="s">
        <v>437</v>
      </c>
    </row>
    <row r="122" s="1" customFormat="1" spans="1:20">
      <c r="A122" s="3">
        <v>16023468156</v>
      </c>
      <c r="B122" s="1" t="s">
        <v>569</v>
      </c>
      <c r="C122" s="1" t="s">
        <v>570</v>
      </c>
      <c r="D122" s="1" t="s">
        <v>571</v>
      </c>
      <c r="E122" s="1" t="s">
        <v>572</v>
      </c>
      <c r="F122" s="1" t="s">
        <v>469</v>
      </c>
      <c r="G122" s="1" t="s">
        <v>427</v>
      </c>
      <c r="H122" s="1" t="s">
        <v>428</v>
      </c>
      <c r="I122" s="1" t="s">
        <v>573</v>
      </c>
      <c r="J122" s="1" t="s">
        <v>29</v>
      </c>
      <c r="K122" s="1" t="s">
        <v>574</v>
      </c>
      <c r="L122" s="1" t="s">
        <v>574</v>
      </c>
      <c r="M122" s="1" t="s">
        <v>431</v>
      </c>
      <c r="N122" s="1" t="s">
        <v>431</v>
      </c>
      <c r="O122" s="1" t="s">
        <v>432</v>
      </c>
      <c r="P122" s="1" t="s">
        <v>433</v>
      </c>
      <c r="Q122" s="1" t="s">
        <v>575</v>
      </c>
      <c r="R122" s="1" t="s">
        <v>435</v>
      </c>
      <c r="S122" s="1" t="s">
        <v>436</v>
      </c>
      <c r="T122" s="1" t="s">
        <v>437</v>
      </c>
    </row>
    <row r="123" s="1" customFormat="1" spans="1:20">
      <c r="A123" s="3">
        <v>16012186347</v>
      </c>
      <c r="B123" s="1" t="s">
        <v>562</v>
      </c>
      <c r="C123" s="1" t="s">
        <v>563</v>
      </c>
      <c r="D123" s="1" t="s">
        <v>564</v>
      </c>
      <c r="E123" s="1" t="s">
        <v>565</v>
      </c>
      <c r="F123" s="1" t="s">
        <v>469</v>
      </c>
      <c r="G123" s="1" t="s">
        <v>427</v>
      </c>
      <c r="H123" s="1" t="s">
        <v>428</v>
      </c>
      <c r="I123" s="1" t="s">
        <v>566</v>
      </c>
      <c r="J123" s="1" t="s">
        <v>29</v>
      </c>
      <c r="K123" s="1" t="s">
        <v>567</v>
      </c>
      <c r="L123" s="1" t="s">
        <v>567</v>
      </c>
      <c r="M123" s="1" t="s">
        <v>431</v>
      </c>
      <c r="N123" s="1" t="s">
        <v>431</v>
      </c>
      <c r="O123" s="1" t="s">
        <v>432</v>
      </c>
      <c r="P123" s="1" t="s">
        <v>433</v>
      </c>
      <c r="Q123" s="1" t="s">
        <v>568</v>
      </c>
      <c r="R123" s="1" t="s">
        <v>435</v>
      </c>
      <c r="S123" s="1" t="s">
        <v>436</v>
      </c>
      <c r="T123" s="1" t="s">
        <v>437</v>
      </c>
    </row>
    <row r="124" s="1" customFormat="1" spans="1:20">
      <c r="A124" s="3">
        <v>16004406814</v>
      </c>
      <c r="B124" s="1" t="s">
        <v>547</v>
      </c>
      <c r="C124" s="1" t="s">
        <v>559</v>
      </c>
      <c r="D124" s="1" t="s">
        <v>549</v>
      </c>
      <c r="E124" s="1" t="s">
        <v>560</v>
      </c>
      <c r="F124" s="1" t="s">
        <v>469</v>
      </c>
      <c r="G124" s="1" t="s">
        <v>427</v>
      </c>
      <c r="H124" s="1" t="s">
        <v>428</v>
      </c>
      <c r="I124" s="1" t="s">
        <v>556</v>
      </c>
      <c r="J124" s="1" t="s">
        <v>29</v>
      </c>
      <c r="K124" s="1" t="s">
        <v>557</v>
      </c>
      <c r="L124" s="1" t="s">
        <v>557</v>
      </c>
      <c r="M124" s="1" t="s">
        <v>431</v>
      </c>
      <c r="N124" s="1" t="s">
        <v>431</v>
      </c>
      <c r="O124" s="1" t="s">
        <v>432</v>
      </c>
      <c r="P124" s="1" t="s">
        <v>433</v>
      </c>
      <c r="Q124" s="1" t="s">
        <v>561</v>
      </c>
      <c r="R124" s="1" t="s">
        <v>435</v>
      </c>
      <c r="S124" s="1" t="s">
        <v>436</v>
      </c>
      <c r="T124" s="1" t="s">
        <v>437</v>
      </c>
    </row>
    <row r="125" s="1" customFormat="1" spans="1:20">
      <c r="A125" s="3">
        <v>16004386626</v>
      </c>
      <c r="B125" s="1" t="s">
        <v>547</v>
      </c>
      <c r="C125" s="1" t="s">
        <v>554</v>
      </c>
      <c r="D125" s="1" t="s">
        <v>549</v>
      </c>
      <c r="E125" s="1" t="s">
        <v>555</v>
      </c>
      <c r="F125" s="1" t="s">
        <v>469</v>
      </c>
      <c r="G125" s="1" t="s">
        <v>427</v>
      </c>
      <c r="H125" s="1" t="s">
        <v>428</v>
      </c>
      <c r="I125" s="1" t="s">
        <v>556</v>
      </c>
      <c r="J125" s="1" t="s">
        <v>29</v>
      </c>
      <c r="K125" s="1" t="s">
        <v>557</v>
      </c>
      <c r="L125" s="1" t="s">
        <v>557</v>
      </c>
      <c r="M125" s="1" t="s">
        <v>431</v>
      </c>
      <c r="N125" s="1" t="s">
        <v>431</v>
      </c>
      <c r="O125" s="1" t="s">
        <v>432</v>
      </c>
      <c r="P125" s="1" t="s">
        <v>433</v>
      </c>
      <c r="Q125" s="1" t="s">
        <v>558</v>
      </c>
      <c r="R125" s="1" t="s">
        <v>435</v>
      </c>
      <c r="S125" s="1" t="s">
        <v>436</v>
      </c>
      <c r="T125" s="1" t="s">
        <v>437</v>
      </c>
    </row>
    <row r="126" s="1" customFormat="1" spans="1:20">
      <c r="A126" s="3">
        <v>16004342803</v>
      </c>
      <c r="B126" s="1" t="s">
        <v>547</v>
      </c>
      <c r="C126" s="1" t="s">
        <v>548</v>
      </c>
      <c r="D126" s="1" t="s">
        <v>549</v>
      </c>
      <c r="E126" s="1" t="s">
        <v>550</v>
      </c>
      <c r="F126" s="1" t="s">
        <v>426</v>
      </c>
      <c r="G126" s="1" t="s">
        <v>427</v>
      </c>
      <c r="H126" s="1" t="s">
        <v>428</v>
      </c>
      <c r="I126" s="1" t="s">
        <v>551</v>
      </c>
      <c r="J126" s="1" t="s">
        <v>29</v>
      </c>
      <c r="K126" s="1" t="s">
        <v>552</v>
      </c>
      <c r="L126" s="1" t="s">
        <v>552</v>
      </c>
      <c r="M126" s="1" t="s">
        <v>431</v>
      </c>
      <c r="N126" s="1" t="s">
        <v>431</v>
      </c>
      <c r="O126" s="1" t="s">
        <v>432</v>
      </c>
      <c r="P126" s="1" t="s">
        <v>433</v>
      </c>
      <c r="Q126" s="1" t="s">
        <v>553</v>
      </c>
      <c r="R126" s="1" t="s">
        <v>435</v>
      </c>
      <c r="S126" s="1" t="s">
        <v>436</v>
      </c>
      <c r="T126" s="1" t="s">
        <v>437</v>
      </c>
    </row>
    <row r="127" s="1" customFormat="1" spans="1:20">
      <c r="A127" s="3">
        <v>15965706904</v>
      </c>
      <c r="B127" s="1" t="s">
        <v>540</v>
      </c>
      <c r="C127" s="1" t="s">
        <v>541</v>
      </c>
      <c r="D127" s="1" t="s">
        <v>542</v>
      </c>
      <c r="E127" s="1" t="s">
        <v>543</v>
      </c>
      <c r="F127" s="1" t="s">
        <v>426</v>
      </c>
      <c r="G127" s="1" t="s">
        <v>427</v>
      </c>
      <c r="H127" s="1" t="s">
        <v>428</v>
      </c>
      <c r="I127" s="1" t="s">
        <v>544</v>
      </c>
      <c r="J127" s="1" t="s">
        <v>29</v>
      </c>
      <c r="K127" s="1" t="s">
        <v>545</v>
      </c>
      <c r="L127" s="1" t="s">
        <v>545</v>
      </c>
      <c r="M127" s="1" t="s">
        <v>431</v>
      </c>
      <c r="N127" s="1" t="s">
        <v>431</v>
      </c>
      <c r="O127" s="1" t="s">
        <v>432</v>
      </c>
      <c r="P127" s="1" t="s">
        <v>433</v>
      </c>
      <c r="Q127" s="1" t="s">
        <v>546</v>
      </c>
      <c r="R127" s="1" t="s">
        <v>435</v>
      </c>
      <c r="S127" s="1" t="s">
        <v>436</v>
      </c>
      <c r="T127" s="1" t="s">
        <v>437</v>
      </c>
    </row>
    <row r="128" s="1" customFormat="1" spans="1:20">
      <c r="A128" s="3">
        <v>15521042658</v>
      </c>
      <c r="B128" s="1" t="s">
        <v>465</v>
      </c>
      <c r="C128" s="1" t="s">
        <v>466</v>
      </c>
      <c r="D128" s="1" t="s">
        <v>467</v>
      </c>
      <c r="E128" s="1" t="s">
        <v>468</v>
      </c>
      <c r="F128" s="1" t="s">
        <v>469</v>
      </c>
      <c r="G128" s="1" t="s">
        <v>427</v>
      </c>
      <c r="H128" s="1" t="s">
        <v>428</v>
      </c>
      <c r="I128" s="1" t="s">
        <v>432</v>
      </c>
      <c r="J128" s="1" t="s">
        <v>29</v>
      </c>
      <c r="K128" s="1" t="s">
        <v>432</v>
      </c>
      <c r="L128" s="1" t="s">
        <v>432</v>
      </c>
      <c r="M128" s="1" t="s">
        <v>431</v>
      </c>
      <c r="N128" s="1" t="s">
        <v>431</v>
      </c>
      <c r="O128" s="1" t="s">
        <v>432</v>
      </c>
      <c r="P128" s="1" t="s">
        <v>433</v>
      </c>
      <c r="Q128" s="1" t="s">
        <v>470</v>
      </c>
      <c r="R128" s="1" t="s">
        <v>435</v>
      </c>
      <c r="S128" s="1" t="s">
        <v>436</v>
      </c>
      <c r="T128" s="1" t="s">
        <v>437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对账</vt:lpstr>
      <vt:lpstr>HOP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2021-09-01T01:39:00Z</dcterms:created>
  <dcterms:modified xsi:type="dcterms:W3CDTF">2021-09-03T02:30:55Z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3BE7E9230CA048438332E6F47C90236D</vt:lpwstr>
  </property>
  <property fmtid="{D5CDD505-2E9C-101B-9397-08002B2CF9AE}" pid="3" name="KSOProductBuildVer">
    <vt:lpwstr>2052-11.1.0.10503</vt:lpwstr>
  </property>
</Properties>
</file>