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对账!$1:$164</definedName>
  </definedNames>
  <calcPr calcId="144525"/>
</workbook>
</file>

<file path=xl/sharedStrings.xml><?xml version="1.0" encoding="utf-8"?>
<sst xmlns="http://schemas.openxmlformats.org/spreadsheetml/2006/main" count="4468" uniqueCount="1396">
  <si>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</si>
  <si>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</si>
  <si>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</si>
  <si>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</si>
  <si>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</si>
  <si>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</si>
  <si>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</si>
  <si>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</si>
  <si>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</si>
  <si>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</si>
  <si>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</si>
  <si>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</si>
  <si>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</si>
  <si>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</si>
  <si>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</si>
  <si>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</si>
  <si>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</si>
  <si>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</si>
  <si>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</si>
  <si>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</si>
  <si>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</si>
  <si>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</si>
  <si>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</si>
  <si>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</si>
  <si>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</si>
  <si>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</si>
  <si>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</si>
  <si>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[多伦多]马里奥特多伦多德尔塔酒店(Delta Hotels by Marriott Toronto)(55346230)</t>
  </si>
  <si>
    <t>城景两张大床房&lt;不退款&gt;&lt;2人入住&gt;</t>
  </si>
  <si>
    <t>HKD</t>
  </si>
  <si>
    <t>Schieman/Cole Fletcher</t>
  </si>
  <si>
    <t>CA13030210906HKD-W</t>
  </si>
  <si>
    <t>未提现</t>
  </si>
  <si>
    <t>携程开票</t>
  </si>
  <si>
    <t>[多纳尔森]盖洛德欧普兰度假酒店和会议中心(Gaylord Opryland Resort &amp; Convention Center)(68026273)</t>
  </si>
  <si>
    <t>内部中庭景观两张大床房&lt;不退款&gt;&lt;2人入住&gt;</t>
  </si>
  <si>
    <t>schaffer/edward</t>
  </si>
  <si>
    <t>[赫拉多拉]罗苏诺思万豪海洋酒店及高尔夫度假村(Los Sueños Marriott Ocean &amp; Golf Resort)(68027804)</t>
  </si>
  <si>
    <t>雨林两张双人床房&lt;2人入住&gt;&lt;不退款&gt;&lt;早餐&gt;</t>
  </si>
  <si>
    <t>BENCHERIF/SIDI</t>
  </si>
  <si>
    <t>[费城]费城市中心喜来登酒店(Sheraton Philadelphia Downtown)(55299105)</t>
  </si>
  <si>
    <t>特大床房&lt;不退款&gt;&lt;2人入住&gt;</t>
  </si>
  <si>
    <t>Del Porte/Sofia Pilar</t>
  </si>
  <si>
    <t>[芝加哥]贝斯特韦斯特格兰特公园酒店(Best Western Grant Park Hotel)(70391619)</t>
  </si>
  <si>
    <t>标准客房, 1 张大床, 无障碍房&lt;不退款&gt;&lt;2人入住&gt;</t>
  </si>
  <si>
    <t>Wang/Eric Shawn</t>
  </si>
  <si>
    <t>[阿灵顿县]阿灵顿首府美景万丽酒店(Renaissance Arlington Capital View Hotel)(55465515)</t>
  </si>
  <si>
    <t>Rucker/Patrick</t>
  </si>
  <si>
    <t>[密西沙加]多伦多机场福朋喜来登酒店(Four Points by Sheraton Toronto Airport)(68028816)</t>
  </si>
  <si>
    <t>LI/BOWEN</t>
  </si>
  <si>
    <t>[蒂门多尔费尔斯特兰德]玛丽蒂姆提蒙多夫斯特瑞德海景酒店(Maritim Seehotel Timmendorfer Strand)(77368373)</t>
  </si>
  <si>
    <t>高级双人房&lt;2人入住&gt;&lt;不退款&gt;&lt;早餐&gt;</t>
  </si>
  <si>
    <t>Schepers/Kristin,Schepers/Dennis</t>
  </si>
  <si>
    <t>[拉斯维加斯]拉斯维加斯市区大酒店(Downtown Grand Las Vegas)(60493863)</t>
  </si>
  <si>
    <t>豪华客房, 1 张特大床, 吸烟房&lt;不退款&gt;&lt;2人入住&gt;</t>
  </si>
  <si>
    <t>Hernandez/RaeAnn</t>
  </si>
  <si>
    <t>[尼亚加拉瀑布]尼亚加拉瀑布费尔菲尔德万豪套房酒店(Fairfield Inn &amp; Suites by Marriott Niagara Falls)(68027022)</t>
  </si>
  <si>
    <t>特大床房&lt;2人入住&gt;&lt;不退款&gt;&lt;早餐&gt;</t>
  </si>
  <si>
    <t>Watson/Richard,Watson/Kristine</t>
  </si>
  <si>
    <t>[东京]新宿灿路都广场大饭店(Hotel Sunroute Plaza Shinjuku)(55329284)</t>
  </si>
  <si>
    <t>双人经济房&lt;不退款&gt;&lt;2人入住&gt;</t>
  </si>
  <si>
    <t>KADO/MIKIKO</t>
  </si>
  <si>
    <t>取消</t>
  </si>
  <si>
    <t>[凤凰城]凤凰城市中心费尔菲尔德酒店及套房(Fairfield Inn &amp; Suites Phoenix Midtown)(68028874)</t>
  </si>
  <si>
    <t>2张大床房&lt;2人入住&gt;&lt;不退款&gt;&lt;早餐&gt;</t>
  </si>
  <si>
    <t>Aguilar/Jennifer</t>
  </si>
  <si>
    <t>[劳德代尔堡]劳德代尔堡皇家海滩宫殿酒店(Royal Beach Palace Fort Lauderdale)(69451819)</t>
  </si>
  <si>
    <t>按摩浴缸蜜月套房&lt;不退款&gt;&lt;2人入住&gt;</t>
  </si>
  <si>
    <t>Rojas/Efrain Moises</t>
  </si>
  <si>
    <t>[圣巴巴拉]海港旁旅馆(Inn by The Harbor)(69451883)</t>
  </si>
  <si>
    <t>标准房, 1 张特大床&lt;2人入住&gt;&lt;不退款&gt;&lt;早餐&gt;</t>
  </si>
  <si>
    <t>Bartram/Richard</t>
  </si>
  <si>
    <t>[西归浦市]济州岛托斯卡纳酒店(Hotel Toscana)(77369368)</t>
  </si>
  <si>
    <t>家庭套房&lt;2人入住&gt;&lt;不退款&gt;&lt;早餐&gt;</t>
  </si>
  <si>
    <t>JUNG/SUNKYUNG,SHIM/YONGHWAN</t>
  </si>
  <si>
    <t>[韦科]瓦可北麦瑞特万豪费尔菲尔德酒店(Fairfield Inn &amp; Suites by Marriott Waco North)(68026430)</t>
  </si>
  <si>
    <t>Lorio/Shannon Arlene,Rutledge/Ashley Nicole</t>
  </si>
  <si>
    <t>[伦敦]丽亭西敏桥酒店&amp;度假村(Park Plaza Westminster Bridge London)(55653027)</t>
  </si>
  <si>
    <t>开放式客房 (Big Ben View)&lt;2人入住&gt;&lt;不退款&gt;&lt;早餐&gt;</t>
  </si>
  <si>
    <t>Vidler/Gavin,Vidler/Kora</t>
  </si>
  <si>
    <t>[席勒公园]芝加哥奥黑尔索内斯塔简单套房酒店(Sonesta Simply Suites Chicago O'Hare)(55329337)</t>
  </si>
  <si>
    <t>大床一室套房&lt;不退款&gt;&lt;2人入住&gt;</t>
  </si>
  <si>
    <t>Goss/Susan,Merriman/Justin</t>
  </si>
  <si>
    <t>[安克雷奇]库克船长酒店(The Hotel Captain Cook)(55598926)</t>
  </si>
  <si>
    <t>豪华2张双人床房&lt;不退款&gt;&lt;2人入住&gt;</t>
  </si>
  <si>
    <t>Chen/Bang</t>
  </si>
  <si>
    <t>退单</t>
  </si>
  <si>
    <t>[首尔]梨大新村H大道酒店(H Avenue Hotel Idae Shinchon)(55585884)</t>
  </si>
  <si>
    <t>标准双人间&lt;2人入住&gt;&lt;不退款&gt;&lt;早餐&gt;</t>
  </si>
  <si>
    <t>kim/Gi bong</t>
  </si>
  <si>
    <t>[拉斯维加斯]Circa赌场酒店-仅限成人(Circa Resort &amp; Casino – Adults Only)(77280760)</t>
  </si>
  <si>
    <t>转角一室房&lt;不退款&gt;&lt;2人入住&gt;</t>
  </si>
  <si>
    <t>Benjamin/Jameisha</t>
  </si>
  <si>
    <t>[诺丁汉]德维尔场馆云雀酒店(De Vere Orchard Hotel)(55391481)</t>
  </si>
  <si>
    <t>双人房&lt;2人入住&gt;&lt;不退款&gt;&lt;早餐&gt;</t>
  </si>
  <si>
    <t>Peehal/Jeetender</t>
  </si>
  <si>
    <t>[坎昆]坎昆JW万豪水疗度假村(JW Marriott Cancun Resort &amp; Spa)(60467526)</t>
  </si>
  <si>
    <t>海景豪华特大床房(带阳台)&lt;2人入住&gt;&lt;不退款&gt;&lt;早餐&gt;</t>
  </si>
  <si>
    <t>Torres/Jose F</t>
  </si>
  <si>
    <t>[玛丽安德尔湾]帝王海滨雷丽兹卡尔顿酒店(The Ritz-Carlton, Marina del Rey)(68027952)</t>
  </si>
  <si>
    <t>局部海景房（1张特大床）&lt;不退款&gt;&lt;2人入住&gt;</t>
  </si>
  <si>
    <t>Wang/Na,Zhao/Chunhua</t>
  </si>
  <si>
    <t>[奥尔良]新奥尔良万豪酒店(New Orleans Marriott)(55299364)</t>
  </si>
  <si>
    <t>Dennis/LaToya Schante</t>
  </si>
  <si>
    <t>[萨凡纳]威斯汀萨瓦纳港高尔夫度假村及水疗中心(The Westin Savannah Harbor Golf Resort &amp; Spa)(55354581)</t>
  </si>
  <si>
    <t>高尔夫球场景观客房（1张特大床）&lt;不退款&gt;&lt;2人入住&gt;</t>
  </si>
  <si>
    <t>Anderson/David Cole,Anderson/Race Saylor</t>
  </si>
  <si>
    <t>[贝尔法斯特]贝尔法斯特市中心温德姆华美达酒店(Ramada by Wyndham Belfast City Centre)(55299735)</t>
  </si>
  <si>
    <t>标准大床房&lt;不退款&gt;&lt;2人入住&gt;</t>
  </si>
  <si>
    <t>Clift/Jolene</t>
  </si>
  <si>
    <t>阶梯</t>
  </si>
  <si>
    <t>[阿尔伯克基]阿尔伯克基机场酒店(Sheraton Albuquerque Airport Hotel)(68026057)</t>
  </si>
  <si>
    <t>Chatroop/Richard  A</t>
  </si>
  <si>
    <t>[卡尔加里]卡尔加里西部喜来登福朋套房酒店(Four Points by Sheraton Hotel &amp; Suites Calgary West)(68026731)</t>
  </si>
  <si>
    <t>客房（1张特大床，带阳台）&lt;不退款&gt;&lt;2人入住&gt;</t>
  </si>
  <si>
    <t>Gallant/Jacqui</t>
  </si>
  <si>
    <t>[多伦多]海港城堡威斯汀酒店（多伦多）(The Westin Harbour Castle, Toronto)(55639703)</t>
  </si>
  <si>
    <t>豪华湖景特大床房&lt;不退款&gt;&lt;2人入住&gt;</t>
  </si>
  <si>
    <t>Harnock/Dylan James,Gordon-Langford/Journey Ayven</t>
  </si>
  <si>
    <t>[波恩]波恩万豪酒店(Bonn Marriott Hotel)(68027989)</t>
  </si>
  <si>
    <t>标准城景特大床客房&lt;不退款&gt;&lt;2人入住&gt;</t>
  </si>
  <si>
    <t>BONFIGLIO/FRANCESCO</t>
  </si>
  <si>
    <t>kavanagh/kerry,kavanagh/kerry,kavanagh/kerry</t>
  </si>
  <si>
    <t>[雅典]雅典娜格兰德酒店(Athenaeum Grand Hotel)(55281287)</t>
  </si>
  <si>
    <t>标准房&lt;1&gt;&lt;不退款&gt;&lt;2人入住&gt;</t>
  </si>
  <si>
    <t>Goreal/Rami,Goreal/Jessica</t>
  </si>
  <si>
    <t>[纳舒厄]纳舒厄万怡酒店(Courtyard by Marriott Nashua)(68028107)</t>
  </si>
  <si>
    <t>特大床房(带沙发床)&lt;不退款&gt;&lt;2人入住&gt;</t>
  </si>
  <si>
    <t>Moten/Donna</t>
  </si>
  <si>
    <t>Black/Keith</t>
  </si>
  <si>
    <t>[尔湾]欧文光谱万怡酒店(Courtyard by Marriott Irvine Spectrum)(68026225)</t>
  </si>
  <si>
    <t>Guest room, 1 King, Sofa bed, Pool or City view&lt;不退款&gt;&lt;2人入住&gt;</t>
  </si>
  <si>
    <t>Hioki/Jennifer Marie,Hioki/Jerad Glen</t>
  </si>
  <si>
    <t>[仁川]金色郁金香仁川机场酒店&amp;套房(GOLDEN TULIP Incheon Airport Hotel &amp; Suites)(55707507)</t>
  </si>
  <si>
    <t>标准双床房&lt;不退款&gt;&lt;2人入住&gt;</t>
  </si>
  <si>
    <t>SONG/GIJA,LEE/HEEJIN</t>
  </si>
  <si>
    <t>[吉尔福德]基尔弗德港口酒店(Guildford Harbour Hotel)(55391229)</t>
  </si>
  <si>
    <t>标准双人房&lt;不退款&gt;&lt;2人入住&gt;</t>
  </si>
  <si>
    <t>Webber/Barney</t>
  </si>
  <si>
    <t>[法兰克福]法兰克福莱昂纳多皇家酒店(Leonardo Royal Hotel Frankfurt)(55598861)</t>
  </si>
  <si>
    <t>舒适房&lt;不退款&gt;&lt;2人入住&gt;</t>
  </si>
  <si>
    <t>Khan/Khaled</t>
  </si>
  <si>
    <t>[贝拉维侬]贝拉维侬万豪费尔菲尔德酒店(Fairfield Inn &amp; Suites by Marriott Belle Vernon)(68029211)</t>
  </si>
  <si>
    <t>Maxi/Fito</t>
  </si>
  <si>
    <t>Marapin/Anita Tarawatie,Ramdas/Ishaan</t>
  </si>
  <si>
    <t>[null](77371737)</t>
  </si>
  <si>
    <t>[釜山]阿文特里釜山酒店(Aventree Hotel Busan)(55519775)</t>
  </si>
  <si>
    <t>豪华双床房&lt;不退款&gt;&lt;2人入住&gt;</t>
  </si>
  <si>
    <t>Kwon/Youngju</t>
  </si>
  <si>
    <t>[蒙特雷]马里波萨套房酒店(Mariposa Inn and Suites)(55380612)</t>
  </si>
  <si>
    <t>大床房&lt;2人入住&gt;&lt;不退款&gt;&lt;早餐&gt;</t>
  </si>
  <si>
    <t>Dziedzic/Thaddeus</t>
  </si>
  <si>
    <t>[芝加哥]芝加哥喜来登大酒店(Sheraton Grand Chicago)(55478291)</t>
  </si>
  <si>
    <t>河景特大床客房&lt;不退款&gt;&lt;2人入住&gt;</t>
  </si>
  <si>
    <t>syed/sameer</t>
  </si>
  <si>
    <t>[北温哥华]兰斯道码头酒店(The Lonsdale Quay Hotel)(55626292)</t>
  </si>
  <si>
    <t>行政特大床房&lt;不退款&gt;&lt;2人入住&gt;</t>
  </si>
  <si>
    <t>JACOBSEN/ROBERT N</t>
  </si>
  <si>
    <t>[汉堡]汉堡万豪酒店(Hamburg Marriott Hotel)(68028671)</t>
  </si>
  <si>
    <t>豪华特大床房&lt;早餐&gt;&lt;不退款&gt;&lt;2人入住&gt;</t>
  </si>
  <si>
    <t>Yildirim/Selcuk</t>
  </si>
  <si>
    <t>[纽约]曼哈顿金融区假日酒店(Holiday Inn Manhattan Financial District, an Ihg Hotel)(55465565)</t>
  </si>
  <si>
    <t>客房（1张特大床，听障无障碍）&lt;不退款&gt;&lt;2人入住&gt;</t>
  </si>
  <si>
    <t>Feldman/Mark J</t>
  </si>
  <si>
    <t>[南旧金山]旧金山机场/牡蛎角海滨万豪AC酒店(AC Hotel by Marriott San Francisco Airport/Oyster Point Waterfront)(55403026)</t>
  </si>
  <si>
    <t>PHILLIS/ANDREW TOROA</t>
  </si>
  <si>
    <t>[奥兰多]奥兰多格兰德湖丽兹卡尔顿酒店(The Ritz-Carlton Orlando, Grande Lakes)(56196434)</t>
  </si>
  <si>
    <t>度假村景观1张特大床客房&lt;不退款&gt;&lt;2人入住&gt;</t>
  </si>
  <si>
    <t>Bishop/Matthew</t>
  </si>
  <si>
    <t>[萨尔茨堡]萨尔茨堡戈尔登黑尔茨 - 豪华精选酒店(Hotel Goldener Hirsch, a Luxury Collection Hotel, Salzburg)(68025968)</t>
  </si>
  <si>
    <t>经典特大床房&lt;不退款&gt;&lt;2人入住&gt;</t>
  </si>
  <si>
    <t>Vinzenz/Christiane</t>
  </si>
  <si>
    <t>城景特大床房&lt;不退款&gt;&lt;2人入住&gt;</t>
  </si>
  <si>
    <t>Yang/Yi</t>
  </si>
  <si>
    <t>[迪拜]迪拜格罗夫纳屋豪华精选酒店(Grosvenor House a Luxury Collection Hotel Dubai)(55822315)</t>
  </si>
  <si>
    <t>豪华特大床房&lt;不退款&gt;&lt;2人入住&gt;</t>
  </si>
  <si>
    <t>NAGINSKAYA/TAMARA</t>
  </si>
  <si>
    <t>[伯班克]洛杉矶伯班克/市中心居家酒店(Residence Inn Los Angeles Burbank/Downtown)(55505199)</t>
  </si>
  <si>
    <t>特大床工作室房（带沙发床）&lt;2人入住&gt;&lt;不退款&gt;&lt;早餐&gt;</t>
  </si>
  <si>
    <t>starks/Britany</t>
  </si>
  <si>
    <t>[华盛顿]华盛顿特区市中心万豪居家酒店(Residence Inn by Marriott Washington, DC Downtown)(55281118)</t>
  </si>
  <si>
    <t>大床一室房&lt;早餐&gt;&lt;不退款&gt;&lt;2人入住&gt;</t>
  </si>
  <si>
    <t>Lou/Hanning</t>
  </si>
  <si>
    <t>Gundeti/Mohan</t>
  </si>
  <si>
    <t>[汤卜朗山地区]蒙特朗布朗拉贝尔庄园万豪居家酒店(Residence Inn by Marriott Mont Tremblant Manoir Labelle)(55505416)</t>
  </si>
  <si>
    <t>双床单间套房&lt;2人入住&gt;&lt;不退款&gt;&lt;早餐&gt;</t>
  </si>
  <si>
    <t>Manouvrier/Nathalie</t>
  </si>
  <si>
    <t>[巴塞罗那]巴塞罗那艺术酒店(Hotel Arts Barcelona)(55414423)</t>
  </si>
  <si>
    <t>豪华城景特大床房&lt;2人入住&gt;&lt;不退款&gt;&lt;早餐&gt;</t>
  </si>
  <si>
    <t>Carroll/Ken,Bedford/Katie</t>
  </si>
  <si>
    <t>[北查尔斯顿]北查尔斯顿/阿什利弗斯菲特费尔菲尔德万豪客栈及套房(Fairfield Inn &amp; Suites by Marriott Charleston North/Ashley Phosphate)(68028145)</t>
  </si>
  <si>
    <t>双床房&lt;2人入住&gt;&lt;不退款&gt;&lt;早餐&gt;</t>
  </si>
  <si>
    <t>Hayslett/Tim</t>
  </si>
  <si>
    <t>[洛杉矶]洛杉矶大道喜来登酒店(Sheraton Gateway Los Angeles Hotel)(55465300)</t>
  </si>
  <si>
    <t>传统两张大号床房&lt;不退款&gt;&lt;2人入住&gt;</t>
  </si>
  <si>
    <t>CHANG/XINMIN,WANG/HAOYUE</t>
  </si>
  <si>
    <t>[贝伊奥卢]喜来登伊斯坦布尔市中心酒店(Sheraton Istanbul City Center)(71612710)</t>
  </si>
  <si>
    <t>行政特大床房&lt;2人入住&gt;&lt;不退款&gt;&lt;早餐&gt;</t>
  </si>
  <si>
    <t>Ben Makhlouf/Khaled</t>
  </si>
  <si>
    <t>标准房&lt;不退款&gt;&lt;2人入住&gt;</t>
  </si>
  <si>
    <t>Ben David/Gila</t>
  </si>
  <si>
    <t>[奇诺岗]奇诺山冈酒店(Hotel Chino Hills)(55611908)</t>
  </si>
  <si>
    <t>豪华客房, 1 张特大床&lt;不退款&gt;&lt;2人入住&gt;</t>
  </si>
  <si>
    <t>Domingos/Umhay</t>
  </si>
  <si>
    <t>[新德里]德里国家首都辖区古尔冈艾美酒店(Le Meridien Gurgaon, Delhi NCR)(55414335)</t>
  </si>
  <si>
    <t>豪华特大床房&lt;2人入住&gt;&lt;不退款&gt;&lt;早餐&gt;</t>
  </si>
  <si>
    <t>Bhaseen/Zubin</t>
  </si>
  <si>
    <t>[芝加哥]芝加哥JW万豪酒店(JW Marriott Chicago)(55680348)</t>
  </si>
  <si>
    <t>2张大床房&lt;不退款&gt;&lt;2人入住&gt;</t>
  </si>
  <si>
    <t>Hunter/Chris</t>
  </si>
  <si>
    <t>KANG/MINGjuan</t>
  </si>
  <si>
    <t>[伊斯坦布尔]伊斯坦布尔苏戴越酒店(Hotel Suadiye Istanbul)(55281019)</t>
  </si>
  <si>
    <t>园景豪华双人床房&lt;不退款&gt;&lt;2人入住&gt;</t>
  </si>
  <si>
    <t>MELIBAEVA/Nigora</t>
  </si>
  <si>
    <t>[奥兰多]奥兰多世界中心万豪酒店(Orlando World Center Marriott)(60513944)</t>
  </si>
  <si>
    <t>翻新特大床房&lt;不退款&gt;&lt;2人入住&gt;</t>
  </si>
  <si>
    <t>Seaver/Kathy</t>
  </si>
  <si>
    <t>[巴吞鲁日]巴吞鲁日齐根莱恩万怡酒店(Courtyard Baton Rouge Siegen Lane)(68026585)</t>
  </si>
  <si>
    <t>Bergeron/Felicia</t>
  </si>
  <si>
    <t>[布莱克浦]大都会酒店(The Metropole Hotel)(55414078)</t>
  </si>
  <si>
    <t>Farrell/Christopher</t>
  </si>
  <si>
    <t>[诺曼]诺曼万怡酒店(Courtyard by Marriott Norman)(68028138)</t>
  </si>
  <si>
    <t>Davis/Kayla Renee</t>
  </si>
  <si>
    <t>[班达楠榜]喜来登楠榜酒店(Sheraton Lampung Hotel)(68026183)</t>
  </si>
  <si>
    <t>园景豪华双床房带阳台&lt;2人入住&gt;&lt;不退款&gt;&lt;早餐&gt;</t>
  </si>
  <si>
    <t>fadhilah/salsabila mutiara</t>
  </si>
  <si>
    <t>[罗穆勒斯]威斯汀底特律麦特罗机场酒店(The Westin Detroit Metropolitan Airport)(55491747)</t>
  </si>
  <si>
    <t>传统特大床房&lt;不退款&gt;&lt;2人入住&gt;</t>
  </si>
  <si>
    <t>Xiong/Tinghao</t>
  </si>
  <si>
    <t>[坎如普县]古瓦哈提丽笙酒店(Radisson Blu Hotel Guwahati)(55280664)</t>
  </si>
  <si>
    <t>高级房&lt;2人入住&gt;&lt;不退款&gt;&lt;早餐&gt;</t>
  </si>
  <si>
    <t>Bais/Shambhawee Raghavendra,Singh/Rai Bahadur</t>
  </si>
  <si>
    <t>[格雷特纳]新奥尔良西岸/格雷特纳万怡酒店(Courtyard by Marriott New Orleans Westbank/Gretna)(68027430)</t>
  </si>
  <si>
    <t>Cado/Carol</t>
  </si>
  <si>
    <t>[纽顿]纽顿波士顿福朋喜来登酒店(Four Points by Sheraton Boston Newton)(55720352)</t>
  </si>
  <si>
    <t>两张大床房&lt;不退款&gt;&lt;2人入住&gt;</t>
  </si>
  <si>
    <t>MA/HANG,He/Jinlang</t>
  </si>
  <si>
    <t>[利兹]利兹达科他酒店(Dakota Leeds)(55543163)</t>
  </si>
  <si>
    <t>经典双人床房&lt;不退款&gt;&lt;2人入住&gt;</t>
  </si>
  <si>
    <t>Logan/Laura</t>
  </si>
  <si>
    <t>[法兰克福]慕奇夕法兰克福机场酒店(Moxy Frankfurt Airport)(76205275)</t>
  </si>
  <si>
    <t>Moxy Sleeper, Guest room, 1 Queen&lt;不退款&gt;&lt;2人入住&gt;</t>
  </si>
  <si>
    <t>GUO/RUOLIN</t>
  </si>
  <si>
    <t>[美娜多]美娜多福朋喜来登酒店(Four Points by Sheraton Manado)(55289848)</t>
  </si>
  <si>
    <t>城景豪华特大床房&lt;不退款&gt;&lt;2人入住&gt;</t>
  </si>
  <si>
    <t>unonongo/jessica f andika</t>
  </si>
  <si>
    <t>[迪拜]阿拉伯公园酒店(Arabian Park Hotel)(55289696)</t>
  </si>
  <si>
    <t>经典房&lt;不退款&gt;&lt;2人入住&gt;</t>
  </si>
  <si>
    <t>Johri/Shailey</t>
  </si>
  <si>
    <t>[纽约]纽约马奎斯万豪酒店(New York Marriott Marquis)(68026718)</t>
  </si>
  <si>
    <t>马奎斯豪华2张双人床房(带沙发床)&lt;不退款&gt;&lt;2人入住&gt;</t>
  </si>
  <si>
    <t>Mboup/Aminata</t>
  </si>
  <si>
    <t>[万锦]多伦多马克姆万豪酒店(Toronto Marriott Markham)(60480442)</t>
  </si>
  <si>
    <t>LIN/SHENGQIAN</t>
  </si>
  <si>
    <t>[全州市]全州华美达酒店(Ramada by Wyndham Jeonju)(60480216)</t>
  </si>
  <si>
    <t>高级双人房&lt;不退款&gt;&lt;2人入住&gt;</t>
  </si>
  <si>
    <t>Lee/JungEun</t>
  </si>
  <si>
    <t>[坡州市]西耶娜酒店(Hotel Sienna)(55779762)</t>
  </si>
  <si>
    <t>高档套房&lt;2人入住&gt;&lt;不退款&gt;&lt;早餐&gt;</t>
  </si>
  <si>
    <t>Jinseong/Cho,Jinseong/Cho</t>
  </si>
  <si>
    <t>[希什利]伊斯坦布尔市中心温德姆华美达广场酒店(Ramada Plaza by Wyndham Istanbul City Center)(60480571)</t>
  </si>
  <si>
    <t>双人床房&lt;不退款&gt;&lt;2人入住&gt;</t>
  </si>
  <si>
    <t>Daryaram/Farzad,Azarbaijani/Zahra</t>
  </si>
  <si>
    <t>[尚勒乌尔法]桑利乌法希尔顿花园旅馆(Hilton Garden Inn Sanliurfa)(55346127)</t>
  </si>
  <si>
    <t>Yazar/Ozgur</t>
  </si>
  <si>
    <t>[伍德布里奇]万豪波托马克米尔斯万豪费尔菲尔德酒店(Fairfield Inn and Suites by Marriott Potomac Mills Woodbridge)(68025984)</t>
  </si>
  <si>
    <t>特大床房&lt;早餐&gt;&lt;不退款&gt;&lt;2人入住&gt;</t>
  </si>
  <si>
    <t>Richardson/Diane</t>
  </si>
  <si>
    <t>[罗金厄姆]罗金厄姆万豪费尔菲尔德酒店(Fairfield Inn &amp; Suites by Marriott Rockingham)(68028936)</t>
  </si>
  <si>
    <t>客房1张特大床&lt;不退款&gt;&lt;2人入住&gt;</t>
  </si>
  <si>
    <t>Foutz/Keith</t>
  </si>
  <si>
    <t>Pukat/Sven</t>
  </si>
  <si>
    <t>[费城]费城中心城居家酒店(Residence Inn by Marriott Philadelphia Center City)(55505362)</t>
  </si>
  <si>
    <t>Goel/Kartik</t>
  </si>
  <si>
    <t>[因斯布鲁克]因斯布鲁克万豪AC酒店(AC Hotel by Marriott Innsbruck)(57301899)</t>
  </si>
  <si>
    <t>山景特大床房&lt;不退款&gt;&lt;2人入住&gt;</t>
  </si>
  <si>
    <t>Chiu/Amanda</t>
  </si>
  <si>
    <t>[斯塔克维尔]斯塔克维尔米尔会议中心万怡酒店(Courtyard by Marriott Starkville MSU at The Mill Conference Center)(68027866)</t>
  </si>
  <si>
    <t>双床房&lt;不退款&gt;&lt;2人入住&gt;</t>
  </si>
  <si>
    <t>Chapman/Michelle</t>
  </si>
  <si>
    <t>[多伦多]多伦多市中心万怡酒店(Courtyard by Marriott Downtown Toronto)(55745118)</t>
  </si>
  <si>
    <t>Goodridge /Jordan scott</t>
  </si>
  <si>
    <t>[加帝夫]万豪加帝夫度假酒店(Cardiff Marriott Hotel)(55505377)</t>
  </si>
  <si>
    <t>豪华大号床房&lt;2人入住&gt;&lt;不退款&gt;&lt;早餐&gt;</t>
  </si>
  <si>
    <t>CHUNG/YAT MING</t>
  </si>
  <si>
    <t>[八打灵再也]工匠生态酒店(Artisan Eco Hotel)(55841864)</t>
  </si>
  <si>
    <t>无窗大床房&lt;不退款&gt;&lt;2人入住&gt;</t>
  </si>
  <si>
    <t>Pay Yee/Chin</t>
  </si>
  <si>
    <t>[华盛顿]华盛顿特区市中心莫克西酒店(Moxy Washington, DC Downtown)(68029288)</t>
  </si>
  <si>
    <t>ZHU/XIAORAN,BAI/YUCHEN</t>
  </si>
  <si>
    <t>[斯托克顿]斯托克顿万豪居家酒店(Residence Inn by Marriott Stockton)(55920178)</t>
  </si>
  <si>
    <t>大号床工作室带沙发床&lt;2人入住&gt;&lt;不退款&gt;&lt;早餐&gt;</t>
  </si>
  <si>
    <t>Sheppard/Leonard Alan</t>
  </si>
  <si>
    <t>[曼谷]曼谷素坤逸区万豪酒店(Bangkok Marriott Hotel Sukhumvit)(68026140)</t>
  </si>
  <si>
    <t>城景豪华房（1张特大床）&lt;不退款&gt;&lt;2人入住&gt;</t>
  </si>
  <si>
    <t>zou/qiang,zou/qiang</t>
  </si>
  <si>
    <t>Kochsila/Krissana</t>
  </si>
  <si>
    <t>[弗雷斯诺]大学广场酒店(University Square Hotel)(69451795)</t>
  </si>
  <si>
    <t>Ruiz/Bernice Marie</t>
  </si>
  <si>
    <t>[牛津]牛津市中心万怡酒店(Courtyard by Marriott Oxford City Centre)(68030286)</t>
  </si>
  <si>
    <t>LIN/XIAOYU</t>
  </si>
  <si>
    <t>[曼谷]曼谷瑞吉酒店(The St. Regis Bangkok)(55402711)</t>
  </si>
  <si>
    <t>Lee/Jeffrey</t>
  </si>
  <si>
    <t>[库比蒂诺]万豪圣何塞卡佩提诺居家酒店(Residence Inn by Marriott San Jose Cupertino)(55391155)</t>
  </si>
  <si>
    <t>特大床一室房(带沙发床)&lt;不退款&gt;&lt;2人入住&gt;</t>
  </si>
  <si>
    <t>ZHANG/KAIQI</t>
  </si>
  <si>
    <t>Tremblay/Jean Charles</t>
  </si>
  <si>
    <t>Toro/Butros</t>
  </si>
  <si>
    <t>[休斯敦]休斯顿/布鲁克万怡酒店(Courtyard Houston/Brookhollow)(68027102)</t>
  </si>
  <si>
    <t>2张双人床房&lt;不退款&gt;&lt;2人入住&gt;</t>
  </si>
  <si>
    <t>Riedel/George</t>
  </si>
  <si>
    <t>调整</t>
  </si>
  <si>
    <t>[八打灵再也]八打灵再也希尔顿酒店(Hilton Petaling Jaya)(55299216)</t>
  </si>
  <si>
    <t>客房&lt;不退款&gt;&lt;2人入住&gt;</t>
  </si>
  <si>
    <t>Kunasingam/Dinesh</t>
  </si>
  <si>
    <t>[济州市]口哨云雀酒店(Hotel Whistle Lark)(55269681)</t>
  </si>
  <si>
    <t>Oh/Sung kook</t>
  </si>
  <si>
    <t>[济州市]济州天山商务酒店(Jeju Skyhill Business Hotel)(55585904)</t>
  </si>
  <si>
    <t>kim/jongsoo</t>
  </si>
  <si>
    <t>[休斯敦]休斯顿NW/290走廊万怡酒店(Courtyard Houston NW/290 Corridor)(70789394)</t>
  </si>
  <si>
    <t>标准客房, 1 张特大床和 1 张沙发床&lt;不退款&gt;&lt;2人入住&gt;</t>
  </si>
  <si>
    <t>Dupiton/Zipporah</t>
  </si>
  <si>
    <t>Aikens/Tiago</t>
  </si>
  <si>
    <t>[贾姆穆]查漠丽笙酒店(Radisson Blu Jammu)(70165247)</t>
  </si>
  <si>
    <t>豪华间&lt;不退款&gt;&lt;2人入住&gt;</t>
  </si>
  <si>
    <t>Srivastav/Sumit</t>
  </si>
  <si>
    <t>[泗水]泗水瓦萨酒店(Vasa Hotel Surabaya)(55851771)</t>
  </si>
  <si>
    <t>精选双床房&lt;不退款&gt;&lt;2人入住&gt;</t>
  </si>
  <si>
    <t>JOVIN/JOVIN</t>
  </si>
  <si>
    <t>[好莱坞]好莱坞海滩希尔顿逸林度假酒店(DoubleTree Resort Hollywood Beach)(55478475)</t>
  </si>
  <si>
    <t>Bermudez/kristen</t>
  </si>
  <si>
    <t>[吕内勒]东蒙彼利埃 - 吕内尔基里亚德酒店(Kyriad Montpellier Est - Lunel)(70791218)</t>
  </si>
  <si>
    <t>客房(双床)&lt;不退款&gt;&lt;2人入住&gt;</t>
  </si>
  <si>
    <t>Gei/Philippe</t>
  </si>
  <si>
    <t>CHOI/JIHYEON</t>
  </si>
  <si>
    <t>[新加坡]罗伊德旅馆 (Staycation Approved)(Lloyd's Inn (Staycation Approved))(55665880)</t>
  </si>
  <si>
    <t>高级房&lt;不退款&gt;&lt;2人入住&gt;</t>
  </si>
  <si>
    <t>Singh/Parveen,Thongnoppakun/Nichugamorn</t>
  </si>
  <si>
    <t>[温莎]温莎市中心喜来登福朋酒店(Four Points by Sheraton Windsor Downtown)(68028817)</t>
  </si>
  <si>
    <t>城景客房（2张大床）&lt;不退款&gt;&lt;2人入住&gt;</t>
  </si>
  <si>
    <t>Martin/Earvin</t>
  </si>
  <si>
    <t>海景豪华特大床房(带阳台)&lt;不退款&gt;&lt;2人入住&gt;</t>
  </si>
  <si>
    <t>Ryba/Mark</t>
  </si>
  <si>
    <t>[圣路易斯]圣路易斯市中心万怡酒店/会议中心(Courtyard St. Louis Downtown/Convention Center)(68026230)</t>
  </si>
  <si>
    <t>单床房&lt;不退款&gt;&lt;2人入住&gt;</t>
  </si>
  <si>
    <t>Ellis/Brittney N</t>
  </si>
  <si>
    <t>[东海市]江原道东海毕加索酒店(Picasso Donghae Gangwondo)(77366243)</t>
  </si>
  <si>
    <t>豪华双人床房&lt;2人入住&gt;&lt;不退款&gt;&lt;早餐&gt;</t>
  </si>
  <si>
    <t>HWANG/JUHEE</t>
  </si>
  <si>
    <t>[阿纳海姆希尔斯]阿纳海姆希尔斯桔县万豪费尔菲尔德酒店(Fairfield Inn Anaheim Hills Orange County)(55380396)</t>
  </si>
  <si>
    <t>Harris/Donna</t>
  </si>
  <si>
    <t>[济州市]济州岛拉昂度假酒店(Raon Hotel &amp; Resort Jeju)(55733601)</t>
  </si>
  <si>
    <t>海景豪华双床房&lt;不退款&gt;&lt;2人入住&gt;</t>
  </si>
  <si>
    <t>kim/youngmi</t>
  </si>
  <si>
    <t>[首尔]驿三新罗舒泰酒店(Shilla Stay Yeoksam)(68031233)</t>
  </si>
  <si>
    <t>豪华双人床房&lt;不退款&gt;&lt;2人入住&gt;</t>
  </si>
  <si>
    <t>LEE/SEONGGUN</t>
  </si>
  <si>
    <t>[蒙克顿]博塞茹尔Delta万豪酒店(Delta Hotels by Marriott Beausejour)(68026801)</t>
  </si>
  <si>
    <t>2张大号床房&lt;2人入住&gt;&lt;不退款&gt;&lt;早餐&gt;</t>
  </si>
  <si>
    <t>Luyi/Liu,Denis/Limoges</t>
  </si>
  <si>
    <t>[金卡丁]金卡丁万豪唐普雷斯酒店(TownePlace Suites by Marriott Kincardine)(68026752)</t>
  </si>
  <si>
    <t>特大床一室房(带沙发床)&lt;2人入住&gt;&lt;不退款&gt;&lt;早餐&gt;</t>
  </si>
  <si>
    <t>Herdsman/Jehnesa</t>
  </si>
  <si>
    <t>城景大号床房&lt;不退款&gt;&lt;2人入住&gt;</t>
  </si>
  <si>
    <t>Warren/Zachary Nathan</t>
  </si>
  <si>
    <t>[纽汉]雅乐轩伦敦埃克塞尔酒店(Aloft London Excel)(68026681)</t>
  </si>
  <si>
    <t>雅乐轩特大床房&lt;2人入住&gt;&lt;不退款&gt;&lt;早餐&gt;</t>
  </si>
  <si>
    <t>LUO/AO</t>
  </si>
  <si>
    <t>[三河城]三河城会议中心德尔塔酒店(Delta Hotels by Marriott Trois Rivieres Conference Centre)(68028014)</t>
  </si>
  <si>
    <t>Vinet/Yan</t>
  </si>
  <si>
    <t>[纽约]费尔菲尔德肯尼迪机场万豪酒店(Fairfield Inn by Marriott JFK Airport)(55560535)</t>
  </si>
  <si>
    <t>Skroubelos/Vasiliki</t>
  </si>
  <si>
    <t>[泗水]泗水万豪费尔菲尔德酒店(Fairfield by Marriott Surabaya)(55639759)</t>
  </si>
  <si>
    <t>豪华双床房&lt;2人入住&gt;&lt;不退款&gt;&lt;早餐&gt;</t>
  </si>
  <si>
    <t>ALFIANI/TIA</t>
  </si>
  <si>
    <t>[西棕榈滩]西棕榈滩万怡酒店(Courtyard by Marriott West Palm Beach)(68025907)</t>
  </si>
  <si>
    <t>Herrera/Antonio</t>
  </si>
  <si>
    <t>Shamari/Uafa,Martensen/Lars</t>
  </si>
  <si>
    <t>[尚佩恩]尚佩恩万怡酒店(Courtyard by Marriott Champaign)(68027339)</t>
  </si>
  <si>
    <t>LI/SIMENG</t>
  </si>
  <si>
    <t>[西雅图]西雅图市中心万怡先锋广场酒店(Courtyard Seattle Downtown / Pioneer Square)(55299761)</t>
  </si>
  <si>
    <t>特大床房带沙发床&lt;不退款&gt;&lt;2人入住&gt;</t>
  </si>
  <si>
    <t>Becker/Ivory</t>
  </si>
  <si>
    <t>Naftali/Fidelia</t>
  </si>
  <si>
    <t>[济州市]济州岛一号酒店(Hotel the One Jeju Island)(55312483)</t>
  </si>
  <si>
    <t>Byun/Sueun</t>
  </si>
  <si>
    <t>Shin/Youn Ho</t>
  </si>
  <si>
    <t>补单</t>
  </si>
  <si>
    <t>[蒂贝维尔]斯卡尔洛特珍珠赌场度假酒店(Scarlet Pearl Casino Resort)(46053022)</t>
  </si>
  <si>
    <t>豪华客房2张大床&lt;不退款&gt;&lt;2人入住&gt;</t>
  </si>
  <si>
    <t>Dedeaux/Raven</t>
  </si>
  <si>
    <t>[全州市]罗尼旅游酒店(Roni Tourist Hotel)(55585831)</t>
  </si>
  <si>
    <t>豪华大床房&lt;不退款&gt;&lt;2人入住&gt;</t>
  </si>
  <si>
    <t>RYU/DAE SUN</t>
  </si>
  <si>
    <t>[斯特雷特福德]老特拉福德足球酒店- Tribute Portfolio 酒店(Hotel Football, Old Trafford, a Tribute Portfolio Hotel)(60514089)</t>
  </si>
  <si>
    <t>Dearden/Joy</t>
  </si>
  <si>
    <t>[釜山]帆布旅舍(Canvas Hostel)(55768682)</t>
  </si>
  <si>
    <t>choi/yoonmi</t>
  </si>
  <si>
    <t>CMS_EXP_1824975451</t>
  </si>
  <si>
    <t>[达特茅斯]哈利法克斯达特茅斯万豪居家酒店(Residence Inn by Marriott Halifax Dartmouth)(68030219)</t>
  </si>
  <si>
    <t>1卧室特大床套房&lt;2人入住&gt;&lt;不退款&gt;&lt;早餐&gt;</t>
  </si>
  <si>
    <t>Kehoe/Shelly</t>
  </si>
  <si>
    <t>[卡罗莱纳州]佛得岛海滩万怡度假酒店(Courtyard by Marriott Isla Verde Beach Resort)(68027906)</t>
  </si>
  <si>
    <t>部分海景2张大床房带阳台&lt;不退款&gt;&lt;2人入住&gt;</t>
  </si>
  <si>
    <t>Castro/Angelica</t>
  </si>
  <si>
    <t>[里士满]里士满万豪酒店(Richmond Marriott)(71612981)</t>
  </si>
  <si>
    <t>标准2张双人床房&lt;不退款&gt;&lt;2人入住&gt;</t>
  </si>
  <si>
    <t>Shuttleworth/Robert</t>
  </si>
  <si>
    <t>[伯明翰]伯明翰丽笙酒店(Radisson Blu Hotel, Birmingham)(55426509)</t>
  </si>
  <si>
    <t>Haq/Yasmeen,Gaci/Taulant</t>
  </si>
  <si>
    <t>[塔尔萨]塔尔萨南山万豪酒店(Tulsa Marriott Southern Hills)(68028635)</t>
  </si>
  <si>
    <t>Hudgins /Allison paige</t>
  </si>
  <si>
    <t>[皮皮岛]重卡度假屋(Chongkhao Resort)(55354950)</t>
  </si>
  <si>
    <t>Dent/Dave</t>
  </si>
  <si>
    <t>行政双人房&lt;不退款&gt;&lt;2人入住&gt;</t>
  </si>
  <si>
    <t>Shin/Sohee</t>
  </si>
  <si>
    <t>[新加坡]新加坡怡阁大酒店，良木园酒店集团成员 (Staycation Approved)(York Hotel, a Member of The Goodwood Group of Hotels (Staycation Approved))(60513970)</t>
  </si>
  <si>
    <t>Banu/Shainaz,Pang/Valerie</t>
  </si>
  <si>
    <t>jac</t>
  </si>
  <si>
    <t>[东京]上野御徒町永国国际精选酒店(Hotel Wing International Select Ueno Okachimachi)(55768730)</t>
  </si>
  <si>
    <t>经济型双人房&lt;2人入住&gt;&lt;不退款&gt;&lt;早餐&gt;</t>
  </si>
  <si>
    <t>Yasumasa/Takahashi,Yasumasa/Takahashi</t>
  </si>
  <si>
    <t>T_1825384998</t>
  </si>
  <si>
    <t>[大田]皇后酒店(The Empress Hotel)(55320984)</t>
  </si>
  <si>
    <t>双人床房(带露台)&lt;2人入住&gt;&lt;不退款&gt;&lt;早餐&gt;</t>
  </si>
  <si>
    <t>Bae/Junkyu</t>
  </si>
  <si>
    <t>Acknowledged</t>
  </si>
  <si>
    <t>[三宝垄]三宝拢星星酒店(Star Hotel Semarang)(55254360)</t>
  </si>
  <si>
    <t>Qu/RUNLIANG</t>
  </si>
  <si>
    <t>.</t>
  </si>
  <si>
    <t>SHEN/Shen Jun Yi</t>
  </si>
  <si>
    <t>[卡斯凯斯]卡斯凯斯喜来登度假酒店(Sheraton Cascais Resort - Hotel &amp; Residences)(71667896)</t>
  </si>
  <si>
    <t>豪华房&lt;不退款&gt;&lt;2人入住&gt;</t>
  </si>
  <si>
    <t>CHEUNG/MAN YEE</t>
  </si>
  <si>
    <t>[null](77366284)</t>
  </si>
  <si>
    <t>[埃德蒙顿]埃德蒙顿西边喜来登福朋酒店(Four Points by Sheraton Edmonton West)(68028827)</t>
  </si>
  <si>
    <t>传统2张大号床房&lt;2人入住&gt;&lt;不退款&gt;&lt;早餐&gt;</t>
  </si>
  <si>
    <t>Shi/Wei</t>
  </si>
  <si>
    <t>WANG/HANXIN</t>
  </si>
  <si>
    <t>，</t>
  </si>
  <si>
    <t>15912907943此单免费取消多收1275.89元待退回</t>
  </si>
  <si>
    <t>本期收回1353.54HKD</t>
  </si>
  <si>
    <t>9.3 可退719</t>
  </si>
  <si>
    <t>本期收回16.53</t>
  </si>
  <si>
    <t xml:space="preserve"> 326069.86 HKD</t>
  </si>
  <si>
    <t>A210906160110481</t>
  </si>
  <si>
    <t>A210906160241925</t>
  </si>
  <si>
    <t>总计：326069.86HKD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</si>
  <si>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</si>
  <si>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</si>
  <si>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</si>
  <si>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</si>
  <si>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</si>
  <si>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</si>
  <si>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</si>
  <si>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</si>
  <si>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</si>
  <si>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</si>
  <si>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</si>
  <si>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</si>
  <si>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</si>
  <si>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</si>
  <si>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</si>
  <si>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</si>
  <si>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</si>
  <si>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2021-09-04</t>
  </si>
  <si>
    <t>2243507</t>
  </si>
  <si>
    <t>慕奇夕法兰克福机场酒店</t>
  </si>
  <si>
    <t>WANG HANXIN</t>
  </si>
  <si>
    <t>2021-09-05</t>
  </si>
  <si>
    <t>退房日周结</t>
  </si>
  <si>
    <t>538.50</t>
  </si>
  <si>
    <t>647.00</t>
  </si>
  <si>
    <t>0</t>
  </si>
  <si>
    <t>0.00</t>
  </si>
  <si>
    <t>携程汇智国际直连</t>
  </si>
  <si>
    <t>2021-09-04 22:24:06</t>
  </si>
  <si>
    <t>否</t>
  </si>
  <si>
    <t>汇智国际旅游发展有限公司</t>
  </si>
  <si>
    <t>直连</t>
  </si>
  <si>
    <t>2243456</t>
  </si>
  <si>
    <t>埃德蒙顿西边喜来登福朋酒店</t>
  </si>
  <si>
    <t>Shi Wei</t>
  </si>
  <si>
    <t>565.13</t>
  </si>
  <si>
    <t>679.00</t>
  </si>
  <si>
    <t>2021-09-04 21:46:32</t>
  </si>
  <si>
    <t>2243340</t>
  </si>
  <si>
    <t>皇宫旅游酒店</t>
  </si>
  <si>
    <t>Balehithlu Upendra</t>
  </si>
  <si>
    <t>264.67</t>
  </si>
  <si>
    <t>318.00</t>
  </si>
  <si>
    <t>2021-09-04 20:19:13</t>
  </si>
  <si>
    <t>2243177</t>
  </si>
  <si>
    <t>卡斯凯斯喜来登度假酒店</t>
  </si>
  <si>
    <t>CHEUNG MAN YEE</t>
  </si>
  <si>
    <t>1291.73</t>
  </si>
  <si>
    <t>1552.00</t>
  </si>
  <si>
    <t>2021-09-04 17:59:02</t>
  </si>
  <si>
    <t>2243037</t>
  </si>
  <si>
    <t>怡阁酒店</t>
  </si>
  <si>
    <t>SHEN Shen Jun Yi</t>
  </si>
  <si>
    <t>931.34</t>
  </si>
  <si>
    <t>1119.00</t>
  </si>
  <si>
    <t>2021-09-04 15:14:43</t>
  </si>
  <si>
    <t>2242995</t>
  </si>
  <si>
    <t>三宝拢星星酒店</t>
  </si>
  <si>
    <t>Qu RUNLIANG</t>
  </si>
  <si>
    <t>203.08</t>
  </si>
  <si>
    <t>244.00</t>
  </si>
  <si>
    <t>2021-09-04 14:39:22</t>
  </si>
  <si>
    <t>2242982</t>
  </si>
  <si>
    <t>皇后酒店</t>
  </si>
  <si>
    <t>Bae Junkyu</t>
  </si>
  <si>
    <t>431.96</t>
  </si>
  <si>
    <t>519.00</t>
  </si>
  <si>
    <t>2021-09-04 14:30:08</t>
  </si>
  <si>
    <t>2242967</t>
  </si>
  <si>
    <t>上野御徒町永国国际精选酒店</t>
  </si>
  <si>
    <t>Yasumasa Takahashi,Yasumasa Takahashi</t>
  </si>
  <si>
    <t>234.71</t>
  </si>
  <si>
    <t>282.00</t>
  </si>
  <si>
    <t>2021-09-04 14:16:22</t>
  </si>
  <si>
    <t>2242921</t>
  </si>
  <si>
    <t>Banu Shainaz,Pang Valerie</t>
  </si>
  <si>
    <t>2021-09-04 13:36:03</t>
  </si>
  <si>
    <t>2242898</t>
  </si>
  <si>
    <t>全州华美达酒店</t>
  </si>
  <si>
    <t>Shin Sohee</t>
  </si>
  <si>
    <t>729.93</t>
  </si>
  <si>
    <t>877.00</t>
  </si>
  <si>
    <t>2021-09-04 13:20:17</t>
  </si>
  <si>
    <t>2242857</t>
  </si>
  <si>
    <t>重卡度假屋</t>
  </si>
  <si>
    <t>Dent Dave</t>
  </si>
  <si>
    <t>74.07</t>
  </si>
  <si>
    <t>89.00</t>
  </si>
  <si>
    <t>2021-09-04 12:34:06</t>
  </si>
  <si>
    <t>2242700</t>
  </si>
  <si>
    <t>塔尔萨南山万豪酒店</t>
  </si>
  <si>
    <t>Hudgins  Allison paige</t>
  </si>
  <si>
    <t>909.70</t>
  </si>
  <si>
    <t>1093.00</t>
  </si>
  <si>
    <t>2021-09-04 09:48:33</t>
  </si>
  <si>
    <t>2242580</t>
  </si>
  <si>
    <t>里士满万豪酒店</t>
  </si>
  <si>
    <t>Shuttleworth Robert</t>
  </si>
  <si>
    <t>1447.37</t>
  </si>
  <si>
    <t>1739.00</t>
  </si>
  <si>
    <t>2021-09-04 04:45:22</t>
  </si>
  <si>
    <t>2021-09-03</t>
  </si>
  <si>
    <t>2242423</t>
  </si>
  <si>
    <t>佛得岛海滩万怡度假酒店</t>
  </si>
  <si>
    <t>Castro Angelica</t>
  </si>
  <si>
    <t>2099.06</t>
  </si>
  <si>
    <t>2522.00</t>
  </si>
  <si>
    <t>2021-09-03 22:42:57</t>
  </si>
  <si>
    <t>2242305</t>
  </si>
  <si>
    <t>哈利法克斯达特茅斯万豪长住酒店</t>
  </si>
  <si>
    <t>Kehoe Shelly</t>
  </si>
  <si>
    <t>1515.62</t>
  </si>
  <si>
    <t>1821.00</t>
  </si>
  <si>
    <t>2021-09-03 21:12:11</t>
  </si>
  <si>
    <t>2242149</t>
  </si>
  <si>
    <t>帆布旅舍</t>
  </si>
  <si>
    <t>choi yoonmi</t>
  </si>
  <si>
    <t>2021-09-03 19:31:06</t>
  </si>
  <si>
    <t>2242111</t>
  </si>
  <si>
    <t>老特拉福德足球酒店- Tribute Portfolio 酒店</t>
  </si>
  <si>
    <t>Dearden Joy</t>
  </si>
  <si>
    <t>850.61</t>
  </si>
  <si>
    <t>1022.00</t>
  </si>
  <si>
    <t>2021-09-03 18:59:03</t>
  </si>
  <si>
    <t>2242039</t>
  </si>
  <si>
    <t>罗尼旅游酒店</t>
  </si>
  <si>
    <t>RYU DAE SUN</t>
  </si>
  <si>
    <t>440.29</t>
  </si>
  <si>
    <t>529.00</t>
  </si>
  <si>
    <t>2021-09-03 18:10:31</t>
  </si>
  <si>
    <t>2241927</t>
  </si>
  <si>
    <t>金色郁金香仁川机场酒店</t>
  </si>
  <si>
    <t>Shin Youn Ho</t>
  </si>
  <si>
    <t>526.01</t>
  </si>
  <si>
    <t>632.00</t>
  </si>
  <si>
    <t>2021-09-03 16:40:38</t>
  </si>
  <si>
    <t>2241892</t>
  </si>
  <si>
    <t>济州岛一号酒店</t>
  </si>
  <si>
    <t>Byun Sueun</t>
  </si>
  <si>
    <t>294.63</t>
  </si>
  <si>
    <t>354.00</t>
  </si>
  <si>
    <t>2021-09-03 15:51:44</t>
  </si>
  <si>
    <t>2241690</t>
  </si>
  <si>
    <t>多伦多机场福朋喜来登酒店</t>
  </si>
  <si>
    <t>Naftali Fidelia</t>
  </si>
  <si>
    <t>679.16</t>
  </si>
  <si>
    <t>816.00</t>
  </si>
  <si>
    <t>2021-09-03 12:31:01</t>
  </si>
  <si>
    <t>2241472</t>
  </si>
  <si>
    <t>帝王海滨雷丽兹卡尔顿酒店</t>
  </si>
  <si>
    <t>Wang Na,Zhao Chunhua</t>
  </si>
  <si>
    <t>2993.78</t>
  </si>
  <si>
    <t>3597.00</t>
  </si>
  <si>
    <t>2021-09-03 08:25:26</t>
  </si>
  <si>
    <t>2241467</t>
  </si>
  <si>
    <t>西雅图市中心万怡先锋广场酒店</t>
  </si>
  <si>
    <t>Becker Ivory</t>
  </si>
  <si>
    <t>2818.17</t>
  </si>
  <si>
    <t>3386.00</t>
  </si>
  <si>
    <t>2021-09-03 08:22:15</t>
  </si>
  <si>
    <t>2241464</t>
  </si>
  <si>
    <t>尚佩恩万怡酒店</t>
  </si>
  <si>
    <t>LI SIMENG</t>
  </si>
  <si>
    <t>2058.28</t>
  </si>
  <si>
    <t>2473.00</t>
  </si>
  <si>
    <t>2021-09-03 08:17:25</t>
  </si>
  <si>
    <t>2021-09-02</t>
  </si>
  <si>
    <t>2241162</t>
  </si>
  <si>
    <t>法兰克福莱昂纳多皇家酒店</t>
  </si>
  <si>
    <t>Shamari Uafa,Martensen Lars</t>
  </si>
  <si>
    <t>609.32</t>
  </si>
  <si>
    <t>732.00</t>
  </si>
  <si>
    <t>2021-09-02 21:43:42</t>
  </si>
  <si>
    <t>2241072</t>
  </si>
  <si>
    <t>西棕榈滩万怡酒店</t>
  </si>
  <si>
    <t>Herrera Antonio</t>
  </si>
  <si>
    <t>672.58</t>
  </si>
  <si>
    <t>808.00</t>
  </si>
  <si>
    <t>2021-09-02 20:45:03</t>
  </si>
  <si>
    <t>2240740</t>
  </si>
  <si>
    <t>泗水万豪费尔菲尔德酒店</t>
  </si>
  <si>
    <t>ALFIANI TIA</t>
  </si>
  <si>
    <t>182.30</t>
  </si>
  <si>
    <t>219.00</t>
  </si>
  <si>
    <t>2021-09-02 16:24:52</t>
  </si>
  <si>
    <t>2240226</t>
  </si>
  <si>
    <t>费尔菲尔德肯尼迪机场万豪酒店</t>
  </si>
  <si>
    <t>Skroubelos Vasiliki</t>
  </si>
  <si>
    <t>1040.50</t>
  </si>
  <si>
    <t>1250.00</t>
  </si>
  <si>
    <t>2021-09-02 08:51:01</t>
  </si>
  <si>
    <t>2240137</t>
  </si>
  <si>
    <t>三河城会议中心德尔塔酒店</t>
  </si>
  <si>
    <t>Vinet Yan</t>
  </si>
  <si>
    <t>978.07</t>
  </si>
  <si>
    <t>1175.00</t>
  </si>
  <si>
    <t>2021-09-02 04:41:34</t>
  </si>
  <si>
    <t>2240132</t>
  </si>
  <si>
    <t>雅乐轩伦敦埃克塞尔酒店</t>
  </si>
  <si>
    <t>LUO AO</t>
  </si>
  <si>
    <t>814.92</t>
  </si>
  <si>
    <t>979.00</t>
  </si>
  <si>
    <t>2021-09-02 04:26:29</t>
  </si>
  <si>
    <t>2240121</t>
  </si>
  <si>
    <t>温莎市中心喜来登福朋酒店</t>
  </si>
  <si>
    <t>Warren Zachary Nathan</t>
  </si>
  <si>
    <t>949.77</t>
  </si>
  <si>
    <t>1141.00</t>
  </si>
  <si>
    <t>2021-09-02 03:08:06</t>
  </si>
  <si>
    <t>2021-09-01</t>
  </si>
  <si>
    <t>2240011</t>
  </si>
  <si>
    <t>金卡丁万豪唐普雷斯酒店</t>
  </si>
  <si>
    <t>Herdsman Jehnesa</t>
  </si>
  <si>
    <t>1993.47</t>
  </si>
  <si>
    <t>2396.00</t>
  </si>
  <si>
    <t>2021-09-01 23:23:40</t>
  </si>
  <si>
    <t>2239857</t>
  </si>
  <si>
    <t>博塞茹尔Delta万豪酒店</t>
  </si>
  <si>
    <t>Luyi Liu,Denis Limoges</t>
  </si>
  <si>
    <t>824.51</t>
  </si>
  <si>
    <t>991.00</t>
  </si>
  <si>
    <t>2021-09-01 20:57:29</t>
  </si>
  <si>
    <t>2239833</t>
  </si>
  <si>
    <t>驿三新罗舒泰酒店</t>
  </si>
  <si>
    <t>LEE SEONGGUN</t>
  </si>
  <si>
    <t>592.38</t>
  </si>
  <si>
    <t>712.00</t>
  </si>
  <si>
    <t>2021-09-01 20:35:59</t>
  </si>
  <si>
    <t>2239574</t>
  </si>
  <si>
    <t>济州岛拉昂度假酒店</t>
  </si>
  <si>
    <t>kim youngmi</t>
  </si>
  <si>
    <t>346.11</t>
  </si>
  <si>
    <t>416.00</t>
  </si>
  <si>
    <t>2021-09-01 17:46:08</t>
  </si>
  <si>
    <t>2239519</t>
  </si>
  <si>
    <t>阿纳海姆希尔斯桔县万豪费尔菲尔德酒店</t>
  </si>
  <si>
    <t>Harris Donna</t>
  </si>
  <si>
    <t>2262.21</t>
  </si>
  <si>
    <t>2719.00</t>
  </si>
  <si>
    <t>2021-09-01 16:55:19</t>
  </si>
  <si>
    <t>2239146</t>
  </si>
  <si>
    <t>毕加索酒店</t>
  </si>
  <si>
    <t>HWANG JUHEE</t>
  </si>
  <si>
    <t>313.66</t>
  </si>
  <si>
    <t>377.00</t>
  </si>
  <si>
    <t>2021-09-01 11:57:55</t>
  </si>
  <si>
    <t>2239068</t>
  </si>
  <si>
    <t>圣路易斯市中心万怡酒店/会议中心</t>
  </si>
  <si>
    <t>Ellis Brittney N</t>
  </si>
  <si>
    <t>794.56</t>
  </si>
  <si>
    <t>955.00</t>
  </si>
  <si>
    <t>2021-09-01 10:46:31</t>
  </si>
  <si>
    <t>2239047</t>
  </si>
  <si>
    <t>坎昆 JW 万豪度假酒店及水疗中心</t>
  </si>
  <si>
    <t>Ryba Mark</t>
  </si>
  <si>
    <t>1084.93</t>
  </si>
  <si>
    <t>1304.00</t>
  </si>
  <si>
    <t>2021-09-01 10:23:08</t>
  </si>
  <si>
    <t>2238969</t>
  </si>
  <si>
    <t>罗伊德旅馆</t>
  </si>
  <si>
    <t>Singh Parveen,Thongnoppakun Nichugamorn</t>
  </si>
  <si>
    <t>864.45</t>
  </si>
  <si>
    <t>1039.00</t>
  </si>
  <si>
    <t>2021-09-01 09:20:09</t>
  </si>
  <si>
    <t>2238842</t>
  </si>
  <si>
    <t>Kyriad Montpellier Est - Lunel</t>
  </si>
  <si>
    <t>Gei Philippe</t>
  </si>
  <si>
    <t>341.95</t>
  </si>
  <si>
    <t>411.00</t>
  </si>
  <si>
    <t>2021-09-01 02:50:18</t>
  </si>
  <si>
    <t>2238829</t>
  </si>
  <si>
    <t>好莱坞海滩希尔顿逸林度假酒店</t>
  </si>
  <si>
    <t>Bermudez kristen</t>
  </si>
  <si>
    <t>1530.05</t>
  </si>
  <si>
    <t>1839.00</t>
  </si>
  <si>
    <t>2021-09-01 02:25:03</t>
  </si>
  <si>
    <t>2021-08-31</t>
  </si>
  <si>
    <t>2238783</t>
  </si>
  <si>
    <t>泗水瓦萨酒店</t>
  </si>
  <si>
    <t>JOVIN JOVIN</t>
  </si>
  <si>
    <t>286.24</t>
  </si>
  <si>
    <t>344.00</t>
  </si>
  <si>
    <t>2021-08-31 23:49:45</t>
  </si>
  <si>
    <t>2238769</t>
  </si>
  <si>
    <t>查谟丽笙酒店</t>
  </si>
  <si>
    <t>Srivastav Sumit</t>
  </si>
  <si>
    <t>337.00</t>
  </si>
  <si>
    <t>405.00</t>
  </si>
  <si>
    <t>2021-08-31 23:29:11</t>
  </si>
  <si>
    <t>2238715</t>
  </si>
  <si>
    <t>海港城堡威斯汀酒店（多伦多）</t>
  </si>
  <si>
    <t>Aikens Tiago</t>
  </si>
  <si>
    <t>1575.17</t>
  </si>
  <si>
    <t>1893.00</t>
  </si>
  <si>
    <t>2021-08-31 22:13:23</t>
  </si>
  <si>
    <t>2238647</t>
  </si>
  <si>
    <t>休斯顿NW/290走廊万怡酒店</t>
  </si>
  <si>
    <t>Dupiton Zipporah</t>
  </si>
  <si>
    <t>1772.37</t>
  </si>
  <si>
    <t>2130.00</t>
  </si>
  <si>
    <t>2021-08-31 21:02:08</t>
  </si>
  <si>
    <t>2238019</t>
  </si>
  <si>
    <t>休斯顿/布鲁克万怡酒店</t>
  </si>
  <si>
    <t>Riedel George</t>
  </si>
  <si>
    <t>2705.99</t>
  </si>
  <si>
    <t>3252.00</t>
  </si>
  <si>
    <t>2021-08-31 10:32:15</t>
  </si>
  <si>
    <t>2237952</t>
  </si>
  <si>
    <t>阿拉伯公园酒店</t>
  </si>
  <si>
    <t>Johri Shailey</t>
  </si>
  <si>
    <t>158.93</t>
  </si>
  <si>
    <t>191.00</t>
  </si>
  <si>
    <t>2021-08-31 07:50:15</t>
  </si>
  <si>
    <t>2237951</t>
  </si>
  <si>
    <t>费城中心城居家酒店</t>
  </si>
  <si>
    <t>Toro Butros</t>
  </si>
  <si>
    <t>1660.87</t>
  </si>
  <si>
    <t>1996.00</t>
  </si>
  <si>
    <t>2021-08-31 07:42:39</t>
  </si>
  <si>
    <t>2237836</t>
  </si>
  <si>
    <t>Tremblay Jean Charles</t>
  </si>
  <si>
    <t>3147.23</t>
  </si>
  <si>
    <t>3780.00</t>
  </si>
  <si>
    <t>2021-08-31 00:38:14</t>
  </si>
  <si>
    <t>2021-08-30</t>
  </si>
  <si>
    <t>2237809</t>
  </si>
  <si>
    <t>万豪圣何塞卡佩提诺居家酒店</t>
  </si>
  <si>
    <t>ZHANG KAIQI</t>
  </si>
  <si>
    <t>3605.16</t>
  </si>
  <si>
    <t>4330.00</t>
  </si>
  <si>
    <t>2021-08-30 23:52:33</t>
  </si>
  <si>
    <t>2237783</t>
  </si>
  <si>
    <t>曼谷瑞吉酒店</t>
  </si>
  <si>
    <t>Lee Jeffrey</t>
  </si>
  <si>
    <t>2347.93</t>
  </si>
  <si>
    <t>2820.00</t>
  </si>
  <si>
    <t>2021-08-30 22:59:10</t>
  </si>
  <si>
    <t>2237744</t>
  </si>
  <si>
    <t>牛津市中心万怡酒店</t>
  </si>
  <si>
    <t>LIN XIAOYU</t>
  </si>
  <si>
    <t>2352.10</t>
  </si>
  <si>
    <t>2825.00</t>
  </si>
  <si>
    <t>2021-08-30 22:21:11</t>
  </si>
  <si>
    <t>2237660</t>
  </si>
  <si>
    <t>大学广场酒店</t>
  </si>
  <si>
    <t>Ruiz Bernice Marie</t>
  </si>
  <si>
    <t>533.70</t>
  </si>
  <si>
    <t>641.00</t>
  </si>
  <si>
    <t>2021-08-30 21:24:34</t>
  </si>
  <si>
    <t>2237458</t>
  </si>
  <si>
    <t>伊斯坦布尔市中心喜来登酒店</t>
  </si>
  <si>
    <t>Kochsila Krissana</t>
  </si>
  <si>
    <t>3067.30</t>
  </si>
  <si>
    <t>3684.00</t>
  </si>
  <si>
    <t>2021-08-30 18:41:26</t>
  </si>
  <si>
    <t>2237353</t>
  </si>
  <si>
    <t>曼谷苏克哈姆维特万豪酒店</t>
  </si>
  <si>
    <t>zou qiang,zou qiang</t>
  </si>
  <si>
    <t>278.09</t>
  </si>
  <si>
    <t>334.00</t>
  </si>
  <si>
    <t>2021-08-30 17:15:26</t>
  </si>
  <si>
    <t>2237163</t>
  </si>
  <si>
    <t>斯托克顿万豪居家酒店</t>
  </si>
  <si>
    <t>Sheppard Leonard Alan</t>
  </si>
  <si>
    <t>3749.20</t>
  </si>
  <si>
    <t>4503.00</t>
  </si>
  <si>
    <t>2021-08-30 13:16:11</t>
  </si>
  <si>
    <t>2237068</t>
  </si>
  <si>
    <t>华盛顿特区市中心莫克西酒店</t>
  </si>
  <si>
    <t>ZHU XIAORAN,BAI YUCHEN</t>
  </si>
  <si>
    <t>1419.58</t>
  </si>
  <si>
    <t>1705.00</t>
  </si>
  <si>
    <t>2021-08-30 11:29:58</t>
  </si>
  <si>
    <t>2237061</t>
  </si>
  <si>
    <t>工匠生态酒店</t>
  </si>
  <si>
    <t>Pay Yee Chin</t>
  </si>
  <si>
    <t>72.44</t>
  </si>
  <si>
    <t>87.00</t>
  </si>
  <si>
    <t>2021-08-30 11:26:17</t>
  </si>
  <si>
    <t>2237037</t>
  </si>
  <si>
    <t xml:space="preserve">万豪加帝夫度假酒店 </t>
  </si>
  <si>
    <t>CHUNG YAT MING</t>
  </si>
  <si>
    <t>736.85</t>
  </si>
  <si>
    <t>885.00</t>
  </si>
  <si>
    <t>2021-08-30 10:54:24</t>
  </si>
  <si>
    <t>2236992</t>
  </si>
  <si>
    <t>多伦多市中心万怡酒店</t>
  </si>
  <si>
    <t>Goodridge  Jordan scott</t>
  </si>
  <si>
    <t>1989.91</t>
  </si>
  <si>
    <t>2390.00</t>
  </si>
  <si>
    <t>2021-08-30 09:56:42</t>
  </si>
  <si>
    <t>2236946</t>
  </si>
  <si>
    <t>斯塔克维尔密歇根州立大学米尔会议中心万怡酒店</t>
  </si>
  <si>
    <t>Chapman Michelle</t>
  </si>
  <si>
    <t>1626.90</t>
  </si>
  <si>
    <t>1954.00</t>
  </si>
  <si>
    <t>2021-08-30 08:38:06</t>
  </si>
  <si>
    <t>2236889</t>
  </si>
  <si>
    <t>因斯布鲁克万豪AC酒店</t>
  </si>
  <si>
    <t>Chiu Amanda</t>
  </si>
  <si>
    <t>905.04</t>
  </si>
  <si>
    <t>1087.00</t>
  </si>
  <si>
    <t>2021-08-30 05:03:45</t>
  </si>
  <si>
    <t>2236882</t>
  </si>
  <si>
    <t>Goel Kartik</t>
  </si>
  <si>
    <t>1546.97</t>
  </si>
  <si>
    <t>1858.00</t>
  </si>
  <si>
    <t>2021-08-30 03:46:15</t>
  </si>
  <si>
    <t>2236879</t>
  </si>
  <si>
    <t>波恩万豪酒店</t>
  </si>
  <si>
    <t>Pukat Sven</t>
  </si>
  <si>
    <t>761.00</t>
  </si>
  <si>
    <t>914.00</t>
  </si>
  <si>
    <t>2021-08-30 03:20:21</t>
  </si>
  <si>
    <t>2236874</t>
  </si>
  <si>
    <t>罗金厄姆万豪费尔菲尔德套房酒店</t>
  </si>
  <si>
    <t>Foutz Keith</t>
  </si>
  <si>
    <t>890.05</t>
  </si>
  <si>
    <t>1069.00</t>
  </si>
  <si>
    <t>2021-08-30 02:44:04</t>
  </si>
  <si>
    <t>2021-08-29</t>
  </si>
  <si>
    <t>2236778</t>
  </si>
  <si>
    <t>万豪波托马克米尔斯万豪费尔菲尔德酒店</t>
  </si>
  <si>
    <t>Richardson Diane</t>
  </si>
  <si>
    <t>1082.38</t>
  </si>
  <si>
    <t>1300.00</t>
  </si>
  <si>
    <t>2021-08-29 22:35:27</t>
  </si>
  <si>
    <t>2236526</t>
  </si>
  <si>
    <t>桑利乌法希尔顿花园旅馆</t>
  </si>
  <si>
    <t>Yazar Ozgur</t>
  </si>
  <si>
    <t>273.09</t>
  </si>
  <si>
    <t>328.00</t>
  </si>
  <si>
    <t>2021-08-29 18:02:52</t>
  </si>
  <si>
    <t>2236492</t>
  </si>
  <si>
    <t>伊斯坦布尔市中心华美达广场酒店</t>
  </si>
  <si>
    <t>Daryaram Farzad,Azarbaijani Zahra</t>
  </si>
  <si>
    <t>487.90</t>
  </si>
  <si>
    <t>586.00</t>
  </si>
  <si>
    <t>2021-08-29 17:32:35</t>
  </si>
  <si>
    <t>2236363</t>
  </si>
  <si>
    <t>坡州Sienna酒店</t>
  </si>
  <si>
    <t>Jinseong Cho,Jinseong Cho</t>
  </si>
  <si>
    <t>852.58</t>
  </si>
  <si>
    <t>1024.00</t>
  </si>
  <si>
    <t>2021-08-29 14:13:39</t>
  </si>
  <si>
    <t>2236326</t>
  </si>
  <si>
    <t>Lee JungEun</t>
  </si>
  <si>
    <t>474.58</t>
  </si>
  <si>
    <t>570.00</t>
  </si>
  <si>
    <t>2021-08-30 09:27:05</t>
  </si>
  <si>
    <t>2236322</t>
  </si>
  <si>
    <t>多伦多马克姆万豪酒店</t>
  </si>
  <si>
    <t>LIN SHENGQIAN</t>
  </si>
  <si>
    <t>851.75</t>
  </si>
  <si>
    <t>1023.00</t>
  </si>
  <si>
    <t>2021-08-29 13:09:43</t>
  </si>
  <si>
    <t>2236190</t>
  </si>
  <si>
    <t>纽约马奎斯万豪酒店</t>
  </si>
  <si>
    <t>Mboup Aminata</t>
  </si>
  <si>
    <t>2566.07</t>
  </si>
  <si>
    <t>3082.00</t>
  </si>
  <si>
    <t>2021-08-29 09:16:51</t>
  </si>
  <si>
    <t>2236173</t>
  </si>
  <si>
    <t>159.03</t>
  </si>
  <si>
    <t>2021-08-29 08:09:58</t>
  </si>
  <si>
    <t>2236168</t>
  </si>
  <si>
    <t>美娜多喜来登福朋酒店</t>
  </si>
  <si>
    <t>unonongo jessica f andika</t>
  </si>
  <si>
    <t>283.92</t>
  </si>
  <si>
    <t>341.00</t>
  </si>
  <si>
    <t>2021-08-29 07:53:08</t>
  </si>
  <si>
    <t>2236158</t>
  </si>
  <si>
    <t>GUO RUOLIN</t>
  </si>
  <si>
    <t>417.97</t>
  </si>
  <si>
    <t>502.00</t>
  </si>
  <si>
    <t>2021-08-29 07:14:09</t>
  </si>
  <si>
    <t>2021-08-28</t>
  </si>
  <si>
    <t>2235972</t>
  </si>
  <si>
    <t>纽顿波士顿皇冠假日酒店</t>
  </si>
  <si>
    <t>MA HANG,He Jinlang</t>
  </si>
  <si>
    <t>3824.51</t>
  </si>
  <si>
    <t>4594.00</t>
  </si>
  <si>
    <t>2021-08-28 21:52:18</t>
  </si>
  <si>
    <t>2235759</t>
  </si>
  <si>
    <t>新奥尔良西岸/格雷特纳万怡酒店</t>
  </si>
  <si>
    <t>Cado Carol</t>
  </si>
  <si>
    <t>3984.35</t>
  </si>
  <si>
    <t>4786.00</t>
  </si>
  <si>
    <t>2021-08-28 18:35:18</t>
  </si>
  <si>
    <t>2235564</t>
  </si>
  <si>
    <t>丽笙蓝标酒店-古瓦哈蒂</t>
  </si>
  <si>
    <t>Bais Shambhawee Raghavendra,Singh Rai Bahadur</t>
  </si>
  <si>
    <t>650.18</t>
  </si>
  <si>
    <t>781.00</t>
  </si>
  <si>
    <t>2021-08-28 15:03:34</t>
  </si>
  <si>
    <t>2021-08-27</t>
  </si>
  <si>
    <t>2235107</t>
  </si>
  <si>
    <t>底特律都会机场威斯汀酒店</t>
  </si>
  <si>
    <t>Xiong Tinghao</t>
  </si>
  <si>
    <t>3479.45</t>
  </si>
  <si>
    <t>4172.00</t>
  </si>
  <si>
    <t>2021-08-27 22:43:33</t>
  </si>
  <si>
    <t>2234713</t>
  </si>
  <si>
    <t>喜来登楠榜酒店</t>
  </si>
  <si>
    <t>fadhilah salsabila mutiara</t>
  </si>
  <si>
    <t>226.85</t>
  </si>
  <si>
    <t>272.00</t>
  </si>
  <si>
    <t>2021-08-27 16:07:02</t>
  </si>
  <si>
    <t>2234344</t>
  </si>
  <si>
    <t>诺曼万怡酒店</t>
  </si>
  <si>
    <t>Davis Kayla Renee</t>
  </si>
  <si>
    <t>894.05</t>
  </si>
  <si>
    <t>1072.00</t>
  </si>
  <si>
    <t>2021-08-27 07:46:55</t>
  </si>
  <si>
    <t>2234333</t>
  </si>
  <si>
    <t>大都会酒店</t>
  </si>
  <si>
    <t>Farrell Christopher</t>
  </si>
  <si>
    <t>408.66</t>
  </si>
  <si>
    <t>490.00</t>
  </si>
  <si>
    <t>2021-08-27 07:44:20</t>
  </si>
  <si>
    <t>2234284</t>
  </si>
  <si>
    <t>奥兰多世界中心万豪酒店</t>
  </si>
  <si>
    <t>Seaver Kathy</t>
  </si>
  <si>
    <t>815.65</t>
  </si>
  <si>
    <t>978.00</t>
  </si>
  <si>
    <t>2021-08-27 04:22:01</t>
  </si>
  <si>
    <t>2234276</t>
  </si>
  <si>
    <t>伊斯坦布尔苏戴越酒店</t>
  </si>
  <si>
    <t>MELIBAEVA Nigora</t>
  </si>
  <si>
    <t>1984.92</t>
  </si>
  <si>
    <t>2380.00</t>
  </si>
  <si>
    <t>2021-08-27 04:11:28</t>
  </si>
  <si>
    <t>2234188</t>
  </si>
  <si>
    <t>KANG MINGjuan</t>
  </si>
  <si>
    <t>2142.67</t>
  </si>
  <si>
    <t>2571.00</t>
  </si>
  <si>
    <t>2021-08-27 00:01:01</t>
  </si>
  <si>
    <t>2021-08-26</t>
  </si>
  <si>
    <t>2233979</t>
  </si>
  <si>
    <t>芝加哥 JW 万豪酒店</t>
  </si>
  <si>
    <t>Hunter Chris</t>
  </si>
  <si>
    <t>3835.31</t>
  </si>
  <si>
    <t>4602.00</t>
  </si>
  <si>
    <t>2021-08-26 20:45:32</t>
  </si>
  <si>
    <t>2233570</t>
  </si>
  <si>
    <t>古尔冈铂尔曼中央公园酒店</t>
  </si>
  <si>
    <t>Bhaseen Zubin</t>
  </si>
  <si>
    <t>2065.17</t>
  </si>
  <si>
    <t>2478.00</t>
  </si>
  <si>
    <t>2021-08-26 14:15:11</t>
  </si>
  <si>
    <t>2233512</t>
  </si>
  <si>
    <t>奇诺山冈酒店</t>
  </si>
  <si>
    <t>Domingos Umhay</t>
  </si>
  <si>
    <t>3956.15</t>
  </si>
  <si>
    <t>4747.00</t>
  </si>
  <si>
    <t>2021-08-26 13:11:32</t>
  </si>
  <si>
    <t>2233359</t>
  </si>
  <si>
    <t>曼哈顿金融区假日酒店</t>
  </si>
  <si>
    <t>Ben David Gila</t>
  </si>
  <si>
    <t>2874.40</t>
  </si>
  <si>
    <t>3449.00</t>
  </si>
  <si>
    <t>2021-08-26 11:23:28</t>
  </si>
  <si>
    <t>2021-08-25</t>
  </si>
  <si>
    <t>2233008</t>
  </si>
  <si>
    <t>Ben Makhlouf Khaled</t>
  </si>
  <si>
    <t>2340.71</t>
  </si>
  <si>
    <t>2812.00</t>
  </si>
  <si>
    <t>2021-08-25 22:26:42</t>
  </si>
  <si>
    <t>2232937</t>
  </si>
  <si>
    <t>洛杉矶大道喜来登酒店</t>
  </si>
  <si>
    <t>CHANG XINMIN,WANG HAOYUE</t>
  </si>
  <si>
    <t>797.44</t>
  </si>
  <si>
    <t>958.00</t>
  </si>
  <si>
    <t>2021-08-25 21:23:19</t>
  </si>
  <si>
    <t>2232801</t>
  </si>
  <si>
    <t>Fairfield Inn &amp; Suites Charleston North/ashley Phosphate</t>
  </si>
  <si>
    <t>Hayslett Tim</t>
  </si>
  <si>
    <t>1720.57</t>
  </si>
  <si>
    <t>2067.00</t>
  </si>
  <si>
    <t>2021-08-25 18:55:20</t>
  </si>
  <si>
    <t>2232795</t>
  </si>
  <si>
    <t>巴塞罗那艺术酒店</t>
  </si>
  <si>
    <t>Carroll Ken,Bedford Katie</t>
  </si>
  <si>
    <t>6444.44</t>
  </si>
  <si>
    <t>7742.00</t>
  </si>
  <si>
    <t>2021-08-25 18:51:44</t>
  </si>
  <si>
    <t>2232278</t>
  </si>
  <si>
    <t>蒙特朗布朗拉贝尔庄园万豪居家酒店</t>
  </si>
  <si>
    <t>Manouvrier Nathalie</t>
  </si>
  <si>
    <t>1063.81</t>
  </si>
  <si>
    <t>1278.00</t>
  </si>
  <si>
    <t>2021-08-25 10:45:18</t>
  </si>
  <si>
    <t>2232250</t>
  </si>
  <si>
    <t>Gundeti Mohan</t>
  </si>
  <si>
    <t>5715.26</t>
  </si>
  <si>
    <t>6866.00</t>
  </si>
  <si>
    <t>2021-08-25 10:22:01</t>
  </si>
  <si>
    <t>2232171</t>
  </si>
  <si>
    <t>华盛顿特区市中心万豪居家酒店</t>
  </si>
  <si>
    <t>Lou Hanning</t>
  </si>
  <si>
    <t>5035.19</t>
  </si>
  <si>
    <t>6049.00</t>
  </si>
  <si>
    <t>2021-08-25 08:34:36</t>
  </si>
  <si>
    <t>2232098</t>
  </si>
  <si>
    <t>洛杉矶伯班克/市中心居家酒店</t>
  </si>
  <si>
    <t>starks Britany</t>
  </si>
  <si>
    <t>5432.24</t>
  </si>
  <si>
    <t>6526.00</t>
  </si>
  <si>
    <t>2021-08-25 04:01:32</t>
  </si>
  <si>
    <t>2232041</t>
  </si>
  <si>
    <t>迪拜格罗夫纳之家豪华精选酒店</t>
  </si>
  <si>
    <t>NAGINSKAYA TAMARA</t>
  </si>
  <si>
    <t>3917.45</t>
  </si>
  <si>
    <t>4700.00</t>
  </si>
  <si>
    <t>2021-08-25 00:31:05</t>
  </si>
  <si>
    <t>2021-08-24</t>
  </si>
  <si>
    <t>2231944</t>
  </si>
  <si>
    <t>Yang Yi</t>
  </si>
  <si>
    <t>2043.74</t>
  </si>
  <si>
    <t>2452.00</t>
  </si>
  <si>
    <t>2021-08-24 22:05:31</t>
  </si>
  <si>
    <t>2231704</t>
  </si>
  <si>
    <t>萨尔茨堡戈尔登黑尔茨酒店 - 豪华精选酒店</t>
  </si>
  <si>
    <t>Vinzenz Christiane</t>
  </si>
  <si>
    <t>3772.42</t>
  </si>
  <si>
    <t>4526.00</t>
  </si>
  <si>
    <t>2021-08-24 18:48:30</t>
  </si>
  <si>
    <t>2231113</t>
  </si>
  <si>
    <t>旧金山机场/牡蛎角海滨万豪AC酒店</t>
  </si>
  <si>
    <t>PHILLIS ANDREW TOROA</t>
  </si>
  <si>
    <t>4034.14</t>
  </si>
  <si>
    <t>4840.00</t>
  </si>
  <si>
    <t>2021-08-24 07:37:20</t>
  </si>
  <si>
    <t>2231070</t>
  </si>
  <si>
    <t>Feldman Mark J</t>
  </si>
  <si>
    <t>2509.67</t>
  </si>
  <si>
    <t>3011.00</t>
  </si>
  <si>
    <t>2021-08-24 05:31:39</t>
  </si>
  <si>
    <t>2231038</t>
  </si>
  <si>
    <t>奥兰多格兰德湖丽兹卡尔顿酒店</t>
  </si>
  <si>
    <t>Bishop Matthew</t>
  </si>
  <si>
    <t>11417.28</t>
  </si>
  <si>
    <t>13698.00</t>
  </si>
  <si>
    <t>2021-08-24 08:04:02</t>
  </si>
  <si>
    <t>2230995</t>
  </si>
  <si>
    <t>汉堡万豪酒店</t>
  </si>
  <si>
    <t>Yildirim Selcuk</t>
  </si>
  <si>
    <t>4144.39</t>
  </si>
  <si>
    <t>4958.00</t>
  </si>
  <si>
    <t>2021-08-24 00:01:09</t>
  </si>
  <si>
    <t>2021-08-23</t>
  </si>
  <si>
    <t>2230904</t>
  </si>
  <si>
    <t>兰斯道码头酒店</t>
  </si>
  <si>
    <t>JACOBSEN ROBERT N</t>
  </si>
  <si>
    <t>6601.10</t>
  </si>
  <si>
    <t>7897.00</t>
  </si>
  <si>
    <t>2021-08-23 22:01:59</t>
  </si>
  <si>
    <t>2230340</t>
  </si>
  <si>
    <t>芝加哥喜来登大酒店</t>
  </si>
  <si>
    <t>syed sameer</t>
  </si>
  <si>
    <t>2593.80</t>
  </si>
  <si>
    <t>3103.00</t>
  </si>
  <si>
    <t>2021-08-23 12:13:35</t>
  </si>
  <si>
    <t>2230290</t>
  </si>
  <si>
    <t>马里波萨套房酒店</t>
  </si>
  <si>
    <t>Dziedzic Thaddeus</t>
  </si>
  <si>
    <t>3977.21</t>
  </si>
  <si>
    <t>4758.00</t>
  </si>
  <si>
    <t>2021-08-23 11:34:27</t>
  </si>
  <si>
    <t>2021-08-22</t>
  </si>
  <si>
    <t>2229936</t>
  </si>
  <si>
    <t>阿文特里釜山酒店</t>
  </si>
  <si>
    <t>Kwon Youngju</t>
  </si>
  <si>
    <t>214.83</t>
  </si>
  <si>
    <t>257.00</t>
  </si>
  <si>
    <t>2021-08-22 20:46:35</t>
  </si>
  <si>
    <t>2229686</t>
  </si>
  <si>
    <t>NH德绍酒店</t>
  </si>
  <si>
    <t>Klambt Joerg</t>
  </si>
  <si>
    <t>1213.73</t>
  </si>
  <si>
    <t>1452.00</t>
  </si>
  <si>
    <t>2021-08-22 14:53:44</t>
  </si>
  <si>
    <t>2021-08-21</t>
  </si>
  <si>
    <t>2229333</t>
  </si>
  <si>
    <t>Marapin Anita Tarawatie,Ramdas Ishaan</t>
  </si>
  <si>
    <t>270.06</t>
  </si>
  <si>
    <t>323.00</t>
  </si>
  <si>
    <t>2021-08-21 23:30:37</t>
  </si>
  <si>
    <t>2229200</t>
  </si>
  <si>
    <t>贝拉维尔农万豪费尔菲尔德套房酒店</t>
  </si>
  <si>
    <t>Maxi Fito</t>
  </si>
  <si>
    <t>3396.24</t>
  </si>
  <si>
    <t>4062.00</t>
  </si>
  <si>
    <t>2021-08-21 20:34:06</t>
  </si>
  <si>
    <t>2228758</t>
  </si>
  <si>
    <t>Khan Khaled</t>
  </si>
  <si>
    <t>2021-08-21 11:03:07</t>
  </si>
  <si>
    <t>2021-08-20</t>
  </si>
  <si>
    <t>2228418</t>
  </si>
  <si>
    <t>吉尔福德海港酒店</t>
  </si>
  <si>
    <t>Webber Barney</t>
  </si>
  <si>
    <t>1159.26</t>
  </si>
  <si>
    <t>1388.00</t>
  </si>
  <si>
    <t>2021-08-20 21:24:39</t>
  </si>
  <si>
    <t>2228383</t>
  </si>
  <si>
    <t>SONG GIJA,LEE HEEJIN</t>
  </si>
  <si>
    <t>406.74</t>
  </si>
  <si>
    <t>487.00</t>
  </si>
  <si>
    <t>2021-08-20 20:59:10</t>
  </si>
  <si>
    <t>2227784</t>
  </si>
  <si>
    <t>欧文光谱万怡酒店</t>
  </si>
  <si>
    <t>Hioki Jennifer Marie,Hioki Jerad Glen</t>
  </si>
  <si>
    <t>1201.85</t>
  </si>
  <si>
    <t>1439.00</t>
  </si>
  <si>
    <t>2021-08-20 03:16:10</t>
  </si>
  <si>
    <t>2021-08-19</t>
  </si>
  <si>
    <t>2227378</t>
  </si>
  <si>
    <t>贝尔法斯特市中心温德姆华美达酒店</t>
  </si>
  <si>
    <t>Black Keith</t>
  </si>
  <si>
    <t>605.63</t>
  </si>
  <si>
    <t>726.00</t>
  </si>
  <si>
    <t>2021-08-19 16:36:27</t>
  </si>
  <si>
    <t>2227245</t>
  </si>
  <si>
    <t>纳舒厄万怡酒店</t>
  </si>
  <si>
    <t>Moten Donna</t>
  </si>
  <si>
    <t>2883.83</t>
  </si>
  <si>
    <t>3457.00</t>
  </si>
  <si>
    <t>2021-08-19 13:57:19</t>
  </si>
  <si>
    <t>2226979</t>
  </si>
  <si>
    <t>雅典娜格兰德酒店</t>
  </si>
  <si>
    <t>Goreal Rami,Goreal Jessica</t>
  </si>
  <si>
    <t>369.55</t>
  </si>
  <si>
    <t>443.00</t>
  </si>
  <si>
    <t>2021-08-19 06:28:59</t>
  </si>
  <si>
    <t>2226959</t>
  </si>
  <si>
    <t>德维尔场馆云雀酒店</t>
  </si>
  <si>
    <t>kavanagh kerry,kavanagh kerry,kavanagh kerry</t>
  </si>
  <si>
    <t>2205.62</t>
  </si>
  <si>
    <t>2644.00</t>
  </si>
  <si>
    <t>2021-08-19 04:54:42</t>
  </si>
  <si>
    <t>2021-08-18</t>
  </si>
  <si>
    <t>2226584</t>
  </si>
  <si>
    <t>BONFIGLIO FRANCESCO</t>
  </si>
  <si>
    <t>664.70</t>
  </si>
  <si>
    <t>797.00</t>
  </si>
  <si>
    <t>2021-08-18 17:50:21</t>
  </si>
  <si>
    <t>2226219</t>
  </si>
  <si>
    <t>Harnock Dylan James,Gordon-Langford Journey Ayven</t>
  </si>
  <si>
    <t>2772.22</t>
  </si>
  <si>
    <t>3324.00</t>
  </si>
  <si>
    <t>2021-08-18 08:30:25</t>
  </si>
  <si>
    <t>2021-08-17</t>
  </si>
  <si>
    <t>2225524</t>
  </si>
  <si>
    <t>FOUR POINTS BY SHERATON Calgary west</t>
  </si>
  <si>
    <t>Gallant Jacqui</t>
  </si>
  <si>
    <t>2471.57</t>
  </si>
  <si>
    <t>2966.00</t>
  </si>
  <si>
    <t>2021-08-17 09:13:19</t>
  </si>
  <si>
    <t>2021-08-16</t>
  </si>
  <si>
    <t>2224873</t>
  </si>
  <si>
    <t>阿尔伯克基机场酒店</t>
  </si>
  <si>
    <t>Chatroop Richard  A</t>
  </si>
  <si>
    <t>955.53</t>
  </si>
  <si>
    <t>1146.00</t>
  </si>
  <si>
    <t>2021-08-16 02:44:19</t>
  </si>
  <si>
    <t>2021-08-14</t>
  </si>
  <si>
    <t>2223293</t>
  </si>
  <si>
    <t>Clift Jolene</t>
  </si>
  <si>
    <t>643.69</t>
  </si>
  <si>
    <t>772.00</t>
  </si>
  <si>
    <t>2021-08-14 03:43:57</t>
  </si>
  <si>
    <t>2223288</t>
  </si>
  <si>
    <t>威斯汀萨瓦纳港高尔夫度假村及水疗中心</t>
  </si>
  <si>
    <t>Anderson David Cole,Anderson Race Saylor</t>
  </si>
  <si>
    <t>7450.00</t>
  </si>
  <si>
    <t>8935.00</t>
  </si>
  <si>
    <t>2021-08-14 03:15:33</t>
  </si>
  <si>
    <t>2021-08-12</t>
  </si>
  <si>
    <t>2221317</t>
  </si>
  <si>
    <t>新奥尔良万豪酒店</t>
  </si>
  <si>
    <t>Dennis LaToya Schante</t>
  </si>
  <si>
    <t>2721.59</t>
  </si>
  <si>
    <t>3259.00</t>
  </si>
  <si>
    <t>2021-08-12 00:43:11</t>
  </si>
  <si>
    <t>2021-08-11</t>
  </si>
  <si>
    <t>2220822</t>
  </si>
  <si>
    <t>5614.38</t>
  </si>
  <si>
    <t>6723.00</t>
  </si>
  <si>
    <t>2021-08-11 10:17:45</t>
  </si>
  <si>
    <t>2021-08-08</t>
  </si>
  <si>
    <t>2219238</t>
  </si>
  <si>
    <t>Torres Jose F</t>
  </si>
  <si>
    <t>5502.17</t>
  </si>
  <si>
    <t>6591.00</t>
  </si>
  <si>
    <t>2021-08-08 13:15:31</t>
  </si>
  <si>
    <t>2021-08-07</t>
  </si>
  <si>
    <t>2219050</t>
  </si>
  <si>
    <t>Peehal Jeetender</t>
  </si>
  <si>
    <t>1590.48</t>
  </si>
  <si>
    <t>1905.00</t>
  </si>
  <si>
    <t>2021-08-07 22:48:44</t>
  </si>
  <si>
    <t>2021-08-05</t>
  </si>
  <si>
    <t>2217270</t>
  </si>
  <si>
    <t>Circa赌场酒店-仅限成人</t>
  </si>
  <si>
    <t>Benjamin Jameisha</t>
  </si>
  <si>
    <t>4028.87</t>
  </si>
  <si>
    <t>4836.00</t>
  </si>
  <si>
    <t>2021-08-05 02:38:18</t>
  </si>
  <si>
    <t>2021-08-03</t>
  </si>
  <si>
    <t>2216444</t>
  </si>
  <si>
    <t>新大田H大道酒店</t>
  </si>
  <si>
    <t>kim Gi bong</t>
  </si>
  <si>
    <t>203.23</t>
  </si>
  <si>
    <t>2021-08-03 19:45:30</t>
  </si>
  <si>
    <t>2021-08-02</t>
  </si>
  <si>
    <t>2215534</t>
  </si>
  <si>
    <t>库克船长酒店</t>
  </si>
  <si>
    <t>Chen Bang</t>
  </si>
  <si>
    <t>1588.27</t>
  </si>
  <si>
    <t>1906.00</t>
  </si>
  <si>
    <t>2021-08-02 01:59:05</t>
  </si>
  <si>
    <t>2215529</t>
  </si>
  <si>
    <t>芝加哥奥黑尔烛木套房酒店</t>
  </si>
  <si>
    <t>Goss Susan,Merriman Justin</t>
  </si>
  <si>
    <t>824.97</t>
  </si>
  <si>
    <t>990.00</t>
  </si>
  <si>
    <t>197.99</t>
  </si>
  <si>
    <t>-792</t>
  </si>
  <si>
    <t>-659</t>
  </si>
  <si>
    <t>2021-08-02 01:30:55</t>
  </si>
  <si>
    <t>2021-07-31</t>
  </si>
  <si>
    <t>2214515</t>
  </si>
  <si>
    <t>丽亭西敏桥酒店&amp;度假村</t>
  </si>
  <si>
    <t>Vidler Gavin,Vidler Kora</t>
  </si>
  <si>
    <t>2019.43</t>
  </si>
  <si>
    <t>2424.00</t>
  </si>
  <si>
    <t>2021-07-31 17:56:05</t>
  </si>
  <si>
    <t>2214058</t>
  </si>
  <si>
    <t>瓦可北万豪费尔菲尔德酒店</t>
  </si>
  <si>
    <t>Lorio Shannon Arlene,Rutledge Ashley Nicole</t>
  </si>
  <si>
    <t>2369.34</t>
  </si>
  <si>
    <t>2844.00</t>
  </si>
  <si>
    <t>2021-07-31 08:45:25</t>
  </si>
  <si>
    <t>2021-07-26</t>
  </si>
  <si>
    <t>2209189</t>
  </si>
  <si>
    <t>济州岛托斯卡纳酒店</t>
  </si>
  <si>
    <t>JUNG SUNKYUNG,SHIM YONGHWAN</t>
  </si>
  <si>
    <t>5725.53</t>
  </si>
  <si>
    <t>6852.00</t>
  </si>
  <si>
    <t>3426.01</t>
  </si>
  <si>
    <t>-3425</t>
  </si>
  <si>
    <t>-2862</t>
  </si>
  <si>
    <t>2021-07-26 15:57:53</t>
  </si>
  <si>
    <t>2021-07-25</t>
  </si>
  <si>
    <t>2208358</t>
  </si>
  <si>
    <t>海港旁旅馆</t>
  </si>
  <si>
    <t>Bartram Richard</t>
  </si>
  <si>
    <t>1531.65</t>
  </si>
  <si>
    <t>1833.00</t>
  </si>
  <si>
    <t>2021-07-25 15:20:32</t>
  </si>
  <si>
    <t>2021-07-24</t>
  </si>
  <si>
    <t>2207080</t>
  </si>
  <si>
    <t>劳德代尔堡海滩皇宫套房酒店</t>
  </si>
  <si>
    <t>Rojas Efrain Moises</t>
  </si>
  <si>
    <t>3130.16</t>
  </si>
  <si>
    <t>3746.00</t>
  </si>
  <si>
    <t>-3746</t>
  </si>
  <si>
    <t>-3130</t>
  </si>
  <si>
    <t>2021-07-24 05:16:13</t>
  </si>
  <si>
    <t>2021-07-13</t>
  </si>
  <si>
    <t>2195735</t>
  </si>
  <si>
    <t>凤凰城市中心费尔菲尔德酒店及套房</t>
  </si>
  <si>
    <t>Aguilar Jennifer</t>
  </si>
  <si>
    <t>620.70</t>
  </si>
  <si>
    <t>743.00</t>
  </si>
  <si>
    <t>2021-07-13 23:27:49</t>
  </si>
  <si>
    <t>2021-07-12</t>
  </si>
  <si>
    <t>2194226</t>
  </si>
  <si>
    <t>新宿灿路都广场大饭店</t>
  </si>
  <si>
    <t>KADO MIKIKO</t>
  </si>
  <si>
    <t>1490.71</t>
  </si>
  <si>
    <t>1784.00</t>
  </si>
  <si>
    <t>2021-07-12 20:42:27</t>
  </si>
  <si>
    <t>2021-07-10</t>
  </si>
  <si>
    <t>2190835</t>
  </si>
  <si>
    <t>尼亚加拉瀑布费尔菲尔德万豪套房酒店</t>
  </si>
  <si>
    <t>Watson Richard,Watson Kristine</t>
  </si>
  <si>
    <t>2021-07-10 02:53:22</t>
  </si>
  <si>
    <t>2190800</t>
  </si>
  <si>
    <t>阿桑德都市赌场大酒店</t>
  </si>
  <si>
    <t>Hernandez RaeAnn</t>
  </si>
  <si>
    <t>1387.77</t>
  </si>
  <si>
    <t>1661.01</t>
  </si>
  <si>
    <t>2021-07-10 01:39:17</t>
  </si>
  <si>
    <t>2021-06-30</t>
  </si>
  <si>
    <t>2179103</t>
  </si>
  <si>
    <t>蒂门多弗施特兰德玛丽蒂姆海景酒店</t>
  </si>
  <si>
    <t>Schepers Kristin,Schepers Dennis</t>
  </si>
  <si>
    <t>4881.40</t>
  </si>
  <si>
    <t>5853.00</t>
  </si>
  <si>
    <t>2021-06-30 22:35:41</t>
  </si>
  <si>
    <t>2178358</t>
  </si>
  <si>
    <t>LI BOWEN</t>
  </si>
  <si>
    <t>1843.97</t>
  </si>
  <si>
    <t>2211.00</t>
  </si>
  <si>
    <t>-2210</t>
  </si>
  <si>
    <t>-1843</t>
  </si>
  <si>
    <t>2021-06-30 12:28:48</t>
  </si>
  <si>
    <t>2021-06-23</t>
  </si>
  <si>
    <t>2168198</t>
  </si>
  <si>
    <t>阿灵顿首府美景万丽酒店</t>
  </si>
  <si>
    <t>Rucker Patrick</t>
  </si>
  <si>
    <t>2021-06-23 11:08:03</t>
  </si>
  <si>
    <t>2021-06-22</t>
  </si>
  <si>
    <t>2166306</t>
  </si>
  <si>
    <t>贝斯特韦斯特格兰特公园酒店</t>
  </si>
  <si>
    <t>Wang Eric Shawn</t>
  </si>
  <si>
    <t>2595.30</t>
  </si>
  <si>
    <t>3110.00</t>
  </si>
  <si>
    <t>2021-06-22 09:04:28</t>
  </si>
  <si>
    <t>2021-06-20</t>
  </si>
  <si>
    <t>2164866</t>
  </si>
  <si>
    <t>费城市中心喜来登酒店</t>
  </si>
  <si>
    <t>Del Porte Sofia Pilar</t>
  </si>
  <si>
    <t>2360.16</t>
  </si>
  <si>
    <t>2834.00</t>
  </si>
  <si>
    <t>2021-06-20 21:29:40</t>
  </si>
  <si>
    <t>2021-06-14</t>
  </si>
  <si>
    <t>2156740</t>
  </si>
  <si>
    <t>罗苏诺思万豪海洋酒店及高尔夫度假村</t>
  </si>
  <si>
    <t>BENCHERIF SIDI</t>
  </si>
  <si>
    <t>1611.96</t>
  </si>
  <si>
    <t>1952.00</t>
  </si>
  <si>
    <t>2021-06-14 05:46:58</t>
  </si>
  <si>
    <t>2021-06-08</t>
  </si>
  <si>
    <t>2149322</t>
  </si>
  <si>
    <t>盖洛德欧普兰度假酒店和会议中心</t>
  </si>
  <si>
    <t>schaffer edward</t>
  </si>
  <si>
    <t>4398.98</t>
  </si>
  <si>
    <t>5325.00</t>
  </si>
  <si>
    <t>2021-06-08 11:24:29</t>
  </si>
  <si>
    <t>2021-06-05</t>
  </si>
  <si>
    <t>2146037</t>
  </si>
  <si>
    <t>马里奥特多伦多德尔塔酒店</t>
  </si>
  <si>
    <t>Schieman Cole Fletcher</t>
  </si>
  <si>
    <t>1939.46</t>
  </si>
  <si>
    <t>2348.01</t>
  </si>
  <si>
    <t>2021-06-05 15:23:35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</si>
</sst>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15528494469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44436</v>
      </c>
      <c r="G2" s="5">
        <v>44439</v>
      </c>
      <c r="H2" s="4">
        <v>1</v>
      </c>
      <c r="I2" s="4">
        <v>3</v>
      </c>
      <c r="J2" s="4">
        <v>3</v>
      </c>
      <c r="K2" s="4" t="s">
        <v>29</v>
      </c>
      <c r="L2" s="4">
        <v>2348</v>
      </c>
      <c r="M2" s="4">
        <v>2348</v>
      </c>
      <c r="N2" s="4" t="s">
        <v>30</v>
      </c>
      <c r="O2" s="4" t="s">
        <v>31</v>
      </c>
      <c r="P2" s="4" t="s">
        <v>32</v>
      </c>
      <c r="Q2" s="4">
        <v>0</v>
      </c>
      <c r="R2" s="7">
        <v>44352</v>
      </c>
      <c r="S2" s="5">
        <v>44445</v>
      </c>
      <c r="T2" s="4" t="s">
        <v>33</v>
      </c>
      <c r="U2" s="4">
        <v>2348</v>
      </c>
      <c r="V2" s="4">
        <v>0</v>
      </c>
      <c r="W2" s="4">
        <v>0</v>
      </c>
    </row>
    <row r="3" s="4" customFormat="1" spans="1:24">
      <c r="A3" s="4">
        <v>15541847341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44437</v>
      </c>
      <c r="G3" s="5">
        <v>44440</v>
      </c>
      <c r="H3" s="4">
        <v>1</v>
      </c>
      <c r="I3" s="4">
        <v>3</v>
      </c>
      <c r="J3" s="4">
        <v>3</v>
      </c>
      <c r="K3" s="4" t="s">
        <v>29</v>
      </c>
      <c r="L3" s="4">
        <v>5325</v>
      </c>
      <c r="M3" s="4">
        <v>5325</v>
      </c>
      <c r="N3" s="4" t="s">
        <v>36</v>
      </c>
      <c r="O3" s="4" t="s">
        <v>31</v>
      </c>
      <c r="P3" s="4" t="s">
        <v>32</v>
      </c>
      <c r="Q3" s="4">
        <v>0</v>
      </c>
      <c r="R3" s="7">
        <v>44355</v>
      </c>
      <c r="S3" s="5">
        <v>44445</v>
      </c>
      <c r="T3" s="4" t="s">
        <v>33</v>
      </c>
      <c r="U3" s="4">
        <v>5325</v>
      </c>
      <c r="V3" s="4">
        <v>0</v>
      </c>
      <c r="W3" s="4">
        <v>0</v>
      </c>
      <c r="X3" s="4">
        <v>2149322</v>
      </c>
    </row>
    <row r="4" s="4" customFormat="1" spans="1:24">
      <c r="A4" s="4">
        <v>15550703140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44440</v>
      </c>
      <c r="G4" s="5">
        <v>44442</v>
      </c>
      <c r="H4" s="4">
        <v>1</v>
      </c>
      <c r="I4" s="4">
        <v>2</v>
      </c>
      <c r="J4" s="4">
        <v>2</v>
      </c>
      <c r="K4" s="4" t="s">
        <v>29</v>
      </c>
      <c r="L4" s="4">
        <v>1952</v>
      </c>
      <c r="M4" s="4">
        <v>1952</v>
      </c>
      <c r="N4" s="4" t="s">
        <v>39</v>
      </c>
      <c r="O4" s="4" t="s">
        <v>31</v>
      </c>
      <c r="P4" s="4" t="s">
        <v>32</v>
      </c>
      <c r="Q4" s="4">
        <v>0</v>
      </c>
      <c r="R4" s="7">
        <v>44361</v>
      </c>
      <c r="S4" s="5">
        <v>44445</v>
      </c>
      <c r="T4" s="4" t="s">
        <v>33</v>
      </c>
      <c r="U4" s="4">
        <v>1952</v>
      </c>
      <c r="V4" s="4">
        <v>0</v>
      </c>
      <c r="W4" s="4">
        <v>0</v>
      </c>
      <c r="X4" s="4">
        <v>2156740</v>
      </c>
    </row>
    <row r="5" s="4" customFormat="1" spans="1:24">
      <c r="A5" s="4">
        <v>15587550064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44442</v>
      </c>
      <c r="G5" s="5">
        <v>44444</v>
      </c>
      <c r="H5" s="4">
        <v>1</v>
      </c>
      <c r="I5" s="4">
        <v>2</v>
      </c>
      <c r="J5" s="4">
        <v>2</v>
      </c>
      <c r="K5" s="4" t="s">
        <v>29</v>
      </c>
      <c r="L5" s="4">
        <v>2834</v>
      </c>
      <c r="M5" s="4">
        <v>2834</v>
      </c>
      <c r="N5" s="4" t="s">
        <v>42</v>
      </c>
      <c r="O5" s="4" t="s">
        <v>31</v>
      </c>
      <c r="P5" s="4" t="s">
        <v>32</v>
      </c>
      <c r="Q5" s="4">
        <v>0</v>
      </c>
      <c r="R5" s="7">
        <v>44367</v>
      </c>
      <c r="S5" s="5">
        <v>44445</v>
      </c>
      <c r="T5" s="4" t="s">
        <v>33</v>
      </c>
      <c r="U5" s="4">
        <v>2834</v>
      </c>
      <c r="V5" s="4">
        <v>0</v>
      </c>
      <c r="W5" s="4">
        <v>0</v>
      </c>
      <c r="X5" s="4">
        <v>2164866</v>
      </c>
    </row>
    <row r="6" s="4" customFormat="1" spans="1:23">
      <c r="A6" s="4">
        <v>15596249116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44440</v>
      </c>
      <c r="G6" s="5">
        <v>44443</v>
      </c>
      <c r="H6" s="4">
        <v>1</v>
      </c>
      <c r="I6" s="4">
        <v>3</v>
      </c>
      <c r="J6" s="4">
        <v>3</v>
      </c>
      <c r="K6" s="4" t="s">
        <v>29</v>
      </c>
      <c r="L6" s="4">
        <v>3110</v>
      </c>
      <c r="M6" s="4">
        <v>3110</v>
      </c>
      <c r="N6" s="4" t="s">
        <v>45</v>
      </c>
      <c r="O6" s="4" t="s">
        <v>31</v>
      </c>
      <c r="P6" s="4" t="s">
        <v>32</v>
      </c>
      <c r="Q6" s="4">
        <v>0</v>
      </c>
      <c r="R6" s="7">
        <v>44369</v>
      </c>
      <c r="S6" s="5">
        <v>44445</v>
      </c>
      <c r="T6" s="4" t="s">
        <v>33</v>
      </c>
      <c r="U6" s="4">
        <v>3110</v>
      </c>
      <c r="V6" s="4">
        <v>0</v>
      </c>
      <c r="W6" s="4">
        <v>0</v>
      </c>
    </row>
    <row r="7" s="4" customFormat="1" spans="1:23">
      <c r="A7" s="4">
        <v>15604356096</v>
      </c>
      <c r="B7" s="4" t="s">
        <v>25</v>
      </c>
      <c r="C7" s="4" t="s">
        <v>26</v>
      </c>
      <c r="D7" s="4" t="s">
        <v>46</v>
      </c>
      <c r="E7" s="4" t="s">
        <v>41</v>
      </c>
      <c r="F7" s="5">
        <v>44436</v>
      </c>
      <c r="G7" s="5">
        <v>44439</v>
      </c>
      <c r="H7" s="4">
        <v>1</v>
      </c>
      <c r="I7" s="4">
        <v>3</v>
      </c>
      <c r="J7" s="4">
        <v>3</v>
      </c>
      <c r="K7" s="4" t="s">
        <v>29</v>
      </c>
      <c r="L7" s="4">
        <v>2509</v>
      </c>
      <c r="M7" s="4">
        <v>2509</v>
      </c>
      <c r="N7" s="4" t="s">
        <v>47</v>
      </c>
      <c r="O7" s="4" t="s">
        <v>31</v>
      </c>
      <c r="P7" s="4" t="s">
        <v>32</v>
      </c>
      <c r="Q7" s="4">
        <v>0</v>
      </c>
      <c r="R7" s="7">
        <v>44370</v>
      </c>
      <c r="S7" s="5">
        <v>44445</v>
      </c>
      <c r="T7" s="4" t="s">
        <v>33</v>
      </c>
      <c r="U7" s="4">
        <v>2509</v>
      </c>
      <c r="V7" s="4">
        <v>0</v>
      </c>
      <c r="W7" s="4">
        <v>0</v>
      </c>
    </row>
    <row r="8" s="4" customFormat="1" spans="1:23">
      <c r="A8" s="4">
        <v>15657522494</v>
      </c>
      <c r="B8" s="4" t="s">
        <v>25</v>
      </c>
      <c r="C8" s="4" t="s">
        <v>26</v>
      </c>
      <c r="D8" s="4" t="s">
        <v>48</v>
      </c>
      <c r="E8" s="4" t="s">
        <v>41</v>
      </c>
      <c r="F8" s="5">
        <v>44440</v>
      </c>
      <c r="G8" s="5">
        <v>44443</v>
      </c>
      <c r="H8" s="4">
        <v>1</v>
      </c>
      <c r="I8" s="4">
        <v>3</v>
      </c>
      <c r="J8" s="4">
        <v>3</v>
      </c>
      <c r="K8" s="4" t="s">
        <v>29</v>
      </c>
      <c r="L8" s="4">
        <v>2211</v>
      </c>
      <c r="M8" s="4">
        <v>2211</v>
      </c>
      <c r="N8" s="4" t="s">
        <v>49</v>
      </c>
      <c r="O8" s="4" t="s">
        <v>31</v>
      </c>
      <c r="P8" s="4" t="s">
        <v>32</v>
      </c>
      <c r="Q8" s="4">
        <v>0</v>
      </c>
      <c r="R8" s="7">
        <v>44377</v>
      </c>
      <c r="S8" s="5">
        <v>44445</v>
      </c>
      <c r="T8" s="4" t="s">
        <v>33</v>
      </c>
      <c r="U8" s="4">
        <v>2211</v>
      </c>
      <c r="V8" s="4">
        <v>0</v>
      </c>
      <c r="W8" s="4">
        <v>0</v>
      </c>
    </row>
    <row r="9" s="4" customFormat="1" spans="1:24">
      <c r="A9" s="4">
        <v>15663421327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44438</v>
      </c>
      <c r="G9" s="5">
        <v>44441</v>
      </c>
      <c r="H9" s="4">
        <v>1</v>
      </c>
      <c r="I9" s="4">
        <v>3</v>
      </c>
      <c r="J9" s="4">
        <v>3</v>
      </c>
      <c r="K9" s="4" t="s">
        <v>29</v>
      </c>
      <c r="L9" s="4">
        <v>5853</v>
      </c>
      <c r="M9" s="4">
        <v>5853</v>
      </c>
      <c r="N9" s="4" t="s">
        <v>52</v>
      </c>
      <c r="O9" s="4" t="s">
        <v>31</v>
      </c>
      <c r="P9" s="4" t="s">
        <v>32</v>
      </c>
      <c r="Q9" s="4">
        <v>0</v>
      </c>
      <c r="R9" s="7">
        <v>44377</v>
      </c>
      <c r="S9" s="5">
        <v>44445</v>
      </c>
      <c r="T9" s="4" t="s">
        <v>33</v>
      </c>
      <c r="U9" s="4">
        <v>5853</v>
      </c>
      <c r="V9" s="4">
        <v>0</v>
      </c>
      <c r="W9" s="4">
        <v>0</v>
      </c>
      <c r="X9" s="4">
        <v>2179103</v>
      </c>
    </row>
    <row r="10" s="4" customFormat="1" spans="1:24">
      <c r="A10" s="4">
        <v>15749799210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44436</v>
      </c>
      <c r="G10" s="5">
        <v>44439</v>
      </c>
      <c r="H10" s="4">
        <v>1</v>
      </c>
      <c r="I10" s="4">
        <v>3</v>
      </c>
      <c r="J10" s="4">
        <v>3</v>
      </c>
      <c r="K10" s="4" t="s">
        <v>29</v>
      </c>
      <c r="L10" s="4">
        <v>1661</v>
      </c>
      <c r="M10" s="4">
        <v>1661</v>
      </c>
      <c r="N10" s="4" t="s">
        <v>55</v>
      </c>
      <c r="O10" s="4" t="s">
        <v>31</v>
      </c>
      <c r="P10" s="4" t="s">
        <v>32</v>
      </c>
      <c r="Q10" s="4">
        <v>0</v>
      </c>
      <c r="R10" s="7">
        <v>44387</v>
      </c>
      <c r="S10" s="5">
        <v>44445</v>
      </c>
      <c r="T10" s="4" t="s">
        <v>33</v>
      </c>
      <c r="U10" s="4">
        <v>1661</v>
      </c>
      <c r="V10" s="4">
        <v>0</v>
      </c>
      <c r="W10" s="4">
        <v>0</v>
      </c>
      <c r="X10" s="4">
        <v>2190800</v>
      </c>
    </row>
    <row r="11" s="4" customFormat="1" spans="1:24">
      <c r="A11" s="4">
        <v>15749912377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44439</v>
      </c>
      <c r="G11" s="5">
        <v>44440</v>
      </c>
      <c r="H11" s="4">
        <v>1</v>
      </c>
      <c r="I11" s="4">
        <v>1</v>
      </c>
      <c r="J11" s="4">
        <v>1</v>
      </c>
      <c r="K11" s="4" t="s">
        <v>29</v>
      </c>
      <c r="L11" s="4">
        <v>1179</v>
      </c>
      <c r="M11" s="4">
        <v>1179</v>
      </c>
      <c r="N11" s="4" t="s">
        <v>58</v>
      </c>
      <c r="O11" s="4" t="s">
        <v>31</v>
      </c>
      <c r="P11" s="4" t="s">
        <v>32</v>
      </c>
      <c r="Q11" s="4">
        <v>0</v>
      </c>
      <c r="R11" s="7">
        <v>44387</v>
      </c>
      <c r="S11" s="5">
        <v>44445</v>
      </c>
      <c r="T11" s="4" t="s">
        <v>33</v>
      </c>
      <c r="U11" s="4">
        <v>1179</v>
      </c>
      <c r="V11" s="4">
        <v>0</v>
      </c>
      <c r="W11" s="4">
        <v>0</v>
      </c>
      <c r="X11" s="4">
        <v>2190835</v>
      </c>
    </row>
    <row r="12" s="4" customFormat="1" spans="1:23">
      <c r="A12" s="4">
        <v>15777524946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44435</v>
      </c>
      <c r="G12" s="5">
        <v>44439</v>
      </c>
      <c r="H12" s="4">
        <v>1</v>
      </c>
      <c r="I12" s="4">
        <v>4</v>
      </c>
      <c r="J12" s="4">
        <v>4</v>
      </c>
      <c r="K12" s="4" t="s">
        <v>29</v>
      </c>
      <c r="L12" s="4">
        <v>1784</v>
      </c>
      <c r="M12" s="4">
        <v>1784</v>
      </c>
      <c r="N12" s="4" t="s">
        <v>61</v>
      </c>
      <c r="O12" s="4" t="s">
        <v>31</v>
      </c>
      <c r="P12" s="4" t="s">
        <v>32</v>
      </c>
      <c r="Q12" s="4">
        <v>0</v>
      </c>
      <c r="R12" s="7">
        <v>44389</v>
      </c>
      <c r="S12" s="5">
        <v>44445</v>
      </c>
      <c r="T12" s="4" t="s">
        <v>33</v>
      </c>
      <c r="U12" s="4">
        <v>1784</v>
      </c>
      <c r="V12" s="4">
        <v>0</v>
      </c>
      <c r="W12" s="4">
        <v>0</v>
      </c>
    </row>
    <row r="13" s="4" customFormat="1" spans="1:23">
      <c r="A13" s="4">
        <v>15657522494</v>
      </c>
      <c r="B13" s="4" t="s">
        <v>25</v>
      </c>
      <c r="C13" s="4" t="s">
        <v>62</v>
      </c>
      <c r="D13" s="4" t="s">
        <v>48</v>
      </c>
      <c r="E13" s="4" t="s">
        <v>41</v>
      </c>
      <c r="F13" s="5">
        <v>44440</v>
      </c>
      <c r="G13" s="5">
        <v>44443</v>
      </c>
      <c r="H13" s="4">
        <v>1</v>
      </c>
      <c r="I13" s="4">
        <v>3</v>
      </c>
      <c r="J13" s="4">
        <v>3</v>
      </c>
      <c r="K13" s="4" t="s">
        <v>29</v>
      </c>
      <c r="L13" s="4">
        <v>-2211</v>
      </c>
      <c r="M13" s="4">
        <v>-2211</v>
      </c>
      <c r="N13" s="4" t="s">
        <v>49</v>
      </c>
      <c r="O13" s="4" t="s">
        <v>31</v>
      </c>
      <c r="P13" s="4" t="s">
        <v>32</v>
      </c>
      <c r="Q13" s="4">
        <v>0</v>
      </c>
      <c r="R13" s="7">
        <v>44377</v>
      </c>
      <c r="S13" s="5">
        <v>44445</v>
      </c>
      <c r="T13" s="4" t="s">
        <v>33</v>
      </c>
      <c r="U13" s="4">
        <v>-2211</v>
      </c>
      <c r="V13" s="4">
        <v>0</v>
      </c>
      <c r="W13" s="4">
        <v>0</v>
      </c>
    </row>
    <row r="14" s="4" customFormat="1" spans="1:23">
      <c r="A14" s="4">
        <v>15793583517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44440</v>
      </c>
      <c r="G14" s="5">
        <v>44441</v>
      </c>
      <c r="H14" s="4">
        <v>1</v>
      </c>
      <c r="I14" s="4">
        <v>1</v>
      </c>
      <c r="J14" s="4">
        <v>1</v>
      </c>
      <c r="K14" s="4" t="s">
        <v>29</v>
      </c>
      <c r="L14" s="4">
        <v>743</v>
      </c>
      <c r="M14" s="4">
        <v>743</v>
      </c>
      <c r="N14" s="4" t="s">
        <v>65</v>
      </c>
      <c r="O14" s="4" t="s">
        <v>31</v>
      </c>
      <c r="P14" s="4" t="s">
        <v>32</v>
      </c>
      <c r="Q14" s="4">
        <v>0</v>
      </c>
      <c r="R14" s="7">
        <v>44390</v>
      </c>
      <c r="S14" s="5">
        <v>44445</v>
      </c>
      <c r="T14" s="4" t="s">
        <v>33</v>
      </c>
      <c r="U14" s="4">
        <v>743</v>
      </c>
      <c r="V14" s="4">
        <v>0</v>
      </c>
      <c r="W14" s="4">
        <v>0</v>
      </c>
    </row>
    <row r="15" s="4" customFormat="1" spans="1:23">
      <c r="A15" s="4">
        <v>15912907943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44435</v>
      </c>
      <c r="G15" s="5">
        <v>44438</v>
      </c>
      <c r="H15" s="4">
        <v>1</v>
      </c>
      <c r="I15" s="4">
        <v>3</v>
      </c>
      <c r="J15" s="4">
        <v>3</v>
      </c>
      <c r="K15" s="4" t="s">
        <v>29</v>
      </c>
      <c r="L15" s="4">
        <v>3746</v>
      </c>
      <c r="M15" s="4">
        <v>3746</v>
      </c>
      <c r="N15" s="4" t="s">
        <v>68</v>
      </c>
      <c r="O15" s="4" t="s">
        <v>31</v>
      </c>
      <c r="P15" s="4" t="s">
        <v>32</v>
      </c>
      <c r="Q15" s="4">
        <v>0</v>
      </c>
      <c r="R15" s="7">
        <v>44401</v>
      </c>
      <c r="S15" s="5">
        <v>44445</v>
      </c>
      <c r="T15" s="4" t="s">
        <v>33</v>
      </c>
      <c r="U15" s="4">
        <v>3746</v>
      </c>
      <c r="V15" s="4">
        <v>0</v>
      </c>
      <c r="W15" s="4">
        <v>0</v>
      </c>
    </row>
    <row r="16" s="4" customFormat="1" spans="1:24">
      <c r="A16" s="4">
        <v>15928411005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44441</v>
      </c>
      <c r="G16" s="5">
        <v>44442</v>
      </c>
      <c r="H16" s="4">
        <v>1</v>
      </c>
      <c r="I16" s="4">
        <v>1</v>
      </c>
      <c r="J16" s="4">
        <v>1</v>
      </c>
      <c r="K16" s="4" t="s">
        <v>29</v>
      </c>
      <c r="L16" s="4">
        <v>1833</v>
      </c>
      <c r="M16" s="4">
        <v>1833</v>
      </c>
      <c r="N16" s="4" t="s">
        <v>71</v>
      </c>
      <c r="O16" s="4" t="s">
        <v>31</v>
      </c>
      <c r="P16" s="4" t="s">
        <v>32</v>
      </c>
      <c r="Q16" s="4">
        <v>0</v>
      </c>
      <c r="R16" s="7">
        <v>44402</v>
      </c>
      <c r="S16" s="5">
        <v>44445</v>
      </c>
      <c r="T16" s="4" t="s">
        <v>33</v>
      </c>
      <c r="U16" s="4">
        <v>1833</v>
      </c>
      <c r="V16" s="4">
        <v>0</v>
      </c>
      <c r="W16" s="4">
        <v>0</v>
      </c>
      <c r="X16" s="4">
        <v>2208358</v>
      </c>
    </row>
    <row r="17" s="4" customFormat="1" spans="1:24">
      <c r="A17" s="4">
        <v>15938263925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44439</v>
      </c>
      <c r="G17" s="5">
        <v>44441</v>
      </c>
      <c r="H17" s="4">
        <v>1</v>
      </c>
      <c r="I17" s="4">
        <v>2</v>
      </c>
      <c r="J17" s="4">
        <v>2</v>
      </c>
      <c r="K17" s="4" t="s">
        <v>29</v>
      </c>
      <c r="L17" s="4">
        <v>6852</v>
      </c>
      <c r="M17" s="4">
        <v>6852</v>
      </c>
      <c r="N17" s="4" t="s">
        <v>74</v>
      </c>
      <c r="O17" s="4" t="s">
        <v>31</v>
      </c>
      <c r="P17" s="4" t="s">
        <v>32</v>
      </c>
      <c r="Q17" s="4">
        <v>0</v>
      </c>
      <c r="R17" s="7">
        <v>44403</v>
      </c>
      <c r="S17" s="5">
        <v>44445</v>
      </c>
      <c r="T17" s="4" t="s">
        <v>33</v>
      </c>
      <c r="U17" s="4">
        <v>6852</v>
      </c>
      <c r="V17" s="4">
        <v>0</v>
      </c>
      <c r="W17" s="4">
        <v>0</v>
      </c>
      <c r="X17" s="4">
        <v>2209189</v>
      </c>
    </row>
    <row r="18" s="4" customFormat="1" spans="1:23">
      <c r="A18" s="4">
        <v>15604356096</v>
      </c>
      <c r="B18" s="4" t="s">
        <v>25</v>
      </c>
      <c r="C18" s="4" t="s">
        <v>62</v>
      </c>
      <c r="D18" s="4" t="s">
        <v>46</v>
      </c>
      <c r="E18" s="4" t="s">
        <v>41</v>
      </c>
      <c r="F18" s="5">
        <v>44436</v>
      </c>
      <c r="G18" s="5">
        <v>44439</v>
      </c>
      <c r="H18" s="4">
        <v>1</v>
      </c>
      <c r="I18" s="4">
        <v>3</v>
      </c>
      <c r="J18" s="4">
        <v>3</v>
      </c>
      <c r="K18" s="4" t="s">
        <v>29</v>
      </c>
      <c r="L18" s="4">
        <v>-2509</v>
      </c>
      <c r="M18" s="4">
        <v>-2509</v>
      </c>
      <c r="N18" s="4" t="s">
        <v>47</v>
      </c>
      <c r="O18" s="4" t="s">
        <v>31</v>
      </c>
      <c r="P18" s="4" t="s">
        <v>32</v>
      </c>
      <c r="Q18" s="4">
        <v>0</v>
      </c>
      <c r="R18" s="7">
        <v>44370</v>
      </c>
      <c r="S18" s="5">
        <v>44445</v>
      </c>
      <c r="T18" s="4" t="s">
        <v>33</v>
      </c>
      <c r="U18" s="4">
        <v>-2509</v>
      </c>
      <c r="V18" s="4">
        <v>0</v>
      </c>
      <c r="W18" s="4">
        <v>0</v>
      </c>
    </row>
    <row r="19" s="4" customFormat="1" spans="1:24">
      <c r="A19" s="4">
        <v>15983735646</v>
      </c>
      <c r="B19" s="4" t="s">
        <v>25</v>
      </c>
      <c r="C19" s="4" t="s">
        <v>26</v>
      </c>
      <c r="D19" s="4" t="s">
        <v>75</v>
      </c>
      <c r="E19" s="4" t="s">
        <v>57</v>
      </c>
      <c r="F19" s="5">
        <v>44436</v>
      </c>
      <c r="G19" s="5">
        <v>44440</v>
      </c>
      <c r="H19" s="4">
        <v>1</v>
      </c>
      <c r="I19" s="4">
        <v>4</v>
      </c>
      <c r="J19" s="4">
        <v>4</v>
      </c>
      <c r="K19" s="4" t="s">
        <v>29</v>
      </c>
      <c r="L19" s="4">
        <v>2844</v>
      </c>
      <c r="M19" s="4">
        <v>2844</v>
      </c>
      <c r="N19" s="4" t="s">
        <v>76</v>
      </c>
      <c r="O19" s="4" t="s">
        <v>31</v>
      </c>
      <c r="P19" s="4" t="s">
        <v>32</v>
      </c>
      <c r="Q19" s="4">
        <v>0</v>
      </c>
      <c r="R19" s="7">
        <v>44408</v>
      </c>
      <c r="S19" s="5">
        <v>44445</v>
      </c>
      <c r="T19" s="4" t="s">
        <v>33</v>
      </c>
      <c r="U19" s="4">
        <v>2844</v>
      </c>
      <c r="V19" s="4">
        <v>0</v>
      </c>
      <c r="W19" s="4">
        <v>0</v>
      </c>
      <c r="X19" s="4">
        <v>2214058</v>
      </c>
    </row>
    <row r="20" s="4" customFormat="1" spans="1:24">
      <c r="A20" s="4">
        <v>15986126606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44440</v>
      </c>
      <c r="G20" s="5">
        <v>44441</v>
      </c>
      <c r="H20" s="4">
        <v>1</v>
      </c>
      <c r="I20" s="4">
        <v>1</v>
      </c>
      <c r="J20" s="4">
        <v>1</v>
      </c>
      <c r="K20" s="4" t="s">
        <v>29</v>
      </c>
      <c r="L20" s="4">
        <v>2424</v>
      </c>
      <c r="M20" s="4">
        <v>2424</v>
      </c>
      <c r="N20" s="4" t="s">
        <v>79</v>
      </c>
      <c r="O20" s="4" t="s">
        <v>31</v>
      </c>
      <c r="P20" s="4" t="s">
        <v>32</v>
      </c>
      <c r="Q20" s="4">
        <v>0</v>
      </c>
      <c r="R20" s="7">
        <v>44408</v>
      </c>
      <c r="S20" s="5">
        <v>44445</v>
      </c>
      <c r="T20" s="4" t="s">
        <v>33</v>
      </c>
      <c r="U20" s="4">
        <v>2424</v>
      </c>
      <c r="V20" s="4">
        <v>0</v>
      </c>
      <c r="W20" s="4">
        <v>0</v>
      </c>
      <c r="X20" s="4">
        <v>2214515</v>
      </c>
    </row>
    <row r="21" s="4" customFormat="1" spans="1:24">
      <c r="A21" s="4">
        <v>15996104532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44437</v>
      </c>
      <c r="G21" s="5">
        <v>44438</v>
      </c>
      <c r="H21" s="4">
        <v>1</v>
      </c>
      <c r="I21" s="4">
        <v>1</v>
      </c>
      <c r="J21" s="4">
        <v>1</v>
      </c>
      <c r="K21" s="4" t="s">
        <v>29</v>
      </c>
      <c r="L21" s="4">
        <v>990</v>
      </c>
      <c r="M21" s="4">
        <v>990</v>
      </c>
      <c r="N21" s="4" t="s">
        <v>82</v>
      </c>
      <c r="O21" s="4" t="s">
        <v>31</v>
      </c>
      <c r="P21" s="4" t="s">
        <v>32</v>
      </c>
      <c r="Q21" s="4">
        <v>0</v>
      </c>
      <c r="R21" s="7">
        <v>44410</v>
      </c>
      <c r="S21" s="5">
        <v>44445</v>
      </c>
      <c r="T21" s="4" t="s">
        <v>33</v>
      </c>
      <c r="U21" s="4">
        <v>990</v>
      </c>
      <c r="V21" s="4">
        <v>0</v>
      </c>
      <c r="W21" s="4">
        <v>0</v>
      </c>
      <c r="X21" s="4">
        <v>2215529</v>
      </c>
    </row>
    <row r="22" s="4" customFormat="1" spans="1:23">
      <c r="A22" s="4">
        <v>15996142686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44438</v>
      </c>
      <c r="G22" s="5">
        <v>44439</v>
      </c>
      <c r="H22" s="4">
        <v>1</v>
      </c>
      <c r="I22" s="4">
        <v>1</v>
      </c>
      <c r="J22" s="4">
        <v>1</v>
      </c>
      <c r="K22" s="4" t="s">
        <v>29</v>
      </c>
      <c r="L22" s="4">
        <v>1906</v>
      </c>
      <c r="M22" s="4">
        <v>1906</v>
      </c>
      <c r="N22" s="4" t="s">
        <v>85</v>
      </c>
      <c r="O22" s="4" t="s">
        <v>31</v>
      </c>
      <c r="P22" s="4" t="s">
        <v>32</v>
      </c>
      <c r="Q22" s="4">
        <v>0</v>
      </c>
      <c r="R22" s="7">
        <v>44410</v>
      </c>
      <c r="S22" s="5">
        <v>44445</v>
      </c>
      <c r="T22" s="4" t="s">
        <v>33</v>
      </c>
      <c r="U22" s="4">
        <v>1906</v>
      </c>
      <c r="V22" s="4">
        <v>0</v>
      </c>
      <c r="W22" s="4">
        <v>0</v>
      </c>
    </row>
    <row r="23" s="4" customFormat="1" spans="1:24">
      <c r="A23" s="4">
        <v>15996104532</v>
      </c>
      <c r="B23" s="4" t="s">
        <v>25</v>
      </c>
      <c r="C23" s="4" t="s">
        <v>86</v>
      </c>
      <c r="D23" s="4" t="s">
        <v>80</v>
      </c>
      <c r="E23" s="4" t="s">
        <v>81</v>
      </c>
      <c r="F23" s="5">
        <v>44437</v>
      </c>
      <c r="G23" s="5">
        <v>44438</v>
      </c>
      <c r="H23" s="4">
        <v>1</v>
      </c>
      <c r="I23" s="4">
        <v>1</v>
      </c>
      <c r="J23" s="4">
        <v>1</v>
      </c>
      <c r="K23" s="4" t="s">
        <v>29</v>
      </c>
      <c r="L23" s="4">
        <v>-792.1</v>
      </c>
      <c r="M23" s="4">
        <v>-792.1</v>
      </c>
      <c r="N23" s="4" t="s">
        <v>82</v>
      </c>
      <c r="O23" s="4" t="s">
        <v>31</v>
      </c>
      <c r="P23" s="4" t="s">
        <v>32</v>
      </c>
      <c r="Q23" s="4">
        <v>0</v>
      </c>
      <c r="R23" s="7">
        <v>44410</v>
      </c>
      <c r="S23" s="5">
        <v>44445</v>
      </c>
      <c r="T23" s="4" t="s">
        <v>33</v>
      </c>
      <c r="U23" s="4">
        <v>-792.1</v>
      </c>
      <c r="V23" s="4">
        <v>0</v>
      </c>
      <c r="W23" s="4">
        <v>0</v>
      </c>
      <c r="X23" s="4">
        <v>2215529</v>
      </c>
    </row>
    <row r="24" s="4" customFormat="1" spans="1:24">
      <c r="A24" s="4">
        <v>16006945457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44437</v>
      </c>
      <c r="G24" s="5">
        <v>44438</v>
      </c>
      <c r="H24" s="4">
        <v>1</v>
      </c>
      <c r="I24" s="4">
        <v>1</v>
      </c>
      <c r="J24" s="4">
        <v>1</v>
      </c>
      <c r="K24" s="4" t="s">
        <v>29</v>
      </c>
      <c r="L24" s="4">
        <v>244</v>
      </c>
      <c r="M24" s="4">
        <v>244</v>
      </c>
      <c r="N24" s="4" t="s">
        <v>89</v>
      </c>
      <c r="O24" s="4" t="s">
        <v>31</v>
      </c>
      <c r="P24" s="4" t="s">
        <v>32</v>
      </c>
      <c r="Q24" s="4">
        <v>0</v>
      </c>
      <c r="R24" s="7">
        <v>44411</v>
      </c>
      <c r="S24" s="5">
        <v>44445</v>
      </c>
      <c r="T24" s="4" t="s">
        <v>33</v>
      </c>
      <c r="U24" s="4">
        <v>244</v>
      </c>
      <c r="V24" s="4">
        <v>0</v>
      </c>
      <c r="W24" s="4">
        <v>0</v>
      </c>
      <c r="X24" s="4">
        <v>2216444</v>
      </c>
    </row>
    <row r="25" s="4" customFormat="1" spans="1:24">
      <c r="A25" s="4">
        <v>16016063896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44439</v>
      </c>
      <c r="G25" s="5">
        <v>44443</v>
      </c>
      <c r="H25" s="4">
        <v>1</v>
      </c>
      <c r="I25" s="4">
        <v>4</v>
      </c>
      <c r="J25" s="4">
        <v>4</v>
      </c>
      <c r="K25" s="4" t="s">
        <v>29</v>
      </c>
      <c r="L25" s="4">
        <v>4836</v>
      </c>
      <c r="M25" s="4">
        <v>4836</v>
      </c>
      <c r="N25" s="4" t="s">
        <v>92</v>
      </c>
      <c r="O25" s="4" t="s">
        <v>31</v>
      </c>
      <c r="P25" s="4" t="s">
        <v>32</v>
      </c>
      <c r="Q25" s="4">
        <v>0</v>
      </c>
      <c r="R25" s="7">
        <v>44413</v>
      </c>
      <c r="S25" s="5">
        <v>44445</v>
      </c>
      <c r="T25" s="4" t="s">
        <v>33</v>
      </c>
      <c r="U25" s="4">
        <v>4836</v>
      </c>
      <c r="V25" s="4">
        <v>0</v>
      </c>
      <c r="W25" s="4">
        <v>0</v>
      </c>
      <c r="X25" s="4">
        <v>2217270</v>
      </c>
    </row>
    <row r="26" s="4" customFormat="1" spans="1:24">
      <c r="A26" s="4">
        <v>16030143895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44436</v>
      </c>
      <c r="G26" s="5">
        <v>44438</v>
      </c>
      <c r="H26" s="4">
        <v>1</v>
      </c>
      <c r="I26" s="4">
        <v>2</v>
      </c>
      <c r="J26" s="4">
        <v>2</v>
      </c>
      <c r="K26" s="4" t="s">
        <v>29</v>
      </c>
      <c r="L26" s="4">
        <v>1905</v>
      </c>
      <c r="M26" s="4">
        <v>1905</v>
      </c>
      <c r="N26" s="4" t="s">
        <v>95</v>
      </c>
      <c r="O26" s="4" t="s">
        <v>31</v>
      </c>
      <c r="P26" s="4" t="s">
        <v>32</v>
      </c>
      <c r="Q26" s="4">
        <v>0</v>
      </c>
      <c r="R26" s="7">
        <v>44415</v>
      </c>
      <c r="S26" s="5">
        <v>44445</v>
      </c>
      <c r="T26" s="4" t="s">
        <v>33</v>
      </c>
      <c r="U26" s="4">
        <v>1905</v>
      </c>
      <c r="V26" s="4">
        <v>0</v>
      </c>
      <c r="W26" s="4">
        <v>0</v>
      </c>
      <c r="X26" s="4">
        <v>2219050</v>
      </c>
    </row>
    <row r="27" s="4" customFormat="1" spans="1:23">
      <c r="A27" s="4">
        <v>16036392066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44435</v>
      </c>
      <c r="G27" s="5">
        <v>44439</v>
      </c>
      <c r="H27" s="4">
        <v>1</v>
      </c>
      <c r="I27" s="4">
        <v>4</v>
      </c>
      <c r="J27" s="4">
        <v>4</v>
      </c>
      <c r="K27" s="4" t="s">
        <v>29</v>
      </c>
      <c r="L27" s="4">
        <v>6591</v>
      </c>
      <c r="M27" s="4">
        <v>6591</v>
      </c>
      <c r="N27" s="4" t="s">
        <v>98</v>
      </c>
      <c r="O27" s="4" t="s">
        <v>31</v>
      </c>
      <c r="P27" s="4" t="s">
        <v>32</v>
      </c>
      <c r="Q27" s="4">
        <v>0</v>
      </c>
      <c r="R27" s="7">
        <v>44416</v>
      </c>
      <c r="S27" s="5">
        <v>44445</v>
      </c>
      <c r="T27" s="4" t="s">
        <v>33</v>
      </c>
      <c r="U27" s="4">
        <v>6591</v>
      </c>
      <c r="V27" s="4">
        <v>0</v>
      </c>
      <c r="W27" s="4">
        <v>0</v>
      </c>
    </row>
    <row r="28" s="4" customFormat="1" spans="1:24">
      <c r="A28" s="4">
        <v>15749912377</v>
      </c>
      <c r="B28" s="4" t="s">
        <v>25</v>
      </c>
      <c r="C28" s="4" t="s">
        <v>62</v>
      </c>
      <c r="D28" s="4" t="s">
        <v>56</v>
      </c>
      <c r="E28" s="4" t="s">
        <v>57</v>
      </c>
      <c r="F28" s="5">
        <v>44439</v>
      </c>
      <c r="G28" s="5">
        <v>44440</v>
      </c>
      <c r="H28" s="4">
        <v>1</v>
      </c>
      <c r="I28" s="4">
        <v>1</v>
      </c>
      <c r="J28" s="4">
        <v>1</v>
      </c>
      <c r="K28" s="4" t="s">
        <v>29</v>
      </c>
      <c r="L28" s="4">
        <v>-1179</v>
      </c>
      <c r="M28" s="4">
        <v>-1179</v>
      </c>
      <c r="N28" s="4" t="s">
        <v>58</v>
      </c>
      <c r="O28" s="4" t="s">
        <v>31</v>
      </c>
      <c r="P28" s="4" t="s">
        <v>32</v>
      </c>
      <c r="Q28" s="4">
        <v>0</v>
      </c>
      <c r="R28" s="7">
        <v>44387</v>
      </c>
      <c r="S28" s="5">
        <v>44445</v>
      </c>
      <c r="T28" s="4" t="s">
        <v>33</v>
      </c>
      <c r="U28" s="4">
        <v>-1179</v>
      </c>
      <c r="V28" s="4">
        <v>0</v>
      </c>
      <c r="W28" s="4">
        <v>0</v>
      </c>
      <c r="X28" s="4">
        <v>2190835</v>
      </c>
    </row>
    <row r="29" s="4" customFormat="1" spans="1:23">
      <c r="A29" s="4">
        <v>16048734138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44440</v>
      </c>
      <c r="G29" s="5">
        <v>44442</v>
      </c>
      <c r="H29" s="4">
        <v>1</v>
      </c>
      <c r="I29" s="4">
        <v>2</v>
      </c>
      <c r="J29" s="4">
        <v>2</v>
      </c>
      <c r="K29" s="4" t="s">
        <v>29</v>
      </c>
      <c r="L29" s="4">
        <v>6723</v>
      </c>
      <c r="M29" s="4">
        <v>6723</v>
      </c>
      <c r="N29" s="4" t="s">
        <v>101</v>
      </c>
      <c r="O29" s="4" t="s">
        <v>31</v>
      </c>
      <c r="P29" s="4" t="s">
        <v>32</v>
      </c>
      <c r="Q29" s="4">
        <v>0</v>
      </c>
      <c r="R29" s="7">
        <v>44419</v>
      </c>
      <c r="S29" s="5">
        <v>44445</v>
      </c>
      <c r="T29" s="4" t="s">
        <v>33</v>
      </c>
      <c r="U29" s="4">
        <v>6723</v>
      </c>
      <c r="V29" s="4">
        <v>0</v>
      </c>
      <c r="W29" s="4">
        <v>0</v>
      </c>
    </row>
    <row r="30" s="4" customFormat="1" spans="1:24">
      <c r="A30" s="4">
        <v>16055366525</v>
      </c>
      <c r="B30" s="4" t="s">
        <v>25</v>
      </c>
      <c r="C30" s="4" t="s">
        <v>26</v>
      </c>
      <c r="D30" s="4" t="s">
        <v>102</v>
      </c>
      <c r="E30" s="4" t="s">
        <v>57</v>
      </c>
      <c r="F30" s="5">
        <v>44435</v>
      </c>
      <c r="G30" s="5">
        <v>44438</v>
      </c>
      <c r="H30" s="4">
        <v>1</v>
      </c>
      <c r="I30" s="4">
        <v>3</v>
      </c>
      <c r="J30" s="4">
        <v>3</v>
      </c>
      <c r="K30" s="4" t="s">
        <v>29</v>
      </c>
      <c r="L30" s="4">
        <v>3259</v>
      </c>
      <c r="M30" s="4">
        <v>3259</v>
      </c>
      <c r="N30" s="4" t="s">
        <v>103</v>
      </c>
      <c r="O30" s="4" t="s">
        <v>31</v>
      </c>
      <c r="P30" s="4" t="s">
        <v>32</v>
      </c>
      <c r="Q30" s="4">
        <v>0</v>
      </c>
      <c r="R30" s="7">
        <v>44420</v>
      </c>
      <c r="S30" s="5">
        <v>44445</v>
      </c>
      <c r="T30" s="4" t="s">
        <v>33</v>
      </c>
      <c r="U30" s="4">
        <v>3259</v>
      </c>
      <c r="V30" s="4">
        <v>0</v>
      </c>
      <c r="W30" s="4">
        <v>0</v>
      </c>
      <c r="X30" s="4">
        <v>2221317</v>
      </c>
    </row>
    <row r="31" s="4" customFormat="1" spans="1:24">
      <c r="A31" s="4">
        <v>16066713641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44434</v>
      </c>
      <c r="G31" s="5">
        <v>44438</v>
      </c>
      <c r="H31" s="4">
        <v>1</v>
      </c>
      <c r="I31" s="4">
        <v>4</v>
      </c>
      <c r="J31" s="4">
        <v>4</v>
      </c>
      <c r="K31" s="4" t="s">
        <v>29</v>
      </c>
      <c r="L31" s="4">
        <v>8935</v>
      </c>
      <c r="M31" s="4">
        <v>8935</v>
      </c>
      <c r="N31" s="4" t="s">
        <v>106</v>
      </c>
      <c r="O31" s="4" t="s">
        <v>31</v>
      </c>
      <c r="P31" s="4" t="s">
        <v>32</v>
      </c>
      <c r="Q31" s="4">
        <v>0</v>
      </c>
      <c r="R31" s="7">
        <v>44422</v>
      </c>
      <c r="S31" s="5">
        <v>44445</v>
      </c>
      <c r="T31" s="4" t="s">
        <v>33</v>
      </c>
      <c r="U31" s="4">
        <v>8935</v>
      </c>
      <c r="V31" s="4">
        <v>0</v>
      </c>
      <c r="W31" s="4">
        <v>0</v>
      </c>
      <c r="X31" s="4">
        <v>2223288</v>
      </c>
    </row>
    <row r="32" s="4" customFormat="1" spans="1:24">
      <c r="A32" s="4">
        <v>16066734181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44437</v>
      </c>
      <c r="G32" s="5">
        <v>44438</v>
      </c>
      <c r="H32" s="4">
        <v>1</v>
      </c>
      <c r="I32" s="4">
        <v>1</v>
      </c>
      <c r="J32" s="4">
        <v>1</v>
      </c>
      <c r="K32" s="4" t="s">
        <v>29</v>
      </c>
      <c r="L32" s="4">
        <v>772</v>
      </c>
      <c r="M32" s="4">
        <v>772</v>
      </c>
      <c r="N32" s="4" t="s">
        <v>109</v>
      </c>
      <c r="O32" s="4" t="s">
        <v>31</v>
      </c>
      <c r="P32" s="4" t="s">
        <v>32</v>
      </c>
      <c r="Q32" s="4">
        <v>0</v>
      </c>
      <c r="R32" s="7">
        <v>44422</v>
      </c>
      <c r="S32" s="5">
        <v>44445</v>
      </c>
      <c r="T32" s="4" t="s">
        <v>33</v>
      </c>
      <c r="U32" s="4">
        <v>772</v>
      </c>
      <c r="V32" s="4">
        <v>0</v>
      </c>
      <c r="W32" s="4">
        <v>0</v>
      </c>
      <c r="X32" s="4">
        <v>2223293</v>
      </c>
    </row>
    <row r="33" s="4" customFormat="1" spans="1:23">
      <c r="A33" s="4">
        <v>15912907943</v>
      </c>
      <c r="B33" s="4" t="s">
        <v>25</v>
      </c>
      <c r="C33" s="4" t="s">
        <v>62</v>
      </c>
      <c r="D33" s="4" t="s">
        <v>66</v>
      </c>
      <c r="E33" s="4" t="s">
        <v>67</v>
      </c>
      <c r="F33" s="5">
        <v>44435</v>
      </c>
      <c r="G33" s="5">
        <v>44438</v>
      </c>
      <c r="H33" s="4">
        <v>1</v>
      </c>
      <c r="I33" s="4">
        <v>3</v>
      </c>
      <c r="J33" s="4">
        <v>3</v>
      </c>
      <c r="K33" s="4" t="s">
        <v>29</v>
      </c>
      <c r="L33" s="4">
        <v>-3746</v>
      </c>
      <c r="M33" s="4">
        <v>-3746</v>
      </c>
      <c r="N33" s="4" t="s">
        <v>68</v>
      </c>
      <c r="O33" s="4" t="s">
        <v>31</v>
      </c>
      <c r="P33" s="4" t="s">
        <v>32</v>
      </c>
      <c r="Q33" s="4">
        <v>0</v>
      </c>
      <c r="R33" s="7">
        <v>44401</v>
      </c>
      <c r="S33" s="5">
        <v>44445</v>
      </c>
      <c r="T33" s="4" t="s">
        <v>33</v>
      </c>
      <c r="U33" s="4">
        <v>-3746</v>
      </c>
      <c r="V33" s="4">
        <v>0</v>
      </c>
      <c r="W33" s="4">
        <v>0</v>
      </c>
    </row>
    <row r="34" s="4" customFormat="1" spans="1:23">
      <c r="A34" s="4">
        <v>15912907943</v>
      </c>
      <c r="B34" s="4" t="s">
        <v>25</v>
      </c>
      <c r="C34" s="4" t="s">
        <v>110</v>
      </c>
      <c r="D34" s="4" t="s">
        <v>66</v>
      </c>
      <c r="E34" s="4" t="s">
        <v>67</v>
      </c>
      <c r="F34" s="5">
        <v>44435</v>
      </c>
      <c r="G34" s="5">
        <v>44438</v>
      </c>
      <c r="H34" s="4">
        <v>1</v>
      </c>
      <c r="I34" s="4">
        <v>3</v>
      </c>
      <c r="J34" s="4">
        <v>3</v>
      </c>
      <c r="K34" s="4" t="s">
        <v>29</v>
      </c>
      <c r="L34" s="4">
        <v>1275.89</v>
      </c>
      <c r="M34" s="4">
        <v>1275.89</v>
      </c>
      <c r="N34" s="4" t="s">
        <v>68</v>
      </c>
      <c r="O34" s="4" t="s">
        <v>31</v>
      </c>
      <c r="P34" s="4" t="s">
        <v>32</v>
      </c>
      <c r="Q34" s="4">
        <v>0</v>
      </c>
      <c r="R34" s="7">
        <v>44401</v>
      </c>
      <c r="S34" s="5">
        <v>44445</v>
      </c>
      <c r="T34" s="4" t="s">
        <v>33</v>
      </c>
      <c r="U34" s="4">
        <v>1275.89</v>
      </c>
      <c r="V34" s="4">
        <v>0</v>
      </c>
      <c r="W34" s="4">
        <v>0</v>
      </c>
    </row>
    <row r="35" s="4" customFormat="1" spans="1:23">
      <c r="A35" s="4">
        <v>16077154369</v>
      </c>
      <c r="B35" s="4" t="s">
        <v>25</v>
      </c>
      <c r="C35" s="4" t="s">
        <v>26</v>
      </c>
      <c r="D35" s="4" t="s">
        <v>111</v>
      </c>
      <c r="E35" s="4" t="s">
        <v>41</v>
      </c>
      <c r="F35" s="5">
        <v>44443</v>
      </c>
      <c r="G35" s="5">
        <v>44444</v>
      </c>
      <c r="H35" s="4">
        <v>1</v>
      </c>
      <c r="I35" s="4">
        <v>1</v>
      </c>
      <c r="J35" s="4">
        <v>1</v>
      </c>
      <c r="K35" s="4" t="s">
        <v>29</v>
      </c>
      <c r="L35" s="4">
        <v>1146</v>
      </c>
      <c r="M35" s="4">
        <v>1146</v>
      </c>
      <c r="N35" s="4" t="s">
        <v>112</v>
      </c>
      <c r="O35" s="4" t="s">
        <v>31</v>
      </c>
      <c r="P35" s="4" t="s">
        <v>32</v>
      </c>
      <c r="Q35" s="4">
        <v>0</v>
      </c>
      <c r="R35" s="7">
        <v>44424</v>
      </c>
      <c r="S35" s="5">
        <v>44445</v>
      </c>
      <c r="T35" s="4" t="s">
        <v>33</v>
      </c>
      <c r="U35" s="4">
        <v>1146</v>
      </c>
      <c r="V35" s="4">
        <v>0</v>
      </c>
      <c r="W35" s="4">
        <v>0</v>
      </c>
    </row>
    <row r="36" s="4" customFormat="1" spans="1:24">
      <c r="A36" s="4">
        <v>16080705552</v>
      </c>
      <c r="B36" s="4" t="s">
        <v>25</v>
      </c>
      <c r="C36" s="4" t="s">
        <v>26</v>
      </c>
      <c r="D36" s="4" t="s">
        <v>113</v>
      </c>
      <c r="E36" s="4" t="s">
        <v>114</v>
      </c>
      <c r="F36" s="5">
        <v>44435</v>
      </c>
      <c r="G36" s="5">
        <v>44439</v>
      </c>
      <c r="H36" s="4">
        <v>1</v>
      </c>
      <c r="I36" s="4">
        <v>4</v>
      </c>
      <c r="J36" s="4">
        <v>4</v>
      </c>
      <c r="K36" s="4" t="s">
        <v>29</v>
      </c>
      <c r="L36" s="4">
        <v>2966</v>
      </c>
      <c r="M36" s="4">
        <v>2966</v>
      </c>
      <c r="N36" s="4" t="s">
        <v>115</v>
      </c>
      <c r="O36" s="4" t="s">
        <v>31</v>
      </c>
      <c r="P36" s="4" t="s">
        <v>32</v>
      </c>
      <c r="Q36" s="4">
        <v>0</v>
      </c>
      <c r="R36" s="7">
        <v>44425</v>
      </c>
      <c r="S36" s="5">
        <v>44445</v>
      </c>
      <c r="T36" s="4" t="s">
        <v>33</v>
      </c>
      <c r="U36" s="4">
        <v>2966</v>
      </c>
      <c r="V36" s="4">
        <v>0</v>
      </c>
      <c r="W36" s="4">
        <v>0</v>
      </c>
      <c r="X36" s="4">
        <v>2225524</v>
      </c>
    </row>
    <row r="37" s="4" customFormat="1" spans="1:24">
      <c r="A37" s="4">
        <v>16088166267</v>
      </c>
      <c r="B37" s="4" t="s">
        <v>25</v>
      </c>
      <c r="C37" s="4" t="s">
        <v>26</v>
      </c>
      <c r="D37" s="4" t="s">
        <v>116</v>
      </c>
      <c r="E37" s="4" t="s">
        <v>117</v>
      </c>
      <c r="F37" s="5">
        <v>44437</v>
      </c>
      <c r="G37" s="5">
        <v>44440</v>
      </c>
      <c r="H37" s="4">
        <v>1</v>
      </c>
      <c r="I37" s="4">
        <v>3</v>
      </c>
      <c r="J37" s="4">
        <v>3</v>
      </c>
      <c r="K37" s="4" t="s">
        <v>29</v>
      </c>
      <c r="L37" s="4">
        <v>3324</v>
      </c>
      <c r="M37" s="4">
        <v>3324</v>
      </c>
      <c r="N37" s="4" t="s">
        <v>118</v>
      </c>
      <c r="O37" s="4" t="s">
        <v>31</v>
      </c>
      <c r="P37" s="4" t="s">
        <v>32</v>
      </c>
      <c r="Q37" s="4">
        <v>0</v>
      </c>
      <c r="R37" s="7">
        <v>44426</v>
      </c>
      <c r="S37" s="5">
        <v>44445</v>
      </c>
      <c r="T37" s="4" t="s">
        <v>33</v>
      </c>
      <c r="U37" s="4">
        <v>3324</v>
      </c>
      <c r="V37" s="4">
        <v>0</v>
      </c>
      <c r="W37" s="4">
        <v>0</v>
      </c>
      <c r="X37" s="4">
        <v>2226219</v>
      </c>
    </row>
    <row r="38" s="4" customFormat="1" spans="1:24">
      <c r="A38" s="4">
        <v>16090085912</v>
      </c>
      <c r="B38" s="4" t="s">
        <v>25</v>
      </c>
      <c r="C38" s="4" t="s">
        <v>26</v>
      </c>
      <c r="D38" s="4" t="s">
        <v>119</v>
      </c>
      <c r="E38" s="4" t="s">
        <v>120</v>
      </c>
      <c r="F38" s="5">
        <v>44441</v>
      </c>
      <c r="G38" s="5">
        <v>44442</v>
      </c>
      <c r="H38" s="4">
        <v>1</v>
      </c>
      <c r="I38" s="4">
        <v>1</v>
      </c>
      <c r="J38" s="4">
        <v>1</v>
      </c>
      <c r="K38" s="4" t="s">
        <v>29</v>
      </c>
      <c r="L38" s="4">
        <v>797</v>
      </c>
      <c r="M38" s="4">
        <v>797</v>
      </c>
      <c r="N38" s="4" t="s">
        <v>121</v>
      </c>
      <c r="O38" s="4" t="s">
        <v>31</v>
      </c>
      <c r="P38" s="4" t="s">
        <v>32</v>
      </c>
      <c r="Q38" s="4">
        <v>0</v>
      </c>
      <c r="R38" s="7">
        <v>44426</v>
      </c>
      <c r="S38" s="5">
        <v>44445</v>
      </c>
      <c r="T38" s="4" t="s">
        <v>33</v>
      </c>
      <c r="U38" s="4">
        <v>797</v>
      </c>
      <c r="V38" s="4">
        <v>0</v>
      </c>
      <c r="W38" s="4">
        <v>0</v>
      </c>
      <c r="X38" s="4">
        <v>2226584</v>
      </c>
    </row>
    <row r="39" s="4" customFormat="1" spans="1:23">
      <c r="A39" s="4">
        <v>16091585879</v>
      </c>
      <c r="B39" s="4" t="s">
        <v>25</v>
      </c>
      <c r="C39" s="4" t="s">
        <v>26</v>
      </c>
      <c r="D39" s="4" t="s">
        <v>93</v>
      </c>
      <c r="E39" s="4" t="s">
        <v>94</v>
      </c>
      <c r="F39" s="5">
        <v>44442</v>
      </c>
      <c r="G39" s="5">
        <v>44443</v>
      </c>
      <c r="H39" s="4">
        <v>2</v>
      </c>
      <c r="I39" s="4">
        <v>1</v>
      </c>
      <c r="J39" s="4">
        <v>2</v>
      </c>
      <c r="K39" s="4" t="s">
        <v>29</v>
      </c>
      <c r="L39" s="4">
        <v>2644</v>
      </c>
      <c r="M39" s="4">
        <v>2644</v>
      </c>
      <c r="N39" s="4" t="s">
        <v>122</v>
      </c>
      <c r="O39" s="4" t="s">
        <v>31</v>
      </c>
      <c r="P39" s="4" t="s">
        <v>32</v>
      </c>
      <c r="Q39" s="4">
        <v>0</v>
      </c>
      <c r="R39" s="7">
        <v>44427</v>
      </c>
      <c r="S39" s="5">
        <v>44445</v>
      </c>
      <c r="T39" s="4" t="s">
        <v>33</v>
      </c>
      <c r="U39" s="4">
        <v>2644</v>
      </c>
      <c r="V39" s="4">
        <v>0</v>
      </c>
      <c r="W39" s="4">
        <v>0</v>
      </c>
    </row>
    <row r="40" s="4" customFormat="1" spans="1:23">
      <c r="A40" s="4">
        <v>16094839374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44439</v>
      </c>
      <c r="G40" s="5">
        <v>44440</v>
      </c>
      <c r="H40" s="4">
        <v>1</v>
      </c>
      <c r="I40" s="4">
        <v>1</v>
      </c>
      <c r="J40" s="4">
        <v>1</v>
      </c>
      <c r="K40" s="4" t="s">
        <v>29</v>
      </c>
      <c r="L40" s="4">
        <v>443</v>
      </c>
      <c r="M40" s="4">
        <v>443</v>
      </c>
      <c r="N40" s="4" t="s">
        <v>125</v>
      </c>
      <c r="O40" s="4" t="s">
        <v>31</v>
      </c>
      <c r="P40" s="4" t="s">
        <v>32</v>
      </c>
      <c r="Q40" s="4">
        <v>0</v>
      </c>
      <c r="R40" s="7">
        <v>44427</v>
      </c>
      <c r="S40" s="5">
        <v>44445</v>
      </c>
      <c r="T40" s="4" t="s">
        <v>33</v>
      </c>
      <c r="U40" s="4">
        <v>443</v>
      </c>
      <c r="V40" s="4">
        <v>0</v>
      </c>
      <c r="W40" s="4">
        <v>0</v>
      </c>
    </row>
    <row r="41" s="4" customFormat="1" spans="1:23">
      <c r="A41" s="4">
        <v>16097016410</v>
      </c>
      <c r="B41" s="4" t="s">
        <v>25</v>
      </c>
      <c r="C41" s="4" t="s">
        <v>26</v>
      </c>
      <c r="D41" s="4" t="s">
        <v>126</v>
      </c>
      <c r="E41" s="4" t="s">
        <v>127</v>
      </c>
      <c r="F41" s="5">
        <v>44435</v>
      </c>
      <c r="G41" s="5">
        <v>44438</v>
      </c>
      <c r="H41" s="4">
        <v>1</v>
      </c>
      <c r="I41" s="4">
        <v>3</v>
      </c>
      <c r="J41" s="4">
        <v>3</v>
      </c>
      <c r="K41" s="4" t="s">
        <v>29</v>
      </c>
      <c r="L41" s="4">
        <v>3457</v>
      </c>
      <c r="M41" s="4">
        <v>3457</v>
      </c>
      <c r="N41" s="4" t="s">
        <v>128</v>
      </c>
      <c r="O41" s="4" t="s">
        <v>31</v>
      </c>
      <c r="P41" s="4" t="s">
        <v>32</v>
      </c>
      <c r="Q41" s="4">
        <v>0</v>
      </c>
      <c r="R41" s="7">
        <v>44427</v>
      </c>
      <c r="S41" s="5">
        <v>44445</v>
      </c>
      <c r="T41" s="4" t="s">
        <v>33</v>
      </c>
      <c r="U41" s="4">
        <v>3457</v>
      </c>
      <c r="V41" s="4">
        <v>0</v>
      </c>
      <c r="W41" s="4">
        <v>0</v>
      </c>
    </row>
    <row r="42" s="4" customFormat="1" spans="1:24">
      <c r="A42" s="4">
        <v>16097638462</v>
      </c>
      <c r="B42" s="4" t="s">
        <v>25</v>
      </c>
      <c r="C42" s="4" t="s">
        <v>26</v>
      </c>
      <c r="D42" s="4" t="s">
        <v>107</v>
      </c>
      <c r="E42" s="4" t="s">
        <v>108</v>
      </c>
      <c r="F42" s="5">
        <v>44437</v>
      </c>
      <c r="G42" s="5">
        <v>44438</v>
      </c>
      <c r="H42" s="4">
        <v>1</v>
      </c>
      <c r="I42" s="4">
        <v>1</v>
      </c>
      <c r="J42" s="4">
        <v>1</v>
      </c>
      <c r="K42" s="4" t="s">
        <v>29</v>
      </c>
      <c r="L42" s="4">
        <v>726</v>
      </c>
      <c r="M42" s="4">
        <v>726</v>
      </c>
      <c r="N42" s="4" t="s">
        <v>129</v>
      </c>
      <c r="O42" s="4" t="s">
        <v>31</v>
      </c>
      <c r="P42" s="4" t="s">
        <v>32</v>
      </c>
      <c r="Q42" s="4">
        <v>0</v>
      </c>
      <c r="R42" s="7">
        <v>44427</v>
      </c>
      <c r="S42" s="5">
        <v>44445</v>
      </c>
      <c r="T42" s="4" t="s">
        <v>33</v>
      </c>
      <c r="U42" s="4">
        <v>726</v>
      </c>
      <c r="V42" s="4">
        <v>0</v>
      </c>
      <c r="W42" s="4">
        <v>0</v>
      </c>
      <c r="X42" s="4">
        <v>2227378</v>
      </c>
    </row>
    <row r="43" s="4" customFormat="1" spans="1:24">
      <c r="A43" s="4">
        <v>16099579193</v>
      </c>
      <c r="B43" s="4" t="s">
        <v>25</v>
      </c>
      <c r="C43" s="4" t="s">
        <v>26</v>
      </c>
      <c r="D43" s="4" t="s">
        <v>130</v>
      </c>
      <c r="E43" s="4" t="s">
        <v>131</v>
      </c>
      <c r="F43" s="5">
        <v>44441</v>
      </c>
      <c r="G43" s="5">
        <v>44442</v>
      </c>
      <c r="H43" s="4">
        <v>1</v>
      </c>
      <c r="I43" s="4">
        <v>1</v>
      </c>
      <c r="J43" s="4">
        <v>1</v>
      </c>
      <c r="K43" s="4" t="s">
        <v>29</v>
      </c>
      <c r="L43" s="4">
        <v>1439</v>
      </c>
      <c r="M43" s="4">
        <v>1439</v>
      </c>
      <c r="N43" s="4" t="s">
        <v>132</v>
      </c>
      <c r="O43" s="4" t="s">
        <v>31</v>
      </c>
      <c r="P43" s="4" t="s">
        <v>32</v>
      </c>
      <c r="Q43" s="4">
        <v>0</v>
      </c>
      <c r="R43" s="7">
        <v>44428</v>
      </c>
      <c r="S43" s="5">
        <v>44445</v>
      </c>
      <c r="T43" s="4" t="s">
        <v>33</v>
      </c>
      <c r="U43" s="4">
        <v>1439</v>
      </c>
      <c r="V43" s="4">
        <v>0</v>
      </c>
      <c r="W43" s="4">
        <v>0</v>
      </c>
      <c r="X43" s="4">
        <v>2227784</v>
      </c>
    </row>
    <row r="44" s="4" customFormat="1" spans="1:23">
      <c r="A44" s="4">
        <v>16102353061</v>
      </c>
      <c r="B44" s="4" t="s">
        <v>25</v>
      </c>
      <c r="C44" s="4" t="s">
        <v>26</v>
      </c>
      <c r="D44" s="4" t="s">
        <v>133</v>
      </c>
      <c r="E44" s="4" t="s">
        <v>134</v>
      </c>
      <c r="F44" s="5">
        <v>44437</v>
      </c>
      <c r="G44" s="5">
        <v>44438</v>
      </c>
      <c r="H44" s="4">
        <v>1</v>
      </c>
      <c r="I44" s="4">
        <v>1</v>
      </c>
      <c r="J44" s="4">
        <v>1</v>
      </c>
      <c r="K44" s="4" t="s">
        <v>29</v>
      </c>
      <c r="L44" s="4">
        <v>487</v>
      </c>
      <c r="M44" s="4">
        <v>487</v>
      </c>
      <c r="N44" s="4" t="s">
        <v>135</v>
      </c>
      <c r="O44" s="4" t="s">
        <v>31</v>
      </c>
      <c r="P44" s="4" t="s">
        <v>32</v>
      </c>
      <c r="Q44" s="4">
        <v>0</v>
      </c>
      <c r="R44" s="7">
        <v>44428</v>
      </c>
      <c r="S44" s="5">
        <v>44445</v>
      </c>
      <c r="T44" s="4" t="s">
        <v>33</v>
      </c>
      <c r="U44" s="4">
        <v>487</v>
      </c>
      <c r="V44" s="4">
        <v>0</v>
      </c>
      <c r="W44" s="4">
        <v>0</v>
      </c>
    </row>
    <row r="45" s="4" customFormat="1" spans="1:24">
      <c r="A45" s="4">
        <v>16102512027</v>
      </c>
      <c r="B45" s="4" t="s">
        <v>25</v>
      </c>
      <c r="C45" s="4" t="s">
        <v>26</v>
      </c>
      <c r="D45" s="4" t="s">
        <v>136</v>
      </c>
      <c r="E45" s="4" t="s">
        <v>137</v>
      </c>
      <c r="F45" s="5">
        <v>44437</v>
      </c>
      <c r="G45" s="5">
        <v>44438</v>
      </c>
      <c r="H45" s="4">
        <v>1</v>
      </c>
      <c r="I45" s="4">
        <v>1</v>
      </c>
      <c r="J45" s="4">
        <v>1</v>
      </c>
      <c r="K45" s="4" t="s">
        <v>29</v>
      </c>
      <c r="L45" s="4">
        <v>1388</v>
      </c>
      <c r="M45" s="4">
        <v>1388</v>
      </c>
      <c r="N45" s="4" t="s">
        <v>138</v>
      </c>
      <c r="O45" s="4" t="s">
        <v>31</v>
      </c>
      <c r="P45" s="4" t="s">
        <v>32</v>
      </c>
      <c r="Q45" s="4">
        <v>0</v>
      </c>
      <c r="R45" s="7">
        <v>44428</v>
      </c>
      <c r="S45" s="5">
        <v>44445</v>
      </c>
      <c r="T45" s="4" t="s">
        <v>33</v>
      </c>
      <c r="U45" s="4">
        <v>1388</v>
      </c>
      <c r="V45" s="4">
        <v>0</v>
      </c>
      <c r="W45" s="4">
        <v>0</v>
      </c>
      <c r="X45" s="4">
        <v>2228418</v>
      </c>
    </row>
    <row r="46" s="4" customFormat="1" spans="1:23">
      <c r="A46" s="4">
        <v>16108634771</v>
      </c>
      <c r="B46" s="4" t="s">
        <v>25</v>
      </c>
      <c r="C46" s="4" t="s">
        <v>26</v>
      </c>
      <c r="D46" s="4" t="s">
        <v>139</v>
      </c>
      <c r="E46" s="4" t="s">
        <v>140</v>
      </c>
      <c r="F46" s="5">
        <v>44437</v>
      </c>
      <c r="G46" s="5">
        <v>44438</v>
      </c>
      <c r="H46" s="4">
        <v>1</v>
      </c>
      <c r="I46" s="4">
        <v>1</v>
      </c>
      <c r="J46" s="4">
        <v>1</v>
      </c>
      <c r="K46" s="4" t="s">
        <v>29</v>
      </c>
      <c r="L46" s="4">
        <v>323</v>
      </c>
      <c r="M46" s="4">
        <v>323</v>
      </c>
      <c r="N46" s="4" t="s">
        <v>141</v>
      </c>
      <c r="O46" s="4" t="s">
        <v>31</v>
      </c>
      <c r="P46" s="4" t="s">
        <v>32</v>
      </c>
      <c r="Q46" s="4">
        <v>0</v>
      </c>
      <c r="R46" s="7">
        <v>44429</v>
      </c>
      <c r="S46" s="5">
        <v>44445</v>
      </c>
      <c r="T46" s="4" t="s">
        <v>33</v>
      </c>
      <c r="U46" s="4">
        <v>323</v>
      </c>
      <c r="V46" s="4">
        <v>0</v>
      </c>
      <c r="W46" s="4">
        <v>0</v>
      </c>
    </row>
    <row r="47" s="4" customFormat="1" spans="1:24">
      <c r="A47" s="4">
        <v>16110740723</v>
      </c>
      <c r="B47" s="4" t="s">
        <v>25</v>
      </c>
      <c r="C47" s="4" t="s">
        <v>26</v>
      </c>
      <c r="D47" s="4" t="s">
        <v>142</v>
      </c>
      <c r="E47" s="4" t="s">
        <v>41</v>
      </c>
      <c r="F47" s="5">
        <v>44434</v>
      </c>
      <c r="G47" s="5">
        <v>44440</v>
      </c>
      <c r="H47" s="4">
        <v>1</v>
      </c>
      <c r="I47" s="4">
        <v>6</v>
      </c>
      <c r="J47" s="4">
        <v>6</v>
      </c>
      <c r="K47" s="4" t="s">
        <v>29</v>
      </c>
      <c r="L47" s="4">
        <v>4062</v>
      </c>
      <c r="M47" s="4">
        <v>4062</v>
      </c>
      <c r="N47" s="4" t="s">
        <v>143</v>
      </c>
      <c r="O47" s="4" t="s">
        <v>31</v>
      </c>
      <c r="P47" s="4" t="s">
        <v>32</v>
      </c>
      <c r="Q47" s="4">
        <v>0</v>
      </c>
      <c r="R47" s="7">
        <v>44429</v>
      </c>
      <c r="S47" s="5">
        <v>44445</v>
      </c>
      <c r="T47" s="4" t="s">
        <v>33</v>
      </c>
      <c r="U47" s="4">
        <v>4062</v>
      </c>
      <c r="V47" s="4">
        <v>0</v>
      </c>
      <c r="W47" s="4">
        <v>0</v>
      </c>
      <c r="X47" s="4">
        <v>2229200</v>
      </c>
    </row>
    <row r="48" s="4" customFormat="1" spans="1:23">
      <c r="A48" s="4">
        <v>16111389198</v>
      </c>
      <c r="B48" s="4" t="s">
        <v>25</v>
      </c>
      <c r="C48" s="4" t="s">
        <v>26</v>
      </c>
      <c r="D48" s="4" t="s">
        <v>139</v>
      </c>
      <c r="E48" s="4" t="s">
        <v>140</v>
      </c>
      <c r="F48" s="5">
        <v>44437</v>
      </c>
      <c r="G48" s="5">
        <v>44438</v>
      </c>
      <c r="H48" s="4">
        <v>1</v>
      </c>
      <c r="I48" s="4">
        <v>1</v>
      </c>
      <c r="J48" s="4">
        <v>1</v>
      </c>
      <c r="K48" s="4" t="s">
        <v>29</v>
      </c>
      <c r="L48" s="4">
        <v>323</v>
      </c>
      <c r="M48" s="4">
        <v>323</v>
      </c>
      <c r="N48" s="4" t="s">
        <v>144</v>
      </c>
      <c r="O48" s="4" t="s">
        <v>31</v>
      </c>
      <c r="P48" s="4" t="s">
        <v>32</v>
      </c>
      <c r="Q48" s="4">
        <v>0</v>
      </c>
      <c r="R48" s="7">
        <v>44429</v>
      </c>
      <c r="S48" s="5">
        <v>44445</v>
      </c>
      <c r="T48" s="4" t="s">
        <v>33</v>
      </c>
      <c r="U48" s="4">
        <v>323</v>
      </c>
      <c r="V48" s="4">
        <v>0</v>
      </c>
      <c r="W48" s="4">
        <v>0</v>
      </c>
    </row>
    <row r="49" s="4" customFormat="1" spans="1:23">
      <c r="A49" s="4">
        <v>16112998200</v>
      </c>
      <c r="B49" s="4" t="s">
        <v>25</v>
      </c>
      <c r="C49" s="4" t="s">
        <v>26</v>
      </c>
      <c r="D49" s="4" t="s">
        <v>145</v>
      </c>
      <c r="F49" s="5">
        <v>44442</v>
      </c>
      <c r="G49" s="5">
        <v>44444</v>
      </c>
      <c r="H49" s="4">
        <v>0</v>
      </c>
      <c r="I49" s="4">
        <v>2</v>
      </c>
      <c r="J49" s="4">
        <v>0</v>
      </c>
      <c r="K49" s="4" t="s">
        <v>29</v>
      </c>
      <c r="L49" s="4">
        <v>1452</v>
      </c>
      <c r="M49" s="4">
        <v>1452</v>
      </c>
      <c r="O49" s="4" t="s">
        <v>31</v>
      </c>
      <c r="P49" s="4" t="s">
        <v>32</v>
      </c>
      <c r="Q49" s="4">
        <v>0</v>
      </c>
      <c r="R49" s="7">
        <v>44430</v>
      </c>
      <c r="S49" s="5">
        <v>44445</v>
      </c>
      <c r="T49" s="4" t="s">
        <v>33</v>
      </c>
      <c r="U49" s="4">
        <v>1452</v>
      </c>
      <c r="V49" s="4">
        <v>0</v>
      </c>
      <c r="W49" s="4">
        <v>0</v>
      </c>
    </row>
    <row r="50" s="4" customFormat="1" spans="1:24">
      <c r="A50" s="4">
        <v>16116963623</v>
      </c>
      <c r="B50" s="4" t="s">
        <v>25</v>
      </c>
      <c r="C50" s="4" t="s">
        <v>26</v>
      </c>
      <c r="D50" s="4" t="s">
        <v>146</v>
      </c>
      <c r="E50" s="4" t="s">
        <v>147</v>
      </c>
      <c r="F50" s="5">
        <v>44438</v>
      </c>
      <c r="G50" s="5">
        <v>44439</v>
      </c>
      <c r="H50" s="4">
        <v>1</v>
      </c>
      <c r="I50" s="4">
        <v>1</v>
      </c>
      <c r="J50" s="4">
        <v>1</v>
      </c>
      <c r="K50" s="4" t="s">
        <v>29</v>
      </c>
      <c r="L50" s="4">
        <v>257</v>
      </c>
      <c r="M50" s="4">
        <v>257</v>
      </c>
      <c r="N50" s="4" t="s">
        <v>148</v>
      </c>
      <c r="O50" s="4" t="s">
        <v>31</v>
      </c>
      <c r="P50" s="4" t="s">
        <v>32</v>
      </c>
      <c r="Q50" s="4">
        <v>0</v>
      </c>
      <c r="R50" s="7">
        <v>44430</v>
      </c>
      <c r="S50" s="5">
        <v>44445</v>
      </c>
      <c r="T50" s="4" t="s">
        <v>33</v>
      </c>
      <c r="U50" s="4">
        <v>257</v>
      </c>
      <c r="V50" s="4">
        <v>0</v>
      </c>
      <c r="W50" s="4">
        <v>0</v>
      </c>
      <c r="X50" s="4">
        <v>2229936</v>
      </c>
    </row>
    <row r="51" s="4" customFormat="1" spans="1:24">
      <c r="A51" s="4">
        <v>16118829623</v>
      </c>
      <c r="B51" s="4" t="s">
        <v>25</v>
      </c>
      <c r="C51" s="4" t="s">
        <v>26</v>
      </c>
      <c r="D51" s="4" t="s">
        <v>149</v>
      </c>
      <c r="E51" s="4" t="s">
        <v>150</v>
      </c>
      <c r="F51" s="5">
        <v>44437</v>
      </c>
      <c r="G51" s="5">
        <v>44440</v>
      </c>
      <c r="H51" s="4">
        <v>1</v>
      </c>
      <c r="I51" s="4">
        <v>3</v>
      </c>
      <c r="J51" s="4">
        <v>3</v>
      </c>
      <c r="K51" s="4" t="s">
        <v>29</v>
      </c>
      <c r="L51" s="4">
        <v>4758</v>
      </c>
      <c r="M51" s="4">
        <v>4758</v>
      </c>
      <c r="N51" s="4" t="s">
        <v>151</v>
      </c>
      <c r="O51" s="4" t="s">
        <v>31</v>
      </c>
      <c r="P51" s="4" t="s">
        <v>32</v>
      </c>
      <c r="Q51" s="4">
        <v>0</v>
      </c>
      <c r="R51" s="7">
        <v>44431</v>
      </c>
      <c r="S51" s="5">
        <v>44445</v>
      </c>
      <c r="T51" s="4" t="s">
        <v>33</v>
      </c>
      <c r="U51" s="4">
        <v>4758</v>
      </c>
      <c r="V51" s="4">
        <v>0</v>
      </c>
      <c r="W51" s="4">
        <v>0</v>
      </c>
      <c r="X51" s="4">
        <v>2230290</v>
      </c>
    </row>
    <row r="52" s="4" customFormat="1" spans="1:24">
      <c r="A52" s="4">
        <v>16119045542</v>
      </c>
      <c r="B52" s="4" t="s">
        <v>25</v>
      </c>
      <c r="C52" s="4" t="s">
        <v>26</v>
      </c>
      <c r="D52" s="4" t="s">
        <v>152</v>
      </c>
      <c r="E52" s="4" t="s">
        <v>153</v>
      </c>
      <c r="F52" s="5">
        <v>44435</v>
      </c>
      <c r="G52" s="5">
        <v>44438</v>
      </c>
      <c r="H52" s="4">
        <v>1</v>
      </c>
      <c r="I52" s="4">
        <v>3</v>
      </c>
      <c r="J52" s="4">
        <v>3</v>
      </c>
      <c r="K52" s="4" t="s">
        <v>29</v>
      </c>
      <c r="L52" s="4">
        <v>3103</v>
      </c>
      <c r="M52" s="4">
        <v>3103</v>
      </c>
      <c r="N52" s="4" t="s">
        <v>154</v>
      </c>
      <c r="O52" s="4" t="s">
        <v>31</v>
      </c>
      <c r="P52" s="4" t="s">
        <v>32</v>
      </c>
      <c r="Q52" s="4">
        <v>0</v>
      </c>
      <c r="R52" s="7">
        <v>44431</v>
      </c>
      <c r="S52" s="5">
        <v>44445</v>
      </c>
      <c r="T52" s="4" t="s">
        <v>33</v>
      </c>
      <c r="U52" s="4">
        <v>3103</v>
      </c>
      <c r="V52" s="4">
        <v>0</v>
      </c>
      <c r="W52" s="4">
        <v>0</v>
      </c>
      <c r="X52" s="4">
        <v>2230340</v>
      </c>
    </row>
    <row r="53" s="4" customFormat="1" spans="1:24">
      <c r="A53" s="4">
        <v>16121443184</v>
      </c>
      <c r="B53" s="4" t="s">
        <v>25</v>
      </c>
      <c r="C53" s="4" t="s">
        <v>26</v>
      </c>
      <c r="D53" s="4" t="s">
        <v>155</v>
      </c>
      <c r="E53" s="4" t="s">
        <v>156</v>
      </c>
      <c r="F53" s="5">
        <v>44433</v>
      </c>
      <c r="G53" s="5">
        <v>44438</v>
      </c>
      <c r="H53" s="4">
        <v>1</v>
      </c>
      <c r="I53" s="4">
        <v>5</v>
      </c>
      <c r="J53" s="4">
        <v>5</v>
      </c>
      <c r="K53" s="4" t="s">
        <v>29</v>
      </c>
      <c r="L53" s="4">
        <v>7897</v>
      </c>
      <c r="M53" s="4">
        <v>7897</v>
      </c>
      <c r="N53" s="4" t="s">
        <v>157</v>
      </c>
      <c r="O53" s="4" t="s">
        <v>31</v>
      </c>
      <c r="P53" s="4" t="s">
        <v>32</v>
      </c>
      <c r="Q53" s="4">
        <v>0</v>
      </c>
      <c r="R53" s="7">
        <v>44431</v>
      </c>
      <c r="S53" s="5">
        <v>44445</v>
      </c>
      <c r="T53" s="4" t="s">
        <v>33</v>
      </c>
      <c r="U53" s="4">
        <v>7897</v>
      </c>
      <c r="V53" s="4">
        <v>0</v>
      </c>
      <c r="W53" s="4">
        <v>0</v>
      </c>
      <c r="X53" s="4">
        <v>2230904</v>
      </c>
    </row>
    <row r="54" s="4" customFormat="1" spans="1:23">
      <c r="A54" s="4">
        <v>16121883181</v>
      </c>
      <c r="B54" s="4" t="s">
        <v>25</v>
      </c>
      <c r="C54" s="4" t="s">
        <v>26</v>
      </c>
      <c r="D54" s="4" t="s">
        <v>158</v>
      </c>
      <c r="E54" s="4" t="s">
        <v>159</v>
      </c>
      <c r="F54" s="5">
        <v>44434</v>
      </c>
      <c r="G54" s="5">
        <v>44438</v>
      </c>
      <c r="H54" s="4">
        <v>1</v>
      </c>
      <c r="I54" s="4">
        <v>4</v>
      </c>
      <c r="J54" s="4">
        <v>4</v>
      </c>
      <c r="K54" s="4" t="s">
        <v>29</v>
      </c>
      <c r="L54" s="4">
        <v>4958</v>
      </c>
      <c r="M54" s="4">
        <v>4958</v>
      </c>
      <c r="N54" s="4" t="s">
        <v>160</v>
      </c>
      <c r="O54" s="4" t="s">
        <v>31</v>
      </c>
      <c r="P54" s="4" t="s">
        <v>32</v>
      </c>
      <c r="Q54" s="4">
        <v>0</v>
      </c>
      <c r="R54" s="7">
        <v>44432</v>
      </c>
      <c r="S54" s="5">
        <v>44445</v>
      </c>
      <c r="T54" s="4" t="s">
        <v>33</v>
      </c>
      <c r="U54" s="4">
        <v>4958</v>
      </c>
      <c r="V54" s="4">
        <v>0</v>
      </c>
      <c r="W54" s="4">
        <v>0</v>
      </c>
    </row>
    <row r="55" s="4" customFormat="1" spans="1:24">
      <c r="A55" s="4">
        <v>16122178918</v>
      </c>
      <c r="B55" s="4" t="s">
        <v>25</v>
      </c>
      <c r="C55" s="4" t="s">
        <v>26</v>
      </c>
      <c r="D55" s="4" t="s">
        <v>161</v>
      </c>
      <c r="E55" s="4" t="s">
        <v>162</v>
      </c>
      <c r="F55" s="5">
        <v>44435</v>
      </c>
      <c r="G55" s="5">
        <v>44438</v>
      </c>
      <c r="H55" s="4">
        <v>1</v>
      </c>
      <c r="I55" s="4">
        <v>3</v>
      </c>
      <c r="J55" s="4">
        <v>3</v>
      </c>
      <c r="K55" s="4" t="s">
        <v>29</v>
      </c>
      <c r="L55" s="4">
        <v>3011</v>
      </c>
      <c r="M55" s="4">
        <v>3011</v>
      </c>
      <c r="N55" s="4" t="s">
        <v>163</v>
      </c>
      <c r="O55" s="4" t="s">
        <v>31</v>
      </c>
      <c r="P55" s="4" t="s">
        <v>32</v>
      </c>
      <c r="Q55" s="4">
        <v>0</v>
      </c>
      <c r="R55" s="7">
        <v>44432</v>
      </c>
      <c r="S55" s="5">
        <v>44445</v>
      </c>
      <c r="T55" s="4" t="s">
        <v>33</v>
      </c>
      <c r="U55" s="4">
        <v>3011</v>
      </c>
      <c r="V55" s="4">
        <v>0</v>
      </c>
      <c r="W55" s="4">
        <v>0</v>
      </c>
      <c r="X55" s="4">
        <v>2231070</v>
      </c>
    </row>
    <row r="56" s="4" customFormat="1" spans="1:24">
      <c r="A56" s="4">
        <v>16122220547</v>
      </c>
      <c r="B56" s="4" t="s">
        <v>25</v>
      </c>
      <c r="C56" s="4" t="s">
        <v>26</v>
      </c>
      <c r="D56" s="4" t="s">
        <v>164</v>
      </c>
      <c r="E56" s="4" t="s">
        <v>127</v>
      </c>
      <c r="F56" s="5">
        <v>44436</v>
      </c>
      <c r="G56" s="5">
        <v>44440</v>
      </c>
      <c r="H56" s="4">
        <v>1</v>
      </c>
      <c r="I56" s="4">
        <v>4</v>
      </c>
      <c r="J56" s="4">
        <v>4</v>
      </c>
      <c r="K56" s="4" t="s">
        <v>29</v>
      </c>
      <c r="L56" s="4">
        <v>4840</v>
      </c>
      <c r="M56" s="4">
        <v>4840</v>
      </c>
      <c r="N56" s="4" t="s">
        <v>165</v>
      </c>
      <c r="O56" s="4" t="s">
        <v>31</v>
      </c>
      <c r="P56" s="4" t="s">
        <v>32</v>
      </c>
      <c r="Q56" s="4">
        <v>0</v>
      </c>
      <c r="R56" s="7">
        <v>44432</v>
      </c>
      <c r="S56" s="5">
        <v>44445</v>
      </c>
      <c r="T56" s="4" t="s">
        <v>33</v>
      </c>
      <c r="U56" s="4">
        <v>4840</v>
      </c>
      <c r="V56" s="4">
        <v>0</v>
      </c>
      <c r="W56" s="4">
        <v>0</v>
      </c>
      <c r="X56" s="4">
        <v>2231113</v>
      </c>
    </row>
    <row r="57" s="4" customFormat="1" spans="1:23">
      <c r="A57" s="4">
        <v>16122090979</v>
      </c>
      <c r="B57" s="4" t="s">
        <v>25</v>
      </c>
      <c r="C57" s="4" t="s">
        <v>26</v>
      </c>
      <c r="D57" s="4" t="s">
        <v>166</v>
      </c>
      <c r="E57" s="4" t="s">
        <v>167</v>
      </c>
      <c r="F57" s="5">
        <v>44435</v>
      </c>
      <c r="G57" s="5">
        <v>44441</v>
      </c>
      <c r="H57" s="4">
        <v>1</v>
      </c>
      <c r="I57" s="4">
        <v>6</v>
      </c>
      <c r="J57" s="4">
        <v>6</v>
      </c>
      <c r="K57" s="4" t="s">
        <v>29</v>
      </c>
      <c r="L57" s="4">
        <v>13698</v>
      </c>
      <c r="M57" s="4">
        <v>13698</v>
      </c>
      <c r="N57" s="4" t="s">
        <v>168</v>
      </c>
      <c r="O57" s="4" t="s">
        <v>31</v>
      </c>
      <c r="P57" s="4" t="s">
        <v>32</v>
      </c>
      <c r="Q57" s="4">
        <v>0</v>
      </c>
      <c r="R57" s="7">
        <v>44432</v>
      </c>
      <c r="S57" s="5">
        <v>44445</v>
      </c>
      <c r="T57" s="4" t="s">
        <v>33</v>
      </c>
      <c r="U57" s="4">
        <v>13698</v>
      </c>
      <c r="V57" s="4">
        <v>0</v>
      </c>
      <c r="W57" s="4">
        <v>0</v>
      </c>
    </row>
    <row r="58" s="4" customFormat="1" spans="1:24">
      <c r="A58" s="4">
        <v>16128351870</v>
      </c>
      <c r="B58" s="4" t="s">
        <v>25</v>
      </c>
      <c r="C58" s="4" t="s">
        <v>26</v>
      </c>
      <c r="D58" s="4" t="s">
        <v>169</v>
      </c>
      <c r="E58" s="4" t="s">
        <v>170</v>
      </c>
      <c r="F58" s="5">
        <v>44440</v>
      </c>
      <c r="G58" s="5">
        <v>44444</v>
      </c>
      <c r="H58" s="4">
        <v>1</v>
      </c>
      <c r="I58" s="4">
        <v>4</v>
      </c>
      <c r="J58" s="4">
        <v>4</v>
      </c>
      <c r="K58" s="4" t="s">
        <v>29</v>
      </c>
      <c r="L58" s="4">
        <v>4526</v>
      </c>
      <c r="M58" s="4">
        <v>4526</v>
      </c>
      <c r="N58" s="4" t="s">
        <v>171</v>
      </c>
      <c r="O58" s="4" t="s">
        <v>31</v>
      </c>
      <c r="P58" s="4" t="s">
        <v>32</v>
      </c>
      <c r="Q58" s="4">
        <v>0</v>
      </c>
      <c r="R58" s="7">
        <v>44432</v>
      </c>
      <c r="S58" s="5">
        <v>44445</v>
      </c>
      <c r="T58" s="4" t="s">
        <v>33</v>
      </c>
      <c r="U58" s="4">
        <v>4526</v>
      </c>
      <c r="V58" s="4">
        <v>0</v>
      </c>
      <c r="W58" s="4">
        <v>0</v>
      </c>
      <c r="X58" s="4">
        <v>2231704</v>
      </c>
    </row>
    <row r="59" s="4" customFormat="1" spans="1:23">
      <c r="A59" s="4">
        <v>16129244438</v>
      </c>
      <c r="B59" s="4" t="s">
        <v>25</v>
      </c>
      <c r="C59" s="4" t="s">
        <v>26</v>
      </c>
      <c r="D59" s="4" t="s">
        <v>116</v>
      </c>
      <c r="E59" s="4" t="s">
        <v>172</v>
      </c>
      <c r="F59" s="5">
        <v>44440</v>
      </c>
      <c r="G59" s="5">
        <v>44442</v>
      </c>
      <c r="H59" s="4">
        <v>1</v>
      </c>
      <c r="I59" s="4">
        <v>2</v>
      </c>
      <c r="J59" s="4">
        <v>2</v>
      </c>
      <c r="K59" s="4" t="s">
        <v>29</v>
      </c>
      <c r="L59" s="4">
        <v>2452</v>
      </c>
      <c r="M59" s="4">
        <v>2452</v>
      </c>
      <c r="N59" s="4" t="s">
        <v>173</v>
      </c>
      <c r="O59" s="4" t="s">
        <v>31</v>
      </c>
      <c r="P59" s="4" t="s">
        <v>32</v>
      </c>
      <c r="Q59" s="4">
        <v>0</v>
      </c>
      <c r="R59" s="7">
        <v>44432</v>
      </c>
      <c r="S59" s="5">
        <v>44445</v>
      </c>
      <c r="T59" s="4" t="s">
        <v>33</v>
      </c>
      <c r="U59" s="4">
        <v>2452</v>
      </c>
      <c r="V59" s="4">
        <v>0</v>
      </c>
      <c r="W59" s="4">
        <v>0</v>
      </c>
    </row>
    <row r="60" s="4" customFormat="1" spans="1:24">
      <c r="A60" s="4">
        <v>16129711713</v>
      </c>
      <c r="B60" s="4" t="s">
        <v>25</v>
      </c>
      <c r="C60" s="4" t="s">
        <v>26</v>
      </c>
      <c r="D60" s="4" t="s">
        <v>174</v>
      </c>
      <c r="E60" s="4" t="s">
        <v>175</v>
      </c>
      <c r="F60" s="5">
        <v>44435</v>
      </c>
      <c r="G60" s="5">
        <v>44439</v>
      </c>
      <c r="H60" s="4">
        <v>1</v>
      </c>
      <c r="I60" s="4">
        <v>4</v>
      </c>
      <c r="J60" s="4">
        <v>4</v>
      </c>
      <c r="K60" s="4" t="s">
        <v>29</v>
      </c>
      <c r="L60" s="4">
        <v>4700</v>
      </c>
      <c r="M60" s="4">
        <v>4700</v>
      </c>
      <c r="N60" s="4" t="s">
        <v>176</v>
      </c>
      <c r="O60" s="4" t="s">
        <v>31</v>
      </c>
      <c r="P60" s="4" t="s">
        <v>32</v>
      </c>
      <c r="Q60" s="4">
        <v>0</v>
      </c>
      <c r="R60" s="7">
        <v>44433</v>
      </c>
      <c r="S60" s="5">
        <v>44445</v>
      </c>
      <c r="T60" s="4" t="s">
        <v>33</v>
      </c>
      <c r="U60" s="4">
        <v>4700</v>
      </c>
      <c r="V60" s="4">
        <v>0</v>
      </c>
      <c r="W60" s="4">
        <v>0</v>
      </c>
      <c r="X60" s="4">
        <v>2232041</v>
      </c>
    </row>
    <row r="61" s="4" customFormat="1" spans="1:23">
      <c r="A61" s="4">
        <v>16129919827</v>
      </c>
      <c r="B61" s="4" t="s">
        <v>25</v>
      </c>
      <c r="C61" s="4" t="s">
        <v>26</v>
      </c>
      <c r="D61" s="4" t="s">
        <v>177</v>
      </c>
      <c r="E61" s="4" t="s">
        <v>178</v>
      </c>
      <c r="F61" s="5">
        <v>44434</v>
      </c>
      <c r="G61" s="5">
        <v>44438</v>
      </c>
      <c r="H61" s="4">
        <v>1</v>
      </c>
      <c r="I61" s="4">
        <v>4</v>
      </c>
      <c r="J61" s="4">
        <v>4</v>
      </c>
      <c r="K61" s="4" t="s">
        <v>29</v>
      </c>
      <c r="L61" s="4">
        <v>6526</v>
      </c>
      <c r="M61" s="4">
        <v>6526</v>
      </c>
      <c r="N61" s="4" t="s">
        <v>179</v>
      </c>
      <c r="O61" s="4" t="s">
        <v>31</v>
      </c>
      <c r="P61" s="4" t="s">
        <v>32</v>
      </c>
      <c r="Q61" s="4">
        <v>0</v>
      </c>
      <c r="R61" s="7">
        <v>44433</v>
      </c>
      <c r="S61" s="5">
        <v>44445</v>
      </c>
      <c r="T61" s="4" t="s">
        <v>33</v>
      </c>
      <c r="U61" s="4">
        <v>6526</v>
      </c>
      <c r="V61" s="4">
        <v>0</v>
      </c>
      <c r="W61" s="4">
        <v>0</v>
      </c>
    </row>
    <row r="62" s="4" customFormat="1" spans="1:24">
      <c r="A62" s="4">
        <v>16130111839</v>
      </c>
      <c r="B62" s="4" t="s">
        <v>25</v>
      </c>
      <c r="C62" s="4" t="s">
        <v>26</v>
      </c>
      <c r="D62" s="4" t="s">
        <v>180</v>
      </c>
      <c r="E62" s="4" t="s">
        <v>181</v>
      </c>
      <c r="F62" s="5">
        <v>44436</v>
      </c>
      <c r="G62" s="5">
        <v>44443</v>
      </c>
      <c r="H62" s="4">
        <v>1</v>
      </c>
      <c r="I62" s="4">
        <v>7</v>
      </c>
      <c r="J62" s="4">
        <v>7</v>
      </c>
      <c r="K62" s="4" t="s">
        <v>29</v>
      </c>
      <c r="L62" s="4">
        <v>6049</v>
      </c>
      <c r="M62" s="4">
        <v>6049</v>
      </c>
      <c r="N62" s="4" t="s">
        <v>182</v>
      </c>
      <c r="O62" s="4" t="s">
        <v>31</v>
      </c>
      <c r="P62" s="4" t="s">
        <v>32</v>
      </c>
      <c r="Q62" s="4">
        <v>0</v>
      </c>
      <c r="R62" s="7">
        <v>44433</v>
      </c>
      <c r="S62" s="5">
        <v>44445</v>
      </c>
      <c r="T62" s="4" t="s">
        <v>33</v>
      </c>
      <c r="U62" s="4">
        <v>6049</v>
      </c>
      <c r="V62" s="4">
        <v>0</v>
      </c>
      <c r="W62" s="4">
        <v>0</v>
      </c>
      <c r="X62" s="4">
        <v>2232171</v>
      </c>
    </row>
    <row r="63" s="4" customFormat="1" spans="1:24">
      <c r="A63" s="4">
        <v>16130397020</v>
      </c>
      <c r="B63" s="4" t="s">
        <v>25</v>
      </c>
      <c r="C63" s="4" t="s">
        <v>26</v>
      </c>
      <c r="D63" s="4" t="s">
        <v>99</v>
      </c>
      <c r="E63" s="4" t="s">
        <v>41</v>
      </c>
      <c r="F63" s="5">
        <v>44441</v>
      </c>
      <c r="G63" s="5">
        <v>44442</v>
      </c>
      <c r="H63" s="4">
        <v>2</v>
      </c>
      <c r="I63" s="4">
        <v>1</v>
      </c>
      <c r="J63" s="4">
        <v>2</v>
      </c>
      <c r="K63" s="4" t="s">
        <v>29</v>
      </c>
      <c r="L63" s="4">
        <v>6866</v>
      </c>
      <c r="M63" s="4">
        <v>6866</v>
      </c>
      <c r="N63" s="4" t="s">
        <v>183</v>
      </c>
      <c r="O63" s="4" t="s">
        <v>31</v>
      </c>
      <c r="P63" s="4" t="s">
        <v>32</v>
      </c>
      <c r="Q63" s="4">
        <v>0</v>
      </c>
      <c r="R63" s="7">
        <v>44433</v>
      </c>
      <c r="S63" s="5">
        <v>44445</v>
      </c>
      <c r="T63" s="4" t="s">
        <v>33</v>
      </c>
      <c r="U63" s="4">
        <v>6866</v>
      </c>
      <c r="V63" s="4">
        <v>0</v>
      </c>
      <c r="W63" s="4">
        <v>0</v>
      </c>
      <c r="X63" s="4">
        <v>2232250</v>
      </c>
    </row>
    <row r="64" s="4" customFormat="1" spans="1:23">
      <c r="A64" s="4">
        <v>16130465855</v>
      </c>
      <c r="B64" s="4" t="s">
        <v>25</v>
      </c>
      <c r="C64" s="4" t="s">
        <v>26</v>
      </c>
      <c r="D64" s="4" t="s">
        <v>184</v>
      </c>
      <c r="E64" s="4" t="s">
        <v>185</v>
      </c>
      <c r="F64" s="5">
        <v>44441</v>
      </c>
      <c r="G64" s="5">
        <v>44442</v>
      </c>
      <c r="H64" s="4">
        <v>1</v>
      </c>
      <c r="I64" s="4">
        <v>1</v>
      </c>
      <c r="J64" s="4">
        <v>1</v>
      </c>
      <c r="K64" s="4" t="s">
        <v>29</v>
      </c>
      <c r="L64" s="4">
        <v>1278</v>
      </c>
      <c r="M64" s="4">
        <v>1278</v>
      </c>
      <c r="N64" s="4" t="s">
        <v>186</v>
      </c>
      <c r="O64" s="4" t="s">
        <v>31</v>
      </c>
      <c r="P64" s="4" t="s">
        <v>32</v>
      </c>
      <c r="Q64" s="4">
        <v>0</v>
      </c>
      <c r="R64" s="7">
        <v>44433</v>
      </c>
      <c r="S64" s="5">
        <v>44445</v>
      </c>
      <c r="T64" s="4" t="s">
        <v>33</v>
      </c>
      <c r="U64" s="4">
        <v>1278</v>
      </c>
      <c r="V64" s="4">
        <v>0</v>
      </c>
      <c r="W64" s="4">
        <v>0</v>
      </c>
    </row>
    <row r="65" s="4" customFormat="1" spans="1:24">
      <c r="A65" s="4">
        <v>16132460126</v>
      </c>
      <c r="B65" s="4" t="s">
        <v>25</v>
      </c>
      <c r="C65" s="4" t="s">
        <v>26</v>
      </c>
      <c r="D65" s="4" t="s">
        <v>187</v>
      </c>
      <c r="E65" s="4" t="s">
        <v>188</v>
      </c>
      <c r="F65" s="5">
        <v>44436</v>
      </c>
      <c r="G65" s="5">
        <v>44439</v>
      </c>
      <c r="H65" s="4">
        <v>1</v>
      </c>
      <c r="I65" s="4">
        <v>3</v>
      </c>
      <c r="J65" s="4">
        <v>3</v>
      </c>
      <c r="K65" s="4" t="s">
        <v>29</v>
      </c>
      <c r="L65" s="4">
        <v>7742</v>
      </c>
      <c r="M65" s="4">
        <v>7742</v>
      </c>
      <c r="N65" s="4" t="s">
        <v>189</v>
      </c>
      <c r="O65" s="4" t="s">
        <v>31</v>
      </c>
      <c r="P65" s="4" t="s">
        <v>32</v>
      </c>
      <c r="Q65" s="4">
        <v>0</v>
      </c>
      <c r="R65" s="7">
        <v>44433</v>
      </c>
      <c r="S65" s="5">
        <v>44445</v>
      </c>
      <c r="T65" s="4" t="s">
        <v>33</v>
      </c>
      <c r="U65" s="4">
        <v>7742</v>
      </c>
      <c r="V65" s="4">
        <v>0</v>
      </c>
      <c r="W65" s="4">
        <v>0</v>
      </c>
      <c r="X65" s="4">
        <v>2232795</v>
      </c>
    </row>
    <row r="66" s="4" customFormat="1" spans="1:23">
      <c r="A66" s="4">
        <v>16132482017</v>
      </c>
      <c r="B66" s="4" t="s">
        <v>25</v>
      </c>
      <c r="C66" s="4" t="s">
        <v>26</v>
      </c>
      <c r="D66" s="4" t="s">
        <v>190</v>
      </c>
      <c r="E66" s="4" t="s">
        <v>191</v>
      </c>
      <c r="F66" s="5">
        <v>44438</v>
      </c>
      <c r="G66" s="5">
        <v>44441</v>
      </c>
      <c r="H66" s="4">
        <v>1</v>
      </c>
      <c r="I66" s="4">
        <v>3</v>
      </c>
      <c r="J66" s="4">
        <v>3</v>
      </c>
      <c r="K66" s="4" t="s">
        <v>29</v>
      </c>
      <c r="L66" s="4">
        <v>2067</v>
      </c>
      <c r="M66" s="4">
        <v>2067</v>
      </c>
      <c r="N66" s="4" t="s">
        <v>192</v>
      </c>
      <c r="O66" s="4" t="s">
        <v>31</v>
      </c>
      <c r="P66" s="4" t="s">
        <v>32</v>
      </c>
      <c r="Q66" s="4">
        <v>0</v>
      </c>
      <c r="R66" s="7">
        <v>44433</v>
      </c>
      <c r="S66" s="5">
        <v>44445</v>
      </c>
      <c r="T66" s="4" t="s">
        <v>33</v>
      </c>
      <c r="U66" s="4">
        <v>2067</v>
      </c>
      <c r="V66" s="4">
        <v>0</v>
      </c>
      <c r="W66" s="4">
        <v>0</v>
      </c>
    </row>
    <row r="67" s="4" customFormat="1" spans="1:23">
      <c r="A67" s="4">
        <v>16136877388</v>
      </c>
      <c r="B67" s="4" t="s">
        <v>25</v>
      </c>
      <c r="C67" s="4" t="s">
        <v>26</v>
      </c>
      <c r="D67" s="4" t="s">
        <v>193</v>
      </c>
      <c r="E67" s="4" t="s">
        <v>194</v>
      </c>
      <c r="F67" s="5">
        <v>44437</v>
      </c>
      <c r="G67" s="5">
        <v>44438</v>
      </c>
      <c r="H67" s="4">
        <v>1</v>
      </c>
      <c r="I67" s="4">
        <v>1</v>
      </c>
      <c r="J67" s="4">
        <v>1</v>
      </c>
      <c r="K67" s="4" t="s">
        <v>29</v>
      </c>
      <c r="L67" s="4">
        <v>958</v>
      </c>
      <c r="M67" s="4">
        <v>958</v>
      </c>
      <c r="N67" s="4" t="s">
        <v>195</v>
      </c>
      <c r="O67" s="4" t="s">
        <v>31</v>
      </c>
      <c r="P67" s="4" t="s">
        <v>32</v>
      </c>
      <c r="Q67" s="4">
        <v>0</v>
      </c>
      <c r="R67" s="7">
        <v>44433</v>
      </c>
      <c r="S67" s="5">
        <v>44445</v>
      </c>
      <c r="T67" s="4" t="s">
        <v>33</v>
      </c>
      <c r="U67" s="4">
        <v>958</v>
      </c>
      <c r="V67" s="4">
        <v>0</v>
      </c>
      <c r="W67" s="4">
        <v>0</v>
      </c>
    </row>
    <row r="68" s="4" customFormat="1" spans="1:24">
      <c r="A68" s="4">
        <v>16137384179</v>
      </c>
      <c r="B68" s="4" t="s">
        <v>25</v>
      </c>
      <c r="C68" s="4" t="s">
        <v>26</v>
      </c>
      <c r="D68" s="4" t="s">
        <v>196</v>
      </c>
      <c r="E68" s="4" t="s">
        <v>197</v>
      </c>
      <c r="F68" s="5">
        <v>44440</v>
      </c>
      <c r="G68" s="5">
        <v>44444</v>
      </c>
      <c r="H68" s="4">
        <v>1</v>
      </c>
      <c r="I68" s="4">
        <v>4</v>
      </c>
      <c r="J68" s="4">
        <v>4</v>
      </c>
      <c r="K68" s="4" t="s">
        <v>29</v>
      </c>
      <c r="L68" s="4">
        <v>2812</v>
      </c>
      <c r="M68" s="4">
        <v>2812</v>
      </c>
      <c r="N68" s="4" t="s">
        <v>198</v>
      </c>
      <c r="O68" s="4" t="s">
        <v>31</v>
      </c>
      <c r="P68" s="4" t="s">
        <v>32</v>
      </c>
      <c r="Q68" s="4">
        <v>0</v>
      </c>
      <c r="R68" s="7">
        <v>44433</v>
      </c>
      <c r="S68" s="5">
        <v>44445</v>
      </c>
      <c r="T68" s="4" t="s">
        <v>33</v>
      </c>
      <c r="U68" s="4">
        <v>2812</v>
      </c>
      <c r="V68" s="4">
        <v>0</v>
      </c>
      <c r="W68" s="4">
        <v>0</v>
      </c>
      <c r="X68" s="4">
        <v>2233008</v>
      </c>
    </row>
    <row r="69" s="4" customFormat="1" spans="1:24">
      <c r="A69" s="4">
        <v>16138796614</v>
      </c>
      <c r="B69" s="4" t="s">
        <v>25</v>
      </c>
      <c r="C69" s="4" t="s">
        <v>26</v>
      </c>
      <c r="D69" s="4" t="s">
        <v>161</v>
      </c>
      <c r="E69" s="4" t="s">
        <v>199</v>
      </c>
      <c r="F69" s="5">
        <v>44435</v>
      </c>
      <c r="G69" s="5">
        <v>44439</v>
      </c>
      <c r="H69" s="4">
        <v>1</v>
      </c>
      <c r="I69" s="4">
        <v>4</v>
      </c>
      <c r="J69" s="4">
        <v>4</v>
      </c>
      <c r="K69" s="4" t="s">
        <v>29</v>
      </c>
      <c r="L69" s="4">
        <v>3449</v>
      </c>
      <c r="M69" s="4">
        <v>3449</v>
      </c>
      <c r="N69" s="4" t="s">
        <v>200</v>
      </c>
      <c r="O69" s="4" t="s">
        <v>31</v>
      </c>
      <c r="P69" s="4" t="s">
        <v>32</v>
      </c>
      <c r="Q69" s="4">
        <v>0</v>
      </c>
      <c r="R69" s="7">
        <v>44434</v>
      </c>
      <c r="S69" s="5">
        <v>44445</v>
      </c>
      <c r="T69" s="4" t="s">
        <v>33</v>
      </c>
      <c r="U69" s="4">
        <v>3449</v>
      </c>
      <c r="V69" s="4">
        <v>0</v>
      </c>
      <c r="W69" s="4">
        <v>0</v>
      </c>
      <c r="X69" s="4">
        <v>2233359</v>
      </c>
    </row>
    <row r="70" s="4" customFormat="1" spans="1:24">
      <c r="A70" s="4">
        <v>16139306425</v>
      </c>
      <c r="B70" s="4" t="s">
        <v>25</v>
      </c>
      <c r="C70" s="4" t="s">
        <v>26</v>
      </c>
      <c r="D70" s="4" t="s">
        <v>201</v>
      </c>
      <c r="E70" s="4" t="s">
        <v>202</v>
      </c>
      <c r="F70" s="5">
        <v>44435</v>
      </c>
      <c r="G70" s="5">
        <v>44438</v>
      </c>
      <c r="H70" s="4">
        <v>1</v>
      </c>
      <c r="I70" s="4">
        <v>3</v>
      </c>
      <c r="J70" s="4">
        <v>3</v>
      </c>
      <c r="K70" s="4" t="s">
        <v>29</v>
      </c>
      <c r="L70" s="4">
        <v>4747</v>
      </c>
      <c r="M70" s="4">
        <v>4747</v>
      </c>
      <c r="N70" s="4" t="s">
        <v>203</v>
      </c>
      <c r="O70" s="4" t="s">
        <v>31</v>
      </c>
      <c r="P70" s="4" t="s">
        <v>32</v>
      </c>
      <c r="Q70" s="4">
        <v>0</v>
      </c>
      <c r="R70" s="7">
        <v>44434</v>
      </c>
      <c r="S70" s="5">
        <v>44445</v>
      </c>
      <c r="T70" s="4" t="s">
        <v>33</v>
      </c>
      <c r="U70" s="4">
        <v>4747</v>
      </c>
      <c r="V70" s="4">
        <v>0</v>
      </c>
      <c r="W70" s="4">
        <v>0</v>
      </c>
      <c r="X70" s="4">
        <v>2233512</v>
      </c>
    </row>
    <row r="71" s="4" customFormat="1" spans="1:23">
      <c r="A71" s="4">
        <v>16139626768</v>
      </c>
      <c r="B71" s="4" t="s">
        <v>25</v>
      </c>
      <c r="C71" s="4" t="s">
        <v>26</v>
      </c>
      <c r="D71" s="4" t="s">
        <v>204</v>
      </c>
      <c r="E71" s="4" t="s">
        <v>205</v>
      </c>
      <c r="F71" s="5">
        <v>44436</v>
      </c>
      <c r="G71" s="5">
        <v>44440</v>
      </c>
      <c r="H71" s="4">
        <v>2</v>
      </c>
      <c r="I71" s="4">
        <v>4</v>
      </c>
      <c r="J71" s="4">
        <v>8</v>
      </c>
      <c r="K71" s="4" t="s">
        <v>29</v>
      </c>
      <c r="L71" s="4">
        <v>2478</v>
      </c>
      <c r="M71" s="4">
        <v>2478</v>
      </c>
      <c r="N71" s="4" t="s">
        <v>206</v>
      </c>
      <c r="O71" s="4" t="s">
        <v>31</v>
      </c>
      <c r="P71" s="4" t="s">
        <v>32</v>
      </c>
      <c r="Q71" s="4">
        <v>0</v>
      </c>
      <c r="R71" s="7">
        <v>44434</v>
      </c>
      <c r="S71" s="5">
        <v>44445</v>
      </c>
      <c r="T71" s="4" t="s">
        <v>33</v>
      </c>
      <c r="U71" s="4">
        <v>2478</v>
      </c>
      <c r="V71" s="4">
        <v>0</v>
      </c>
      <c r="W71" s="4">
        <v>0</v>
      </c>
    </row>
    <row r="72" s="4" customFormat="1" spans="1:24">
      <c r="A72" s="4">
        <v>16141375148</v>
      </c>
      <c r="B72" s="4" t="s">
        <v>25</v>
      </c>
      <c r="C72" s="4" t="s">
        <v>26</v>
      </c>
      <c r="D72" s="4" t="s">
        <v>207</v>
      </c>
      <c r="E72" s="4" t="s">
        <v>208</v>
      </c>
      <c r="F72" s="5">
        <v>44436</v>
      </c>
      <c r="G72" s="5">
        <v>44439</v>
      </c>
      <c r="H72" s="4">
        <v>1</v>
      </c>
      <c r="I72" s="4">
        <v>3</v>
      </c>
      <c r="J72" s="4">
        <v>3</v>
      </c>
      <c r="K72" s="4" t="s">
        <v>29</v>
      </c>
      <c r="L72" s="4">
        <v>4602</v>
      </c>
      <c r="M72" s="4">
        <v>4602</v>
      </c>
      <c r="N72" s="4" t="s">
        <v>209</v>
      </c>
      <c r="O72" s="4" t="s">
        <v>31</v>
      </c>
      <c r="P72" s="4" t="s">
        <v>32</v>
      </c>
      <c r="Q72" s="4">
        <v>0</v>
      </c>
      <c r="R72" s="7">
        <v>44434</v>
      </c>
      <c r="S72" s="5">
        <v>44445</v>
      </c>
      <c r="T72" s="4" t="s">
        <v>33</v>
      </c>
      <c r="U72" s="4">
        <v>4602</v>
      </c>
      <c r="V72" s="4">
        <v>0</v>
      </c>
      <c r="W72" s="4">
        <v>0</v>
      </c>
      <c r="X72" s="4">
        <v>2233979</v>
      </c>
    </row>
    <row r="73" s="4" customFormat="1" spans="1:24">
      <c r="A73" s="4">
        <v>16142210281</v>
      </c>
      <c r="B73" s="4" t="s">
        <v>25</v>
      </c>
      <c r="C73" s="4" t="s">
        <v>26</v>
      </c>
      <c r="D73" s="4" t="s">
        <v>196</v>
      </c>
      <c r="E73" s="4" t="s">
        <v>57</v>
      </c>
      <c r="F73" s="5">
        <v>44435</v>
      </c>
      <c r="G73" s="5">
        <v>44438</v>
      </c>
      <c r="H73" s="4">
        <v>1</v>
      </c>
      <c r="I73" s="4">
        <v>3</v>
      </c>
      <c r="J73" s="4">
        <v>3</v>
      </c>
      <c r="K73" s="4" t="s">
        <v>29</v>
      </c>
      <c r="L73" s="4">
        <v>2571</v>
      </c>
      <c r="M73" s="4">
        <v>2571</v>
      </c>
      <c r="N73" s="4" t="s">
        <v>210</v>
      </c>
      <c r="O73" s="4" t="s">
        <v>31</v>
      </c>
      <c r="P73" s="4" t="s">
        <v>32</v>
      </c>
      <c r="Q73" s="4">
        <v>0</v>
      </c>
      <c r="R73" s="7">
        <v>44435</v>
      </c>
      <c r="S73" s="5">
        <v>44445</v>
      </c>
      <c r="T73" s="4" t="s">
        <v>33</v>
      </c>
      <c r="U73" s="4">
        <v>2571</v>
      </c>
      <c r="V73" s="4">
        <v>0</v>
      </c>
      <c r="W73" s="4">
        <v>0</v>
      </c>
      <c r="X73" s="4">
        <v>2234188</v>
      </c>
    </row>
    <row r="74" s="4" customFormat="1" spans="1:24">
      <c r="A74" s="4">
        <v>16142501123</v>
      </c>
      <c r="B74" s="4" t="s">
        <v>25</v>
      </c>
      <c r="C74" s="4" t="s">
        <v>26</v>
      </c>
      <c r="D74" s="4" t="s">
        <v>211</v>
      </c>
      <c r="E74" s="4" t="s">
        <v>212</v>
      </c>
      <c r="F74" s="5">
        <v>44435</v>
      </c>
      <c r="G74" s="5">
        <v>44439</v>
      </c>
      <c r="H74" s="4">
        <v>1</v>
      </c>
      <c r="I74" s="4">
        <v>4</v>
      </c>
      <c r="J74" s="4">
        <v>4</v>
      </c>
      <c r="K74" s="4" t="s">
        <v>29</v>
      </c>
      <c r="L74" s="4">
        <v>2380</v>
      </c>
      <c r="M74" s="4">
        <v>2380</v>
      </c>
      <c r="N74" s="4" t="s">
        <v>213</v>
      </c>
      <c r="O74" s="4" t="s">
        <v>31</v>
      </c>
      <c r="P74" s="4" t="s">
        <v>32</v>
      </c>
      <c r="Q74" s="4">
        <v>0</v>
      </c>
      <c r="R74" s="7">
        <v>44435</v>
      </c>
      <c r="S74" s="5">
        <v>44445</v>
      </c>
      <c r="T74" s="4" t="s">
        <v>33</v>
      </c>
      <c r="U74" s="4">
        <v>2380</v>
      </c>
      <c r="V74" s="4">
        <v>0</v>
      </c>
      <c r="W74" s="4">
        <v>0</v>
      </c>
      <c r="X74" s="4">
        <v>2234276</v>
      </c>
    </row>
    <row r="75" s="4" customFormat="1" spans="1:23">
      <c r="A75" s="4">
        <v>16142516693</v>
      </c>
      <c r="B75" s="4" t="s">
        <v>25</v>
      </c>
      <c r="C75" s="4" t="s">
        <v>26</v>
      </c>
      <c r="D75" s="4" t="s">
        <v>214</v>
      </c>
      <c r="E75" s="4" t="s">
        <v>215</v>
      </c>
      <c r="F75" s="5">
        <v>44437</v>
      </c>
      <c r="G75" s="5">
        <v>44438</v>
      </c>
      <c r="H75" s="4">
        <v>1</v>
      </c>
      <c r="I75" s="4">
        <v>1</v>
      </c>
      <c r="J75" s="4">
        <v>1</v>
      </c>
      <c r="K75" s="4" t="s">
        <v>29</v>
      </c>
      <c r="L75" s="4">
        <v>978</v>
      </c>
      <c r="M75" s="4">
        <v>978</v>
      </c>
      <c r="N75" s="4" t="s">
        <v>216</v>
      </c>
      <c r="O75" s="4" t="s">
        <v>31</v>
      </c>
      <c r="P75" s="4" t="s">
        <v>32</v>
      </c>
      <c r="Q75" s="4">
        <v>0</v>
      </c>
      <c r="R75" s="7">
        <v>44435</v>
      </c>
      <c r="S75" s="5">
        <v>44445</v>
      </c>
      <c r="T75" s="4" t="s">
        <v>33</v>
      </c>
      <c r="U75" s="4">
        <v>978</v>
      </c>
      <c r="V75" s="4">
        <v>0</v>
      </c>
      <c r="W75" s="4">
        <v>0</v>
      </c>
    </row>
    <row r="76" s="4" customFormat="1" spans="1:24">
      <c r="A76" s="4">
        <v>16142613971</v>
      </c>
      <c r="B76" s="4" t="s">
        <v>25</v>
      </c>
      <c r="C76" s="4" t="s">
        <v>26</v>
      </c>
      <c r="D76" s="4" t="s">
        <v>217</v>
      </c>
      <c r="E76" s="4" t="s">
        <v>208</v>
      </c>
      <c r="F76" s="5">
        <v>44436</v>
      </c>
      <c r="G76" s="5">
        <v>44439</v>
      </c>
      <c r="H76" s="4">
        <v>1</v>
      </c>
      <c r="I76" s="4">
        <v>3</v>
      </c>
      <c r="J76" s="4">
        <v>3</v>
      </c>
      <c r="K76" s="4" t="s">
        <v>29</v>
      </c>
      <c r="L76" s="4">
        <v>2620</v>
      </c>
      <c r="M76" s="4">
        <v>2620</v>
      </c>
      <c r="N76" s="4" t="s">
        <v>218</v>
      </c>
      <c r="O76" s="4" t="s">
        <v>31</v>
      </c>
      <c r="P76" s="4" t="s">
        <v>32</v>
      </c>
      <c r="Q76" s="4">
        <v>0</v>
      </c>
      <c r="R76" s="7">
        <v>44435</v>
      </c>
      <c r="S76" s="5">
        <v>44445</v>
      </c>
      <c r="T76" s="4" t="s">
        <v>33</v>
      </c>
      <c r="U76" s="4">
        <v>2620</v>
      </c>
      <c r="V76" s="4">
        <v>0</v>
      </c>
      <c r="W76" s="4">
        <v>0</v>
      </c>
      <c r="X76" s="4">
        <v>2234342</v>
      </c>
    </row>
    <row r="77" s="4" customFormat="1" spans="1:24">
      <c r="A77" s="4">
        <v>16142596127</v>
      </c>
      <c r="B77" s="4" t="s">
        <v>25</v>
      </c>
      <c r="C77" s="4" t="s">
        <v>26</v>
      </c>
      <c r="D77" s="4" t="s">
        <v>219</v>
      </c>
      <c r="E77" s="4" t="s">
        <v>137</v>
      </c>
      <c r="F77" s="5">
        <v>44439</v>
      </c>
      <c r="G77" s="5">
        <v>44440</v>
      </c>
      <c r="H77" s="4">
        <v>1</v>
      </c>
      <c r="I77" s="4">
        <v>1</v>
      </c>
      <c r="J77" s="4">
        <v>1</v>
      </c>
      <c r="K77" s="4" t="s">
        <v>29</v>
      </c>
      <c r="L77" s="4">
        <v>490</v>
      </c>
      <c r="M77" s="4">
        <v>490</v>
      </c>
      <c r="N77" s="4" t="s">
        <v>220</v>
      </c>
      <c r="O77" s="4" t="s">
        <v>31</v>
      </c>
      <c r="P77" s="4" t="s">
        <v>32</v>
      </c>
      <c r="Q77" s="4">
        <v>0</v>
      </c>
      <c r="R77" s="7">
        <v>44435</v>
      </c>
      <c r="S77" s="5">
        <v>44445</v>
      </c>
      <c r="T77" s="4" t="s">
        <v>33</v>
      </c>
      <c r="U77" s="4">
        <v>490</v>
      </c>
      <c r="V77" s="4">
        <v>0</v>
      </c>
      <c r="W77" s="4">
        <v>0</v>
      </c>
      <c r="X77" s="4">
        <v>2234333</v>
      </c>
    </row>
    <row r="78" s="4" customFormat="1" spans="1:24">
      <c r="A78" s="4">
        <v>16142619973</v>
      </c>
      <c r="B78" s="4" t="s">
        <v>25</v>
      </c>
      <c r="C78" s="4" t="s">
        <v>26</v>
      </c>
      <c r="D78" s="4" t="s">
        <v>221</v>
      </c>
      <c r="E78" s="4" t="s">
        <v>208</v>
      </c>
      <c r="F78" s="5">
        <v>44443</v>
      </c>
      <c r="G78" s="5">
        <v>44444</v>
      </c>
      <c r="H78" s="4">
        <v>1</v>
      </c>
      <c r="I78" s="4">
        <v>1</v>
      </c>
      <c r="J78" s="4">
        <v>1</v>
      </c>
      <c r="K78" s="4" t="s">
        <v>29</v>
      </c>
      <c r="L78" s="4">
        <v>1072</v>
      </c>
      <c r="M78" s="4">
        <v>1072</v>
      </c>
      <c r="N78" s="4" t="s">
        <v>222</v>
      </c>
      <c r="O78" s="4" t="s">
        <v>31</v>
      </c>
      <c r="P78" s="4" t="s">
        <v>32</v>
      </c>
      <c r="Q78" s="4">
        <v>0</v>
      </c>
      <c r="R78" s="7">
        <v>44435</v>
      </c>
      <c r="S78" s="5">
        <v>44445</v>
      </c>
      <c r="T78" s="4" t="s">
        <v>33</v>
      </c>
      <c r="U78" s="4">
        <v>1072</v>
      </c>
      <c r="V78" s="4">
        <v>0</v>
      </c>
      <c r="W78" s="4">
        <v>0</v>
      </c>
      <c r="X78" s="4">
        <v>2234344</v>
      </c>
    </row>
    <row r="79" s="4" customFormat="1" spans="1:23">
      <c r="A79" s="4">
        <v>16148642250</v>
      </c>
      <c r="B79" s="4" t="s">
        <v>25</v>
      </c>
      <c r="C79" s="4" t="s">
        <v>26</v>
      </c>
      <c r="D79" s="4" t="s">
        <v>223</v>
      </c>
      <c r="E79" s="4" t="s">
        <v>224</v>
      </c>
      <c r="F79" s="5">
        <v>44442</v>
      </c>
      <c r="G79" s="5">
        <v>44443</v>
      </c>
      <c r="H79" s="4">
        <v>1</v>
      </c>
      <c r="I79" s="4">
        <v>1</v>
      </c>
      <c r="J79" s="4">
        <v>1</v>
      </c>
      <c r="K79" s="4" t="s">
        <v>29</v>
      </c>
      <c r="L79" s="4">
        <v>272</v>
      </c>
      <c r="M79" s="4">
        <v>272</v>
      </c>
      <c r="N79" s="4" t="s">
        <v>225</v>
      </c>
      <c r="O79" s="4" t="s">
        <v>31</v>
      </c>
      <c r="P79" s="4" t="s">
        <v>32</v>
      </c>
      <c r="Q79" s="4">
        <v>0</v>
      </c>
      <c r="R79" s="7">
        <v>44435</v>
      </c>
      <c r="S79" s="5">
        <v>44445</v>
      </c>
      <c r="T79" s="4" t="s">
        <v>33</v>
      </c>
      <c r="U79" s="4">
        <v>272</v>
      </c>
      <c r="V79" s="4">
        <v>0</v>
      </c>
      <c r="W79" s="4">
        <v>0</v>
      </c>
    </row>
    <row r="80" s="4" customFormat="1" spans="1:24">
      <c r="A80" s="4">
        <v>16150547465</v>
      </c>
      <c r="B80" s="4" t="s">
        <v>25</v>
      </c>
      <c r="C80" s="4" t="s">
        <v>26</v>
      </c>
      <c r="D80" s="4" t="s">
        <v>226</v>
      </c>
      <c r="E80" s="4" t="s">
        <v>227</v>
      </c>
      <c r="F80" s="5">
        <v>44440</v>
      </c>
      <c r="G80" s="5">
        <v>44442</v>
      </c>
      <c r="H80" s="4">
        <v>1</v>
      </c>
      <c r="I80" s="4">
        <v>2</v>
      </c>
      <c r="J80" s="4">
        <v>2</v>
      </c>
      <c r="K80" s="4" t="s">
        <v>29</v>
      </c>
      <c r="L80" s="4">
        <v>4172</v>
      </c>
      <c r="M80" s="4">
        <v>4172</v>
      </c>
      <c r="N80" s="4" t="s">
        <v>228</v>
      </c>
      <c r="O80" s="4" t="s">
        <v>31</v>
      </c>
      <c r="P80" s="4" t="s">
        <v>32</v>
      </c>
      <c r="Q80" s="4">
        <v>0</v>
      </c>
      <c r="R80" s="7">
        <v>44435</v>
      </c>
      <c r="S80" s="5">
        <v>44445</v>
      </c>
      <c r="T80" s="4" t="s">
        <v>33</v>
      </c>
      <c r="U80" s="4">
        <v>4172</v>
      </c>
      <c r="V80" s="4">
        <v>0</v>
      </c>
      <c r="W80" s="4">
        <v>0</v>
      </c>
      <c r="X80" s="4">
        <v>2235107</v>
      </c>
    </row>
    <row r="81" s="4" customFormat="1" spans="1:24">
      <c r="A81" s="4">
        <v>16142613971</v>
      </c>
      <c r="B81" s="4" t="s">
        <v>25</v>
      </c>
      <c r="C81" s="4" t="s">
        <v>62</v>
      </c>
      <c r="D81" s="4" t="s">
        <v>217</v>
      </c>
      <c r="E81" s="4" t="s">
        <v>208</v>
      </c>
      <c r="F81" s="5">
        <v>44436</v>
      </c>
      <c r="G81" s="5">
        <v>44439</v>
      </c>
      <c r="H81" s="4">
        <v>1</v>
      </c>
      <c r="I81" s="4">
        <v>3</v>
      </c>
      <c r="J81" s="4">
        <v>3</v>
      </c>
      <c r="K81" s="4" t="s">
        <v>29</v>
      </c>
      <c r="L81" s="4">
        <v>-2620</v>
      </c>
      <c r="M81" s="4">
        <v>-2620</v>
      </c>
      <c r="N81" s="4" t="s">
        <v>218</v>
      </c>
      <c r="O81" s="4" t="s">
        <v>31</v>
      </c>
      <c r="P81" s="4" t="s">
        <v>32</v>
      </c>
      <c r="Q81" s="4">
        <v>0</v>
      </c>
      <c r="R81" s="7">
        <v>44435</v>
      </c>
      <c r="S81" s="5">
        <v>44445</v>
      </c>
      <c r="T81" s="4" t="s">
        <v>33</v>
      </c>
      <c r="U81" s="4">
        <v>-2620</v>
      </c>
      <c r="V81" s="4">
        <v>0</v>
      </c>
      <c r="W81" s="4">
        <v>0</v>
      </c>
      <c r="X81" s="4">
        <v>2234342</v>
      </c>
    </row>
    <row r="82" s="4" customFormat="1" spans="1:23">
      <c r="A82" s="4">
        <v>16152843637</v>
      </c>
      <c r="B82" s="4" t="s">
        <v>25</v>
      </c>
      <c r="C82" s="4" t="s">
        <v>26</v>
      </c>
      <c r="D82" s="4" t="s">
        <v>229</v>
      </c>
      <c r="E82" s="4" t="s">
        <v>230</v>
      </c>
      <c r="F82" s="5">
        <v>44438</v>
      </c>
      <c r="G82" s="5">
        <v>44439</v>
      </c>
      <c r="H82" s="4">
        <v>1</v>
      </c>
      <c r="I82" s="4">
        <v>1</v>
      </c>
      <c r="J82" s="4">
        <v>1</v>
      </c>
      <c r="K82" s="4" t="s">
        <v>29</v>
      </c>
      <c r="L82" s="4">
        <v>781</v>
      </c>
      <c r="M82" s="4">
        <v>781</v>
      </c>
      <c r="N82" s="4" t="s">
        <v>231</v>
      </c>
      <c r="O82" s="4" t="s">
        <v>31</v>
      </c>
      <c r="P82" s="4" t="s">
        <v>32</v>
      </c>
      <c r="Q82" s="4">
        <v>0</v>
      </c>
      <c r="R82" s="7">
        <v>44436</v>
      </c>
      <c r="S82" s="5">
        <v>44445</v>
      </c>
      <c r="T82" s="4" t="s">
        <v>33</v>
      </c>
      <c r="U82" s="4">
        <v>781</v>
      </c>
      <c r="V82" s="4">
        <v>0</v>
      </c>
      <c r="W82" s="4">
        <v>0</v>
      </c>
    </row>
    <row r="83" s="4" customFormat="1" spans="1:24">
      <c r="A83" s="4">
        <v>16153700889</v>
      </c>
      <c r="B83" s="4" t="s">
        <v>25</v>
      </c>
      <c r="C83" s="4" t="s">
        <v>26</v>
      </c>
      <c r="D83" s="4" t="s">
        <v>232</v>
      </c>
      <c r="E83" s="4" t="s">
        <v>41</v>
      </c>
      <c r="F83" s="5">
        <v>44436</v>
      </c>
      <c r="G83" s="5">
        <v>44440</v>
      </c>
      <c r="H83" s="4">
        <v>1</v>
      </c>
      <c r="I83" s="4">
        <v>4</v>
      </c>
      <c r="J83" s="4">
        <v>4</v>
      </c>
      <c r="K83" s="4" t="s">
        <v>29</v>
      </c>
      <c r="L83" s="4">
        <v>4786</v>
      </c>
      <c r="M83" s="4">
        <v>4786</v>
      </c>
      <c r="N83" s="4" t="s">
        <v>233</v>
      </c>
      <c r="O83" s="4" t="s">
        <v>31</v>
      </c>
      <c r="P83" s="4" t="s">
        <v>32</v>
      </c>
      <c r="Q83" s="4">
        <v>0</v>
      </c>
      <c r="R83" s="7">
        <v>44436</v>
      </c>
      <c r="S83" s="5">
        <v>44445</v>
      </c>
      <c r="T83" s="4" t="s">
        <v>33</v>
      </c>
      <c r="U83" s="4">
        <v>4786</v>
      </c>
      <c r="V83" s="4">
        <v>0</v>
      </c>
      <c r="W83" s="4">
        <v>0</v>
      </c>
      <c r="X83" s="4">
        <v>2235759</v>
      </c>
    </row>
    <row r="84" s="4" customFormat="1" spans="1:24">
      <c r="A84" s="4">
        <v>16154598987</v>
      </c>
      <c r="B84" s="4" t="s">
        <v>25</v>
      </c>
      <c r="C84" s="4" t="s">
        <v>26</v>
      </c>
      <c r="D84" s="4" t="s">
        <v>234</v>
      </c>
      <c r="E84" s="4" t="s">
        <v>235</v>
      </c>
      <c r="F84" s="5">
        <v>44437</v>
      </c>
      <c r="G84" s="5">
        <v>44440</v>
      </c>
      <c r="H84" s="4">
        <v>1</v>
      </c>
      <c r="I84" s="4">
        <v>3</v>
      </c>
      <c r="J84" s="4">
        <v>3</v>
      </c>
      <c r="K84" s="4" t="s">
        <v>29</v>
      </c>
      <c r="L84" s="4">
        <v>4594</v>
      </c>
      <c r="M84" s="4">
        <v>4594</v>
      </c>
      <c r="N84" s="4" t="s">
        <v>236</v>
      </c>
      <c r="O84" s="4" t="s">
        <v>31</v>
      </c>
      <c r="P84" s="4" t="s">
        <v>32</v>
      </c>
      <c r="Q84" s="4">
        <v>0</v>
      </c>
      <c r="R84" s="7">
        <v>44436</v>
      </c>
      <c r="S84" s="5">
        <v>44445</v>
      </c>
      <c r="T84" s="4" t="s">
        <v>33</v>
      </c>
      <c r="U84" s="4">
        <v>4594</v>
      </c>
      <c r="V84" s="4">
        <v>0</v>
      </c>
      <c r="W84" s="4">
        <v>0</v>
      </c>
      <c r="X84" s="4">
        <v>2235972</v>
      </c>
    </row>
    <row r="85" s="4" customFormat="1" spans="1:24">
      <c r="A85" s="4">
        <v>16160187429</v>
      </c>
      <c r="B85" s="4" t="s">
        <v>25</v>
      </c>
      <c r="C85" s="4" t="s">
        <v>26</v>
      </c>
      <c r="D85" s="4" t="s">
        <v>237</v>
      </c>
      <c r="E85" s="4" t="s">
        <v>238</v>
      </c>
      <c r="F85" s="5">
        <v>44439</v>
      </c>
      <c r="G85" s="5">
        <v>44440</v>
      </c>
      <c r="H85" s="4">
        <v>1</v>
      </c>
      <c r="I85" s="4">
        <v>1</v>
      </c>
      <c r="J85" s="4">
        <v>1</v>
      </c>
      <c r="K85" s="4" t="s">
        <v>29</v>
      </c>
      <c r="L85" s="4">
        <v>1374</v>
      </c>
      <c r="M85" s="4">
        <v>1374</v>
      </c>
      <c r="N85" s="4" t="s">
        <v>239</v>
      </c>
      <c r="O85" s="4" t="s">
        <v>31</v>
      </c>
      <c r="P85" s="4" t="s">
        <v>32</v>
      </c>
      <c r="Q85" s="4">
        <v>0</v>
      </c>
      <c r="R85" s="7">
        <v>44437</v>
      </c>
      <c r="S85" s="5">
        <v>44445</v>
      </c>
      <c r="T85" s="4" t="s">
        <v>33</v>
      </c>
      <c r="U85" s="4">
        <v>1374</v>
      </c>
      <c r="V85" s="4">
        <v>0</v>
      </c>
      <c r="W85" s="4">
        <v>0</v>
      </c>
      <c r="X85" s="4">
        <v>2236137</v>
      </c>
    </row>
    <row r="86" s="4" customFormat="1" spans="1:24">
      <c r="A86" s="4">
        <v>16160187429</v>
      </c>
      <c r="B86" s="4" t="s">
        <v>25</v>
      </c>
      <c r="C86" s="4" t="s">
        <v>62</v>
      </c>
      <c r="D86" s="4" t="s">
        <v>237</v>
      </c>
      <c r="E86" s="4" t="s">
        <v>238</v>
      </c>
      <c r="F86" s="5">
        <v>44439</v>
      </c>
      <c r="G86" s="5">
        <v>44440</v>
      </c>
      <c r="H86" s="4">
        <v>1</v>
      </c>
      <c r="I86" s="4">
        <v>1</v>
      </c>
      <c r="J86" s="4">
        <v>1</v>
      </c>
      <c r="K86" s="4" t="s">
        <v>29</v>
      </c>
      <c r="L86" s="4">
        <v>-1374</v>
      </c>
      <c r="M86" s="4">
        <v>-1374</v>
      </c>
      <c r="N86" s="4" t="s">
        <v>239</v>
      </c>
      <c r="O86" s="4" t="s">
        <v>31</v>
      </c>
      <c r="P86" s="4" t="s">
        <v>32</v>
      </c>
      <c r="Q86" s="4">
        <v>0</v>
      </c>
      <c r="R86" s="7">
        <v>44437</v>
      </c>
      <c r="S86" s="5">
        <v>44445</v>
      </c>
      <c r="T86" s="4" t="s">
        <v>33</v>
      </c>
      <c r="U86" s="4">
        <v>-1374</v>
      </c>
      <c r="V86" s="4">
        <v>0</v>
      </c>
      <c r="W86" s="4">
        <v>0</v>
      </c>
      <c r="X86" s="4">
        <v>2236137</v>
      </c>
    </row>
    <row r="87" s="4" customFormat="1" spans="1:23">
      <c r="A87" s="4">
        <v>16160286233</v>
      </c>
      <c r="B87" s="4" t="s">
        <v>25</v>
      </c>
      <c r="C87" s="4" t="s">
        <v>26</v>
      </c>
      <c r="D87" s="4" t="s">
        <v>240</v>
      </c>
      <c r="E87" s="4" t="s">
        <v>241</v>
      </c>
      <c r="F87" s="5">
        <v>44437</v>
      </c>
      <c r="G87" s="5">
        <v>44438</v>
      </c>
      <c r="H87" s="4">
        <v>1</v>
      </c>
      <c r="I87" s="4">
        <v>1</v>
      </c>
      <c r="J87" s="4">
        <v>1</v>
      </c>
      <c r="K87" s="4" t="s">
        <v>29</v>
      </c>
      <c r="L87" s="4">
        <v>502</v>
      </c>
      <c r="M87" s="4">
        <v>502</v>
      </c>
      <c r="N87" s="4" t="s">
        <v>242</v>
      </c>
      <c r="O87" s="4" t="s">
        <v>31</v>
      </c>
      <c r="P87" s="4" t="s">
        <v>32</v>
      </c>
      <c r="Q87" s="4">
        <v>0</v>
      </c>
      <c r="R87" s="7">
        <v>44437</v>
      </c>
      <c r="S87" s="5">
        <v>44445</v>
      </c>
      <c r="T87" s="4" t="s">
        <v>33</v>
      </c>
      <c r="U87" s="4">
        <v>502</v>
      </c>
      <c r="V87" s="4">
        <v>0</v>
      </c>
      <c r="W87" s="4">
        <v>0</v>
      </c>
    </row>
    <row r="88" s="4" customFormat="1" spans="1:24">
      <c r="A88" s="4">
        <v>16160323165</v>
      </c>
      <c r="B88" s="4" t="s">
        <v>25</v>
      </c>
      <c r="C88" s="4" t="s">
        <v>26</v>
      </c>
      <c r="D88" s="4" t="s">
        <v>243</v>
      </c>
      <c r="E88" s="4" t="s">
        <v>244</v>
      </c>
      <c r="F88" s="5">
        <v>44437</v>
      </c>
      <c r="G88" s="5">
        <v>44438</v>
      </c>
      <c r="H88" s="4">
        <v>1</v>
      </c>
      <c r="I88" s="4">
        <v>1</v>
      </c>
      <c r="J88" s="4">
        <v>1</v>
      </c>
      <c r="K88" s="4" t="s">
        <v>29</v>
      </c>
      <c r="L88" s="4">
        <v>341</v>
      </c>
      <c r="M88" s="4">
        <v>341</v>
      </c>
      <c r="N88" s="4" t="s">
        <v>245</v>
      </c>
      <c r="O88" s="4" t="s">
        <v>31</v>
      </c>
      <c r="P88" s="4" t="s">
        <v>32</v>
      </c>
      <c r="Q88" s="4">
        <v>0</v>
      </c>
      <c r="R88" s="7">
        <v>44437</v>
      </c>
      <c r="S88" s="5">
        <v>44445</v>
      </c>
      <c r="T88" s="4" t="s">
        <v>33</v>
      </c>
      <c r="U88" s="4">
        <v>341</v>
      </c>
      <c r="V88" s="4">
        <v>0</v>
      </c>
      <c r="W88" s="4">
        <v>0</v>
      </c>
      <c r="X88" s="4">
        <v>2236168</v>
      </c>
    </row>
    <row r="89" s="4" customFormat="1" spans="1:24">
      <c r="A89" s="4">
        <v>16160357065</v>
      </c>
      <c r="B89" s="4" t="s">
        <v>25</v>
      </c>
      <c r="C89" s="4" t="s">
        <v>26</v>
      </c>
      <c r="D89" s="4" t="s">
        <v>246</v>
      </c>
      <c r="E89" s="4" t="s">
        <v>247</v>
      </c>
      <c r="F89" s="5">
        <v>44437</v>
      </c>
      <c r="G89" s="5">
        <v>44438</v>
      </c>
      <c r="H89" s="4">
        <v>1</v>
      </c>
      <c r="I89" s="4">
        <v>1</v>
      </c>
      <c r="J89" s="4">
        <v>1</v>
      </c>
      <c r="K89" s="4" t="s">
        <v>29</v>
      </c>
      <c r="L89" s="4">
        <v>191</v>
      </c>
      <c r="M89" s="4">
        <v>191</v>
      </c>
      <c r="N89" s="4" t="s">
        <v>248</v>
      </c>
      <c r="O89" s="4" t="s">
        <v>31</v>
      </c>
      <c r="P89" s="4" t="s">
        <v>32</v>
      </c>
      <c r="Q89" s="4">
        <v>0</v>
      </c>
      <c r="R89" s="7">
        <v>44437</v>
      </c>
      <c r="S89" s="5">
        <v>44445</v>
      </c>
      <c r="T89" s="4" t="s">
        <v>33</v>
      </c>
      <c r="U89" s="4">
        <v>191</v>
      </c>
      <c r="V89" s="4">
        <v>0</v>
      </c>
      <c r="W89" s="4">
        <v>0</v>
      </c>
      <c r="X89" s="4">
        <v>2236173</v>
      </c>
    </row>
    <row r="90" s="4" customFormat="1" spans="1:23">
      <c r="A90" s="4">
        <v>16160501983</v>
      </c>
      <c r="B90" s="4" t="s">
        <v>25</v>
      </c>
      <c r="C90" s="4" t="s">
        <v>26</v>
      </c>
      <c r="D90" s="4" t="s">
        <v>249</v>
      </c>
      <c r="E90" s="4" t="s">
        <v>250</v>
      </c>
      <c r="F90" s="5">
        <v>44437</v>
      </c>
      <c r="G90" s="5">
        <v>44439</v>
      </c>
      <c r="H90" s="4">
        <v>1</v>
      </c>
      <c r="I90" s="4">
        <v>2</v>
      </c>
      <c r="J90" s="4">
        <v>2</v>
      </c>
      <c r="K90" s="4" t="s">
        <v>29</v>
      </c>
      <c r="L90" s="4">
        <v>3082</v>
      </c>
      <c r="M90" s="4">
        <v>3082</v>
      </c>
      <c r="N90" s="4" t="s">
        <v>251</v>
      </c>
      <c r="O90" s="4" t="s">
        <v>31</v>
      </c>
      <c r="P90" s="4" t="s">
        <v>32</v>
      </c>
      <c r="Q90" s="4">
        <v>0</v>
      </c>
      <c r="R90" s="7">
        <v>44437</v>
      </c>
      <c r="S90" s="5">
        <v>44445</v>
      </c>
      <c r="T90" s="4" t="s">
        <v>33</v>
      </c>
      <c r="U90" s="4">
        <v>3082</v>
      </c>
      <c r="V90" s="4">
        <v>0</v>
      </c>
      <c r="W90" s="4">
        <v>0</v>
      </c>
    </row>
    <row r="91" s="4" customFormat="1" spans="1:24">
      <c r="A91" s="4">
        <v>16161312979</v>
      </c>
      <c r="B91" s="4" t="s">
        <v>25</v>
      </c>
      <c r="C91" s="4" t="s">
        <v>26</v>
      </c>
      <c r="D91" s="4" t="s">
        <v>252</v>
      </c>
      <c r="E91" s="4" t="s">
        <v>41</v>
      </c>
      <c r="F91" s="5">
        <v>44437</v>
      </c>
      <c r="G91" s="5">
        <v>44438</v>
      </c>
      <c r="H91" s="4">
        <v>1</v>
      </c>
      <c r="I91" s="4">
        <v>1</v>
      </c>
      <c r="J91" s="4">
        <v>1</v>
      </c>
      <c r="K91" s="4" t="s">
        <v>29</v>
      </c>
      <c r="L91" s="4">
        <v>1023</v>
      </c>
      <c r="M91" s="4">
        <v>1023</v>
      </c>
      <c r="N91" s="4" t="s">
        <v>253</v>
      </c>
      <c r="O91" s="4" t="s">
        <v>31</v>
      </c>
      <c r="P91" s="4" t="s">
        <v>32</v>
      </c>
      <c r="Q91" s="4">
        <v>0</v>
      </c>
      <c r="R91" s="7">
        <v>44437</v>
      </c>
      <c r="S91" s="5">
        <v>44445</v>
      </c>
      <c r="T91" s="4" t="s">
        <v>33</v>
      </c>
      <c r="U91" s="4">
        <v>1023</v>
      </c>
      <c r="V91" s="4">
        <v>0</v>
      </c>
      <c r="W91" s="4">
        <v>0</v>
      </c>
      <c r="X91" s="4">
        <v>2236322</v>
      </c>
    </row>
    <row r="92" s="4" customFormat="1" spans="1:23">
      <c r="A92" s="4">
        <v>16161330552</v>
      </c>
      <c r="B92" s="4" t="s">
        <v>25</v>
      </c>
      <c r="C92" s="4" t="s">
        <v>26</v>
      </c>
      <c r="D92" s="4" t="s">
        <v>254</v>
      </c>
      <c r="E92" s="4" t="s">
        <v>255</v>
      </c>
      <c r="F92" s="5">
        <v>44437</v>
      </c>
      <c r="G92" s="5">
        <v>44438</v>
      </c>
      <c r="H92" s="4">
        <v>1</v>
      </c>
      <c r="I92" s="4">
        <v>1</v>
      </c>
      <c r="J92" s="4">
        <v>1</v>
      </c>
      <c r="K92" s="4" t="s">
        <v>29</v>
      </c>
      <c r="L92" s="4">
        <v>570</v>
      </c>
      <c r="M92" s="4">
        <v>570</v>
      </c>
      <c r="N92" s="4" t="s">
        <v>256</v>
      </c>
      <c r="O92" s="4" t="s">
        <v>31</v>
      </c>
      <c r="P92" s="4" t="s">
        <v>32</v>
      </c>
      <c r="Q92" s="4">
        <v>0</v>
      </c>
      <c r="R92" s="7">
        <v>44437</v>
      </c>
      <c r="S92" s="5">
        <v>44445</v>
      </c>
      <c r="T92" s="4" t="s">
        <v>33</v>
      </c>
      <c r="U92" s="4">
        <v>570</v>
      </c>
      <c r="V92" s="4">
        <v>0</v>
      </c>
      <c r="W92" s="4">
        <v>0</v>
      </c>
    </row>
    <row r="93" s="4" customFormat="1" spans="1:23">
      <c r="A93" s="4">
        <v>16161547047</v>
      </c>
      <c r="B93" s="4" t="s">
        <v>25</v>
      </c>
      <c r="C93" s="4" t="s">
        <v>26</v>
      </c>
      <c r="D93" s="4" t="s">
        <v>257</v>
      </c>
      <c r="E93" s="4" t="s">
        <v>258</v>
      </c>
      <c r="F93" s="5">
        <v>44443</v>
      </c>
      <c r="G93" s="5">
        <v>44444</v>
      </c>
      <c r="H93" s="4">
        <v>1</v>
      </c>
      <c r="I93" s="4">
        <v>1</v>
      </c>
      <c r="J93" s="4">
        <v>1</v>
      </c>
      <c r="K93" s="4" t="s">
        <v>29</v>
      </c>
      <c r="L93" s="4">
        <v>1024</v>
      </c>
      <c r="M93" s="4">
        <v>1024</v>
      </c>
      <c r="N93" s="4" t="s">
        <v>259</v>
      </c>
      <c r="O93" s="4" t="s">
        <v>31</v>
      </c>
      <c r="P93" s="4" t="s">
        <v>32</v>
      </c>
      <c r="Q93" s="4">
        <v>0</v>
      </c>
      <c r="R93" s="7">
        <v>44437</v>
      </c>
      <c r="S93" s="5">
        <v>44445</v>
      </c>
      <c r="T93" s="4" t="s">
        <v>33</v>
      </c>
      <c r="U93" s="4">
        <v>1024</v>
      </c>
      <c r="V93" s="4">
        <v>0</v>
      </c>
      <c r="W93" s="4">
        <v>0</v>
      </c>
    </row>
    <row r="94" s="4" customFormat="1" spans="1:24">
      <c r="A94" s="4">
        <v>16162230763</v>
      </c>
      <c r="B94" s="4" t="s">
        <v>25</v>
      </c>
      <c r="C94" s="4" t="s">
        <v>26</v>
      </c>
      <c r="D94" s="4" t="s">
        <v>260</v>
      </c>
      <c r="E94" s="4" t="s">
        <v>261</v>
      </c>
      <c r="F94" s="5">
        <v>44438</v>
      </c>
      <c r="G94" s="5">
        <v>44439</v>
      </c>
      <c r="H94" s="4">
        <v>1</v>
      </c>
      <c r="I94" s="4">
        <v>1</v>
      </c>
      <c r="J94" s="4">
        <v>1</v>
      </c>
      <c r="K94" s="4" t="s">
        <v>29</v>
      </c>
      <c r="L94" s="4">
        <v>586</v>
      </c>
      <c r="M94" s="4">
        <v>586</v>
      </c>
      <c r="N94" s="4" t="s">
        <v>262</v>
      </c>
      <c r="O94" s="4" t="s">
        <v>31</v>
      </c>
      <c r="P94" s="4" t="s">
        <v>32</v>
      </c>
      <c r="Q94" s="4">
        <v>0</v>
      </c>
      <c r="R94" s="7">
        <v>44437</v>
      </c>
      <c r="S94" s="5">
        <v>44445</v>
      </c>
      <c r="T94" s="4" t="s">
        <v>33</v>
      </c>
      <c r="U94" s="4">
        <v>586</v>
      </c>
      <c r="V94" s="4">
        <v>0</v>
      </c>
      <c r="W94" s="4">
        <v>0</v>
      </c>
      <c r="X94" s="4">
        <v>2236492</v>
      </c>
    </row>
    <row r="95" s="4" customFormat="1" spans="1:23">
      <c r="A95" s="4">
        <v>16162357678</v>
      </c>
      <c r="B95" s="4" t="s">
        <v>25</v>
      </c>
      <c r="C95" s="4" t="s">
        <v>26</v>
      </c>
      <c r="D95" s="4" t="s">
        <v>263</v>
      </c>
      <c r="E95" s="4" t="s">
        <v>41</v>
      </c>
      <c r="F95" s="5">
        <v>44437</v>
      </c>
      <c r="G95" s="5">
        <v>44438</v>
      </c>
      <c r="H95" s="4">
        <v>1</v>
      </c>
      <c r="I95" s="4">
        <v>1</v>
      </c>
      <c r="J95" s="4">
        <v>1</v>
      </c>
      <c r="K95" s="4" t="s">
        <v>29</v>
      </c>
      <c r="L95" s="4">
        <v>328</v>
      </c>
      <c r="M95" s="4">
        <v>328</v>
      </c>
      <c r="N95" s="4" t="s">
        <v>264</v>
      </c>
      <c r="O95" s="4" t="s">
        <v>31</v>
      </c>
      <c r="P95" s="4" t="s">
        <v>32</v>
      </c>
      <c r="Q95" s="4">
        <v>0</v>
      </c>
      <c r="R95" s="7">
        <v>44437</v>
      </c>
      <c r="S95" s="5">
        <v>44445</v>
      </c>
      <c r="T95" s="4" t="s">
        <v>33</v>
      </c>
      <c r="U95" s="4">
        <v>328</v>
      </c>
      <c r="V95" s="4">
        <v>0</v>
      </c>
      <c r="W95" s="4">
        <v>0</v>
      </c>
    </row>
    <row r="96" s="4" customFormat="1" spans="1:23">
      <c r="A96" s="4">
        <v>16163404377</v>
      </c>
      <c r="B96" s="4" t="s">
        <v>25</v>
      </c>
      <c r="C96" s="4" t="s">
        <v>26</v>
      </c>
      <c r="D96" s="4" t="s">
        <v>265</v>
      </c>
      <c r="E96" s="4" t="s">
        <v>266</v>
      </c>
      <c r="F96" s="5">
        <v>44437</v>
      </c>
      <c r="G96" s="5">
        <v>44439</v>
      </c>
      <c r="H96" s="4">
        <v>1</v>
      </c>
      <c r="I96" s="4">
        <v>2</v>
      </c>
      <c r="J96" s="4">
        <v>2</v>
      </c>
      <c r="K96" s="4" t="s">
        <v>29</v>
      </c>
      <c r="L96" s="4">
        <v>1300</v>
      </c>
      <c r="M96" s="4">
        <v>1300</v>
      </c>
      <c r="N96" s="4" t="s">
        <v>267</v>
      </c>
      <c r="O96" s="4" t="s">
        <v>31</v>
      </c>
      <c r="P96" s="4" t="s">
        <v>32</v>
      </c>
      <c r="Q96" s="4">
        <v>0</v>
      </c>
      <c r="R96" s="7">
        <v>44437</v>
      </c>
      <c r="S96" s="5">
        <v>44445</v>
      </c>
      <c r="T96" s="4" t="s">
        <v>33</v>
      </c>
      <c r="U96" s="4">
        <v>1300</v>
      </c>
      <c r="V96" s="4">
        <v>0</v>
      </c>
      <c r="W96" s="4">
        <v>0</v>
      </c>
    </row>
    <row r="97" s="4" customFormat="1" spans="1:24">
      <c r="A97" s="4">
        <v>16163883612</v>
      </c>
      <c r="B97" s="4" t="s">
        <v>25</v>
      </c>
      <c r="C97" s="4" t="s">
        <v>26</v>
      </c>
      <c r="D97" s="4" t="s">
        <v>268</v>
      </c>
      <c r="E97" s="4" t="s">
        <v>269</v>
      </c>
      <c r="F97" s="5">
        <v>44443</v>
      </c>
      <c r="G97" s="5">
        <v>44444</v>
      </c>
      <c r="H97" s="4">
        <v>1</v>
      </c>
      <c r="I97" s="4">
        <v>1</v>
      </c>
      <c r="J97" s="4">
        <v>1</v>
      </c>
      <c r="K97" s="4" t="s">
        <v>29</v>
      </c>
      <c r="L97" s="4">
        <v>1069</v>
      </c>
      <c r="M97" s="4">
        <v>1069</v>
      </c>
      <c r="N97" s="4" t="s">
        <v>270</v>
      </c>
      <c r="O97" s="4" t="s">
        <v>31</v>
      </c>
      <c r="P97" s="4" t="s">
        <v>32</v>
      </c>
      <c r="Q97" s="4">
        <v>0</v>
      </c>
      <c r="R97" s="7">
        <v>44438</v>
      </c>
      <c r="S97" s="5">
        <v>44445</v>
      </c>
      <c r="T97" s="4" t="s">
        <v>33</v>
      </c>
      <c r="U97" s="4">
        <v>1069</v>
      </c>
      <c r="V97" s="4">
        <v>0</v>
      </c>
      <c r="W97" s="4">
        <v>0</v>
      </c>
      <c r="X97" s="4">
        <v>2236874</v>
      </c>
    </row>
    <row r="98" s="4" customFormat="1" spans="1:23">
      <c r="A98" s="4">
        <v>16163904188</v>
      </c>
      <c r="B98" s="4" t="s">
        <v>25</v>
      </c>
      <c r="C98" s="4" t="s">
        <v>26</v>
      </c>
      <c r="D98" s="4" t="s">
        <v>119</v>
      </c>
      <c r="E98" s="4" t="s">
        <v>120</v>
      </c>
      <c r="F98" s="5">
        <v>44439</v>
      </c>
      <c r="G98" s="5">
        <v>44440</v>
      </c>
      <c r="H98" s="4">
        <v>1</v>
      </c>
      <c r="I98" s="4">
        <v>1</v>
      </c>
      <c r="J98" s="4">
        <v>1</v>
      </c>
      <c r="K98" s="4" t="s">
        <v>29</v>
      </c>
      <c r="L98" s="4">
        <v>914</v>
      </c>
      <c r="M98" s="4">
        <v>914</v>
      </c>
      <c r="N98" s="4" t="s">
        <v>271</v>
      </c>
      <c r="O98" s="4" t="s">
        <v>31</v>
      </c>
      <c r="P98" s="4" t="s">
        <v>32</v>
      </c>
      <c r="Q98" s="4">
        <v>0</v>
      </c>
      <c r="R98" s="7">
        <v>44438</v>
      </c>
      <c r="S98" s="5">
        <v>44445</v>
      </c>
      <c r="T98" s="4" t="s">
        <v>33</v>
      </c>
      <c r="U98" s="4">
        <v>914</v>
      </c>
      <c r="V98" s="4">
        <v>0</v>
      </c>
      <c r="W98" s="4">
        <v>0</v>
      </c>
    </row>
    <row r="99" s="4" customFormat="1" spans="1:24">
      <c r="A99" s="4">
        <v>16163917627</v>
      </c>
      <c r="B99" s="4" t="s">
        <v>25</v>
      </c>
      <c r="C99" s="4" t="s">
        <v>26</v>
      </c>
      <c r="D99" s="4" t="s">
        <v>272</v>
      </c>
      <c r="E99" s="4" t="s">
        <v>150</v>
      </c>
      <c r="F99" s="5">
        <v>44443</v>
      </c>
      <c r="G99" s="5">
        <v>44444</v>
      </c>
      <c r="H99" s="4">
        <v>1</v>
      </c>
      <c r="I99" s="4">
        <v>1</v>
      </c>
      <c r="J99" s="4">
        <v>1</v>
      </c>
      <c r="K99" s="4" t="s">
        <v>29</v>
      </c>
      <c r="L99" s="4">
        <v>1858</v>
      </c>
      <c r="M99" s="4">
        <v>1858</v>
      </c>
      <c r="N99" s="4" t="s">
        <v>273</v>
      </c>
      <c r="O99" s="4" t="s">
        <v>31</v>
      </c>
      <c r="P99" s="4" t="s">
        <v>32</v>
      </c>
      <c r="Q99" s="4">
        <v>0</v>
      </c>
      <c r="R99" s="7">
        <v>44438</v>
      </c>
      <c r="S99" s="5">
        <v>44445</v>
      </c>
      <c r="T99" s="4" t="s">
        <v>33</v>
      </c>
      <c r="U99" s="4">
        <v>1858</v>
      </c>
      <c r="V99" s="4">
        <v>0</v>
      </c>
      <c r="W99" s="4">
        <v>0</v>
      </c>
      <c r="X99" s="4">
        <v>2236882</v>
      </c>
    </row>
    <row r="100" s="4" customFormat="1" spans="1:24">
      <c r="A100" s="4">
        <v>16163940608</v>
      </c>
      <c r="B100" s="4" t="s">
        <v>25</v>
      </c>
      <c r="C100" s="4" t="s">
        <v>26</v>
      </c>
      <c r="D100" s="4" t="s">
        <v>274</v>
      </c>
      <c r="E100" s="4" t="s">
        <v>275</v>
      </c>
      <c r="F100" s="5">
        <v>44438</v>
      </c>
      <c r="G100" s="5">
        <v>44439</v>
      </c>
      <c r="H100" s="4">
        <v>1</v>
      </c>
      <c r="I100" s="4">
        <v>1</v>
      </c>
      <c r="J100" s="4">
        <v>1</v>
      </c>
      <c r="K100" s="4" t="s">
        <v>29</v>
      </c>
      <c r="L100" s="4">
        <v>1087</v>
      </c>
      <c r="M100" s="4">
        <v>1087</v>
      </c>
      <c r="N100" s="4" t="s">
        <v>276</v>
      </c>
      <c r="O100" s="4" t="s">
        <v>31</v>
      </c>
      <c r="P100" s="4" t="s">
        <v>32</v>
      </c>
      <c r="Q100" s="4">
        <v>0</v>
      </c>
      <c r="R100" s="7">
        <v>44438</v>
      </c>
      <c r="S100" s="5">
        <v>44445</v>
      </c>
      <c r="T100" s="4" t="s">
        <v>33</v>
      </c>
      <c r="U100" s="4">
        <v>1087</v>
      </c>
      <c r="V100" s="4">
        <v>0</v>
      </c>
      <c r="W100" s="4">
        <v>0</v>
      </c>
      <c r="X100" s="4">
        <v>2236889</v>
      </c>
    </row>
    <row r="101" s="4" customFormat="1" spans="1:24">
      <c r="A101" s="4">
        <v>16164093787</v>
      </c>
      <c r="B101" s="4" t="s">
        <v>25</v>
      </c>
      <c r="C101" s="4" t="s">
        <v>26</v>
      </c>
      <c r="D101" s="4" t="s">
        <v>277</v>
      </c>
      <c r="E101" s="4" t="s">
        <v>278</v>
      </c>
      <c r="F101" s="5">
        <v>44438</v>
      </c>
      <c r="G101" s="5">
        <v>44439</v>
      </c>
      <c r="H101" s="4">
        <v>2</v>
      </c>
      <c r="I101" s="4">
        <v>1</v>
      </c>
      <c r="J101" s="4">
        <v>2</v>
      </c>
      <c r="K101" s="4" t="s">
        <v>29</v>
      </c>
      <c r="L101" s="4">
        <v>1954</v>
      </c>
      <c r="M101" s="4">
        <v>1954</v>
      </c>
      <c r="N101" s="4" t="s">
        <v>279</v>
      </c>
      <c r="O101" s="4" t="s">
        <v>31</v>
      </c>
      <c r="P101" s="4" t="s">
        <v>32</v>
      </c>
      <c r="Q101" s="4">
        <v>0</v>
      </c>
      <c r="R101" s="7">
        <v>44438</v>
      </c>
      <c r="S101" s="5">
        <v>44445</v>
      </c>
      <c r="T101" s="4" t="s">
        <v>33</v>
      </c>
      <c r="U101" s="4">
        <v>1954</v>
      </c>
      <c r="V101" s="4">
        <v>0</v>
      </c>
      <c r="W101" s="4">
        <v>0</v>
      </c>
      <c r="X101" s="4">
        <v>2236946</v>
      </c>
    </row>
    <row r="102" s="4" customFormat="1" spans="1:23">
      <c r="A102" s="4">
        <v>16164284385</v>
      </c>
      <c r="B102" s="4" t="s">
        <v>25</v>
      </c>
      <c r="C102" s="4" t="s">
        <v>26</v>
      </c>
      <c r="D102" s="4" t="s">
        <v>280</v>
      </c>
      <c r="E102" s="4" t="s">
        <v>235</v>
      </c>
      <c r="F102" s="5">
        <v>44438</v>
      </c>
      <c r="G102" s="5">
        <v>44440</v>
      </c>
      <c r="H102" s="4">
        <v>1</v>
      </c>
      <c r="I102" s="4">
        <v>2</v>
      </c>
      <c r="J102" s="4">
        <v>2</v>
      </c>
      <c r="K102" s="4" t="s">
        <v>29</v>
      </c>
      <c r="L102" s="4">
        <v>2390</v>
      </c>
      <c r="M102" s="4">
        <v>2390</v>
      </c>
      <c r="N102" s="4" t="s">
        <v>281</v>
      </c>
      <c r="O102" s="4" t="s">
        <v>31</v>
      </c>
      <c r="P102" s="4" t="s">
        <v>32</v>
      </c>
      <c r="Q102" s="4">
        <v>0</v>
      </c>
      <c r="R102" s="7">
        <v>44438</v>
      </c>
      <c r="S102" s="5">
        <v>44445</v>
      </c>
      <c r="T102" s="4" t="s">
        <v>33</v>
      </c>
      <c r="U102" s="4">
        <v>2390</v>
      </c>
      <c r="V102" s="4">
        <v>0</v>
      </c>
      <c r="W102" s="4">
        <v>0</v>
      </c>
    </row>
    <row r="103" s="4" customFormat="1" spans="1:24">
      <c r="A103" s="4">
        <v>16164453849</v>
      </c>
      <c r="B103" s="4" t="s">
        <v>25</v>
      </c>
      <c r="C103" s="4" t="s">
        <v>26</v>
      </c>
      <c r="D103" s="4" t="s">
        <v>282</v>
      </c>
      <c r="E103" s="4" t="s">
        <v>283</v>
      </c>
      <c r="F103" s="5">
        <v>44440</v>
      </c>
      <c r="G103" s="5">
        <v>44441</v>
      </c>
      <c r="H103" s="4">
        <v>1</v>
      </c>
      <c r="I103" s="4">
        <v>1</v>
      </c>
      <c r="J103" s="4">
        <v>1</v>
      </c>
      <c r="K103" s="4" t="s">
        <v>29</v>
      </c>
      <c r="L103" s="4">
        <v>885</v>
      </c>
      <c r="M103" s="4">
        <v>885</v>
      </c>
      <c r="N103" s="4" t="s">
        <v>284</v>
      </c>
      <c r="O103" s="4" t="s">
        <v>31</v>
      </c>
      <c r="P103" s="4" t="s">
        <v>32</v>
      </c>
      <c r="Q103" s="4">
        <v>0</v>
      </c>
      <c r="R103" s="7">
        <v>44438</v>
      </c>
      <c r="S103" s="5">
        <v>44445</v>
      </c>
      <c r="T103" s="4" t="s">
        <v>33</v>
      </c>
      <c r="U103" s="4">
        <v>885</v>
      </c>
      <c r="V103" s="4">
        <v>0</v>
      </c>
      <c r="W103" s="4">
        <v>0</v>
      </c>
      <c r="X103" s="4">
        <v>2237037</v>
      </c>
    </row>
    <row r="104" s="4" customFormat="1" spans="1:24">
      <c r="A104" s="4">
        <v>16164583736</v>
      </c>
      <c r="B104" s="4" t="s">
        <v>25</v>
      </c>
      <c r="C104" s="4" t="s">
        <v>26</v>
      </c>
      <c r="D104" s="4" t="s">
        <v>285</v>
      </c>
      <c r="E104" s="4" t="s">
        <v>286</v>
      </c>
      <c r="F104" s="5">
        <v>44438</v>
      </c>
      <c r="G104" s="5">
        <v>44439</v>
      </c>
      <c r="H104" s="4">
        <v>1</v>
      </c>
      <c r="I104" s="4">
        <v>1</v>
      </c>
      <c r="J104" s="4">
        <v>1</v>
      </c>
      <c r="K104" s="4" t="s">
        <v>29</v>
      </c>
      <c r="L104" s="4">
        <v>87</v>
      </c>
      <c r="M104" s="4">
        <v>87</v>
      </c>
      <c r="N104" s="4" t="s">
        <v>287</v>
      </c>
      <c r="O104" s="4" t="s">
        <v>31</v>
      </c>
      <c r="P104" s="4" t="s">
        <v>32</v>
      </c>
      <c r="Q104" s="4">
        <v>0</v>
      </c>
      <c r="R104" s="7">
        <v>44438</v>
      </c>
      <c r="S104" s="5">
        <v>44445</v>
      </c>
      <c r="T104" s="4" t="s">
        <v>33</v>
      </c>
      <c r="U104" s="4">
        <v>87</v>
      </c>
      <c r="V104" s="4">
        <v>0</v>
      </c>
      <c r="W104" s="4">
        <v>0</v>
      </c>
      <c r="X104" s="4">
        <v>2237061</v>
      </c>
    </row>
    <row r="105" s="4" customFormat="1" spans="1:24">
      <c r="A105" s="4">
        <v>16164605046</v>
      </c>
      <c r="B105" s="4" t="s">
        <v>25</v>
      </c>
      <c r="C105" s="4" t="s">
        <v>26</v>
      </c>
      <c r="D105" s="4" t="s">
        <v>288</v>
      </c>
      <c r="E105" s="4" t="s">
        <v>261</v>
      </c>
      <c r="F105" s="5">
        <v>44442</v>
      </c>
      <c r="G105" s="5">
        <v>44444</v>
      </c>
      <c r="H105" s="4">
        <v>1</v>
      </c>
      <c r="I105" s="4">
        <v>2</v>
      </c>
      <c r="J105" s="4">
        <v>2</v>
      </c>
      <c r="K105" s="4" t="s">
        <v>29</v>
      </c>
      <c r="L105" s="4">
        <v>1705</v>
      </c>
      <c r="M105" s="4">
        <v>1705</v>
      </c>
      <c r="N105" s="4" t="s">
        <v>289</v>
      </c>
      <c r="O105" s="4" t="s">
        <v>31</v>
      </c>
      <c r="P105" s="4" t="s">
        <v>32</v>
      </c>
      <c r="Q105" s="4">
        <v>0</v>
      </c>
      <c r="R105" s="7">
        <v>44438</v>
      </c>
      <c r="S105" s="5">
        <v>44445</v>
      </c>
      <c r="T105" s="4" t="s">
        <v>33</v>
      </c>
      <c r="U105" s="4">
        <v>1705</v>
      </c>
      <c r="V105" s="4">
        <v>0</v>
      </c>
      <c r="W105" s="4">
        <v>0</v>
      </c>
      <c r="X105" s="4">
        <v>2237068</v>
      </c>
    </row>
    <row r="106" s="4" customFormat="1" spans="1:24">
      <c r="A106" s="4">
        <v>16165077394</v>
      </c>
      <c r="B106" s="4" t="s">
        <v>25</v>
      </c>
      <c r="C106" s="4" t="s">
        <v>26</v>
      </c>
      <c r="D106" s="4" t="s">
        <v>290</v>
      </c>
      <c r="E106" s="4" t="s">
        <v>291</v>
      </c>
      <c r="F106" s="5">
        <v>44441</v>
      </c>
      <c r="G106" s="5">
        <v>44444</v>
      </c>
      <c r="H106" s="4">
        <v>1</v>
      </c>
      <c r="I106" s="4">
        <v>3</v>
      </c>
      <c r="J106" s="4">
        <v>3</v>
      </c>
      <c r="K106" s="4" t="s">
        <v>29</v>
      </c>
      <c r="L106" s="4">
        <v>4503</v>
      </c>
      <c r="M106" s="4">
        <v>4503</v>
      </c>
      <c r="N106" s="4" t="s">
        <v>292</v>
      </c>
      <c r="O106" s="4" t="s">
        <v>31</v>
      </c>
      <c r="P106" s="4" t="s">
        <v>32</v>
      </c>
      <c r="Q106" s="4">
        <v>0</v>
      </c>
      <c r="R106" s="7">
        <v>44438</v>
      </c>
      <c r="S106" s="5">
        <v>44445</v>
      </c>
      <c r="T106" s="4" t="s">
        <v>33</v>
      </c>
      <c r="U106" s="4">
        <v>4503</v>
      </c>
      <c r="V106" s="4">
        <v>0</v>
      </c>
      <c r="W106" s="4">
        <v>0</v>
      </c>
      <c r="X106" s="4">
        <v>2237163</v>
      </c>
    </row>
    <row r="107" s="4" customFormat="1" spans="1:23">
      <c r="A107" s="4">
        <v>16166049687</v>
      </c>
      <c r="B107" s="4" t="s">
        <v>25</v>
      </c>
      <c r="C107" s="4" t="s">
        <v>26</v>
      </c>
      <c r="D107" s="4" t="s">
        <v>293</v>
      </c>
      <c r="E107" s="4" t="s">
        <v>294</v>
      </c>
      <c r="F107" s="5">
        <v>44438</v>
      </c>
      <c r="G107" s="5">
        <v>44439</v>
      </c>
      <c r="H107" s="4">
        <v>1</v>
      </c>
      <c r="I107" s="4">
        <v>1</v>
      </c>
      <c r="J107" s="4">
        <v>1</v>
      </c>
      <c r="K107" s="4" t="s">
        <v>29</v>
      </c>
      <c r="L107" s="4">
        <v>334</v>
      </c>
      <c r="M107" s="4">
        <v>334</v>
      </c>
      <c r="N107" s="4" t="s">
        <v>295</v>
      </c>
      <c r="O107" s="4" t="s">
        <v>31</v>
      </c>
      <c r="P107" s="4" t="s">
        <v>32</v>
      </c>
      <c r="Q107" s="4">
        <v>0</v>
      </c>
      <c r="R107" s="7">
        <v>44438</v>
      </c>
      <c r="S107" s="5">
        <v>44445</v>
      </c>
      <c r="T107" s="4" t="s">
        <v>33</v>
      </c>
      <c r="U107" s="4">
        <v>334</v>
      </c>
      <c r="V107" s="4">
        <v>0</v>
      </c>
      <c r="W107" s="4">
        <v>0</v>
      </c>
    </row>
    <row r="108" s="4" customFormat="1" spans="1:24">
      <c r="A108" s="4">
        <v>16170023979</v>
      </c>
      <c r="B108" s="4" t="s">
        <v>25</v>
      </c>
      <c r="C108" s="4" t="s">
        <v>26</v>
      </c>
      <c r="D108" s="4" t="s">
        <v>196</v>
      </c>
      <c r="E108" s="4" t="s">
        <v>197</v>
      </c>
      <c r="F108" s="5">
        <v>44439</v>
      </c>
      <c r="G108" s="5">
        <v>44444</v>
      </c>
      <c r="H108" s="4">
        <v>1</v>
      </c>
      <c r="I108" s="4">
        <v>5</v>
      </c>
      <c r="J108" s="4">
        <v>5</v>
      </c>
      <c r="K108" s="4" t="s">
        <v>29</v>
      </c>
      <c r="L108" s="4">
        <v>3684</v>
      </c>
      <c r="M108" s="4">
        <v>3684</v>
      </c>
      <c r="N108" s="4" t="s">
        <v>296</v>
      </c>
      <c r="O108" s="4" t="s">
        <v>31</v>
      </c>
      <c r="P108" s="4" t="s">
        <v>32</v>
      </c>
      <c r="Q108" s="4">
        <v>0</v>
      </c>
      <c r="R108" s="7">
        <v>44438</v>
      </c>
      <c r="S108" s="5">
        <v>44445</v>
      </c>
      <c r="T108" s="4" t="s">
        <v>33</v>
      </c>
      <c r="U108" s="4">
        <v>3684</v>
      </c>
      <c r="V108" s="4">
        <v>0</v>
      </c>
      <c r="W108" s="4">
        <v>0</v>
      </c>
      <c r="X108" s="4">
        <v>2237458</v>
      </c>
    </row>
    <row r="109" s="4" customFormat="1" spans="1:24">
      <c r="A109" s="4">
        <v>16171279123</v>
      </c>
      <c r="B109" s="4" t="s">
        <v>25</v>
      </c>
      <c r="C109" s="4" t="s">
        <v>26</v>
      </c>
      <c r="D109" s="4" t="s">
        <v>297</v>
      </c>
      <c r="E109" s="4" t="s">
        <v>175</v>
      </c>
      <c r="F109" s="5">
        <v>44438</v>
      </c>
      <c r="G109" s="5">
        <v>44439</v>
      </c>
      <c r="H109" s="4">
        <v>1</v>
      </c>
      <c r="I109" s="4">
        <v>1</v>
      </c>
      <c r="J109" s="4">
        <v>1</v>
      </c>
      <c r="K109" s="4" t="s">
        <v>29</v>
      </c>
      <c r="L109" s="4">
        <v>641</v>
      </c>
      <c r="M109" s="4">
        <v>641</v>
      </c>
      <c r="N109" s="4" t="s">
        <v>298</v>
      </c>
      <c r="O109" s="4" t="s">
        <v>31</v>
      </c>
      <c r="P109" s="4" t="s">
        <v>32</v>
      </c>
      <c r="Q109" s="4">
        <v>0</v>
      </c>
      <c r="R109" s="7">
        <v>44438</v>
      </c>
      <c r="S109" s="5">
        <v>44445</v>
      </c>
      <c r="T109" s="4" t="s">
        <v>33</v>
      </c>
      <c r="U109" s="4">
        <v>641</v>
      </c>
      <c r="V109" s="4">
        <v>0</v>
      </c>
      <c r="W109" s="4">
        <v>0</v>
      </c>
      <c r="X109" s="4">
        <v>2237660</v>
      </c>
    </row>
    <row r="110" s="4" customFormat="1" spans="1:24">
      <c r="A110" s="4">
        <v>16171604469</v>
      </c>
      <c r="B110" s="4" t="s">
        <v>25</v>
      </c>
      <c r="C110" s="4" t="s">
        <v>26</v>
      </c>
      <c r="D110" s="4" t="s">
        <v>299</v>
      </c>
      <c r="E110" s="4" t="s">
        <v>41</v>
      </c>
      <c r="F110" s="5">
        <v>44439</v>
      </c>
      <c r="G110" s="5">
        <v>44441</v>
      </c>
      <c r="H110" s="4">
        <v>1</v>
      </c>
      <c r="I110" s="4">
        <v>2</v>
      </c>
      <c r="J110" s="4">
        <v>2</v>
      </c>
      <c r="K110" s="4" t="s">
        <v>29</v>
      </c>
      <c r="L110" s="4">
        <v>2825</v>
      </c>
      <c r="M110" s="4">
        <v>2825</v>
      </c>
      <c r="N110" s="4" t="s">
        <v>300</v>
      </c>
      <c r="O110" s="4" t="s">
        <v>31</v>
      </c>
      <c r="P110" s="4" t="s">
        <v>32</v>
      </c>
      <c r="Q110" s="4">
        <v>0</v>
      </c>
      <c r="R110" s="7">
        <v>44438</v>
      </c>
      <c r="S110" s="5">
        <v>44445</v>
      </c>
      <c r="T110" s="4" t="s">
        <v>33</v>
      </c>
      <c r="U110" s="4">
        <v>2825</v>
      </c>
      <c r="V110" s="4">
        <v>0</v>
      </c>
      <c r="W110" s="4">
        <v>2934</v>
      </c>
      <c r="X110" s="4">
        <v>2237744</v>
      </c>
    </row>
    <row r="111" s="4" customFormat="1" spans="1:23">
      <c r="A111" s="4">
        <v>16171746592</v>
      </c>
      <c r="B111" s="4" t="s">
        <v>25</v>
      </c>
      <c r="C111" s="4" t="s">
        <v>26</v>
      </c>
      <c r="D111" s="4" t="s">
        <v>301</v>
      </c>
      <c r="E111" s="4" t="s">
        <v>205</v>
      </c>
      <c r="F111" s="5">
        <v>44439</v>
      </c>
      <c r="G111" s="5">
        <v>44442</v>
      </c>
      <c r="H111" s="4">
        <v>1</v>
      </c>
      <c r="I111" s="4">
        <v>3</v>
      </c>
      <c r="J111" s="4">
        <v>3</v>
      </c>
      <c r="K111" s="4" t="s">
        <v>29</v>
      </c>
      <c r="L111" s="4">
        <v>2820</v>
      </c>
      <c r="M111" s="4">
        <v>2820</v>
      </c>
      <c r="N111" s="4" t="s">
        <v>302</v>
      </c>
      <c r="O111" s="4" t="s">
        <v>31</v>
      </c>
      <c r="P111" s="4" t="s">
        <v>32</v>
      </c>
      <c r="Q111" s="4">
        <v>0</v>
      </c>
      <c r="R111" s="7">
        <v>44438</v>
      </c>
      <c r="S111" s="5">
        <v>44445</v>
      </c>
      <c r="T111" s="4" t="s">
        <v>33</v>
      </c>
      <c r="U111" s="4">
        <v>2820</v>
      </c>
      <c r="V111" s="4">
        <v>0</v>
      </c>
      <c r="W111" s="4">
        <v>0</v>
      </c>
    </row>
    <row r="112" s="4" customFormat="1" spans="1:23">
      <c r="A112" s="4">
        <v>16171909970</v>
      </c>
      <c r="B112" s="4" t="s">
        <v>25</v>
      </c>
      <c r="C112" s="4" t="s">
        <v>26</v>
      </c>
      <c r="D112" s="4" t="s">
        <v>303</v>
      </c>
      <c r="E112" s="4" t="s">
        <v>304</v>
      </c>
      <c r="F112" s="5">
        <v>44440</v>
      </c>
      <c r="G112" s="5">
        <v>44443</v>
      </c>
      <c r="H112" s="4">
        <v>1</v>
      </c>
      <c r="I112" s="4">
        <v>3</v>
      </c>
      <c r="J112" s="4">
        <v>3</v>
      </c>
      <c r="K112" s="4" t="s">
        <v>29</v>
      </c>
      <c r="L112" s="4">
        <v>4330</v>
      </c>
      <c r="M112" s="4">
        <v>4330</v>
      </c>
      <c r="N112" s="4" t="s">
        <v>305</v>
      </c>
      <c r="O112" s="4" t="s">
        <v>31</v>
      </c>
      <c r="P112" s="4" t="s">
        <v>32</v>
      </c>
      <c r="Q112" s="4">
        <v>0</v>
      </c>
      <c r="R112" s="7">
        <v>44438</v>
      </c>
      <c r="S112" s="5">
        <v>44445</v>
      </c>
      <c r="T112" s="4" t="s">
        <v>33</v>
      </c>
      <c r="U112" s="4">
        <v>4330</v>
      </c>
      <c r="V112" s="4">
        <v>0</v>
      </c>
      <c r="W112" s="4">
        <v>0</v>
      </c>
    </row>
    <row r="113" s="4" customFormat="1" spans="1:23">
      <c r="A113" s="4">
        <v>16172007190</v>
      </c>
      <c r="B113" s="4" t="s">
        <v>25</v>
      </c>
      <c r="C113" s="4" t="s">
        <v>26</v>
      </c>
      <c r="D113" s="4" t="s">
        <v>116</v>
      </c>
      <c r="E113" s="4" t="s">
        <v>117</v>
      </c>
      <c r="F113" s="5">
        <v>44439</v>
      </c>
      <c r="G113" s="5">
        <v>44442</v>
      </c>
      <c r="H113" s="4">
        <v>1</v>
      </c>
      <c r="I113" s="4">
        <v>3</v>
      </c>
      <c r="J113" s="4">
        <v>3</v>
      </c>
      <c r="K113" s="4" t="s">
        <v>29</v>
      </c>
      <c r="L113" s="4">
        <v>3780</v>
      </c>
      <c r="M113" s="4">
        <v>3780</v>
      </c>
      <c r="N113" s="4" t="s">
        <v>306</v>
      </c>
      <c r="O113" s="4" t="s">
        <v>31</v>
      </c>
      <c r="P113" s="4" t="s">
        <v>32</v>
      </c>
      <c r="Q113" s="4">
        <v>0</v>
      </c>
      <c r="R113" s="7">
        <v>44439</v>
      </c>
      <c r="S113" s="5">
        <v>44445</v>
      </c>
      <c r="T113" s="4" t="s">
        <v>33</v>
      </c>
      <c r="U113" s="4">
        <v>3780</v>
      </c>
      <c r="V113" s="4">
        <v>0</v>
      </c>
      <c r="W113" s="4">
        <v>0</v>
      </c>
    </row>
    <row r="114" s="4" customFormat="1" spans="1:23">
      <c r="A114" s="4">
        <v>16172315842</v>
      </c>
      <c r="B114" s="4" t="s">
        <v>25</v>
      </c>
      <c r="C114" s="4" t="s">
        <v>26</v>
      </c>
      <c r="D114" s="4" t="s">
        <v>272</v>
      </c>
      <c r="E114" s="4" t="s">
        <v>150</v>
      </c>
      <c r="F114" s="5">
        <v>44443</v>
      </c>
      <c r="G114" s="5">
        <v>44444</v>
      </c>
      <c r="H114" s="4">
        <v>1</v>
      </c>
      <c r="I114" s="4">
        <v>1</v>
      </c>
      <c r="J114" s="4">
        <v>1</v>
      </c>
      <c r="K114" s="4" t="s">
        <v>29</v>
      </c>
      <c r="L114" s="4">
        <v>1996</v>
      </c>
      <c r="M114" s="4">
        <v>1996</v>
      </c>
      <c r="N114" s="4" t="s">
        <v>307</v>
      </c>
      <c r="O114" s="4" t="s">
        <v>31</v>
      </c>
      <c r="P114" s="4" t="s">
        <v>32</v>
      </c>
      <c r="Q114" s="4">
        <v>0</v>
      </c>
      <c r="R114" s="7">
        <v>44439</v>
      </c>
      <c r="S114" s="5">
        <v>44445</v>
      </c>
      <c r="T114" s="4" t="s">
        <v>33</v>
      </c>
      <c r="U114" s="4">
        <v>1996</v>
      </c>
      <c r="V114" s="4">
        <v>0</v>
      </c>
      <c r="W114" s="4">
        <v>0</v>
      </c>
    </row>
    <row r="115" s="4" customFormat="1" spans="1:23">
      <c r="A115" s="4">
        <v>16172325893</v>
      </c>
      <c r="B115" s="4" t="s">
        <v>25</v>
      </c>
      <c r="C115" s="4" t="s">
        <v>26</v>
      </c>
      <c r="D115" s="4" t="s">
        <v>246</v>
      </c>
      <c r="E115" s="4" t="s">
        <v>247</v>
      </c>
      <c r="F115" s="5">
        <v>44439</v>
      </c>
      <c r="G115" s="5">
        <v>44440</v>
      </c>
      <c r="H115" s="4">
        <v>1</v>
      </c>
      <c r="I115" s="4">
        <v>1</v>
      </c>
      <c r="J115" s="4">
        <v>1</v>
      </c>
      <c r="K115" s="4" t="s">
        <v>29</v>
      </c>
      <c r="L115" s="4">
        <v>191</v>
      </c>
      <c r="M115" s="4">
        <v>191</v>
      </c>
      <c r="N115" s="4" t="s">
        <v>248</v>
      </c>
      <c r="O115" s="4" t="s">
        <v>31</v>
      </c>
      <c r="P115" s="4" t="s">
        <v>32</v>
      </c>
      <c r="Q115" s="4">
        <v>0</v>
      </c>
      <c r="R115" s="7">
        <v>44439</v>
      </c>
      <c r="S115" s="5">
        <v>44445</v>
      </c>
      <c r="T115" s="4" t="s">
        <v>33</v>
      </c>
      <c r="U115" s="4">
        <v>191</v>
      </c>
      <c r="V115" s="4">
        <v>0</v>
      </c>
      <c r="W115" s="4">
        <v>0</v>
      </c>
    </row>
    <row r="116" s="4" customFormat="1" spans="1:24">
      <c r="A116" s="4">
        <v>16172711883</v>
      </c>
      <c r="B116" s="4" t="s">
        <v>25</v>
      </c>
      <c r="C116" s="4" t="s">
        <v>26</v>
      </c>
      <c r="D116" s="4" t="s">
        <v>308</v>
      </c>
      <c r="E116" s="4" t="s">
        <v>309</v>
      </c>
      <c r="F116" s="5">
        <v>44439</v>
      </c>
      <c r="G116" s="5">
        <v>44443</v>
      </c>
      <c r="H116" s="4">
        <v>1</v>
      </c>
      <c r="I116" s="4">
        <v>4</v>
      </c>
      <c r="J116" s="4">
        <v>4</v>
      </c>
      <c r="K116" s="4" t="s">
        <v>29</v>
      </c>
      <c r="L116" s="4">
        <v>3252</v>
      </c>
      <c r="M116" s="4">
        <v>3252</v>
      </c>
      <c r="N116" s="4" t="s">
        <v>310</v>
      </c>
      <c r="O116" s="4" t="s">
        <v>31</v>
      </c>
      <c r="P116" s="4" t="s">
        <v>32</v>
      </c>
      <c r="Q116" s="4">
        <v>0</v>
      </c>
      <c r="R116" s="7">
        <v>44439</v>
      </c>
      <c r="S116" s="5">
        <v>44445</v>
      </c>
      <c r="T116" s="4" t="s">
        <v>33</v>
      </c>
      <c r="U116" s="4">
        <v>3252</v>
      </c>
      <c r="V116" s="4">
        <v>0</v>
      </c>
      <c r="W116" s="4">
        <v>0</v>
      </c>
      <c r="X116" s="4">
        <v>2238019</v>
      </c>
    </row>
    <row r="117" s="4" customFormat="1" spans="1:24">
      <c r="A117" s="4">
        <v>14707462968</v>
      </c>
      <c r="B117" s="4" t="s">
        <v>25</v>
      </c>
      <c r="C117" s="4" t="s">
        <v>311</v>
      </c>
      <c r="D117" s="4" t="s">
        <v>312</v>
      </c>
      <c r="E117" s="4" t="s">
        <v>313</v>
      </c>
      <c r="F117" s="5">
        <v>44282</v>
      </c>
      <c r="G117" s="5">
        <v>44283</v>
      </c>
      <c r="H117" s="4">
        <v>1</v>
      </c>
      <c r="I117" s="4">
        <v>1</v>
      </c>
      <c r="J117" s="4">
        <v>1</v>
      </c>
      <c r="K117" s="4" t="s">
        <v>29</v>
      </c>
      <c r="L117" s="4">
        <v>1353.54</v>
      </c>
      <c r="M117" s="4">
        <v>1353.54</v>
      </c>
      <c r="N117" s="4" t="s">
        <v>314</v>
      </c>
      <c r="O117" s="4" t="s">
        <v>31</v>
      </c>
      <c r="P117" s="4" t="s">
        <v>32</v>
      </c>
      <c r="Q117" s="4">
        <v>0</v>
      </c>
      <c r="R117" s="7">
        <v>44281</v>
      </c>
      <c r="S117" s="5">
        <v>44445</v>
      </c>
      <c r="T117" s="4" t="s">
        <v>33</v>
      </c>
      <c r="U117" s="4">
        <v>1353.54</v>
      </c>
      <c r="V117" s="4">
        <v>0</v>
      </c>
      <c r="W117" s="4">
        <v>0</v>
      </c>
      <c r="X117" s="4">
        <v>2036222</v>
      </c>
    </row>
    <row r="118" s="4" customFormat="1" spans="1:23">
      <c r="A118" s="4">
        <v>15857892004</v>
      </c>
      <c r="B118" s="4" t="s">
        <v>25</v>
      </c>
      <c r="C118" s="4" t="s">
        <v>311</v>
      </c>
      <c r="D118" s="4" t="s">
        <v>315</v>
      </c>
      <c r="E118" s="4" t="s">
        <v>147</v>
      </c>
      <c r="F118" s="5">
        <v>44396</v>
      </c>
      <c r="G118" s="5">
        <v>44397</v>
      </c>
      <c r="H118" s="4">
        <v>1</v>
      </c>
      <c r="I118" s="4">
        <v>1</v>
      </c>
      <c r="J118" s="4">
        <v>1</v>
      </c>
      <c r="K118" s="4" t="s">
        <v>29</v>
      </c>
      <c r="L118" s="4">
        <v>488</v>
      </c>
      <c r="M118" s="4">
        <v>488</v>
      </c>
      <c r="N118" s="4" t="s">
        <v>316</v>
      </c>
      <c r="O118" s="4" t="s">
        <v>31</v>
      </c>
      <c r="P118" s="4" t="s">
        <v>32</v>
      </c>
      <c r="Q118" s="4">
        <v>0</v>
      </c>
      <c r="R118" s="7">
        <v>44396</v>
      </c>
      <c r="S118" s="5">
        <v>44445</v>
      </c>
      <c r="T118" s="4" t="s">
        <v>33</v>
      </c>
      <c r="U118" s="4">
        <v>488</v>
      </c>
      <c r="V118" s="4">
        <v>0</v>
      </c>
      <c r="W118" s="4">
        <v>0</v>
      </c>
    </row>
    <row r="119" s="4" customFormat="1" spans="1:24">
      <c r="A119" s="4">
        <v>16065472132</v>
      </c>
      <c r="B119" s="4" t="s">
        <v>25</v>
      </c>
      <c r="C119" s="4" t="s">
        <v>311</v>
      </c>
      <c r="D119" s="4" t="s">
        <v>317</v>
      </c>
      <c r="E119" s="4" t="s">
        <v>134</v>
      </c>
      <c r="F119" s="5">
        <v>44422</v>
      </c>
      <c r="G119" s="5">
        <v>44423</v>
      </c>
      <c r="H119" s="4">
        <v>1</v>
      </c>
      <c r="I119" s="4">
        <v>1</v>
      </c>
      <c r="J119" s="4">
        <v>1</v>
      </c>
      <c r="K119" s="4" t="s">
        <v>29</v>
      </c>
      <c r="L119" s="4">
        <v>142</v>
      </c>
      <c r="M119" s="4">
        <v>142</v>
      </c>
      <c r="N119" s="4" t="s">
        <v>318</v>
      </c>
      <c r="O119" s="4" t="s">
        <v>31</v>
      </c>
      <c r="P119" s="4" t="s">
        <v>32</v>
      </c>
      <c r="Q119" s="4">
        <v>0</v>
      </c>
      <c r="R119" s="7">
        <v>44421</v>
      </c>
      <c r="S119" s="5">
        <v>44445</v>
      </c>
      <c r="T119" s="4" t="s">
        <v>33</v>
      </c>
      <c r="U119" s="4">
        <v>142</v>
      </c>
      <c r="V119" s="4">
        <v>0</v>
      </c>
      <c r="W119" s="4">
        <v>0</v>
      </c>
      <c r="X119" s="4">
        <v>2222985</v>
      </c>
    </row>
    <row r="120" s="4" customFormat="1" spans="1:23">
      <c r="A120" s="4">
        <v>16175516450</v>
      </c>
      <c r="B120" s="4" t="s">
        <v>25</v>
      </c>
      <c r="C120" s="4" t="s">
        <v>26</v>
      </c>
      <c r="D120" s="4" t="s">
        <v>319</v>
      </c>
      <c r="E120" s="4" t="s">
        <v>320</v>
      </c>
      <c r="F120" s="5">
        <v>44441</v>
      </c>
      <c r="G120" s="5">
        <v>44444</v>
      </c>
      <c r="H120" s="4">
        <v>1</v>
      </c>
      <c r="I120" s="4">
        <v>3</v>
      </c>
      <c r="J120" s="4">
        <v>3</v>
      </c>
      <c r="K120" s="4" t="s">
        <v>29</v>
      </c>
      <c r="L120" s="4">
        <v>2130</v>
      </c>
      <c r="M120" s="4">
        <v>2130</v>
      </c>
      <c r="N120" s="4" t="s">
        <v>321</v>
      </c>
      <c r="O120" s="4" t="s">
        <v>31</v>
      </c>
      <c r="P120" s="4" t="s">
        <v>32</v>
      </c>
      <c r="Q120" s="4">
        <v>0</v>
      </c>
      <c r="R120" s="7">
        <v>44439</v>
      </c>
      <c r="S120" s="5">
        <v>44445</v>
      </c>
      <c r="T120" s="4" t="s">
        <v>33</v>
      </c>
      <c r="U120" s="4">
        <v>2130</v>
      </c>
      <c r="V120" s="4">
        <v>0</v>
      </c>
      <c r="W120" s="4">
        <v>0</v>
      </c>
    </row>
    <row r="121" s="4" customFormat="1" spans="1:23">
      <c r="A121" s="4">
        <v>16175838957</v>
      </c>
      <c r="B121" s="4" t="s">
        <v>25</v>
      </c>
      <c r="C121" s="4" t="s">
        <v>26</v>
      </c>
      <c r="D121" s="4" t="s">
        <v>116</v>
      </c>
      <c r="E121" s="4" t="s">
        <v>117</v>
      </c>
      <c r="F121" s="5">
        <v>44443</v>
      </c>
      <c r="G121" s="5">
        <v>44444</v>
      </c>
      <c r="H121" s="4">
        <v>1</v>
      </c>
      <c r="I121" s="4">
        <v>1</v>
      </c>
      <c r="J121" s="4">
        <v>1</v>
      </c>
      <c r="K121" s="4" t="s">
        <v>29</v>
      </c>
      <c r="L121" s="4">
        <v>1893</v>
      </c>
      <c r="M121" s="4">
        <v>1893</v>
      </c>
      <c r="N121" s="4" t="s">
        <v>322</v>
      </c>
      <c r="O121" s="4" t="s">
        <v>31</v>
      </c>
      <c r="P121" s="4" t="s">
        <v>32</v>
      </c>
      <c r="Q121" s="4">
        <v>0</v>
      </c>
      <c r="R121" s="7">
        <v>44439</v>
      </c>
      <c r="S121" s="5">
        <v>44445</v>
      </c>
      <c r="T121" s="4" t="s">
        <v>33</v>
      </c>
      <c r="U121" s="4">
        <v>1893</v>
      </c>
      <c r="V121" s="4">
        <v>0</v>
      </c>
      <c r="W121" s="4">
        <v>0</v>
      </c>
    </row>
    <row r="122" s="4" customFormat="1" spans="1:24">
      <c r="A122" s="4">
        <v>16176139957</v>
      </c>
      <c r="B122" s="4" t="s">
        <v>25</v>
      </c>
      <c r="C122" s="4" t="s">
        <v>26</v>
      </c>
      <c r="D122" s="4" t="s">
        <v>323</v>
      </c>
      <c r="E122" s="4" t="s">
        <v>324</v>
      </c>
      <c r="F122" s="5">
        <v>44442</v>
      </c>
      <c r="G122" s="5">
        <v>44443</v>
      </c>
      <c r="H122" s="4">
        <v>1</v>
      </c>
      <c r="I122" s="4">
        <v>1</v>
      </c>
      <c r="J122" s="4">
        <v>1</v>
      </c>
      <c r="K122" s="4" t="s">
        <v>29</v>
      </c>
      <c r="L122" s="4">
        <v>405</v>
      </c>
      <c r="M122" s="4">
        <v>405</v>
      </c>
      <c r="N122" s="4" t="s">
        <v>325</v>
      </c>
      <c r="O122" s="4" t="s">
        <v>31</v>
      </c>
      <c r="P122" s="4" t="s">
        <v>32</v>
      </c>
      <c r="Q122" s="4">
        <v>0</v>
      </c>
      <c r="R122" s="7">
        <v>44439</v>
      </c>
      <c r="S122" s="5">
        <v>44445</v>
      </c>
      <c r="T122" s="4" t="s">
        <v>33</v>
      </c>
      <c r="U122" s="4">
        <v>405</v>
      </c>
      <c r="V122" s="4">
        <v>0</v>
      </c>
      <c r="W122" s="4">
        <v>0</v>
      </c>
      <c r="X122" s="4">
        <v>2238769</v>
      </c>
    </row>
    <row r="123" s="4" customFormat="1" spans="1:24">
      <c r="A123" s="4">
        <v>16176202534</v>
      </c>
      <c r="B123" s="4" t="s">
        <v>25</v>
      </c>
      <c r="C123" s="4" t="s">
        <v>26</v>
      </c>
      <c r="D123" s="4" t="s">
        <v>326</v>
      </c>
      <c r="E123" s="4" t="s">
        <v>327</v>
      </c>
      <c r="F123" s="5">
        <v>44443</v>
      </c>
      <c r="G123" s="5">
        <v>44444</v>
      </c>
      <c r="H123" s="4">
        <v>1</v>
      </c>
      <c r="I123" s="4">
        <v>1</v>
      </c>
      <c r="J123" s="4">
        <v>1</v>
      </c>
      <c r="K123" s="4" t="s">
        <v>29</v>
      </c>
      <c r="L123" s="4">
        <v>344</v>
      </c>
      <c r="M123" s="4">
        <v>344</v>
      </c>
      <c r="N123" s="4" t="s">
        <v>328</v>
      </c>
      <c r="O123" s="4" t="s">
        <v>31</v>
      </c>
      <c r="P123" s="4" t="s">
        <v>32</v>
      </c>
      <c r="Q123" s="4">
        <v>0</v>
      </c>
      <c r="R123" s="7">
        <v>44439</v>
      </c>
      <c r="S123" s="5">
        <v>44445</v>
      </c>
      <c r="T123" s="4" t="s">
        <v>33</v>
      </c>
      <c r="U123" s="4">
        <v>344</v>
      </c>
      <c r="V123" s="4">
        <v>0</v>
      </c>
      <c r="W123" s="4">
        <v>0</v>
      </c>
      <c r="X123" s="4">
        <v>2238783</v>
      </c>
    </row>
    <row r="124" s="4" customFormat="1" spans="1:23">
      <c r="A124" s="4">
        <v>16176448844</v>
      </c>
      <c r="B124" s="4" t="s">
        <v>25</v>
      </c>
      <c r="C124" s="4" t="s">
        <v>26</v>
      </c>
      <c r="D124" s="4" t="s">
        <v>329</v>
      </c>
      <c r="E124" s="4" t="s">
        <v>41</v>
      </c>
      <c r="F124" s="5">
        <v>44442</v>
      </c>
      <c r="G124" s="5">
        <v>44443</v>
      </c>
      <c r="H124" s="4">
        <v>1</v>
      </c>
      <c r="I124" s="4">
        <v>1</v>
      </c>
      <c r="J124" s="4">
        <v>1</v>
      </c>
      <c r="K124" s="4" t="s">
        <v>29</v>
      </c>
      <c r="L124" s="4">
        <v>1839</v>
      </c>
      <c r="M124" s="4">
        <v>1839</v>
      </c>
      <c r="N124" s="4" t="s">
        <v>330</v>
      </c>
      <c r="O124" s="4" t="s">
        <v>31</v>
      </c>
      <c r="P124" s="4" t="s">
        <v>32</v>
      </c>
      <c r="Q124" s="4">
        <v>0</v>
      </c>
      <c r="R124" s="7">
        <v>44440</v>
      </c>
      <c r="S124" s="5">
        <v>44445</v>
      </c>
      <c r="T124" s="4" t="s">
        <v>33</v>
      </c>
      <c r="U124" s="4">
        <v>1839</v>
      </c>
      <c r="V124" s="4">
        <v>0</v>
      </c>
      <c r="W124" s="4">
        <v>0</v>
      </c>
    </row>
    <row r="125" s="4" customFormat="1" spans="1:23">
      <c r="A125" s="4">
        <v>16176488101</v>
      </c>
      <c r="B125" s="4" t="s">
        <v>25</v>
      </c>
      <c r="C125" s="4" t="s">
        <v>26</v>
      </c>
      <c r="D125" s="4" t="s">
        <v>331</v>
      </c>
      <c r="E125" s="4" t="s">
        <v>332</v>
      </c>
      <c r="F125" s="5">
        <v>44442</v>
      </c>
      <c r="G125" s="5">
        <v>44443</v>
      </c>
      <c r="H125" s="4">
        <v>1</v>
      </c>
      <c r="I125" s="4">
        <v>1</v>
      </c>
      <c r="J125" s="4">
        <v>1</v>
      </c>
      <c r="K125" s="4" t="s">
        <v>29</v>
      </c>
      <c r="L125" s="4">
        <v>411</v>
      </c>
      <c r="M125" s="4">
        <v>411</v>
      </c>
      <c r="N125" s="4" t="s">
        <v>333</v>
      </c>
      <c r="O125" s="4" t="s">
        <v>31</v>
      </c>
      <c r="P125" s="4" t="s">
        <v>32</v>
      </c>
      <c r="Q125" s="4">
        <v>0</v>
      </c>
      <c r="R125" s="7">
        <v>44440</v>
      </c>
      <c r="S125" s="5">
        <v>44445</v>
      </c>
      <c r="T125" s="4" t="s">
        <v>33</v>
      </c>
      <c r="U125" s="4">
        <v>411</v>
      </c>
      <c r="V125" s="4">
        <v>0</v>
      </c>
      <c r="W125" s="4">
        <v>0</v>
      </c>
    </row>
    <row r="126" s="4" customFormat="1" spans="1:24">
      <c r="A126" s="4">
        <v>16130327141</v>
      </c>
      <c r="B126" s="4" t="s">
        <v>25</v>
      </c>
      <c r="C126" s="4" t="s">
        <v>86</v>
      </c>
      <c r="D126" s="4" t="s">
        <v>48</v>
      </c>
      <c r="E126" s="4" t="s">
        <v>41</v>
      </c>
      <c r="F126" s="5">
        <v>44434</v>
      </c>
      <c r="G126" s="5">
        <v>44435</v>
      </c>
      <c r="H126" s="4">
        <v>1</v>
      </c>
      <c r="I126" s="4">
        <v>1</v>
      </c>
      <c r="J126" s="4">
        <v>1</v>
      </c>
      <c r="K126" s="4" t="s">
        <v>29</v>
      </c>
      <c r="L126" s="4">
        <v>-719</v>
      </c>
      <c r="M126" s="4">
        <v>-719</v>
      </c>
      <c r="N126" s="4" t="s">
        <v>334</v>
      </c>
      <c r="O126" s="4" t="s">
        <v>31</v>
      </c>
      <c r="P126" s="4" t="s">
        <v>32</v>
      </c>
      <c r="Q126" s="4">
        <v>0</v>
      </c>
      <c r="R126" s="7">
        <v>44433</v>
      </c>
      <c r="S126" s="5">
        <v>44445</v>
      </c>
      <c r="T126" s="4" t="s">
        <v>33</v>
      </c>
      <c r="U126" s="4">
        <v>-719</v>
      </c>
      <c r="V126" s="4">
        <v>0</v>
      </c>
      <c r="W126" s="4">
        <v>0</v>
      </c>
      <c r="X126" s="4">
        <v>2232234</v>
      </c>
    </row>
    <row r="127" s="4" customFormat="1" spans="1:25">
      <c r="A127" s="4">
        <v>16180333623</v>
      </c>
      <c r="B127" s="4" t="s">
        <v>25</v>
      </c>
      <c r="C127" s="4" t="s">
        <v>26</v>
      </c>
      <c r="D127" s="4" t="s">
        <v>335</v>
      </c>
      <c r="E127" s="4" t="s">
        <v>336</v>
      </c>
      <c r="F127" s="5">
        <v>44441</v>
      </c>
      <c r="G127" s="5">
        <v>44442</v>
      </c>
      <c r="H127" s="4">
        <v>1</v>
      </c>
      <c r="I127" s="4">
        <v>1</v>
      </c>
      <c r="J127" s="4">
        <v>1</v>
      </c>
      <c r="K127" s="4" t="s">
        <v>29</v>
      </c>
      <c r="L127" s="4">
        <v>1039</v>
      </c>
      <c r="M127" s="4">
        <v>1039</v>
      </c>
      <c r="N127" s="4" t="s">
        <v>337</v>
      </c>
      <c r="O127" s="4" t="s">
        <v>31</v>
      </c>
      <c r="P127" s="4" t="s">
        <v>32</v>
      </c>
      <c r="Q127" s="4">
        <v>0</v>
      </c>
      <c r="R127" s="7">
        <v>44440</v>
      </c>
      <c r="S127" s="5">
        <v>44445</v>
      </c>
      <c r="T127" s="4" t="s">
        <v>33</v>
      </c>
      <c r="U127" s="4">
        <v>1039</v>
      </c>
      <c r="V127" s="4">
        <v>0</v>
      </c>
      <c r="W127" s="4">
        <v>0</v>
      </c>
      <c r="Y127" s="4">
        <v>10068014</v>
      </c>
    </row>
    <row r="128" s="4" customFormat="1" spans="1:24">
      <c r="A128" s="4">
        <v>16180650046</v>
      </c>
      <c r="B128" s="4" t="s">
        <v>25</v>
      </c>
      <c r="C128" s="4" t="s">
        <v>26</v>
      </c>
      <c r="D128" s="4" t="s">
        <v>338</v>
      </c>
      <c r="E128" s="4" t="s">
        <v>339</v>
      </c>
      <c r="F128" s="5">
        <v>44440</v>
      </c>
      <c r="G128" s="5">
        <v>44441</v>
      </c>
      <c r="H128" s="4">
        <v>1</v>
      </c>
      <c r="I128" s="4">
        <v>1</v>
      </c>
      <c r="J128" s="4">
        <v>1</v>
      </c>
      <c r="K128" s="4" t="s">
        <v>29</v>
      </c>
      <c r="L128" s="4">
        <v>643</v>
      </c>
      <c r="M128" s="4">
        <v>643</v>
      </c>
      <c r="N128" s="4" t="s">
        <v>340</v>
      </c>
      <c r="O128" s="4" t="s">
        <v>31</v>
      </c>
      <c r="P128" s="4" t="s">
        <v>32</v>
      </c>
      <c r="Q128" s="4">
        <v>0</v>
      </c>
      <c r="R128" s="7">
        <v>44440</v>
      </c>
      <c r="S128" s="5">
        <v>44445</v>
      </c>
      <c r="T128" s="4" t="s">
        <v>33</v>
      </c>
      <c r="U128" s="4">
        <v>643</v>
      </c>
      <c r="V128" s="4">
        <v>0</v>
      </c>
      <c r="W128" s="4">
        <v>0</v>
      </c>
      <c r="X128" s="4">
        <v>2239005</v>
      </c>
    </row>
    <row r="129" s="4" customFormat="1" spans="1:24">
      <c r="A129" s="4">
        <v>16180885633</v>
      </c>
      <c r="B129" s="4" t="s">
        <v>25</v>
      </c>
      <c r="C129" s="4" t="s">
        <v>26</v>
      </c>
      <c r="D129" s="4" t="s">
        <v>96</v>
      </c>
      <c r="E129" s="4" t="s">
        <v>341</v>
      </c>
      <c r="F129" s="5">
        <v>44440</v>
      </c>
      <c r="G129" s="5">
        <v>44441</v>
      </c>
      <c r="H129" s="4">
        <v>1</v>
      </c>
      <c r="I129" s="4">
        <v>1</v>
      </c>
      <c r="J129" s="4">
        <v>1</v>
      </c>
      <c r="K129" s="4" t="s">
        <v>29</v>
      </c>
      <c r="L129" s="4">
        <v>1304</v>
      </c>
      <c r="M129" s="4">
        <v>1304</v>
      </c>
      <c r="N129" s="4" t="s">
        <v>342</v>
      </c>
      <c r="O129" s="4" t="s">
        <v>31</v>
      </c>
      <c r="P129" s="4" t="s">
        <v>32</v>
      </c>
      <c r="Q129" s="4">
        <v>0</v>
      </c>
      <c r="R129" s="7">
        <v>44440</v>
      </c>
      <c r="S129" s="5">
        <v>44445</v>
      </c>
      <c r="T129" s="4" t="s">
        <v>33</v>
      </c>
      <c r="U129" s="4">
        <v>1304</v>
      </c>
      <c r="V129" s="4">
        <v>0</v>
      </c>
      <c r="W129" s="4">
        <v>0</v>
      </c>
      <c r="X129" s="4">
        <v>2239047</v>
      </c>
    </row>
    <row r="130" s="4" customFormat="1" spans="1:25">
      <c r="A130" s="4">
        <v>16181061058</v>
      </c>
      <c r="B130" s="4" t="s">
        <v>25</v>
      </c>
      <c r="C130" s="4" t="s">
        <v>26</v>
      </c>
      <c r="D130" s="4" t="s">
        <v>343</v>
      </c>
      <c r="E130" s="4" t="s">
        <v>344</v>
      </c>
      <c r="F130" s="5">
        <v>44443</v>
      </c>
      <c r="G130" s="5">
        <v>44444</v>
      </c>
      <c r="H130" s="4">
        <v>1</v>
      </c>
      <c r="I130" s="4">
        <v>1</v>
      </c>
      <c r="J130" s="4">
        <v>1</v>
      </c>
      <c r="K130" s="4" t="s">
        <v>29</v>
      </c>
      <c r="L130" s="4">
        <v>955</v>
      </c>
      <c r="M130" s="4">
        <v>955</v>
      </c>
      <c r="N130" s="4" t="s">
        <v>345</v>
      </c>
      <c r="O130" s="4" t="s">
        <v>31</v>
      </c>
      <c r="P130" s="4" t="s">
        <v>32</v>
      </c>
      <c r="Q130" s="4">
        <v>0</v>
      </c>
      <c r="R130" s="7">
        <v>44440</v>
      </c>
      <c r="S130" s="5">
        <v>44445</v>
      </c>
      <c r="T130" s="4" t="s">
        <v>33</v>
      </c>
      <c r="U130" s="4">
        <v>955</v>
      </c>
      <c r="V130" s="4">
        <v>0</v>
      </c>
      <c r="W130" s="4">
        <v>0</v>
      </c>
      <c r="Y130" s="4">
        <v>71783529</v>
      </c>
    </row>
    <row r="131" s="4" customFormat="1" spans="1:23">
      <c r="A131" s="4">
        <v>16181657591</v>
      </c>
      <c r="B131" s="4" t="s">
        <v>25</v>
      </c>
      <c r="C131" s="4" t="s">
        <v>26</v>
      </c>
      <c r="D131" s="4" t="s">
        <v>346</v>
      </c>
      <c r="E131" s="4" t="s">
        <v>347</v>
      </c>
      <c r="F131" s="5">
        <v>44440</v>
      </c>
      <c r="G131" s="5">
        <v>44441</v>
      </c>
      <c r="H131" s="4">
        <v>1</v>
      </c>
      <c r="I131" s="4">
        <v>1</v>
      </c>
      <c r="J131" s="4">
        <v>1</v>
      </c>
      <c r="K131" s="4" t="s">
        <v>29</v>
      </c>
      <c r="L131" s="4">
        <v>377</v>
      </c>
      <c r="M131" s="4">
        <v>377</v>
      </c>
      <c r="N131" s="4" t="s">
        <v>348</v>
      </c>
      <c r="O131" s="4" t="s">
        <v>31</v>
      </c>
      <c r="P131" s="4" t="s">
        <v>32</v>
      </c>
      <c r="Q131" s="4">
        <v>0</v>
      </c>
      <c r="R131" s="7">
        <v>44440</v>
      </c>
      <c r="S131" s="5">
        <v>44445</v>
      </c>
      <c r="T131" s="4" t="s">
        <v>33</v>
      </c>
      <c r="U131" s="4">
        <v>377</v>
      </c>
      <c r="V131" s="4">
        <v>0</v>
      </c>
      <c r="W131" s="4">
        <v>0</v>
      </c>
    </row>
    <row r="132" s="4" customFormat="1" spans="1:25">
      <c r="A132" s="4">
        <v>16183241401</v>
      </c>
      <c r="B132" s="4" t="s">
        <v>25</v>
      </c>
      <c r="C132" s="4" t="s">
        <v>26</v>
      </c>
      <c r="D132" s="4" t="s">
        <v>349</v>
      </c>
      <c r="E132" s="4" t="s">
        <v>57</v>
      </c>
      <c r="F132" s="5">
        <v>44440</v>
      </c>
      <c r="G132" s="5">
        <v>44443</v>
      </c>
      <c r="H132" s="4">
        <v>1</v>
      </c>
      <c r="I132" s="4">
        <v>3</v>
      </c>
      <c r="J132" s="4">
        <v>3</v>
      </c>
      <c r="K132" s="4" t="s">
        <v>29</v>
      </c>
      <c r="L132" s="4">
        <v>2719</v>
      </c>
      <c r="M132" s="4">
        <v>2719</v>
      </c>
      <c r="N132" s="4" t="s">
        <v>350</v>
      </c>
      <c r="O132" s="4" t="s">
        <v>31</v>
      </c>
      <c r="P132" s="4" t="s">
        <v>32</v>
      </c>
      <c r="Q132" s="4">
        <v>0</v>
      </c>
      <c r="R132" s="7">
        <v>44440</v>
      </c>
      <c r="S132" s="5">
        <v>44445</v>
      </c>
      <c r="T132" s="4" t="s">
        <v>33</v>
      </c>
      <c r="U132" s="4">
        <v>2719</v>
      </c>
      <c r="V132" s="4">
        <v>0</v>
      </c>
      <c r="W132" s="4">
        <v>0</v>
      </c>
      <c r="X132" s="4">
        <v>2239519</v>
      </c>
      <c r="Y132" s="4">
        <v>71937283</v>
      </c>
    </row>
    <row r="133" s="4" customFormat="1" spans="1:25">
      <c r="A133" s="4">
        <v>16183481110</v>
      </c>
      <c r="B133" s="4" t="s">
        <v>25</v>
      </c>
      <c r="C133" s="4" t="s">
        <v>26</v>
      </c>
      <c r="D133" s="4" t="s">
        <v>351</v>
      </c>
      <c r="E133" s="4" t="s">
        <v>352</v>
      </c>
      <c r="F133" s="5">
        <v>44440</v>
      </c>
      <c r="G133" s="5">
        <v>44441</v>
      </c>
      <c r="H133" s="4">
        <v>1</v>
      </c>
      <c r="I133" s="4">
        <v>1</v>
      </c>
      <c r="J133" s="4">
        <v>1</v>
      </c>
      <c r="K133" s="4" t="s">
        <v>29</v>
      </c>
      <c r="L133" s="4">
        <v>416</v>
      </c>
      <c r="M133" s="4">
        <v>416</v>
      </c>
      <c r="N133" s="4" t="s">
        <v>353</v>
      </c>
      <c r="O133" s="4" t="s">
        <v>31</v>
      </c>
      <c r="P133" s="4" t="s">
        <v>32</v>
      </c>
      <c r="Q133" s="4">
        <v>0</v>
      </c>
      <c r="R133" s="7">
        <v>44440</v>
      </c>
      <c r="S133" s="5">
        <v>44445</v>
      </c>
      <c r="T133" s="4" t="s">
        <v>33</v>
      </c>
      <c r="U133" s="4">
        <v>416</v>
      </c>
      <c r="V133" s="4">
        <v>0</v>
      </c>
      <c r="W133" s="4">
        <v>0</v>
      </c>
      <c r="X133" s="4">
        <v>2239574</v>
      </c>
      <c r="Y133" s="4">
        <v>21018370</v>
      </c>
    </row>
    <row r="134" s="4" customFormat="1" spans="1:24">
      <c r="A134" s="4">
        <v>16184373181</v>
      </c>
      <c r="B134" s="4" t="s">
        <v>25</v>
      </c>
      <c r="C134" s="4" t="s">
        <v>26</v>
      </c>
      <c r="D134" s="4" t="s">
        <v>354</v>
      </c>
      <c r="E134" s="4" t="s">
        <v>355</v>
      </c>
      <c r="F134" s="5">
        <v>44440</v>
      </c>
      <c r="G134" s="5">
        <v>44441</v>
      </c>
      <c r="H134" s="4">
        <v>1</v>
      </c>
      <c r="I134" s="4">
        <v>1</v>
      </c>
      <c r="J134" s="4">
        <v>1</v>
      </c>
      <c r="K134" s="4" t="s">
        <v>29</v>
      </c>
      <c r="L134" s="4">
        <v>712</v>
      </c>
      <c r="M134" s="4">
        <v>712</v>
      </c>
      <c r="N134" s="4" t="s">
        <v>356</v>
      </c>
      <c r="O134" s="4" t="s">
        <v>31</v>
      </c>
      <c r="P134" s="4" t="s">
        <v>32</v>
      </c>
      <c r="Q134" s="4">
        <v>0</v>
      </c>
      <c r="R134" s="7">
        <v>44440</v>
      </c>
      <c r="S134" s="5">
        <v>44445</v>
      </c>
      <c r="T134" s="4" t="s">
        <v>33</v>
      </c>
      <c r="U134" s="4">
        <v>712</v>
      </c>
      <c r="V134" s="4">
        <v>0</v>
      </c>
      <c r="W134" s="4">
        <v>0</v>
      </c>
      <c r="X134" s="4">
        <v>2239833</v>
      </c>
    </row>
    <row r="135" s="4" customFormat="1" spans="1:25">
      <c r="A135" s="4">
        <v>16184483287</v>
      </c>
      <c r="B135" s="4" t="s">
        <v>25</v>
      </c>
      <c r="C135" s="4" t="s">
        <v>26</v>
      </c>
      <c r="D135" s="4" t="s">
        <v>357</v>
      </c>
      <c r="E135" s="4" t="s">
        <v>358</v>
      </c>
      <c r="F135" s="5">
        <v>44440</v>
      </c>
      <c r="G135" s="5">
        <v>44441</v>
      </c>
      <c r="H135" s="4">
        <v>1</v>
      </c>
      <c r="I135" s="4">
        <v>1</v>
      </c>
      <c r="J135" s="4">
        <v>1</v>
      </c>
      <c r="K135" s="4" t="s">
        <v>29</v>
      </c>
      <c r="L135" s="4">
        <v>991</v>
      </c>
      <c r="M135" s="4">
        <v>991</v>
      </c>
      <c r="N135" s="4" t="s">
        <v>359</v>
      </c>
      <c r="O135" s="4" t="s">
        <v>31</v>
      </c>
      <c r="P135" s="4" t="s">
        <v>32</v>
      </c>
      <c r="Q135" s="4">
        <v>0</v>
      </c>
      <c r="R135" s="7">
        <v>44440</v>
      </c>
      <c r="S135" s="5">
        <v>44445</v>
      </c>
      <c r="T135" s="4" t="s">
        <v>33</v>
      </c>
      <c r="U135" s="4">
        <v>991</v>
      </c>
      <c r="V135" s="4">
        <v>0</v>
      </c>
      <c r="W135" s="4">
        <v>0</v>
      </c>
      <c r="X135" s="4">
        <v>2239857</v>
      </c>
      <c r="Y135" s="4">
        <v>72033296</v>
      </c>
    </row>
    <row r="136" s="4" customFormat="1" spans="1:24">
      <c r="A136" s="4">
        <v>16180650046</v>
      </c>
      <c r="B136" s="4" t="s">
        <v>25</v>
      </c>
      <c r="C136" s="4" t="s">
        <v>62</v>
      </c>
      <c r="D136" s="4" t="s">
        <v>338</v>
      </c>
      <c r="E136" s="4" t="s">
        <v>339</v>
      </c>
      <c r="F136" s="5">
        <v>44440</v>
      </c>
      <c r="G136" s="5">
        <v>44441</v>
      </c>
      <c r="H136" s="4">
        <v>1</v>
      </c>
      <c r="I136" s="4">
        <v>1</v>
      </c>
      <c r="J136" s="4">
        <v>1</v>
      </c>
      <c r="K136" s="4" t="s">
        <v>29</v>
      </c>
      <c r="L136" s="4">
        <v>-643</v>
      </c>
      <c r="M136" s="4">
        <v>-643</v>
      </c>
      <c r="N136" s="4" t="s">
        <v>340</v>
      </c>
      <c r="O136" s="4" t="s">
        <v>31</v>
      </c>
      <c r="P136" s="4" t="s">
        <v>32</v>
      </c>
      <c r="Q136" s="4">
        <v>0</v>
      </c>
      <c r="R136" s="7">
        <v>44440</v>
      </c>
      <c r="S136" s="5">
        <v>44445</v>
      </c>
      <c r="T136" s="4" t="s">
        <v>33</v>
      </c>
      <c r="U136" s="4">
        <v>-643</v>
      </c>
      <c r="V136" s="4">
        <v>0</v>
      </c>
      <c r="W136" s="4">
        <v>0</v>
      </c>
      <c r="X136" s="4">
        <v>2239005</v>
      </c>
    </row>
    <row r="137" s="4" customFormat="1" spans="1:25">
      <c r="A137" s="4">
        <v>16185153972</v>
      </c>
      <c r="B137" s="4" t="s">
        <v>25</v>
      </c>
      <c r="C137" s="4" t="s">
        <v>26</v>
      </c>
      <c r="D137" s="4" t="s">
        <v>360</v>
      </c>
      <c r="E137" s="4" t="s">
        <v>361</v>
      </c>
      <c r="F137" s="5">
        <v>44441</v>
      </c>
      <c r="G137" s="5">
        <v>44443</v>
      </c>
      <c r="H137" s="4">
        <v>1</v>
      </c>
      <c r="I137" s="4">
        <v>2</v>
      </c>
      <c r="J137" s="4">
        <v>2</v>
      </c>
      <c r="K137" s="4" t="s">
        <v>29</v>
      </c>
      <c r="L137" s="4">
        <v>2396</v>
      </c>
      <c r="M137" s="4">
        <v>2396</v>
      </c>
      <c r="N137" s="4" t="s">
        <v>362</v>
      </c>
      <c r="O137" s="4" t="s">
        <v>31</v>
      </c>
      <c r="P137" s="4" t="s">
        <v>32</v>
      </c>
      <c r="Q137" s="4">
        <v>0</v>
      </c>
      <c r="R137" s="7">
        <v>44440</v>
      </c>
      <c r="S137" s="5">
        <v>44445</v>
      </c>
      <c r="T137" s="4" t="s">
        <v>33</v>
      </c>
      <c r="U137" s="4">
        <v>2396</v>
      </c>
      <c r="V137" s="4">
        <v>0</v>
      </c>
      <c r="W137" s="4">
        <v>0</v>
      </c>
      <c r="X137" s="4">
        <v>2240011</v>
      </c>
      <c r="Y137" s="4">
        <v>72150749</v>
      </c>
    </row>
    <row r="138" s="4" customFormat="1" spans="1:25">
      <c r="A138" s="4">
        <v>16185552485</v>
      </c>
      <c r="B138" s="4" t="s">
        <v>25</v>
      </c>
      <c r="C138" s="4" t="s">
        <v>26</v>
      </c>
      <c r="D138" s="4" t="s">
        <v>338</v>
      </c>
      <c r="E138" s="4" t="s">
        <v>363</v>
      </c>
      <c r="F138" s="5">
        <v>44442</v>
      </c>
      <c r="G138" s="5">
        <v>44443</v>
      </c>
      <c r="H138" s="4">
        <v>1</v>
      </c>
      <c r="I138" s="4">
        <v>1</v>
      </c>
      <c r="J138" s="4">
        <v>1</v>
      </c>
      <c r="K138" s="4" t="s">
        <v>29</v>
      </c>
      <c r="L138" s="4">
        <v>1141</v>
      </c>
      <c r="M138" s="4">
        <v>1141</v>
      </c>
      <c r="N138" s="4" t="s">
        <v>364</v>
      </c>
      <c r="O138" s="4" t="s">
        <v>31</v>
      </c>
      <c r="P138" s="4" t="s">
        <v>32</v>
      </c>
      <c r="Q138" s="4">
        <v>0</v>
      </c>
      <c r="R138" s="7">
        <v>44441</v>
      </c>
      <c r="S138" s="5">
        <v>44445</v>
      </c>
      <c r="T138" s="4" t="s">
        <v>33</v>
      </c>
      <c r="U138" s="4">
        <v>1141</v>
      </c>
      <c r="V138" s="4">
        <v>0</v>
      </c>
      <c r="W138" s="4">
        <v>0</v>
      </c>
      <c r="Y138" s="4">
        <v>72351227</v>
      </c>
    </row>
    <row r="139" s="4" customFormat="1" spans="1:25">
      <c r="A139" s="4">
        <v>16185589007</v>
      </c>
      <c r="B139" s="4" t="s">
        <v>25</v>
      </c>
      <c r="C139" s="4" t="s">
        <v>26</v>
      </c>
      <c r="D139" s="4" t="s">
        <v>365</v>
      </c>
      <c r="E139" s="4" t="s">
        <v>366</v>
      </c>
      <c r="F139" s="5">
        <v>44441</v>
      </c>
      <c r="G139" s="5">
        <v>44442</v>
      </c>
      <c r="H139" s="4">
        <v>1</v>
      </c>
      <c r="I139" s="4">
        <v>1</v>
      </c>
      <c r="J139" s="4">
        <v>1</v>
      </c>
      <c r="K139" s="4" t="s">
        <v>29</v>
      </c>
      <c r="L139" s="4">
        <v>979</v>
      </c>
      <c r="M139" s="4">
        <v>979</v>
      </c>
      <c r="N139" s="4" t="s">
        <v>367</v>
      </c>
      <c r="O139" s="4" t="s">
        <v>31</v>
      </c>
      <c r="P139" s="4" t="s">
        <v>32</v>
      </c>
      <c r="Q139" s="4">
        <v>0</v>
      </c>
      <c r="R139" s="7">
        <v>44441</v>
      </c>
      <c r="S139" s="5">
        <v>44445</v>
      </c>
      <c r="T139" s="4" t="s">
        <v>33</v>
      </c>
      <c r="U139" s="4">
        <v>979</v>
      </c>
      <c r="V139" s="4">
        <v>0</v>
      </c>
      <c r="W139" s="4">
        <v>0</v>
      </c>
      <c r="Y139" s="4">
        <v>72417391</v>
      </c>
    </row>
    <row r="140" s="4" customFormat="1" spans="1:25">
      <c r="A140" s="4">
        <v>16185593580</v>
      </c>
      <c r="B140" s="4" t="s">
        <v>25</v>
      </c>
      <c r="C140" s="4" t="s">
        <v>26</v>
      </c>
      <c r="D140" s="4" t="s">
        <v>368</v>
      </c>
      <c r="E140" s="4" t="s">
        <v>235</v>
      </c>
      <c r="F140" s="5">
        <v>44443</v>
      </c>
      <c r="G140" s="5">
        <v>44444</v>
      </c>
      <c r="H140" s="4">
        <v>1</v>
      </c>
      <c r="I140" s="4">
        <v>1</v>
      </c>
      <c r="J140" s="4">
        <v>1</v>
      </c>
      <c r="K140" s="4" t="s">
        <v>29</v>
      </c>
      <c r="L140" s="4">
        <v>1175</v>
      </c>
      <c r="M140" s="4">
        <v>1175</v>
      </c>
      <c r="N140" s="4" t="s">
        <v>369</v>
      </c>
      <c r="O140" s="4" t="s">
        <v>31</v>
      </c>
      <c r="P140" s="4" t="s">
        <v>32</v>
      </c>
      <c r="Q140" s="4">
        <v>0</v>
      </c>
      <c r="R140" s="7">
        <v>44441</v>
      </c>
      <c r="S140" s="5">
        <v>44445</v>
      </c>
      <c r="T140" s="4" t="s">
        <v>33</v>
      </c>
      <c r="U140" s="4">
        <v>1175</v>
      </c>
      <c r="V140" s="4">
        <v>0</v>
      </c>
      <c r="W140" s="4">
        <v>0</v>
      </c>
      <c r="X140" s="4">
        <v>2240137</v>
      </c>
      <c r="Y140" s="4">
        <v>72429131</v>
      </c>
    </row>
    <row r="141" s="4" customFormat="1" spans="1:25">
      <c r="A141" s="4">
        <v>16185830327</v>
      </c>
      <c r="B141" s="4" t="s">
        <v>25</v>
      </c>
      <c r="C141" s="4" t="s">
        <v>26</v>
      </c>
      <c r="D141" s="4" t="s">
        <v>370</v>
      </c>
      <c r="E141" s="4" t="s">
        <v>41</v>
      </c>
      <c r="F141" s="5">
        <v>44441</v>
      </c>
      <c r="G141" s="5">
        <v>44442</v>
      </c>
      <c r="H141" s="4">
        <v>1</v>
      </c>
      <c r="I141" s="4">
        <v>1</v>
      </c>
      <c r="J141" s="4">
        <v>1</v>
      </c>
      <c r="K141" s="4" t="s">
        <v>29</v>
      </c>
      <c r="L141" s="4">
        <v>1250</v>
      </c>
      <c r="M141" s="4">
        <v>1250</v>
      </c>
      <c r="N141" s="4" t="s">
        <v>371</v>
      </c>
      <c r="O141" s="4" t="s">
        <v>31</v>
      </c>
      <c r="P141" s="4" t="s">
        <v>32</v>
      </c>
      <c r="Q141" s="4">
        <v>0</v>
      </c>
      <c r="R141" s="7">
        <v>44441</v>
      </c>
      <c r="S141" s="5">
        <v>44445</v>
      </c>
      <c r="T141" s="4" t="s">
        <v>33</v>
      </c>
      <c r="U141" s="4">
        <v>1250</v>
      </c>
      <c r="V141" s="4">
        <v>0</v>
      </c>
      <c r="W141" s="4">
        <v>0</v>
      </c>
      <c r="Y141" s="4">
        <v>72601668</v>
      </c>
    </row>
    <row r="142" s="4" customFormat="1" spans="1:25">
      <c r="A142" s="4">
        <v>16190996272</v>
      </c>
      <c r="B142" s="4" t="s">
        <v>25</v>
      </c>
      <c r="C142" s="4" t="s">
        <v>26</v>
      </c>
      <c r="D142" s="4" t="s">
        <v>372</v>
      </c>
      <c r="E142" s="4" t="s">
        <v>373</v>
      </c>
      <c r="F142" s="5">
        <v>44443</v>
      </c>
      <c r="G142" s="5">
        <v>44444</v>
      </c>
      <c r="H142" s="4">
        <v>1</v>
      </c>
      <c r="I142" s="4">
        <v>1</v>
      </c>
      <c r="J142" s="4">
        <v>1</v>
      </c>
      <c r="K142" s="4" t="s">
        <v>29</v>
      </c>
      <c r="L142" s="4">
        <v>219</v>
      </c>
      <c r="M142" s="4">
        <v>219</v>
      </c>
      <c r="N142" s="4" t="s">
        <v>374</v>
      </c>
      <c r="O142" s="4" t="s">
        <v>31</v>
      </c>
      <c r="P142" s="4" t="s">
        <v>32</v>
      </c>
      <c r="Q142" s="4">
        <v>0</v>
      </c>
      <c r="R142" s="7">
        <v>44441</v>
      </c>
      <c r="S142" s="5">
        <v>44445</v>
      </c>
      <c r="T142" s="4" t="s">
        <v>33</v>
      </c>
      <c r="U142" s="4">
        <v>219</v>
      </c>
      <c r="V142" s="4">
        <v>0</v>
      </c>
      <c r="W142" s="4">
        <v>0</v>
      </c>
      <c r="X142" s="4">
        <v>2240740</v>
      </c>
      <c r="Y142" s="4">
        <v>72828324</v>
      </c>
    </row>
    <row r="143" s="4" customFormat="1" spans="1:24">
      <c r="A143" s="4">
        <v>15938263925</v>
      </c>
      <c r="B143" s="4" t="s">
        <v>25</v>
      </c>
      <c r="C143" s="4" t="s">
        <v>86</v>
      </c>
      <c r="D143" s="4" t="s">
        <v>72</v>
      </c>
      <c r="E143" s="4" t="s">
        <v>73</v>
      </c>
      <c r="F143" s="5">
        <v>44439</v>
      </c>
      <c r="G143" s="5">
        <v>44441</v>
      </c>
      <c r="H143" s="4">
        <v>1</v>
      </c>
      <c r="I143" s="4">
        <v>2</v>
      </c>
      <c r="J143" s="4">
        <v>2</v>
      </c>
      <c r="K143" s="4" t="s">
        <v>29</v>
      </c>
      <c r="L143" s="4">
        <v>-3426</v>
      </c>
      <c r="M143" s="4">
        <v>-3426</v>
      </c>
      <c r="N143" s="4" t="s">
        <v>74</v>
      </c>
      <c r="O143" s="4" t="s">
        <v>31</v>
      </c>
      <c r="P143" s="4" t="s">
        <v>32</v>
      </c>
      <c r="Q143" s="4">
        <v>0</v>
      </c>
      <c r="R143" s="7">
        <v>44403</v>
      </c>
      <c r="S143" s="5">
        <v>44445</v>
      </c>
      <c r="T143" s="4" t="s">
        <v>33</v>
      </c>
      <c r="U143" s="4">
        <v>-3426</v>
      </c>
      <c r="V143" s="4">
        <v>0</v>
      </c>
      <c r="W143" s="4">
        <v>0</v>
      </c>
      <c r="X143" s="4">
        <v>2209189</v>
      </c>
    </row>
    <row r="144" s="4" customFormat="1" spans="1:25">
      <c r="A144" s="4">
        <v>16192604529</v>
      </c>
      <c r="B144" s="4" t="s">
        <v>25</v>
      </c>
      <c r="C144" s="4" t="s">
        <v>26</v>
      </c>
      <c r="D144" s="4" t="s">
        <v>375</v>
      </c>
      <c r="E144" s="4" t="s">
        <v>127</v>
      </c>
      <c r="F144" s="5">
        <v>44441</v>
      </c>
      <c r="G144" s="5">
        <v>44442</v>
      </c>
      <c r="H144" s="4">
        <v>1</v>
      </c>
      <c r="I144" s="4">
        <v>1</v>
      </c>
      <c r="J144" s="4">
        <v>1</v>
      </c>
      <c r="K144" s="4" t="s">
        <v>29</v>
      </c>
      <c r="L144" s="4">
        <v>808</v>
      </c>
      <c r="M144" s="4">
        <v>808</v>
      </c>
      <c r="N144" s="4" t="s">
        <v>376</v>
      </c>
      <c r="O144" s="4" t="s">
        <v>31</v>
      </c>
      <c r="P144" s="4" t="s">
        <v>32</v>
      </c>
      <c r="Q144" s="4">
        <v>0</v>
      </c>
      <c r="R144" s="7">
        <v>44441</v>
      </c>
      <c r="S144" s="5">
        <v>44445</v>
      </c>
      <c r="T144" s="4" t="s">
        <v>33</v>
      </c>
      <c r="U144" s="4">
        <v>808</v>
      </c>
      <c r="V144" s="4">
        <v>0</v>
      </c>
      <c r="W144" s="4">
        <v>0</v>
      </c>
      <c r="Y144" s="4">
        <v>72930704</v>
      </c>
    </row>
    <row r="145" s="4" customFormat="1" spans="1:25">
      <c r="A145" s="4">
        <v>16192905671</v>
      </c>
      <c r="B145" s="4" t="s">
        <v>25</v>
      </c>
      <c r="C145" s="4" t="s">
        <v>26</v>
      </c>
      <c r="D145" s="4" t="s">
        <v>139</v>
      </c>
      <c r="E145" s="4" t="s">
        <v>140</v>
      </c>
      <c r="F145" s="5">
        <v>44443</v>
      </c>
      <c r="G145" s="5">
        <v>44444</v>
      </c>
      <c r="H145" s="4">
        <v>1</v>
      </c>
      <c r="I145" s="4">
        <v>1</v>
      </c>
      <c r="J145" s="4">
        <v>1</v>
      </c>
      <c r="K145" s="4" t="s">
        <v>29</v>
      </c>
      <c r="L145" s="4">
        <v>732</v>
      </c>
      <c r="M145" s="4">
        <v>732</v>
      </c>
      <c r="N145" s="4" t="s">
        <v>377</v>
      </c>
      <c r="O145" s="4" t="s">
        <v>31</v>
      </c>
      <c r="P145" s="4" t="s">
        <v>32</v>
      </c>
      <c r="Q145" s="4">
        <v>0</v>
      </c>
      <c r="R145" s="7">
        <v>44441</v>
      </c>
      <c r="S145" s="5">
        <v>44445</v>
      </c>
      <c r="T145" s="4" t="s">
        <v>33</v>
      </c>
      <c r="U145" s="4">
        <v>732</v>
      </c>
      <c r="V145" s="4">
        <v>0</v>
      </c>
      <c r="W145" s="4">
        <v>0</v>
      </c>
      <c r="Y145" s="4">
        <v>604988</v>
      </c>
    </row>
    <row r="146" s="4" customFormat="1" spans="1:25">
      <c r="A146" s="4">
        <v>16194023588</v>
      </c>
      <c r="B146" s="4" t="s">
        <v>25</v>
      </c>
      <c r="C146" s="4" t="s">
        <v>26</v>
      </c>
      <c r="D146" s="4" t="s">
        <v>378</v>
      </c>
      <c r="E146" s="4" t="s">
        <v>127</v>
      </c>
      <c r="F146" s="5">
        <v>44442</v>
      </c>
      <c r="G146" s="5">
        <v>44444</v>
      </c>
      <c r="H146" s="4">
        <v>1</v>
      </c>
      <c r="I146" s="4">
        <v>2</v>
      </c>
      <c r="J146" s="4">
        <v>2</v>
      </c>
      <c r="K146" s="4" t="s">
        <v>29</v>
      </c>
      <c r="L146" s="4">
        <v>2473</v>
      </c>
      <c r="M146" s="4">
        <v>2473</v>
      </c>
      <c r="N146" s="4" t="s">
        <v>379</v>
      </c>
      <c r="O146" s="4" t="s">
        <v>31</v>
      </c>
      <c r="P146" s="4" t="s">
        <v>32</v>
      </c>
      <c r="Q146" s="4">
        <v>0</v>
      </c>
      <c r="R146" s="7">
        <v>44442</v>
      </c>
      <c r="S146" s="5">
        <v>44445</v>
      </c>
      <c r="T146" s="4" t="s">
        <v>33</v>
      </c>
      <c r="U146" s="4">
        <v>2473</v>
      </c>
      <c r="V146" s="4">
        <v>0</v>
      </c>
      <c r="W146" s="4">
        <v>0</v>
      </c>
      <c r="X146" s="4">
        <v>2241464</v>
      </c>
      <c r="Y146" s="4">
        <v>73466898</v>
      </c>
    </row>
    <row r="147" s="4" customFormat="1" spans="1:25">
      <c r="A147" s="4">
        <v>16194033280</v>
      </c>
      <c r="B147" s="4" t="s">
        <v>25</v>
      </c>
      <c r="C147" s="4" t="s">
        <v>26</v>
      </c>
      <c r="D147" s="4" t="s">
        <v>380</v>
      </c>
      <c r="E147" s="4" t="s">
        <v>381</v>
      </c>
      <c r="F147" s="5">
        <v>44442</v>
      </c>
      <c r="G147" s="5">
        <v>44444</v>
      </c>
      <c r="H147" s="4">
        <v>1</v>
      </c>
      <c r="I147" s="4">
        <v>2</v>
      </c>
      <c r="J147" s="4">
        <v>2</v>
      </c>
      <c r="K147" s="4" t="s">
        <v>29</v>
      </c>
      <c r="L147" s="4">
        <v>3386</v>
      </c>
      <c r="M147" s="4">
        <v>3386</v>
      </c>
      <c r="N147" s="4" t="s">
        <v>382</v>
      </c>
      <c r="O147" s="4" t="s">
        <v>31</v>
      </c>
      <c r="P147" s="4" t="s">
        <v>32</v>
      </c>
      <c r="Q147" s="4">
        <v>0</v>
      </c>
      <c r="R147" s="7">
        <v>44442</v>
      </c>
      <c r="S147" s="5">
        <v>44445</v>
      </c>
      <c r="T147" s="4" t="s">
        <v>33</v>
      </c>
      <c r="U147" s="4">
        <v>3386</v>
      </c>
      <c r="V147" s="4">
        <v>0</v>
      </c>
      <c r="W147" s="4">
        <v>0</v>
      </c>
      <c r="X147" s="4">
        <v>2241467</v>
      </c>
      <c r="Y147" s="4">
        <v>73469860</v>
      </c>
    </row>
    <row r="148" s="4" customFormat="1" spans="1:25">
      <c r="A148" s="4">
        <v>16194040357</v>
      </c>
      <c r="B148" s="4" t="s">
        <v>25</v>
      </c>
      <c r="C148" s="4" t="s">
        <v>26</v>
      </c>
      <c r="D148" s="4" t="s">
        <v>99</v>
      </c>
      <c r="E148" s="4" t="s">
        <v>100</v>
      </c>
      <c r="F148" s="5">
        <v>44443</v>
      </c>
      <c r="G148" s="5">
        <v>44444</v>
      </c>
      <c r="H148" s="4">
        <v>1</v>
      </c>
      <c r="I148" s="4">
        <v>1</v>
      </c>
      <c r="J148" s="4">
        <v>1</v>
      </c>
      <c r="K148" s="4" t="s">
        <v>29</v>
      </c>
      <c r="L148" s="4">
        <v>3597</v>
      </c>
      <c r="M148" s="4">
        <v>3597</v>
      </c>
      <c r="N148" s="4" t="s">
        <v>101</v>
      </c>
      <c r="O148" s="4" t="s">
        <v>31</v>
      </c>
      <c r="P148" s="4" t="s">
        <v>32</v>
      </c>
      <c r="Q148" s="4">
        <v>0</v>
      </c>
      <c r="R148" s="7">
        <v>44442</v>
      </c>
      <c r="S148" s="5">
        <v>44445</v>
      </c>
      <c r="T148" s="4" t="s">
        <v>33</v>
      </c>
      <c r="U148" s="4">
        <v>3597</v>
      </c>
      <c r="V148" s="4">
        <v>0</v>
      </c>
      <c r="W148" s="4">
        <v>0</v>
      </c>
      <c r="X148" s="4">
        <v>2241472</v>
      </c>
      <c r="Y148" s="4">
        <v>73471776</v>
      </c>
    </row>
    <row r="149" s="4" customFormat="1" spans="1:25">
      <c r="A149" s="4">
        <v>16195010411</v>
      </c>
      <c r="B149" s="4" t="s">
        <v>25</v>
      </c>
      <c r="C149" s="4" t="s">
        <v>26</v>
      </c>
      <c r="D149" s="4" t="s">
        <v>48</v>
      </c>
      <c r="E149" s="4" t="s">
        <v>41</v>
      </c>
      <c r="F149" s="5">
        <v>44442</v>
      </c>
      <c r="G149" s="5">
        <v>44443</v>
      </c>
      <c r="H149" s="4">
        <v>1</v>
      </c>
      <c r="I149" s="4">
        <v>1</v>
      </c>
      <c r="J149" s="4">
        <v>1</v>
      </c>
      <c r="K149" s="4" t="s">
        <v>29</v>
      </c>
      <c r="L149" s="4">
        <v>816</v>
      </c>
      <c r="M149" s="4">
        <v>816</v>
      </c>
      <c r="N149" s="4" t="s">
        <v>383</v>
      </c>
      <c r="O149" s="4" t="s">
        <v>31</v>
      </c>
      <c r="P149" s="4" t="s">
        <v>32</v>
      </c>
      <c r="Q149" s="4">
        <v>0</v>
      </c>
      <c r="R149" s="7">
        <v>44442</v>
      </c>
      <c r="S149" s="5">
        <v>44445</v>
      </c>
      <c r="T149" s="4" t="s">
        <v>33</v>
      </c>
      <c r="U149" s="4">
        <v>816</v>
      </c>
      <c r="V149" s="4">
        <v>0</v>
      </c>
      <c r="W149" s="4">
        <v>0</v>
      </c>
      <c r="X149" s="4">
        <v>2241690</v>
      </c>
      <c r="Y149" s="4">
        <v>73626830</v>
      </c>
    </row>
    <row r="150" s="4" customFormat="1" spans="1:25">
      <c r="A150" s="4">
        <v>16195991633</v>
      </c>
      <c r="B150" s="4" t="s">
        <v>25</v>
      </c>
      <c r="C150" s="4" t="s">
        <v>26</v>
      </c>
      <c r="D150" s="4" t="s">
        <v>384</v>
      </c>
      <c r="E150" s="4" t="s">
        <v>137</v>
      </c>
      <c r="F150" s="5">
        <v>44442</v>
      </c>
      <c r="G150" s="5">
        <v>44443</v>
      </c>
      <c r="H150" s="4">
        <v>1</v>
      </c>
      <c r="I150" s="4">
        <v>1</v>
      </c>
      <c r="J150" s="4">
        <v>1</v>
      </c>
      <c r="K150" s="4" t="s">
        <v>29</v>
      </c>
      <c r="L150" s="4">
        <v>354</v>
      </c>
      <c r="M150" s="4">
        <v>354</v>
      </c>
      <c r="N150" s="4" t="s">
        <v>385</v>
      </c>
      <c r="O150" s="4" t="s">
        <v>31</v>
      </c>
      <c r="P150" s="4" t="s">
        <v>32</v>
      </c>
      <c r="Q150" s="4">
        <v>0</v>
      </c>
      <c r="R150" s="7">
        <v>44442</v>
      </c>
      <c r="S150" s="5">
        <v>44445</v>
      </c>
      <c r="T150" s="4" t="s">
        <v>33</v>
      </c>
      <c r="U150" s="4">
        <v>354</v>
      </c>
      <c r="V150" s="4">
        <v>0</v>
      </c>
      <c r="W150" s="4">
        <v>0</v>
      </c>
      <c r="Y150" s="4">
        <v>21215832</v>
      </c>
    </row>
    <row r="151" s="4" customFormat="1" spans="1:25">
      <c r="A151" s="4">
        <v>16196165795</v>
      </c>
      <c r="B151" s="4" t="s">
        <v>25</v>
      </c>
      <c r="C151" s="4" t="s">
        <v>26</v>
      </c>
      <c r="D151" s="4" t="s">
        <v>133</v>
      </c>
      <c r="E151" s="4" t="s">
        <v>108</v>
      </c>
      <c r="F151" s="5">
        <v>44443</v>
      </c>
      <c r="G151" s="5">
        <v>44444</v>
      </c>
      <c r="H151" s="4">
        <v>1</v>
      </c>
      <c r="I151" s="4">
        <v>1</v>
      </c>
      <c r="J151" s="4">
        <v>1</v>
      </c>
      <c r="K151" s="4" t="s">
        <v>29</v>
      </c>
      <c r="L151" s="4">
        <v>632</v>
      </c>
      <c r="M151" s="4">
        <v>632</v>
      </c>
      <c r="N151" s="4" t="s">
        <v>386</v>
      </c>
      <c r="O151" s="4" t="s">
        <v>31</v>
      </c>
      <c r="P151" s="4" t="s">
        <v>32</v>
      </c>
      <c r="Q151" s="4">
        <v>0</v>
      </c>
      <c r="R151" s="7">
        <v>44442</v>
      </c>
      <c r="S151" s="5">
        <v>44445</v>
      </c>
      <c r="T151" s="4" t="s">
        <v>33</v>
      </c>
      <c r="U151" s="4">
        <v>632</v>
      </c>
      <c r="V151" s="4">
        <v>0</v>
      </c>
      <c r="W151" s="4">
        <v>0</v>
      </c>
      <c r="X151" s="4">
        <v>2241927</v>
      </c>
      <c r="Y151" s="4">
        <v>21142110</v>
      </c>
    </row>
    <row r="152" s="4" customFormat="1" spans="1:24">
      <c r="A152" s="4">
        <v>15985686295</v>
      </c>
      <c r="B152" s="4" t="s">
        <v>25</v>
      </c>
      <c r="C152" s="4" t="s">
        <v>387</v>
      </c>
      <c r="D152" s="4" t="s">
        <v>388</v>
      </c>
      <c r="E152" s="4" t="s">
        <v>389</v>
      </c>
      <c r="F152" s="5">
        <v>44436</v>
      </c>
      <c r="G152" s="5">
        <v>44437</v>
      </c>
      <c r="H152" s="4">
        <v>1</v>
      </c>
      <c r="I152" s="4">
        <v>1</v>
      </c>
      <c r="J152" s="4">
        <v>1</v>
      </c>
      <c r="K152" s="4" t="s">
        <v>29</v>
      </c>
      <c r="L152" s="4">
        <v>16.53</v>
      </c>
      <c r="M152" s="4">
        <v>16.53</v>
      </c>
      <c r="N152" s="4" t="s">
        <v>390</v>
      </c>
      <c r="O152" s="4" t="s">
        <v>31</v>
      </c>
      <c r="P152" s="4" t="s">
        <v>32</v>
      </c>
      <c r="Q152" s="4">
        <v>0</v>
      </c>
      <c r="R152" s="7">
        <v>44408</v>
      </c>
      <c r="S152" s="5">
        <v>44445</v>
      </c>
      <c r="T152" s="4" t="s">
        <v>33</v>
      </c>
      <c r="U152" s="4">
        <v>16.53</v>
      </c>
      <c r="V152" s="4">
        <v>0</v>
      </c>
      <c r="W152" s="4">
        <v>0</v>
      </c>
      <c r="X152" s="4">
        <v>2214410</v>
      </c>
    </row>
    <row r="153" s="4" customFormat="1" spans="1:25">
      <c r="A153" s="4">
        <v>16199588050</v>
      </c>
      <c r="B153" s="4" t="s">
        <v>25</v>
      </c>
      <c r="C153" s="4" t="s">
        <v>26</v>
      </c>
      <c r="D153" s="4" t="s">
        <v>391</v>
      </c>
      <c r="E153" s="4" t="s">
        <v>392</v>
      </c>
      <c r="F153" s="5">
        <v>44443</v>
      </c>
      <c r="G153" s="5">
        <v>44444</v>
      </c>
      <c r="H153" s="4">
        <v>1</v>
      </c>
      <c r="I153" s="4">
        <v>1</v>
      </c>
      <c r="J153" s="4">
        <v>1</v>
      </c>
      <c r="K153" s="4" t="s">
        <v>29</v>
      </c>
      <c r="L153" s="4">
        <v>529</v>
      </c>
      <c r="M153" s="4">
        <v>529</v>
      </c>
      <c r="N153" s="4" t="s">
        <v>393</v>
      </c>
      <c r="O153" s="4" t="s">
        <v>31</v>
      </c>
      <c r="P153" s="4" t="s">
        <v>32</v>
      </c>
      <c r="Q153" s="4">
        <v>0</v>
      </c>
      <c r="R153" s="7">
        <v>44442</v>
      </c>
      <c r="S153" s="5">
        <v>44445</v>
      </c>
      <c r="T153" s="4" t="s">
        <v>33</v>
      </c>
      <c r="U153" s="4">
        <v>529</v>
      </c>
      <c r="V153" s="4">
        <v>0</v>
      </c>
      <c r="W153" s="4">
        <v>0</v>
      </c>
      <c r="X153" s="4">
        <v>2242039</v>
      </c>
      <c r="Y153" s="4">
        <v>21041569</v>
      </c>
    </row>
    <row r="154" s="4" customFormat="1" spans="1:25">
      <c r="A154" s="4">
        <v>16200107465</v>
      </c>
      <c r="B154" s="4" t="s">
        <v>25</v>
      </c>
      <c r="C154" s="4" t="s">
        <v>26</v>
      </c>
      <c r="D154" s="4" t="s">
        <v>394</v>
      </c>
      <c r="E154" s="4" t="s">
        <v>134</v>
      </c>
      <c r="F154" s="5">
        <v>44442</v>
      </c>
      <c r="G154" s="5">
        <v>44443</v>
      </c>
      <c r="H154" s="4">
        <v>1</v>
      </c>
      <c r="I154" s="4">
        <v>1</v>
      </c>
      <c r="J154" s="4">
        <v>1</v>
      </c>
      <c r="K154" s="4" t="s">
        <v>29</v>
      </c>
      <c r="L154" s="4">
        <v>1022</v>
      </c>
      <c r="M154" s="4">
        <v>1022</v>
      </c>
      <c r="N154" s="4" t="s">
        <v>395</v>
      </c>
      <c r="O154" s="4" t="s">
        <v>31</v>
      </c>
      <c r="P154" s="4" t="s">
        <v>32</v>
      </c>
      <c r="Q154" s="4">
        <v>0</v>
      </c>
      <c r="R154" s="7">
        <v>44442</v>
      </c>
      <c r="S154" s="5">
        <v>44445</v>
      </c>
      <c r="T154" s="4" t="s">
        <v>33</v>
      </c>
      <c r="U154" s="4">
        <v>1022</v>
      </c>
      <c r="V154" s="4">
        <v>0</v>
      </c>
      <c r="W154" s="4">
        <v>0</v>
      </c>
      <c r="X154" s="4">
        <v>2242111</v>
      </c>
      <c r="Y154" s="4">
        <v>73753961</v>
      </c>
    </row>
    <row r="155" s="4" customFormat="1" spans="1:25">
      <c r="A155" s="4">
        <v>16200345375</v>
      </c>
      <c r="B155" s="4" t="s">
        <v>25</v>
      </c>
      <c r="C155" s="4" t="s">
        <v>26</v>
      </c>
      <c r="D155" s="4" t="s">
        <v>396</v>
      </c>
      <c r="E155" s="4" t="s">
        <v>137</v>
      </c>
      <c r="F155" s="5">
        <v>44443</v>
      </c>
      <c r="G155" s="5">
        <v>44444</v>
      </c>
      <c r="H155" s="4">
        <v>1</v>
      </c>
      <c r="I155" s="4">
        <v>1</v>
      </c>
      <c r="J155" s="4">
        <v>1</v>
      </c>
      <c r="K155" s="4" t="s">
        <v>29</v>
      </c>
      <c r="L155" s="4">
        <v>244</v>
      </c>
      <c r="M155" s="4">
        <v>244</v>
      </c>
      <c r="N155" s="4" t="s">
        <v>397</v>
      </c>
      <c r="O155" s="4" t="s">
        <v>31</v>
      </c>
      <c r="P155" s="4" t="s">
        <v>32</v>
      </c>
      <c r="Q155" s="4">
        <v>0</v>
      </c>
      <c r="R155" s="7">
        <v>44442</v>
      </c>
      <c r="S155" s="5">
        <v>44445</v>
      </c>
      <c r="T155" s="4" t="s">
        <v>33</v>
      </c>
      <c r="U155" s="4">
        <v>244</v>
      </c>
      <c r="V155" s="4">
        <v>0</v>
      </c>
      <c r="W155" s="4">
        <v>0</v>
      </c>
      <c r="X155" s="4">
        <v>2242149</v>
      </c>
      <c r="Y155" s="4" t="s">
        <v>398</v>
      </c>
    </row>
    <row r="156" s="4" customFormat="1" spans="1:25">
      <c r="A156" s="4">
        <v>16201000388</v>
      </c>
      <c r="B156" s="4" t="s">
        <v>25</v>
      </c>
      <c r="C156" s="4" t="s">
        <v>26</v>
      </c>
      <c r="D156" s="4" t="s">
        <v>399</v>
      </c>
      <c r="E156" s="4" t="s">
        <v>400</v>
      </c>
      <c r="F156" s="5">
        <v>44442</v>
      </c>
      <c r="G156" s="5">
        <v>44443</v>
      </c>
      <c r="H156" s="4">
        <v>1</v>
      </c>
      <c r="I156" s="4">
        <v>1</v>
      </c>
      <c r="J156" s="4">
        <v>1</v>
      </c>
      <c r="K156" s="4" t="s">
        <v>29</v>
      </c>
      <c r="L156" s="4">
        <v>1821</v>
      </c>
      <c r="M156" s="4">
        <v>1821</v>
      </c>
      <c r="N156" s="4" t="s">
        <v>401</v>
      </c>
      <c r="O156" s="4" t="s">
        <v>31</v>
      </c>
      <c r="P156" s="4" t="s">
        <v>32</v>
      </c>
      <c r="Q156" s="4">
        <v>0</v>
      </c>
      <c r="R156" s="7">
        <v>44442</v>
      </c>
      <c r="S156" s="5">
        <v>44445</v>
      </c>
      <c r="T156" s="4" t="s">
        <v>33</v>
      </c>
      <c r="U156" s="4">
        <v>1821</v>
      </c>
      <c r="V156" s="4">
        <v>0</v>
      </c>
      <c r="W156" s="4">
        <v>0</v>
      </c>
      <c r="Y156" s="4">
        <v>73813406</v>
      </c>
    </row>
    <row r="157" s="4" customFormat="1" spans="1:25">
      <c r="A157" s="4">
        <v>16201490525</v>
      </c>
      <c r="B157" s="4" t="s">
        <v>25</v>
      </c>
      <c r="C157" s="4" t="s">
        <v>26</v>
      </c>
      <c r="D157" s="4" t="s">
        <v>402</v>
      </c>
      <c r="E157" s="4" t="s">
        <v>403</v>
      </c>
      <c r="F157" s="5">
        <v>44442</v>
      </c>
      <c r="G157" s="5">
        <v>44443</v>
      </c>
      <c r="H157" s="4">
        <v>1</v>
      </c>
      <c r="I157" s="4">
        <v>1</v>
      </c>
      <c r="J157" s="4">
        <v>1</v>
      </c>
      <c r="K157" s="4" t="s">
        <v>29</v>
      </c>
      <c r="L157" s="4">
        <v>2522</v>
      </c>
      <c r="M157" s="4">
        <v>2522</v>
      </c>
      <c r="N157" s="4" t="s">
        <v>404</v>
      </c>
      <c r="O157" s="4" t="s">
        <v>31</v>
      </c>
      <c r="P157" s="4" t="s">
        <v>32</v>
      </c>
      <c r="Q157" s="4">
        <v>0</v>
      </c>
      <c r="R157" s="7">
        <v>44442</v>
      </c>
      <c r="S157" s="5">
        <v>44445</v>
      </c>
      <c r="T157" s="4" t="s">
        <v>33</v>
      </c>
      <c r="U157" s="4">
        <v>2522</v>
      </c>
      <c r="V157" s="4">
        <v>0</v>
      </c>
      <c r="W157" s="4">
        <v>0</v>
      </c>
      <c r="X157" s="4">
        <v>2242423</v>
      </c>
      <c r="Y157" s="4">
        <v>73874798</v>
      </c>
    </row>
    <row r="158" s="4" customFormat="1" spans="1:25">
      <c r="A158" s="4">
        <v>16202226240</v>
      </c>
      <c r="B158" s="4" t="s">
        <v>25</v>
      </c>
      <c r="C158" s="4" t="s">
        <v>26</v>
      </c>
      <c r="D158" s="4" t="s">
        <v>405</v>
      </c>
      <c r="E158" s="4" t="s">
        <v>406</v>
      </c>
      <c r="F158" s="5">
        <v>44443</v>
      </c>
      <c r="G158" s="5">
        <v>44444</v>
      </c>
      <c r="H158" s="4">
        <v>1</v>
      </c>
      <c r="I158" s="4">
        <v>1</v>
      </c>
      <c r="J158" s="4">
        <v>1</v>
      </c>
      <c r="K158" s="4" t="s">
        <v>29</v>
      </c>
      <c r="L158" s="4">
        <v>1739</v>
      </c>
      <c r="M158" s="4">
        <v>1739</v>
      </c>
      <c r="N158" s="4" t="s">
        <v>407</v>
      </c>
      <c r="O158" s="4" t="s">
        <v>31</v>
      </c>
      <c r="P158" s="4" t="s">
        <v>32</v>
      </c>
      <c r="Q158" s="4">
        <v>0</v>
      </c>
      <c r="R158" s="7">
        <v>44443</v>
      </c>
      <c r="S158" s="5">
        <v>44445</v>
      </c>
      <c r="T158" s="4" t="s">
        <v>33</v>
      </c>
      <c r="U158" s="4">
        <v>1739</v>
      </c>
      <c r="V158" s="4">
        <v>0</v>
      </c>
      <c r="W158" s="4">
        <v>0</v>
      </c>
      <c r="Y158" s="4">
        <v>74166388</v>
      </c>
    </row>
    <row r="159" s="4" customFormat="1" spans="1:24">
      <c r="A159" s="4">
        <v>16202247004</v>
      </c>
      <c r="B159" s="4" t="s">
        <v>25</v>
      </c>
      <c r="C159" s="4" t="s">
        <v>26</v>
      </c>
      <c r="D159" s="4" t="s">
        <v>408</v>
      </c>
      <c r="E159" s="4" t="s">
        <v>199</v>
      </c>
      <c r="F159" s="5">
        <v>44443</v>
      </c>
      <c r="G159" s="5">
        <v>44444</v>
      </c>
      <c r="H159" s="4">
        <v>1</v>
      </c>
      <c r="I159" s="4">
        <v>1</v>
      </c>
      <c r="J159" s="4">
        <v>1</v>
      </c>
      <c r="K159" s="4" t="s">
        <v>29</v>
      </c>
      <c r="L159" s="4">
        <v>1904</v>
      </c>
      <c r="M159" s="4">
        <v>1904</v>
      </c>
      <c r="N159" s="4" t="s">
        <v>409</v>
      </c>
      <c r="O159" s="4" t="s">
        <v>31</v>
      </c>
      <c r="P159" s="4" t="s">
        <v>32</v>
      </c>
      <c r="Q159" s="4">
        <v>0</v>
      </c>
      <c r="R159" s="7">
        <v>44443</v>
      </c>
      <c r="S159" s="5">
        <v>44445</v>
      </c>
      <c r="T159" s="4" t="s">
        <v>33</v>
      </c>
      <c r="U159" s="4">
        <v>1904</v>
      </c>
      <c r="V159" s="4">
        <v>0</v>
      </c>
      <c r="W159" s="4">
        <v>0</v>
      </c>
      <c r="X159" s="4">
        <v>2242592</v>
      </c>
    </row>
    <row r="160" s="4" customFormat="1" spans="1:25">
      <c r="A160" s="4">
        <v>16202644704</v>
      </c>
      <c r="B160" s="4" t="s">
        <v>25</v>
      </c>
      <c r="C160" s="4" t="s">
        <v>26</v>
      </c>
      <c r="D160" s="4" t="s">
        <v>410</v>
      </c>
      <c r="E160" s="4" t="s">
        <v>41</v>
      </c>
      <c r="F160" s="5">
        <v>44443</v>
      </c>
      <c r="G160" s="5">
        <v>44444</v>
      </c>
      <c r="H160" s="4">
        <v>1</v>
      </c>
      <c r="I160" s="4">
        <v>1</v>
      </c>
      <c r="J160" s="4">
        <v>1</v>
      </c>
      <c r="K160" s="4" t="s">
        <v>29</v>
      </c>
      <c r="L160" s="4">
        <v>1093</v>
      </c>
      <c r="M160" s="4">
        <v>1093</v>
      </c>
      <c r="N160" s="4" t="s">
        <v>411</v>
      </c>
      <c r="O160" s="4" t="s">
        <v>31</v>
      </c>
      <c r="P160" s="4" t="s">
        <v>32</v>
      </c>
      <c r="Q160" s="4">
        <v>0</v>
      </c>
      <c r="R160" s="7">
        <v>44443</v>
      </c>
      <c r="S160" s="5">
        <v>44445</v>
      </c>
      <c r="T160" s="4" t="s">
        <v>33</v>
      </c>
      <c r="U160" s="4">
        <v>1093</v>
      </c>
      <c r="V160" s="4">
        <v>0</v>
      </c>
      <c r="W160" s="4">
        <v>0</v>
      </c>
      <c r="Y160" s="4">
        <v>74359412</v>
      </c>
    </row>
    <row r="161" s="4" customFormat="1" spans="1:24">
      <c r="A161" s="4">
        <v>16203402512</v>
      </c>
      <c r="B161" s="4" t="s">
        <v>25</v>
      </c>
      <c r="C161" s="4" t="s">
        <v>26</v>
      </c>
      <c r="D161" s="4" t="s">
        <v>412</v>
      </c>
      <c r="E161" s="4" t="s">
        <v>336</v>
      </c>
      <c r="F161" s="5">
        <v>44443</v>
      </c>
      <c r="G161" s="5">
        <v>44444</v>
      </c>
      <c r="H161" s="4">
        <v>1</v>
      </c>
      <c r="I161" s="4">
        <v>1</v>
      </c>
      <c r="J161" s="4">
        <v>1</v>
      </c>
      <c r="K161" s="4" t="s">
        <v>29</v>
      </c>
      <c r="L161" s="4">
        <v>89</v>
      </c>
      <c r="M161" s="4">
        <v>89</v>
      </c>
      <c r="N161" s="4" t="s">
        <v>413</v>
      </c>
      <c r="O161" s="4" t="s">
        <v>31</v>
      </c>
      <c r="P161" s="4" t="s">
        <v>32</v>
      </c>
      <c r="Q161" s="4">
        <v>0</v>
      </c>
      <c r="R161" s="7">
        <v>44443</v>
      </c>
      <c r="S161" s="5">
        <v>44445</v>
      </c>
      <c r="T161" s="4" t="s">
        <v>33</v>
      </c>
      <c r="U161" s="4">
        <v>89</v>
      </c>
      <c r="V161" s="4">
        <v>0</v>
      </c>
      <c r="W161" s="4">
        <v>0</v>
      </c>
      <c r="X161" s="4">
        <v>2242857</v>
      </c>
    </row>
    <row r="162" s="4" customFormat="1" spans="1:25">
      <c r="A162" s="4">
        <v>16203627331</v>
      </c>
      <c r="B162" s="4" t="s">
        <v>25</v>
      </c>
      <c r="C162" s="4" t="s">
        <v>26</v>
      </c>
      <c r="D162" s="4" t="s">
        <v>254</v>
      </c>
      <c r="E162" s="4" t="s">
        <v>414</v>
      </c>
      <c r="F162" s="5">
        <v>44443</v>
      </c>
      <c r="G162" s="5">
        <v>44444</v>
      </c>
      <c r="H162" s="4">
        <v>1</v>
      </c>
      <c r="I162" s="4">
        <v>1</v>
      </c>
      <c r="J162" s="4">
        <v>1</v>
      </c>
      <c r="K162" s="4" t="s">
        <v>29</v>
      </c>
      <c r="L162" s="4">
        <v>877</v>
      </c>
      <c r="M162" s="4">
        <v>877</v>
      </c>
      <c r="N162" s="4" t="s">
        <v>415</v>
      </c>
      <c r="O162" s="4" t="s">
        <v>31</v>
      </c>
      <c r="P162" s="4" t="s">
        <v>32</v>
      </c>
      <c r="Q162" s="4">
        <v>0</v>
      </c>
      <c r="R162" s="7">
        <v>44443</v>
      </c>
      <c r="S162" s="5">
        <v>44445</v>
      </c>
      <c r="T162" s="4" t="s">
        <v>33</v>
      </c>
      <c r="U162" s="4">
        <v>877</v>
      </c>
      <c r="V162" s="4">
        <v>0</v>
      </c>
      <c r="W162" s="4">
        <v>0</v>
      </c>
      <c r="X162" s="4">
        <v>2242898</v>
      </c>
      <c r="Y162" s="4">
        <v>21243884</v>
      </c>
    </row>
    <row r="163" s="4" customFormat="1" spans="1:25">
      <c r="A163" s="4">
        <v>16203741080</v>
      </c>
      <c r="B163" s="4" t="s">
        <v>25</v>
      </c>
      <c r="C163" s="4" t="s">
        <v>26</v>
      </c>
      <c r="D163" s="4" t="s">
        <v>416</v>
      </c>
      <c r="E163" s="4" t="s">
        <v>336</v>
      </c>
      <c r="F163" s="5">
        <v>44443</v>
      </c>
      <c r="G163" s="5">
        <v>44444</v>
      </c>
      <c r="H163" s="4">
        <v>1</v>
      </c>
      <c r="I163" s="4">
        <v>1</v>
      </c>
      <c r="J163" s="4">
        <v>1</v>
      </c>
      <c r="K163" s="4" t="s">
        <v>29</v>
      </c>
      <c r="L163" s="4">
        <v>1119</v>
      </c>
      <c r="M163" s="4">
        <v>1119</v>
      </c>
      <c r="N163" s="4" t="s">
        <v>417</v>
      </c>
      <c r="O163" s="4" t="s">
        <v>31</v>
      </c>
      <c r="P163" s="4" t="s">
        <v>32</v>
      </c>
      <c r="Q163" s="4">
        <v>0</v>
      </c>
      <c r="R163" s="7">
        <v>44443</v>
      </c>
      <c r="S163" s="5">
        <v>44445</v>
      </c>
      <c r="T163" s="4" t="s">
        <v>33</v>
      </c>
      <c r="U163" s="4">
        <v>1119</v>
      </c>
      <c r="V163" s="4">
        <v>0</v>
      </c>
      <c r="W163" s="4">
        <v>0</v>
      </c>
      <c r="X163" s="4">
        <v>2242921</v>
      </c>
      <c r="Y163" s="4" t="s">
        <v>418</v>
      </c>
    </row>
    <row r="164" s="4" customFormat="1" spans="1:25">
      <c r="A164" s="4">
        <v>16203934176</v>
      </c>
      <c r="B164" s="4" t="s">
        <v>25</v>
      </c>
      <c r="C164" s="4" t="s">
        <v>26</v>
      </c>
      <c r="D164" s="4" t="s">
        <v>419</v>
      </c>
      <c r="E164" s="4" t="s">
        <v>420</v>
      </c>
      <c r="F164" s="5">
        <v>44443</v>
      </c>
      <c r="G164" s="5">
        <v>44444</v>
      </c>
      <c r="H164" s="4">
        <v>1</v>
      </c>
      <c r="I164" s="4">
        <v>1</v>
      </c>
      <c r="J164" s="4">
        <v>1</v>
      </c>
      <c r="K164" s="4" t="s">
        <v>29</v>
      </c>
      <c r="L164" s="4">
        <v>282</v>
      </c>
      <c r="M164" s="4">
        <v>282</v>
      </c>
      <c r="N164" s="4" t="s">
        <v>421</v>
      </c>
      <c r="O164" s="4" t="s">
        <v>31</v>
      </c>
      <c r="P164" s="4" t="s">
        <v>32</v>
      </c>
      <c r="Q164" s="4">
        <v>0</v>
      </c>
      <c r="R164" s="7">
        <v>44443</v>
      </c>
      <c r="S164" s="5">
        <v>44445</v>
      </c>
      <c r="T164" s="4" t="s">
        <v>33</v>
      </c>
      <c r="U164" s="4">
        <v>282</v>
      </c>
      <c r="V164" s="4">
        <v>0</v>
      </c>
      <c r="W164" s="4">
        <v>0</v>
      </c>
      <c r="X164" s="4">
        <v>2242967</v>
      </c>
      <c r="Y164" s="4" t="s">
        <v>422</v>
      </c>
    </row>
    <row r="165" s="4" customFormat="1" spans="1:25">
      <c r="A165" s="4">
        <v>16203987452</v>
      </c>
      <c r="B165" s="4" t="s">
        <v>25</v>
      </c>
      <c r="C165" s="4" t="s">
        <v>26</v>
      </c>
      <c r="D165" s="4" t="s">
        <v>423</v>
      </c>
      <c r="E165" s="4" t="s">
        <v>424</v>
      </c>
      <c r="F165" s="5">
        <v>44443</v>
      </c>
      <c r="G165" s="5">
        <v>44444</v>
      </c>
      <c r="H165" s="4">
        <v>1</v>
      </c>
      <c r="I165" s="4">
        <v>1</v>
      </c>
      <c r="J165" s="4">
        <v>1</v>
      </c>
      <c r="K165" s="4" t="s">
        <v>29</v>
      </c>
      <c r="L165" s="4">
        <v>519</v>
      </c>
      <c r="M165" s="4">
        <v>519</v>
      </c>
      <c r="N165" s="4" t="s">
        <v>425</v>
      </c>
      <c r="O165" s="4" t="s">
        <v>31</v>
      </c>
      <c r="P165" s="4" t="s">
        <v>32</v>
      </c>
      <c r="Q165" s="4">
        <v>0</v>
      </c>
      <c r="R165" s="7">
        <v>44443</v>
      </c>
      <c r="S165" s="5">
        <v>44445</v>
      </c>
      <c r="T165" s="4" t="s">
        <v>33</v>
      </c>
      <c r="U165" s="4">
        <v>519</v>
      </c>
      <c r="V165" s="4">
        <v>0</v>
      </c>
      <c r="W165" s="4">
        <v>0</v>
      </c>
      <c r="X165" s="4">
        <v>2242982</v>
      </c>
      <c r="Y165" s="4" t="s">
        <v>426</v>
      </c>
    </row>
    <row r="166" s="4" customFormat="1" spans="1:25">
      <c r="A166" s="4">
        <v>16204036201</v>
      </c>
      <c r="B166" s="4" t="s">
        <v>25</v>
      </c>
      <c r="C166" s="4" t="s">
        <v>26</v>
      </c>
      <c r="D166" s="4" t="s">
        <v>427</v>
      </c>
      <c r="E166" s="4" t="s">
        <v>336</v>
      </c>
      <c r="F166" s="5">
        <v>44443</v>
      </c>
      <c r="G166" s="5">
        <v>44444</v>
      </c>
      <c r="H166" s="4">
        <v>1</v>
      </c>
      <c r="I166" s="4">
        <v>1</v>
      </c>
      <c r="J166" s="4">
        <v>1</v>
      </c>
      <c r="K166" s="4" t="s">
        <v>29</v>
      </c>
      <c r="L166" s="4">
        <v>244</v>
      </c>
      <c r="M166" s="4">
        <v>244</v>
      </c>
      <c r="N166" s="4" t="s">
        <v>428</v>
      </c>
      <c r="O166" s="4" t="s">
        <v>31</v>
      </c>
      <c r="P166" s="4" t="s">
        <v>32</v>
      </c>
      <c r="Q166" s="4">
        <v>0</v>
      </c>
      <c r="R166" s="7">
        <v>44443</v>
      </c>
      <c r="S166" s="5">
        <v>44445</v>
      </c>
      <c r="T166" s="4" t="s">
        <v>33</v>
      </c>
      <c r="U166" s="4">
        <v>244</v>
      </c>
      <c r="V166" s="4">
        <v>0</v>
      </c>
      <c r="W166" s="4">
        <v>0</v>
      </c>
      <c r="X166" s="4">
        <v>2242995</v>
      </c>
      <c r="Y166" s="4" t="s">
        <v>429</v>
      </c>
    </row>
    <row r="167" s="4" customFormat="1" spans="1:24">
      <c r="A167" s="4">
        <v>16202247004</v>
      </c>
      <c r="B167" s="4" t="s">
        <v>25</v>
      </c>
      <c r="C167" s="4" t="s">
        <v>62</v>
      </c>
      <c r="D167" s="4" t="s">
        <v>408</v>
      </c>
      <c r="E167" s="4" t="s">
        <v>199</v>
      </c>
      <c r="F167" s="5">
        <v>44443</v>
      </c>
      <c r="G167" s="5">
        <v>44444</v>
      </c>
      <c r="H167" s="4">
        <v>1</v>
      </c>
      <c r="I167" s="4">
        <v>1</v>
      </c>
      <c r="J167" s="4">
        <v>1</v>
      </c>
      <c r="K167" s="4" t="s">
        <v>29</v>
      </c>
      <c r="L167" s="4">
        <v>-1904</v>
      </c>
      <c r="M167" s="4">
        <v>-1904</v>
      </c>
      <c r="N167" s="4" t="s">
        <v>409</v>
      </c>
      <c r="O167" s="4" t="s">
        <v>31</v>
      </c>
      <c r="P167" s="4" t="s">
        <v>32</v>
      </c>
      <c r="Q167" s="4">
        <v>0</v>
      </c>
      <c r="R167" s="7">
        <v>44443</v>
      </c>
      <c r="S167" s="5">
        <v>44445</v>
      </c>
      <c r="T167" s="4" t="s">
        <v>33</v>
      </c>
      <c r="U167" s="4">
        <v>-1904</v>
      </c>
      <c r="V167" s="4">
        <v>0</v>
      </c>
      <c r="W167" s="4">
        <v>0</v>
      </c>
      <c r="X167" s="4">
        <v>2242592</v>
      </c>
    </row>
    <row r="168" s="4" customFormat="1" spans="1:25">
      <c r="A168" s="4">
        <v>16204216572</v>
      </c>
      <c r="B168" s="4" t="s">
        <v>25</v>
      </c>
      <c r="C168" s="4" t="s">
        <v>26</v>
      </c>
      <c r="D168" s="4" t="s">
        <v>416</v>
      </c>
      <c r="E168" s="4" t="s">
        <v>336</v>
      </c>
      <c r="F168" s="5">
        <v>44443</v>
      </c>
      <c r="G168" s="5">
        <v>44444</v>
      </c>
      <c r="H168" s="4">
        <v>1</v>
      </c>
      <c r="I168" s="4">
        <v>1</v>
      </c>
      <c r="J168" s="4">
        <v>1</v>
      </c>
      <c r="K168" s="4" t="s">
        <v>29</v>
      </c>
      <c r="L168" s="4">
        <v>1119</v>
      </c>
      <c r="M168" s="4">
        <v>1119</v>
      </c>
      <c r="N168" s="4" t="s">
        <v>430</v>
      </c>
      <c r="O168" s="4" t="s">
        <v>31</v>
      </c>
      <c r="P168" s="4" t="s">
        <v>32</v>
      </c>
      <c r="Q168" s="4">
        <v>0</v>
      </c>
      <c r="R168" s="7">
        <v>44443</v>
      </c>
      <c r="S168" s="5">
        <v>44445</v>
      </c>
      <c r="T168" s="4" t="s">
        <v>33</v>
      </c>
      <c r="U168" s="4">
        <v>1119</v>
      </c>
      <c r="V168" s="4">
        <v>0</v>
      </c>
      <c r="W168" s="4">
        <v>0</v>
      </c>
      <c r="Y168" s="4" t="s">
        <v>418</v>
      </c>
    </row>
    <row r="169" s="4" customFormat="1" spans="1:24">
      <c r="A169" s="4">
        <v>16204993162</v>
      </c>
      <c r="B169" s="4" t="s">
        <v>25</v>
      </c>
      <c r="C169" s="4" t="s">
        <v>26</v>
      </c>
      <c r="D169" s="4" t="s">
        <v>431</v>
      </c>
      <c r="E169" s="4" t="s">
        <v>432</v>
      </c>
      <c r="F169" s="5">
        <v>44443</v>
      </c>
      <c r="G169" s="5">
        <v>44444</v>
      </c>
      <c r="H169" s="4">
        <v>1</v>
      </c>
      <c r="I169" s="4">
        <v>1</v>
      </c>
      <c r="J169" s="4">
        <v>1</v>
      </c>
      <c r="K169" s="4" t="s">
        <v>29</v>
      </c>
      <c r="L169" s="4">
        <v>1552</v>
      </c>
      <c r="M169" s="4">
        <v>1552</v>
      </c>
      <c r="N169" s="4" t="s">
        <v>433</v>
      </c>
      <c r="O169" s="4" t="s">
        <v>31</v>
      </c>
      <c r="P169" s="4" t="s">
        <v>32</v>
      </c>
      <c r="Q169" s="4">
        <v>0</v>
      </c>
      <c r="R169" s="7">
        <v>44443</v>
      </c>
      <c r="S169" s="5">
        <v>44445</v>
      </c>
      <c r="T169" s="4" t="s">
        <v>33</v>
      </c>
      <c r="U169" s="4">
        <v>1552</v>
      </c>
      <c r="V169" s="4">
        <v>0</v>
      </c>
      <c r="W169" s="4">
        <v>0</v>
      </c>
      <c r="X169" s="4">
        <v>2243177</v>
      </c>
    </row>
    <row r="170" s="4" customFormat="1" spans="1:23">
      <c r="A170" s="4">
        <v>16209013676</v>
      </c>
      <c r="B170" s="4" t="s">
        <v>25</v>
      </c>
      <c r="C170" s="4" t="s">
        <v>26</v>
      </c>
      <c r="D170" s="4" t="s">
        <v>434</v>
      </c>
      <c r="F170" s="5">
        <v>44443</v>
      </c>
      <c r="G170" s="5">
        <v>44444</v>
      </c>
      <c r="H170" s="4">
        <v>0</v>
      </c>
      <c r="I170" s="4">
        <v>1</v>
      </c>
      <c r="J170" s="4">
        <v>0</v>
      </c>
      <c r="K170" s="4" t="s">
        <v>29</v>
      </c>
      <c r="L170" s="4">
        <v>318</v>
      </c>
      <c r="M170" s="4">
        <v>318</v>
      </c>
      <c r="O170" s="4" t="s">
        <v>31</v>
      </c>
      <c r="P170" s="4" t="s">
        <v>32</v>
      </c>
      <c r="Q170" s="4">
        <v>0</v>
      </c>
      <c r="R170" s="7">
        <v>44443</v>
      </c>
      <c r="S170" s="5">
        <v>44445</v>
      </c>
      <c r="T170" s="4" t="s">
        <v>33</v>
      </c>
      <c r="U170" s="4">
        <v>318</v>
      </c>
      <c r="V170" s="4">
        <v>0</v>
      </c>
      <c r="W170" s="4">
        <v>0</v>
      </c>
    </row>
    <row r="171" s="4" customFormat="1" spans="1:25">
      <c r="A171" s="4">
        <v>16209992205</v>
      </c>
      <c r="B171" s="4" t="s">
        <v>25</v>
      </c>
      <c r="C171" s="4" t="s">
        <v>26</v>
      </c>
      <c r="D171" s="4" t="s">
        <v>435</v>
      </c>
      <c r="E171" s="4" t="s">
        <v>436</v>
      </c>
      <c r="F171" s="5">
        <v>44443</v>
      </c>
      <c r="G171" s="5">
        <v>44444</v>
      </c>
      <c r="H171" s="4">
        <v>1</v>
      </c>
      <c r="I171" s="4">
        <v>1</v>
      </c>
      <c r="J171" s="4">
        <v>1</v>
      </c>
      <c r="K171" s="4" t="s">
        <v>29</v>
      </c>
      <c r="L171" s="4">
        <v>679</v>
      </c>
      <c r="M171" s="4">
        <v>679</v>
      </c>
      <c r="N171" s="4" t="s">
        <v>437</v>
      </c>
      <c r="O171" s="4" t="s">
        <v>31</v>
      </c>
      <c r="P171" s="4" t="s">
        <v>32</v>
      </c>
      <c r="Q171" s="4">
        <v>0</v>
      </c>
      <c r="R171" s="7">
        <v>44443</v>
      </c>
      <c r="S171" s="5">
        <v>44445</v>
      </c>
      <c r="T171" s="4" t="s">
        <v>33</v>
      </c>
      <c r="U171" s="4">
        <v>679</v>
      </c>
      <c r="V171" s="4">
        <v>0</v>
      </c>
      <c r="W171" s="4">
        <v>0</v>
      </c>
      <c r="Y171" s="4">
        <v>74584781</v>
      </c>
    </row>
    <row r="172" s="4" customFormat="1" spans="1:25">
      <c r="A172" s="4">
        <v>16210275684</v>
      </c>
      <c r="B172" s="4" t="s">
        <v>25</v>
      </c>
      <c r="C172" s="4" t="s">
        <v>26</v>
      </c>
      <c r="D172" s="4" t="s">
        <v>240</v>
      </c>
      <c r="E172" s="4" t="s">
        <v>241</v>
      </c>
      <c r="F172" s="5">
        <v>44443</v>
      </c>
      <c r="G172" s="5">
        <v>44444</v>
      </c>
      <c r="H172" s="4">
        <v>1</v>
      </c>
      <c r="I172" s="4">
        <v>1</v>
      </c>
      <c r="J172" s="4">
        <v>1</v>
      </c>
      <c r="K172" s="4" t="s">
        <v>29</v>
      </c>
      <c r="L172" s="4">
        <v>647</v>
      </c>
      <c r="M172" s="4">
        <v>647</v>
      </c>
      <c r="N172" s="4" t="s">
        <v>438</v>
      </c>
      <c r="O172" s="4" t="s">
        <v>31</v>
      </c>
      <c r="P172" s="4" t="s">
        <v>32</v>
      </c>
      <c r="Q172" s="4">
        <v>0</v>
      </c>
      <c r="R172" s="7">
        <v>44443</v>
      </c>
      <c r="S172" s="5">
        <v>44445</v>
      </c>
      <c r="T172" s="4" t="s">
        <v>33</v>
      </c>
      <c r="U172" s="4">
        <v>647</v>
      </c>
      <c r="V172" s="4">
        <v>0</v>
      </c>
      <c r="W172" s="4">
        <v>0</v>
      </c>
      <c r="Y172" s="4">
        <v>74603201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1"/>
  <sheetViews>
    <sheetView tabSelected="1" workbookViewId="0">
      <selection activeCell="B175" sqref="B175"/>
    </sheetView>
  </sheetViews>
  <sheetFormatPr defaultColWidth="9" defaultRowHeight="13.5"/>
  <cols>
    <col min="1" max="1" width="13.625" style="4" customWidth="1"/>
    <col min="2" max="4" width="10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439</v>
      </c>
    </row>
    <row r="2" s="4" customFormat="1" spans="1:9">
      <c r="A2" s="4">
        <v>15528494469</v>
      </c>
      <c r="B2" s="5">
        <v>44436</v>
      </c>
      <c r="C2" s="5">
        <v>44439</v>
      </c>
      <c r="D2" s="4">
        <v>2348</v>
      </c>
      <c r="E2" s="4" t="str">
        <f>VLOOKUP(A2,HOP!A:L,12,0)</f>
        <v>2348.01</v>
      </c>
      <c r="F2" s="4" t="str">
        <f>VLOOKUP(A2,HOP!A:C,3,0)</f>
        <v>2146037</v>
      </c>
      <c r="G2" s="4">
        <f t="shared" ref="G2:G19" si="0">D2-E2</f>
        <v>-0.0100000000002183</v>
      </c>
      <c r="H2" s="4" t="str">
        <f>$H$1&amp;F2</f>
        <v>，2146037</v>
      </c>
      <c r="I2" s="4" t="str">
        <f>VLOOKUP(A2,HOP!A:T,20,0)</f>
        <v>直连</v>
      </c>
    </row>
    <row r="3" s="4" customFormat="1" hidden="1" spans="1:9">
      <c r="A3" s="4">
        <v>15541847341</v>
      </c>
      <c r="B3" s="5">
        <v>44437</v>
      </c>
      <c r="C3" s="5">
        <v>44440</v>
      </c>
      <c r="D3" s="4">
        <v>5325</v>
      </c>
      <c r="E3" s="4" t="str">
        <f>VLOOKUP(A3,HOP!A:L,12,0)</f>
        <v>5325.00</v>
      </c>
      <c r="F3" s="4" t="str">
        <f>VLOOKUP(A3,HOP!A:C,3,0)</f>
        <v>2149322</v>
      </c>
      <c r="G3" s="4">
        <f t="shared" si="0"/>
        <v>0</v>
      </c>
      <c r="H3" s="4" t="str">
        <f>$H$1&amp;F3</f>
        <v>，2149322</v>
      </c>
      <c r="I3" s="4" t="str">
        <f>VLOOKUP(A3,HOP!A:T,20,0)</f>
        <v>直连</v>
      </c>
    </row>
    <row r="4" s="4" customFormat="1" hidden="1" spans="1:9">
      <c r="A4" s="4">
        <v>15550703140</v>
      </c>
      <c r="B4" s="5">
        <v>44440</v>
      </c>
      <c r="C4" s="5">
        <v>44442</v>
      </c>
      <c r="D4" s="4">
        <v>1952</v>
      </c>
      <c r="E4" s="4" t="str">
        <f>VLOOKUP(A4,HOP!A:L,12,0)</f>
        <v>1952.00</v>
      </c>
      <c r="F4" s="4" t="str">
        <f>VLOOKUP(A4,HOP!A:C,3,0)</f>
        <v>2156740</v>
      </c>
      <c r="G4" s="4">
        <f t="shared" si="0"/>
        <v>0</v>
      </c>
      <c r="H4" s="4" t="str">
        <f>$H$1&amp;F4</f>
        <v>，2156740</v>
      </c>
      <c r="I4" s="4" t="str">
        <f>VLOOKUP(A4,HOP!A:T,20,0)</f>
        <v>直连</v>
      </c>
    </row>
    <row r="5" s="4" customFormat="1" hidden="1" spans="1:9">
      <c r="A5" s="4">
        <v>15587550064</v>
      </c>
      <c r="B5" s="5">
        <v>44442</v>
      </c>
      <c r="C5" s="5">
        <v>44444</v>
      </c>
      <c r="D5" s="4">
        <v>2834</v>
      </c>
      <c r="E5" s="4" t="str">
        <f>VLOOKUP(A5,HOP!A:L,12,0)</f>
        <v>2834.00</v>
      </c>
      <c r="F5" s="4" t="str">
        <f>VLOOKUP(A5,HOP!A:C,3,0)</f>
        <v>2164866</v>
      </c>
      <c r="G5" s="4">
        <f t="shared" si="0"/>
        <v>0</v>
      </c>
      <c r="H5" s="4" t="str">
        <f>$H$1&amp;F5</f>
        <v>，2164866</v>
      </c>
      <c r="I5" s="4" t="str">
        <f>VLOOKUP(A5,HOP!A:T,20,0)</f>
        <v>直连</v>
      </c>
    </row>
    <row r="6" s="4" customFormat="1" hidden="1" spans="1:9">
      <c r="A6" s="4">
        <v>15596249116</v>
      </c>
      <c r="B6" s="5">
        <v>44440</v>
      </c>
      <c r="C6" s="5">
        <v>44443</v>
      </c>
      <c r="D6" s="4">
        <v>3110</v>
      </c>
      <c r="E6" s="4" t="str">
        <f>VLOOKUP(A6,HOP!A:L,12,0)</f>
        <v>3110.00</v>
      </c>
      <c r="F6" s="4" t="str">
        <f>VLOOKUP(A6,HOP!A:C,3,0)</f>
        <v>2166306</v>
      </c>
      <c r="G6" s="4">
        <f t="shared" si="0"/>
        <v>0</v>
      </c>
      <c r="H6" s="4" t="str">
        <f>$H$1&amp;F6</f>
        <v>，2166306</v>
      </c>
      <c r="I6" s="4" t="str">
        <f>VLOOKUP(A6,HOP!A:T,20,0)</f>
        <v>直连</v>
      </c>
    </row>
    <row r="7" s="4" customFormat="1" hidden="1" spans="1:9">
      <c r="A7" s="4">
        <v>15604356096</v>
      </c>
      <c r="B7" s="5">
        <v>44436</v>
      </c>
      <c r="C7" s="5">
        <v>44439</v>
      </c>
      <c r="D7" s="4">
        <v>0</v>
      </c>
      <c r="E7" s="4" t="str">
        <f>VLOOKUP(A7,HOP!A:L,12,0)</f>
        <v>0.00</v>
      </c>
      <c r="F7" s="4" t="str">
        <f>VLOOKUP(A7,HOP!A:C,3,0)</f>
        <v>2168198</v>
      </c>
      <c r="G7" s="4">
        <f t="shared" si="0"/>
        <v>0</v>
      </c>
      <c r="H7" s="4" t="str">
        <f>$H$1&amp;F7</f>
        <v>，2168198</v>
      </c>
      <c r="I7" s="4" t="str">
        <f>VLOOKUP(A7,HOP!A:T,20,0)</f>
        <v>直连</v>
      </c>
    </row>
    <row r="8" s="4" customFormat="1" hidden="1" spans="1:9">
      <c r="A8" s="4">
        <v>15657522494</v>
      </c>
      <c r="B8" s="5">
        <v>44440</v>
      </c>
      <c r="C8" s="5">
        <v>44443</v>
      </c>
      <c r="D8" s="4">
        <v>0</v>
      </c>
      <c r="E8" s="4" t="str">
        <f>VLOOKUP(A8,HOP!A:L,12,0)</f>
        <v>0.00</v>
      </c>
      <c r="F8" s="4" t="str">
        <f>VLOOKUP(A8,HOP!A:C,3,0)</f>
        <v>2178358</v>
      </c>
      <c r="G8" s="4">
        <f t="shared" si="0"/>
        <v>0</v>
      </c>
      <c r="H8" s="4" t="str">
        <f>$H$1&amp;F8</f>
        <v>，2178358</v>
      </c>
      <c r="I8" s="4" t="str">
        <f>VLOOKUP(A8,HOP!A:T,20,0)</f>
        <v>直连</v>
      </c>
    </row>
    <row r="9" s="4" customFormat="1" hidden="1" spans="1:9">
      <c r="A9" s="4">
        <v>15663421327</v>
      </c>
      <c r="B9" s="5">
        <v>44438</v>
      </c>
      <c r="C9" s="5">
        <v>44441</v>
      </c>
      <c r="D9" s="4">
        <v>5853</v>
      </c>
      <c r="E9" s="4" t="str">
        <f>VLOOKUP(A9,HOP!A:L,12,0)</f>
        <v>5853.00</v>
      </c>
      <c r="F9" s="4" t="str">
        <f>VLOOKUP(A9,HOP!A:C,3,0)</f>
        <v>2179103</v>
      </c>
      <c r="G9" s="4">
        <f t="shared" si="0"/>
        <v>0</v>
      </c>
      <c r="H9" s="4" t="str">
        <f>$H$1&amp;F9</f>
        <v>，2179103</v>
      </c>
      <c r="I9" s="4" t="str">
        <f>VLOOKUP(A9,HOP!A:T,20,0)</f>
        <v>直连</v>
      </c>
    </row>
    <row r="10" s="4" customFormat="1" spans="1:9">
      <c r="A10" s="4">
        <v>15749799210</v>
      </c>
      <c r="B10" s="5">
        <v>44436</v>
      </c>
      <c r="C10" s="5">
        <v>44439</v>
      </c>
      <c r="D10" s="4">
        <v>1661</v>
      </c>
      <c r="E10" s="4" t="str">
        <f>VLOOKUP(A10,HOP!A:L,12,0)</f>
        <v>1661.01</v>
      </c>
      <c r="F10" s="4" t="str">
        <f>VLOOKUP(A10,HOP!A:C,3,0)</f>
        <v>2190800</v>
      </c>
      <c r="G10" s="4">
        <f t="shared" si="0"/>
        <v>-0.00999999999999091</v>
      </c>
      <c r="H10" s="4" t="str">
        <f>$H$1&amp;F10</f>
        <v>，2190800</v>
      </c>
      <c r="I10" s="4" t="str">
        <f>VLOOKUP(A10,HOP!A:T,20,0)</f>
        <v>直连</v>
      </c>
    </row>
    <row r="11" s="4" customFormat="1" hidden="1" spans="1:9">
      <c r="A11" s="4">
        <v>15749912377</v>
      </c>
      <c r="B11" s="5">
        <v>44439</v>
      </c>
      <c r="C11" s="5">
        <v>44440</v>
      </c>
      <c r="D11" s="4">
        <v>0</v>
      </c>
      <c r="E11" s="4" t="str">
        <f>VLOOKUP(A11,HOP!A:L,12,0)</f>
        <v>0.00</v>
      </c>
      <c r="F11" s="4" t="str">
        <f>VLOOKUP(A11,HOP!A:C,3,0)</f>
        <v>2190835</v>
      </c>
      <c r="G11" s="4">
        <f t="shared" si="0"/>
        <v>0</v>
      </c>
      <c r="H11" s="4" t="str">
        <f>$H$1&amp;F11</f>
        <v>，2190835</v>
      </c>
      <c r="I11" s="4" t="str">
        <f>VLOOKUP(A11,HOP!A:T,20,0)</f>
        <v>直连</v>
      </c>
    </row>
    <row r="12" s="4" customFormat="1" hidden="1" spans="1:9">
      <c r="A12" s="4">
        <v>15777524946</v>
      </c>
      <c r="B12" s="5">
        <v>44435</v>
      </c>
      <c r="C12" s="5">
        <v>44439</v>
      </c>
      <c r="D12" s="4">
        <v>1784</v>
      </c>
      <c r="E12" s="4" t="str">
        <f>VLOOKUP(A12,HOP!A:L,12,0)</f>
        <v>1784.00</v>
      </c>
      <c r="F12" s="4" t="str">
        <f>VLOOKUP(A12,HOP!A:C,3,0)</f>
        <v>2194226</v>
      </c>
      <c r="G12" s="4">
        <f t="shared" si="0"/>
        <v>0</v>
      </c>
      <c r="H12" s="4" t="str">
        <f>$H$1&amp;F12</f>
        <v>，2194226</v>
      </c>
      <c r="I12" s="4" t="str">
        <f>VLOOKUP(A12,HOP!A:T,20,0)</f>
        <v>直连</v>
      </c>
    </row>
    <row r="13" s="4" customFormat="1" hidden="1" spans="1:9">
      <c r="A13" s="4">
        <v>15793583517</v>
      </c>
      <c r="B13" s="5">
        <v>44440</v>
      </c>
      <c r="C13" s="5">
        <v>44441</v>
      </c>
      <c r="D13" s="4">
        <v>743</v>
      </c>
      <c r="E13" s="4" t="str">
        <f>VLOOKUP(A13,HOP!A:L,12,0)</f>
        <v>743.00</v>
      </c>
      <c r="F13" s="4" t="str">
        <f>VLOOKUP(A13,HOP!A:C,3,0)</f>
        <v>2195735</v>
      </c>
      <c r="G13" s="4">
        <f t="shared" si="0"/>
        <v>0</v>
      </c>
      <c r="H13" s="4" t="str">
        <f>$H$1&amp;F13</f>
        <v>，2195735</v>
      </c>
      <c r="I13" s="4" t="str">
        <f>VLOOKUP(A13,HOP!A:T,20,0)</f>
        <v>直连</v>
      </c>
    </row>
    <row r="14" s="4" customFormat="1" hidden="1" spans="1:9">
      <c r="A14" s="4">
        <v>15928411005</v>
      </c>
      <c r="B14" s="5">
        <v>44441</v>
      </c>
      <c r="C14" s="5">
        <v>44442</v>
      </c>
      <c r="D14" s="4">
        <v>1833</v>
      </c>
      <c r="E14" s="4" t="str">
        <f>VLOOKUP(A14,HOP!A:L,12,0)</f>
        <v>1833.00</v>
      </c>
      <c r="F14" s="4" t="str">
        <f>VLOOKUP(A14,HOP!A:C,3,0)</f>
        <v>2208358</v>
      </c>
      <c r="G14" s="4">
        <f t="shared" si="0"/>
        <v>0</v>
      </c>
      <c r="H14" s="4" t="str">
        <f>$H$1&amp;F14</f>
        <v>，2208358</v>
      </c>
      <c r="I14" s="4" t="str">
        <f>VLOOKUP(A14,HOP!A:T,20,0)</f>
        <v>直连</v>
      </c>
    </row>
    <row r="15" s="4" customFormat="1" spans="1:9">
      <c r="A15" s="4">
        <v>15938263925</v>
      </c>
      <c r="B15" s="5">
        <v>44439</v>
      </c>
      <c r="C15" s="5">
        <v>44441</v>
      </c>
      <c r="D15" s="4">
        <v>3426</v>
      </c>
      <c r="E15" s="4" t="str">
        <f>VLOOKUP(A15,HOP!A:L,12,0)</f>
        <v>3426.01</v>
      </c>
      <c r="F15" s="4" t="str">
        <f>VLOOKUP(A15,HOP!A:C,3,0)</f>
        <v>2209189</v>
      </c>
      <c r="G15" s="4">
        <f t="shared" si="0"/>
        <v>-0.0100000000002183</v>
      </c>
      <c r="H15" s="4" t="str">
        <f>$H$1&amp;F15</f>
        <v>，2209189</v>
      </c>
      <c r="I15" s="4" t="str">
        <f>VLOOKUP(A15,HOP!A:T,20,0)</f>
        <v>直连</v>
      </c>
    </row>
    <row r="16" s="4" customFormat="1" hidden="1" spans="1:9">
      <c r="A16" s="4">
        <v>15983735646</v>
      </c>
      <c r="B16" s="5">
        <v>44436</v>
      </c>
      <c r="C16" s="5">
        <v>44440</v>
      </c>
      <c r="D16" s="4">
        <v>2844</v>
      </c>
      <c r="E16" s="4" t="str">
        <f>VLOOKUP(A16,HOP!A:L,12,0)</f>
        <v>2844.00</v>
      </c>
      <c r="F16" s="4" t="str">
        <f>VLOOKUP(A16,HOP!A:C,3,0)</f>
        <v>2214058</v>
      </c>
      <c r="G16" s="4">
        <f t="shared" si="0"/>
        <v>0</v>
      </c>
      <c r="H16" s="4" t="str">
        <f>$H$1&amp;F16</f>
        <v>，2214058</v>
      </c>
      <c r="I16" s="4" t="str">
        <f>VLOOKUP(A16,HOP!A:T,20,0)</f>
        <v>直连</v>
      </c>
    </row>
    <row r="17" s="4" customFormat="1" hidden="1" spans="1:9">
      <c r="A17" s="4">
        <v>15986126606</v>
      </c>
      <c r="B17" s="5">
        <v>44440</v>
      </c>
      <c r="C17" s="5">
        <v>44441</v>
      </c>
      <c r="D17" s="4">
        <v>2424</v>
      </c>
      <c r="E17" s="4" t="str">
        <f>VLOOKUP(A17,HOP!A:L,12,0)</f>
        <v>2424.00</v>
      </c>
      <c r="F17" s="4" t="str">
        <f>VLOOKUP(A17,HOP!A:C,3,0)</f>
        <v>2214515</v>
      </c>
      <c r="G17" s="4">
        <f t="shared" si="0"/>
        <v>0</v>
      </c>
      <c r="H17" s="4" t="str">
        <f>$H$1&amp;F17</f>
        <v>，2214515</v>
      </c>
      <c r="I17" s="4" t="str">
        <f>VLOOKUP(A17,HOP!A:T,20,0)</f>
        <v>直连</v>
      </c>
    </row>
    <row r="18" s="4" customFormat="1" spans="1:9">
      <c r="A18" s="4">
        <v>15996104532</v>
      </c>
      <c r="B18" s="5">
        <v>44437</v>
      </c>
      <c r="C18" s="5">
        <v>44438</v>
      </c>
      <c r="D18" s="4">
        <v>197.9</v>
      </c>
      <c r="E18" s="4" t="str">
        <f>VLOOKUP(A18,HOP!A:L,12,0)</f>
        <v>197.99</v>
      </c>
      <c r="F18" s="4" t="str">
        <f>VLOOKUP(A18,HOP!A:C,3,0)</f>
        <v>2215529</v>
      </c>
      <c r="G18" s="4">
        <f t="shared" si="0"/>
        <v>-0.0900000000000034</v>
      </c>
      <c r="H18" s="4" t="str">
        <f>$H$1&amp;F18</f>
        <v>，2215529</v>
      </c>
      <c r="I18" s="4" t="str">
        <f>VLOOKUP(A18,HOP!A:T,20,0)</f>
        <v>直连</v>
      </c>
    </row>
    <row r="19" s="4" customFormat="1" hidden="1" spans="1:9">
      <c r="A19" s="4">
        <v>15996142686</v>
      </c>
      <c r="B19" s="5">
        <v>44438</v>
      </c>
      <c r="C19" s="5">
        <v>44439</v>
      </c>
      <c r="D19" s="4">
        <v>1906</v>
      </c>
      <c r="E19" s="4" t="str">
        <f>VLOOKUP(A19,HOP!A:L,12,0)</f>
        <v>1906.00</v>
      </c>
      <c r="F19" s="4" t="str">
        <f>VLOOKUP(A19,HOP!A:C,3,0)</f>
        <v>2215534</v>
      </c>
      <c r="G19" s="4">
        <f t="shared" si="0"/>
        <v>0</v>
      </c>
      <c r="H19" s="4" t="str">
        <f>$H$1&amp;F19</f>
        <v>，2215534</v>
      </c>
      <c r="I19" s="4" t="str">
        <f>VLOOKUP(A19,HOP!A:T,20,0)</f>
        <v>直连</v>
      </c>
    </row>
    <row r="20" s="4" customFormat="1" hidden="1" spans="1:9">
      <c r="A20" s="4">
        <v>16006945457</v>
      </c>
      <c r="B20" s="5">
        <v>44437</v>
      </c>
      <c r="C20" s="5">
        <v>44438</v>
      </c>
      <c r="D20" s="4">
        <v>244</v>
      </c>
      <c r="E20" s="4" t="str">
        <f>VLOOKUP(A20,HOP!A:L,12,0)</f>
        <v>244.00</v>
      </c>
      <c r="F20" s="4" t="str">
        <f>VLOOKUP(A20,HOP!A:C,3,0)</f>
        <v>2216444</v>
      </c>
      <c r="G20" s="4">
        <f t="shared" ref="G20:G30" si="1">D20-E20</f>
        <v>0</v>
      </c>
      <c r="H20" s="4" t="str">
        <f t="shared" ref="H20:H30" si="2">$H$1&amp;F20</f>
        <v>，2216444</v>
      </c>
      <c r="I20" s="4" t="str">
        <f>VLOOKUP(A20,HOP!A:T,20,0)</f>
        <v>直连</v>
      </c>
    </row>
    <row r="21" s="4" customFormat="1" hidden="1" spans="1:9">
      <c r="A21" s="4">
        <v>16016063896</v>
      </c>
      <c r="B21" s="5">
        <v>44439</v>
      </c>
      <c r="C21" s="5">
        <v>44443</v>
      </c>
      <c r="D21" s="4">
        <v>4836</v>
      </c>
      <c r="E21" s="4" t="str">
        <f>VLOOKUP(A21,HOP!A:L,12,0)</f>
        <v>4836.00</v>
      </c>
      <c r="F21" s="4" t="str">
        <f>VLOOKUP(A21,HOP!A:C,3,0)</f>
        <v>2217270</v>
      </c>
      <c r="G21" s="4">
        <f t="shared" si="1"/>
        <v>0</v>
      </c>
      <c r="H21" s="4" t="str">
        <f t="shared" si="2"/>
        <v>，2217270</v>
      </c>
      <c r="I21" s="4" t="str">
        <f>VLOOKUP(A21,HOP!A:T,20,0)</f>
        <v>直连</v>
      </c>
    </row>
    <row r="22" s="4" customFormat="1" hidden="1" spans="1:9">
      <c r="A22" s="4">
        <v>16030143895</v>
      </c>
      <c r="B22" s="5">
        <v>44436</v>
      </c>
      <c r="C22" s="5">
        <v>44438</v>
      </c>
      <c r="D22" s="4">
        <v>1905</v>
      </c>
      <c r="E22" s="4" t="str">
        <f>VLOOKUP(A22,HOP!A:L,12,0)</f>
        <v>1905.00</v>
      </c>
      <c r="F22" s="4" t="str">
        <f>VLOOKUP(A22,HOP!A:C,3,0)</f>
        <v>2219050</v>
      </c>
      <c r="G22" s="4">
        <f t="shared" si="1"/>
        <v>0</v>
      </c>
      <c r="H22" s="4" t="str">
        <f t="shared" si="2"/>
        <v>，2219050</v>
      </c>
      <c r="I22" s="4" t="str">
        <f>VLOOKUP(A22,HOP!A:T,20,0)</f>
        <v>直连</v>
      </c>
    </row>
    <row r="23" s="4" customFormat="1" hidden="1" spans="1:9">
      <c r="A23" s="4">
        <v>16036392066</v>
      </c>
      <c r="B23" s="5">
        <v>44435</v>
      </c>
      <c r="C23" s="5">
        <v>44439</v>
      </c>
      <c r="D23" s="4">
        <v>6591</v>
      </c>
      <c r="E23" s="4" t="str">
        <f>VLOOKUP(A23,HOP!A:L,12,0)</f>
        <v>6591.00</v>
      </c>
      <c r="F23" s="4" t="str">
        <f>VLOOKUP(A23,HOP!A:C,3,0)</f>
        <v>2219238</v>
      </c>
      <c r="G23" s="4">
        <f t="shared" si="1"/>
        <v>0</v>
      </c>
      <c r="H23" s="4" t="str">
        <f t="shared" si="2"/>
        <v>，2219238</v>
      </c>
      <c r="I23" s="4" t="str">
        <f>VLOOKUP(A23,HOP!A:T,20,0)</f>
        <v>直连</v>
      </c>
    </row>
    <row r="24" s="4" customFormat="1" hidden="1" spans="1:9">
      <c r="A24" s="4">
        <v>16048734138</v>
      </c>
      <c r="B24" s="5">
        <v>44440</v>
      </c>
      <c r="C24" s="5">
        <v>44442</v>
      </c>
      <c r="D24" s="4">
        <v>6723</v>
      </c>
      <c r="E24" s="4" t="str">
        <f>VLOOKUP(A24,HOP!A:L,12,0)</f>
        <v>6723.00</v>
      </c>
      <c r="F24" s="4" t="str">
        <f>VLOOKUP(A24,HOP!A:C,3,0)</f>
        <v>2220822</v>
      </c>
      <c r="G24" s="4">
        <f t="shared" si="1"/>
        <v>0</v>
      </c>
      <c r="H24" s="4" t="str">
        <f>$H$1&amp;F24</f>
        <v>，2220822</v>
      </c>
      <c r="I24" s="4" t="str">
        <f>VLOOKUP(A24,HOP!A:T,20,0)</f>
        <v>直连</v>
      </c>
    </row>
    <row r="25" s="4" customFormat="1" hidden="1" spans="1:9">
      <c r="A25" s="4">
        <v>16055366525</v>
      </c>
      <c r="B25" s="5">
        <v>44435</v>
      </c>
      <c r="C25" s="5">
        <v>44438</v>
      </c>
      <c r="D25" s="4">
        <v>3259</v>
      </c>
      <c r="E25" s="4" t="str">
        <f>VLOOKUP(A25,HOP!A:L,12,0)</f>
        <v>3259.00</v>
      </c>
      <c r="F25" s="4" t="str">
        <f>VLOOKUP(A25,HOP!A:C,3,0)</f>
        <v>2221317</v>
      </c>
      <c r="G25" s="4">
        <f t="shared" si="1"/>
        <v>0</v>
      </c>
      <c r="H25" s="4" t="str">
        <f>$H$1&amp;F25</f>
        <v>，2221317</v>
      </c>
      <c r="I25" s="4" t="str">
        <f>VLOOKUP(A25,HOP!A:T,20,0)</f>
        <v>直连</v>
      </c>
    </row>
    <row r="26" s="4" customFormat="1" hidden="1" spans="1:9">
      <c r="A26" s="4">
        <v>16066713641</v>
      </c>
      <c r="B26" s="5">
        <v>44434</v>
      </c>
      <c r="C26" s="5">
        <v>44438</v>
      </c>
      <c r="D26" s="4">
        <v>8935</v>
      </c>
      <c r="E26" s="4" t="str">
        <f>VLOOKUP(A26,HOP!A:L,12,0)</f>
        <v>8935.00</v>
      </c>
      <c r="F26" s="4" t="str">
        <f>VLOOKUP(A26,HOP!A:C,3,0)</f>
        <v>2223288</v>
      </c>
      <c r="G26" s="4">
        <f t="shared" si="1"/>
        <v>0</v>
      </c>
      <c r="H26" s="4" t="str">
        <f>$H$1&amp;F26</f>
        <v>，2223288</v>
      </c>
      <c r="I26" s="4" t="str">
        <f>VLOOKUP(A26,HOP!A:T,20,0)</f>
        <v>直连</v>
      </c>
    </row>
    <row r="27" s="4" customFormat="1" hidden="1" spans="1:9">
      <c r="A27" s="4">
        <v>16066734181</v>
      </c>
      <c r="B27" s="5">
        <v>44437</v>
      </c>
      <c r="C27" s="5">
        <v>44438</v>
      </c>
      <c r="D27" s="4">
        <v>772</v>
      </c>
      <c r="E27" s="4" t="str">
        <f>VLOOKUP(A27,HOP!A:L,12,0)</f>
        <v>772.00</v>
      </c>
      <c r="F27" s="4" t="str">
        <f>VLOOKUP(A27,HOP!A:C,3,0)</f>
        <v>2223293</v>
      </c>
      <c r="G27" s="4">
        <f t="shared" si="1"/>
        <v>0</v>
      </c>
      <c r="H27" s="4" t="str">
        <f>$H$1&amp;F27</f>
        <v>，2223293</v>
      </c>
      <c r="I27" s="4" t="str">
        <f>VLOOKUP(A27,HOP!A:T,20,0)</f>
        <v>直连</v>
      </c>
    </row>
    <row r="28" s="4" customFormat="1" spans="1:10">
      <c r="A28" s="4">
        <v>15912907943</v>
      </c>
      <c r="B28" s="5">
        <v>44435</v>
      </c>
      <c r="C28" s="5">
        <v>44438</v>
      </c>
      <c r="D28" s="4">
        <v>1275.89</v>
      </c>
      <c r="E28" s="4" t="str">
        <f>VLOOKUP(A28,HOP!A:L,12,0)</f>
        <v>0.00</v>
      </c>
      <c r="F28" s="4" t="str">
        <f>VLOOKUP(A28,HOP!A:C,3,0)</f>
        <v>2207080</v>
      </c>
      <c r="G28" s="4">
        <f t="shared" si="1"/>
        <v>1275.89</v>
      </c>
      <c r="H28" s="4" t="str">
        <f>$H$1&amp;F28</f>
        <v>，2207080</v>
      </c>
      <c r="I28" s="4" t="str">
        <f>VLOOKUP(A28,HOP!A:T,20,0)</f>
        <v>直连</v>
      </c>
      <c r="J28" s="4" t="s">
        <v>440</v>
      </c>
    </row>
    <row r="29" s="4" customFormat="1" hidden="1" spans="1:9">
      <c r="A29" s="4">
        <v>16077154369</v>
      </c>
      <c r="B29" s="5">
        <v>44443</v>
      </c>
      <c r="C29" s="5">
        <v>44444</v>
      </c>
      <c r="D29" s="4">
        <v>1146</v>
      </c>
      <c r="E29" s="4" t="str">
        <f>VLOOKUP(A29,HOP!A:L,12,0)</f>
        <v>1146.00</v>
      </c>
      <c r="F29" s="4" t="str">
        <f>VLOOKUP(A29,HOP!A:C,3,0)</f>
        <v>2224873</v>
      </c>
      <c r="G29" s="4">
        <f t="shared" ref="G29:G78" si="3">D29-E29</f>
        <v>0</v>
      </c>
      <c r="H29" s="4" t="str">
        <f t="shared" ref="H29:H60" si="4">$H$1&amp;F29</f>
        <v>，2224873</v>
      </c>
      <c r="I29" s="4" t="str">
        <f>VLOOKUP(A29,HOP!A:T,20,0)</f>
        <v>直连</v>
      </c>
    </row>
    <row r="30" s="4" customFormat="1" hidden="1" spans="1:9">
      <c r="A30" s="4">
        <v>16080705552</v>
      </c>
      <c r="B30" s="5">
        <v>44435</v>
      </c>
      <c r="C30" s="5">
        <v>44439</v>
      </c>
      <c r="D30" s="4">
        <v>2966</v>
      </c>
      <c r="E30" s="4" t="str">
        <f>VLOOKUP(A30,HOP!A:L,12,0)</f>
        <v>2966.00</v>
      </c>
      <c r="F30" s="4" t="str">
        <f>VLOOKUP(A30,HOP!A:C,3,0)</f>
        <v>2225524</v>
      </c>
      <c r="G30" s="4">
        <f t="shared" si="3"/>
        <v>0</v>
      </c>
      <c r="H30" s="4" t="str">
        <f t="shared" si="4"/>
        <v>，2225524</v>
      </c>
      <c r="I30" s="4" t="str">
        <f>VLOOKUP(A30,HOP!A:T,20,0)</f>
        <v>直连</v>
      </c>
    </row>
    <row r="31" s="4" customFormat="1" hidden="1" spans="1:9">
      <c r="A31" s="4">
        <v>16088166267</v>
      </c>
      <c r="B31" s="5">
        <v>44437</v>
      </c>
      <c r="C31" s="5">
        <v>44440</v>
      </c>
      <c r="D31" s="4">
        <v>3324</v>
      </c>
      <c r="E31" s="4" t="str">
        <f>VLOOKUP(A31,HOP!A:L,12,0)</f>
        <v>3324.00</v>
      </c>
      <c r="F31" s="4" t="str">
        <f>VLOOKUP(A31,HOP!A:C,3,0)</f>
        <v>2226219</v>
      </c>
      <c r="G31" s="4">
        <f t="shared" si="3"/>
        <v>0</v>
      </c>
      <c r="H31" s="4" t="str">
        <f t="shared" si="4"/>
        <v>，2226219</v>
      </c>
      <c r="I31" s="4" t="str">
        <f>VLOOKUP(A31,HOP!A:T,20,0)</f>
        <v>直连</v>
      </c>
    </row>
    <row r="32" s="4" customFormat="1" hidden="1" spans="1:9">
      <c r="A32" s="4">
        <v>16090085912</v>
      </c>
      <c r="B32" s="5">
        <v>44441</v>
      </c>
      <c r="C32" s="5">
        <v>44442</v>
      </c>
      <c r="D32" s="4">
        <v>797</v>
      </c>
      <c r="E32" s="4" t="str">
        <f>VLOOKUP(A32,HOP!A:L,12,0)</f>
        <v>797.00</v>
      </c>
      <c r="F32" s="4" t="str">
        <f>VLOOKUP(A32,HOP!A:C,3,0)</f>
        <v>2226584</v>
      </c>
      <c r="G32" s="4">
        <f t="shared" si="3"/>
        <v>0</v>
      </c>
      <c r="H32" s="4" t="str">
        <f t="shared" si="4"/>
        <v>，2226584</v>
      </c>
      <c r="I32" s="4" t="str">
        <f>VLOOKUP(A32,HOP!A:T,20,0)</f>
        <v>直连</v>
      </c>
    </row>
    <row r="33" s="4" customFormat="1" hidden="1" spans="1:9">
      <c r="A33" s="4">
        <v>16091585879</v>
      </c>
      <c r="B33" s="5">
        <v>44442</v>
      </c>
      <c r="C33" s="5">
        <v>44443</v>
      </c>
      <c r="D33" s="4">
        <v>2644</v>
      </c>
      <c r="E33" s="4" t="str">
        <f>VLOOKUP(A33,HOP!A:L,12,0)</f>
        <v>2644.00</v>
      </c>
      <c r="F33" s="4" t="str">
        <f>VLOOKUP(A33,HOP!A:C,3,0)</f>
        <v>2226959</v>
      </c>
      <c r="G33" s="4">
        <f t="shared" si="3"/>
        <v>0</v>
      </c>
      <c r="H33" s="4" t="str">
        <f t="shared" si="4"/>
        <v>，2226959</v>
      </c>
      <c r="I33" s="4" t="str">
        <f>VLOOKUP(A33,HOP!A:T,20,0)</f>
        <v>直连</v>
      </c>
    </row>
    <row r="34" s="4" customFormat="1" hidden="1" spans="1:9">
      <c r="A34" s="4">
        <v>16094839374</v>
      </c>
      <c r="B34" s="5">
        <v>44439</v>
      </c>
      <c r="C34" s="5">
        <v>44440</v>
      </c>
      <c r="D34" s="4">
        <v>443</v>
      </c>
      <c r="E34" s="4" t="str">
        <f>VLOOKUP(A34,HOP!A:L,12,0)</f>
        <v>443.00</v>
      </c>
      <c r="F34" s="4" t="str">
        <f>VLOOKUP(A34,HOP!A:C,3,0)</f>
        <v>2226979</v>
      </c>
      <c r="G34" s="4">
        <f t="shared" si="3"/>
        <v>0</v>
      </c>
      <c r="H34" s="4" t="str">
        <f t="shared" si="4"/>
        <v>，2226979</v>
      </c>
      <c r="I34" s="4" t="str">
        <f>VLOOKUP(A34,HOP!A:T,20,0)</f>
        <v>直连</v>
      </c>
    </row>
    <row r="35" s="4" customFormat="1" hidden="1" spans="1:9">
      <c r="A35" s="4">
        <v>16097016410</v>
      </c>
      <c r="B35" s="5">
        <v>44435</v>
      </c>
      <c r="C35" s="5">
        <v>44438</v>
      </c>
      <c r="D35" s="4">
        <v>3457</v>
      </c>
      <c r="E35" s="4" t="str">
        <f>VLOOKUP(A35,HOP!A:L,12,0)</f>
        <v>3457.00</v>
      </c>
      <c r="F35" s="4" t="str">
        <f>VLOOKUP(A35,HOP!A:C,3,0)</f>
        <v>2227245</v>
      </c>
      <c r="G35" s="4">
        <f t="shared" si="3"/>
        <v>0</v>
      </c>
      <c r="H35" s="4" t="str">
        <f t="shared" si="4"/>
        <v>，2227245</v>
      </c>
      <c r="I35" s="4" t="str">
        <f>VLOOKUP(A35,HOP!A:T,20,0)</f>
        <v>直连</v>
      </c>
    </row>
    <row r="36" s="4" customFormat="1" hidden="1" spans="1:9">
      <c r="A36" s="4">
        <v>16097638462</v>
      </c>
      <c r="B36" s="5">
        <v>44437</v>
      </c>
      <c r="C36" s="5">
        <v>44438</v>
      </c>
      <c r="D36" s="4">
        <v>726</v>
      </c>
      <c r="E36" s="4" t="str">
        <f>VLOOKUP(A36,HOP!A:L,12,0)</f>
        <v>726.00</v>
      </c>
      <c r="F36" s="4" t="str">
        <f>VLOOKUP(A36,HOP!A:C,3,0)</f>
        <v>2227378</v>
      </c>
      <c r="G36" s="4">
        <f t="shared" si="3"/>
        <v>0</v>
      </c>
      <c r="H36" s="4" t="str">
        <f t="shared" si="4"/>
        <v>，2227378</v>
      </c>
      <c r="I36" s="4" t="str">
        <f>VLOOKUP(A36,HOP!A:T,20,0)</f>
        <v>直连</v>
      </c>
    </row>
    <row r="37" s="4" customFormat="1" hidden="1" spans="1:9">
      <c r="A37" s="4">
        <v>16099579193</v>
      </c>
      <c r="B37" s="5">
        <v>44441</v>
      </c>
      <c r="C37" s="5">
        <v>44442</v>
      </c>
      <c r="D37" s="4">
        <v>1439</v>
      </c>
      <c r="E37" s="4" t="str">
        <f>VLOOKUP(A37,HOP!A:L,12,0)</f>
        <v>1439.00</v>
      </c>
      <c r="F37" s="4" t="str">
        <f>VLOOKUP(A37,HOP!A:C,3,0)</f>
        <v>2227784</v>
      </c>
      <c r="G37" s="4">
        <f t="shared" si="3"/>
        <v>0</v>
      </c>
      <c r="H37" s="4" t="str">
        <f t="shared" si="4"/>
        <v>，2227784</v>
      </c>
      <c r="I37" s="4" t="str">
        <f>VLOOKUP(A37,HOP!A:T,20,0)</f>
        <v>直连</v>
      </c>
    </row>
    <row r="38" s="4" customFormat="1" hidden="1" spans="1:9">
      <c r="A38" s="4">
        <v>16102353061</v>
      </c>
      <c r="B38" s="5">
        <v>44437</v>
      </c>
      <c r="C38" s="5">
        <v>44438</v>
      </c>
      <c r="D38" s="4">
        <v>487</v>
      </c>
      <c r="E38" s="4" t="str">
        <f>VLOOKUP(A38,HOP!A:L,12,0)</f>
        <v>487.00</v>
      </c>
      <c r="F38" s="4" t="str">
        <f>VLOOKUP(A38,HOP!A:C,3,0)</f>
        <v>2228383</v>
      </c>
      <c r="G38" s="4">
        <f t="shared" si="3"/>
        <v>0</v>
      </c>
      <c r="H38" s="4" t="str">
        <f t="shared" si="4"/>
        <v>，2228383</v>
      </c>
      <c r="I38" s="4" t="str">
        <f>VLOOKUP(A38,HOP!A:T,20,0)</f>
        <v>直连</v>
      </c>
    </row>
    <row r="39" s="4" customFormat="1" hidden="1" spans="1:9">
      <c r="A39" s="4">
        <v>16102512027</v>
      </c>
      <c r="B39" s="5">
        <v>44437</v>
      </c>
      <c r="C39" s="5">
        <v>44438</v>
      </c>
      <c r="D39" s="4">
        <v>1388</v>
      </c>
      <c r="E39" s="4" t="str">
        <f>VLOOKUP(A39,HOP!A:L,12,0)</f>
        <v>1388.00</v>
      </c>
      <c r="F39" s="4" t="str">
        <f>VLOOKUP(A39,HOP!A:C,3,0)</f>
        <v>2228418</v>
      </c>
      <c r="G39" s="4">
        <f t="shared" si="3"/>
        <v>0</v>
      </c>
      <c r="H39" s="4" t="str">
        <f t="shared" si="4"/>
        <v>，2228418</v>
      </c>
      <c r="I39" s="4" t="str">
        <f>VLOOKUP(A39,HOP!A:T,20,0)</f>
        <v>直连</v>
      </c>
    </row>
    <row r="40" s="4" customFormat="1" hidden="1" spans="1:9">
      <c r="A40" s="4">
        <v>16108634771</v>
      </c>
      <c r="B40" s="5">
        <v>44437</v>
      </c>
      <c r="C40" s="5">
        <v>44438</v>
      </c>
      <c r="D40" s="4">
        <v>323</v>
      </c>
      <c r="E40" s="4" t="str">
        <f>VLOOKUP(A40,HOP!A:L,12,0)</f>
        <v>323.00</v>
      </c>
      <c r="F40" s="4" t="str">
        <f>VLOOKUP(A40,HOP!A:C,3,0)</f>
        <v>2228758</v>
      </c>
      <c r="G40" s="4">
        <f t="shared" si="3"/>
        <v>0</v>
      </c>
      <c r="H40" s="4" t="str">
        <f t="shared" si="4"/>
        <v>，2228758</v>
      </c>
      <c r="I40" s="4" t="str">
        <f>VLOOKUP(A40,HOP!A:T,20,0)</f>
        <v>直连</v>
      </c>
    </row>
    <row r="41" s="4" customFormat="1" hidden="1" spans="1:9">
      <c r="A41" s="4">
        <v>16110740723</v>
      </c>
      <c r="B41" s="5">
        <v>44434</v>
      </c>
      <c r="C41" s="5">
        <v>44440</v>
      </c>
      <c r="D41" s="4">
        <v>4062</v>
      </c>
      <c r="E41" s="4" t="str">
        <f>VLOOKUP(A41,HOP!A:L,12,0)</f>
        <v>4062.00</v>
      </c>
      <c r="F41" s="4" t="str">
        <f>VLOOKUP(A41,HOP!A:C,3,0)</f>
        <v>2229200</v>
      </c>
      <c r="G41" s="4">
        <f t="shared" si="3"/>
        <v>0</v>
      </c>
      <c r="H41" s="4" t="str">
        <f t="shared" si="4"/>
        <v>，2229200</v>
      </c>
      <c r="I41" s="4" t="str">
        <f>VLOOKUP(A41,HOP!A:T,20,0)</f>
        <v>直连</v>
      </c>
    </row>
    <row r="42" s="4" customFormat="1" hidden="1" spans="1:9">
      <c r="A42" s="4">
        <v>16111389198</v>
      </c>
      <c r="B42" s="5">
        <v>44437</v>
      </c>
      <c r="C42" s="5">
        <v>44438</v>
      </c>
      <c r="D42" s="4">
        <v>323</v>
      </c>
      <c r="E42" s="4" t="str">
        <f>VLOOKUP(A42,HOP!A:L,12,0)</f>
        <v>323.00</v>
      </c>
      <c r="F42" s="4" t="str">
        <f>VLOOKUP(A42,HOP!A:C,3,0)</f>
        <v>2229333</v>
      </c>
      <c r="G42" s="4">
        <f t="shared" si="3"/>
        <v>0</v>
      </c>
      <c r="H42" s="4" t="str">
        <f t="shared" si="4"/>
        <v>，2229333</v>
      </c>
      <c r="I42" s="4" t="str">
        <f>VLOOKUP(A42,HOP!A:T,20,0)</f>
        <v>直连</v>
      </c>
    </row>
    <row r="43" s="4" customFormat="1" hidden="1" spans="1:9">
      <c r="A43" s="4">
        <v>16112998200</v>
      </c>
      <c r="B43" s="5">
        <v>44442</v>
      </c>
      <c r="C43" s="5">
        <v>44444</v>
      </c>
      <c r="D43" s="4">
        <v>1452</v>
      </c>
      <c r="E43" s="4" t="str">
        <f>VLOOKUP(A43,HOP!A:L,12,0)</f>
        <v>1452.00</v>
      </c>
      <c r="F43" s="4" t="str">
        <f>VLOOKUP(A43,HOP!A:C,3,0)</f>
        <v>2229686</v>
      </c>
      <c r="G43" s="4">
        <f t="shared" si="3"/>
        <v>0</v>
      </c>
      <c r="H43" s="4" t="str">
        <f t="shared" si="4"/>
        <v>，2229686</v>
      </c>
      <c r="I43" s="4" t="str">
        <f>VLOOKUP(A43,HOP!A:T,20,0)</f>
        <v>直连</v>
      </c>
    </row>
    <row r="44" s="4" customFormat="1" hidden="1" spans="1:9">
      <c r="A44" s="4">
        <v>16116963623</v>
      </c>
      <c r="B44" s="5">
        <v>44438</v>
      </c>
      <c r="C44" s="5">
        <v>44439</v>
      </c>
      <c r="D44" s="4">
        <v>257</v>
      </c>
      <c r="E44" s="4" t="str">
        <f>VLOOKUP(A44,HOP!A:L,12,0)</f>
        <v>257.00</v>
      </c>
      <c r="F44" s="4" t="str">
        <f>VLOOKUP(A44,HOP!A:C,3,0)</f>
        <v>2229936</v>
      </c>
      <c r="G44" s="4">
        <f t="shared" si="3"/>
        <v>0</v>
      </c>
      <c r="H44" s="4" t="str">
        <f t="shared" si="4"/>
        <v>，2229936</v>
      </c>
      <c r="I44" s="4" t="str">
        <f>VLOOKUP(A44,HOP!A:T,20,0)</f>
        <v>直连</v>
      </c>
    </row>
    <row r="45" s="4" customFormat="1" hidden="1" spans="1:9">
      <c r="A45" s="4">
        <v>16118829623</v>
      </c>
      <c r="B45" s="5">
        <v>44437</v>
      </c>
      <c r="C45" s="5">
        <v>44440</v>
      </c>
      <c r="D45" s="4">
        <v>4758</v>
      </c>
      <c r="E45" s="4" t="str">
        <f>VLOOKUP(A45,HOP!A:L,12,0)</f>
        <v>4758.00</v>
      </c>
      <c r="F45" s="4" t="str">
        <f>VLOOKUP(A45,HOP!A:C,3,0)</f>
        <v>2230290</v>
      </c>
      <c r="G45" s="4">
        <f t="shared" si="3"/>
        <v>0</v>
      </c>
      <c r="H45" s="4" t="str">
        <f t="shared" si="4"/>
        <v>，2230290</v>
      </c>
      <c r="I45" s="4" t="str">
        <f>VLOOKUP(A45,HOP!A:T,20,0)</f>
        <v>直连</v>
      </c>
    </row>
    <row r="46" s="4" customFormat="1" hidden="1" spans="1:9">
      <c r="A46" s="4">
        <v>16119045542</v>
      </c>
      <c r="B46" s="5">
        <v>44435</v>
      </c>
      <c r="C46" s="5">
        <v>44438</v>
      </c>
      <c r="D46" s="4">
        <v>3103</v>
      </c>
      <c r="E46" s="4" t="str">
        <f>VLOOKUP(A46,HOP!A:L,12,0)</f>
        <v>3103.00</v>
      </c>
      <c r="F46" s="4" t="str">
        <f>VLOOKUP(A46,HOP!A:C,3,0)</f>
        <v>2230340</v>
      </c>
      <c r="G46" s="4">
        <f t="shared" si="3"/>
        <v>0</v>
      </c>
      <c r="H46" s="4" t="str">
        <f t="shared" si="4"/>
        <v>，2230340</v>
      </c>
      <c r="I46" s="4" t="str">
        <f>VLOOKUP(A46,HOP!A:T,20,0)</f>
        <v>直连</v>
      </c>
    </row>
    <row r="47" s="4" customFormat="1" hidden="1" spans="1:9">
      <c r="A47" s="4">
        <v>16121443184</v>
      </c>
      <c r="B47" s="5">
        <v>44433</v>
      </c>
      <c r="C47" s="5">
        <v>44438</v>
      </c>
      <c r="D47" s="4">
        <v>7897</v>
      </c>
      <c r="E47" s="4" t="str">
        <f>VLOOKUP(A47,HOP!A:L,12,0)</f>
        <v>7897.00</v>
      </c>
      <c r="F47" s="4" t="str">
        <f>VLOOKUP(A47,HOP!A:C,3,0)</f>
        <v>2230904</v>
      </c>
      <c r="G47" s="4">
        <f t="shared" si="3"/>
        <v>0</v>
      </c>
      <c r="H47" s="4" t="str">
        <f t="shared" si="4"/>
        <v>，2230904</v>
      </c>
      <c r="I47" s="4" t="str">
        <f>VLOOKUP(A47,HOP!A:T,20,0)</f>
        <v>直连</v>
      </c>
    </row>
    <row r="48" s="4" customFormat="1" hidden="1" spans="1:9">
      <c r="A48" s="4">
        <v>16121883181</v>
      </c>
      <c r="B48" s="5">
        <v>44434</v>
      </c>
      <c r="C48" s="5">
        <v>44438</v>
      </c>
      <c r="D48" s="4">
        <v>4958</v>
      </c>
      <c r="E48" s="4" t="str">
        <f>VLOOKUP(A48,HOP!A:L,12,0)</f>
        <v>4958.00</v>
      </c>
      <c r="F48" s="4" t="str">
        <f>VLOOKUP(A48,HOP!A:C,3,0)</f>
        <v>2230995</v>
      </c>
      <c r="G48" s="4">
        <f t="shared" si="3"/>
        <v>0</v>
      </c>
      <c r="H48" s="4" t="str">
        <f t="shared" si="4"/>
        <v>，2230995</v>
      </c>
      <c r="I48" s="4" t="str">
        <f>VLOOKUP(A48,HOP!A:T,20,0)</f>
        <v>直连</v>
      </c>
    </row>
    <row r="49" s="4" customFormat="1" hidden="1" spans="1:9">
      <c r="A49" s="4">
        <v>16122178918</v>
      </c>
      <c r="B49" s="5">
        <v>44435</v>
      </c>
      <c r="C49" s="5">
        <v>44438</v>
      </c>
      <c r="D49" s="4">
        <v>3011</v>
      </c>
      <c r="E49" s="4" t="str">
        <f>VLOOKUP(A49,HOP!A:L,12,0)</f>
        <v>3011.00</v>
      </c>
      <c r="F49" s="4" t="str">
        <f>VLOOKUP(A49,HOP!A:C,3,0)</f>
        <v>2231070</v>
      </c>
      <c r="G49" s="4">
        <f t="shared" si="3"/>
        <v>0</v>
      </c>
      <c r="H49" s="4" t="str">
        <f t="shared" si="4"/>
        <v>，2231070</v>
      </c>
      <c r="I49" s="4" t="str">
        <f>VLOOKUP(A49,HOP!A:T,20,0)</f>
        <v>直连</v>
      </c>
    </row>
    <row r="50" s="4" customFormat="1" hidden="1" spans="1:9">
      <c r="A50" s="4">
        <v>16122220547</v>
      </c>
      <c r="B50" s="5">
        <v>44436</v>
      </c>
      <c r="C50" s="5">
        <v>44440</v>
      </c>
      <c r="D50" s="4">
        <v>4840</v>
      </c>
      <c r="E50" s="4" t="str">
        <f>VLOOKUP(A50,HOP!A:L,12,0)</f>
        <v>4840.00</v>
      </c>
      <c r="F50" s="4" t="str">
        <f>VLOOKUP(A50,HOP!A:C,3,0)</f>
        <v>2231113</v>
      </c>
      <c r="G50" s="4">
        <f t="shared" si="3"/>
        <v>0</v>
      </c>
      <c r="H50" s="4" t="str">
        <f t="shared" si="4"/>
        <v>，2231113</v>
      </c>
      <c r="I50" s="4" t="str">
        <f>VLOOKUP(A50,HOP!A:T,20,0)</f>
        <v>直连</v>
      </c>
    </row>
    <row r="51" s="4" customFormat="1" hidden="1" spans="1:9">
      <c r="A51" s="4">
        <v>16122090979</v>
      </c>
      <c r="B51" s="5">
        <v>44435</v>
      </c>
      <c r="C51" s="5">
        <v>44441</v>
      </c>
      <c r="D51" s="4">
        <v>13698</v>
      </c>
      <c r="E51" s="4" t="str">
        <f>VLOOKUP(A51,HOP!A:L,12,0)</f>
        <v>13698.00</v>
      </c>
      <c r="F51" s="4" t="str">
        <f>VLOOKUP(A51,HOP!A:C,3,0)</f>
        <v>2231038</v>
      </c>
      <c r="G51" s="4">
        <f t="shared" si="3"/>
        <v>0</v>
      </c>
      <c r="H51" s="4" t="str">
        <f t="shared" si="4"/>
        <v>，2231038</v>
      </c>
      <c r="I51" s="4" t="str">
        <f>VLOOKUP(A51,HOP!A:T,20,0)</f>
        <v>直连</v>
      </c>
    </row>
    <row r="52" s="4" customFormat="1" hidden="1" spans="1:9">
      <c r="A52" s="4">
        <v>16128351870</v>
      </c>
      <c r="B52" s="5">
        <v>44440</v>
      </c>
      <c r="C52" s="5">
        <v>44444</v>
      </c>
      <c r="D52" s="4">
        <v>4526</v>
      </c>
      <c r="E52" s="4" t="str">
        <f>VLOOKUP(A52,HOP!A:L,12,0)</f>
        <v>4526.00</v>
      </c>
      <c r="F52" s="4" t="str">
        <f>VLOOKUP(A52,HOP!A:C,3,0)</f>
        <v>2231704</v>
      </c>
      <c r="G52" s="4">
        <f t="shared" si="3"/>
        <v>0</v>
      </c>
      <c r="H52" s="4" t="str">
        <f t="shared" si="4"/>
        <v>，2231704</v>
      </c>
      <c r="I52" s="4" t="str">
        <f>VLOOKUP(A52,HOP!A:T,20,0)</f>
        <v>直连</v>
      </c>
    </row>
    <row r="53" s="4" customFormat="1" hidden="1" spans="1:9">
      <c r="A53" s="4">
        <v>16129244438</v>
      </c>
      <c r="B53" s="5">
        <v>44440</v>
      </c>
      <c r="C53" s="5">
        <v>44442</v>
      </c>
      <c r="D53" s="4">
        <v>2452</v>
      </c>
      <c r="E53" s="4" t="str">
        <f>VLOOKUP(A53,HOP!A:L,12,0)</f>
        <v>2452.00</v>
      </c>
      <c r="F53" s="4" t="str">
        <f>VLOOKUP(A53,HOP!A:C,3,0)</f>
        <v>2231944</v>
      </c>
      <c r="G53" s="4">
        <f t="shared" si="3"/>
        <v>0</v>
      </c>
      <c r="H53" s="4" t="str">
        <f t="shared" si="4"/>
        <v>，2231944</v>
      </c>
      <c r="I53" s="4" t="str">
        <f>VLOOKUP(A53,HOP!A:T,20,0)</f>
        <v>直连</v>
      </c>
    </row>
    <row r="54" s="4" customFormat="1" hidden="1" spans="1:9">
      <c r="A54" s="4">
        <v>16129711713</v>
      </c>
      <c r="B54" s="5">
        <v>44435</v>
      </c>
      <c r="C54" s="5">
        <v>44439</v>
      </c>
      <c r="D54" s="4">
        <v>4700</v>
      </c>
      <c r="E54" s="4" t="str">
        <f>VLOOKUP(A54,HOP!A:L,12,0)</f>
        <v>4700.00</v>
      </c>
      <c r="F54" s="4" t="str">
        <f>VLOOKUP(A54,HOP!A:C,3,0)</f>
        <v>2232041</v>
      </c>
      <c r="G54" s="4">
        <f t="shared" si="3"/>
        <v>0</v>
      </c>
      <c r="H54" s="4" t="str">
        <f t="shared" si="4"/>
        <v>，2232041</v>
      </c>
      <c r="I54" s="4" t="str">
        <f>VLOOKUP(A54,HOP!A:T,20,0)</f>
        <v>直连</v>
      </c>
    </row>
    <row r="55" s="4" customFormat="1" hidden="1" spans="1:9">
      <c r="A55" s="4">
        <v>16129919827</v>
      </c>
      <c r="B55" s="5">
        <v>44434</v>
      </c>
      <c r="C55" s="5">
        <v>44438</v>
      </c>
      <c r="D55" s="4">
        <v>6526</v>
      </c>
      <c r="E55" s="4" t="str">
        <f>VLOOKUP(A55,HOP!A:L,12,0)</f>
        <v>6526.00</v>
      </c>
      <c r="F55" s="4" t="str">
        <f>VLOOKUP(A55,HOP!A:C,3,0)</f>
        <v>2232098</v>
      </c>
      <c r="G55" s="4">
        <f t="shared" si="3"/>
        <v>0</v>
      </c>
      <c r="H55" s="4" t="str">
        <f t="shared" si="4"/>
        <v>，2232098</v>
      </c>
      <c r="I55" s="4" t="str">
        <f>VLOOKUP(A55,HOP!A:T,20,0)</f>
        <v>直连</v>
      </c>
    </row>
    <row r="56" s="4" customFormat="1" hidden="1" spans="1:9">
      <c r="A56" s="4">
        <v>16130111839</v>
      </c>
      <c r="B56" s="5">
        <v>44436</v>
      </c>
      <c r="C56" s="5">
        <v>44443</v>
      </c>
      <c r="D56" s="4">
        <v>6049</v>
      </c>
      <c r="E56" s="4" t="str">
        <f>VLOOKUP(A56,HOP!A:L,12,0)</f>
        <v>6049.00</v>
      </c>
      <c r="F56" s="4" t="str">
        <f>VLOOKUP(A56,HOP!A:C,3,0)</f>
        <v>2232171</v>
      </c>
      <c r="G56" s="4">
        <f t="shared" si="3"/>
        <v>0</v>
      </c>
      <c r="H56" s="4" t="str">
        <f t="shared" si="4"/>
        <v>，2232171</v>
      </c>
      <c r="I56" s="4" t="str">
        <f>VLOOKUP(A56,HOP!A:T,20,0)</f>
        <v>直连</v>
      </c>
    </row>
    <row r="57" s="4" customFormat="1" hidden="1" spans="1:9">
      <c r="A57" s="4">
        <v>16130397020</v>
      </c>
      <c r="B57" s="5">
        <v>44441</v>
      </c>
      <c r="C57" s="5">
        <v>44442</v>
      </c>
      <c r="D57" s="4">
        <v>6866</v>
      </c>
      <c r="E57" s="4" t="str">
        <f>VLOOKUP(A57,HOP!A:L,12,0)</f>
        <v>6866.00</v>
      </c>
      <c r="F57" s="4" t="str">
        <f>VLOOKUP(A57,HOP!A:C,3,0)</f>
        <v>2232250</v>
      </c>
      <c r="G57" s="4">
        <f t="shared" si="3"/>
        <v>0</v>
      </c>
      <c r="H57" s="4" t="str">
        <f t="shared" si="4"/>
        <v>，2232250</v>
      </c>
      <c r="I57" s="4" t="str">
        <f>VLOOKUP(A57,HOP!A:T,20,0)</f>
        <v>直连</v>
      </c>
    </row>
    <row r="58" s="4" customFormat="1" hidden="1" spans="1:9">
      <c r="A58" s="4">
        <v>16130465855</v>
      </c>
      <c r="B58" s="5">
        <v>44441</v>
      </c>
      <c r="C58" s="5">
        <v>44442</v>
      </c>
      <c r="D58" s="4">
        <v>1278</v>
      </c>
      <c r="E58" s="4" t="str">
        <f>VLOOKUP(A58,HOP!A:L,12,0)</f>
        <v>1278.00</v>
      </c>
      <c r="F58" s="4" t="str">
        <f>VLOOKUP(A58,HOP!A:C,3,0)</f>
        <v>2232278</v>
      </c>
      <c r="G58" s="4">
        <f t="shared" si="3"/>
        <v>0</v>
      </c>
      <c r="H58" s="4" t="str">
        <f t="shared" si="4"/>
        <v>，2232278</v>
      </c>
      <c r="I58" s="4" t="str">
        <f>VLOOKUP(A58,HOP!A:T,20,0)</f>
        <v>直连</v>
      </c>
    </row>
    <row r="59" s="4" customFormat="1" hidden="1" spans="1:9">
      <c r="A59" s="4">
        <v>16132460126</v>
      </c>
      <c r="B59" s="5">
        <v>44436</v>
      </c>
      <c r="C59" s="5">
        <v>44439</v>
      </c>
      <c r="D59" s="4">
        <v>7742</v>
      </c>
      <c r="E59" s="4" t="str">
        <f>VLOOKUP(A59,HOP!A:L,12,0)</f>
        <v>7742.00</v>
      </c>
      <c r="F59" s="4" t="str">
        <f>VLOOKUP(A59,HOP!A:C,3,0)</f>
        <v>2232795</v>
      </c>
      <c r="G59" s="4">
        <f t="shared" si="3"/>
        <v>0</v>
      </c>
      <c r="H59" s="4" t="str">
        <f t="shared" si="4"/>
        <v>，2232795</v>
      </c>
      <c r="I59" s="4" t="str">
        <f>VLOOKUP(A59,HOP!A:T,20,0)</f>
        <v>直连</v>
      </c>
    </row>
    <row r="60" s="4" customFormat="1" hidden="1" spans="1:9">
      <c r="A60" s="4">
        <v>16132482017</v>
      </c>
      <c r="B60" s="5">
        <v>44438</v>
      </c>
      <c r="C60" s="5">
        <v>44441</v>
      </c>
      <c r="D60" s="4">
        <v>2067</v>
      </c>
      <c r="E60" s="4" t="str">
        <f>VLOOKUP(A60,HOP!A:L,12,0)</f>
        <v>2067.00</v>
      </c>
      <c r="F60" s="4" t="str">
        <f>VLOOKUP(A60,HOP!A:C,3,0)</f>
        <v>2232801</v>
      </c>
      <c r="G60" s="4">
        <f t="shared" si="3"/>
        <v>0</v>
      </c>
      <c r="H60" s="4" t="str">
        <f t="shared" si="4"/>
        <v>，2232801</v>
      </c>
      <c r="I60" s="4" t="str">
        <f>VLOOKUP(A60,HOP!A:T,20,0)</f>
        <v>直连</v>
      </c>
    </row>
    <row r="61" s="4" customFormat="1" hidden="1" spans="1:9">
      <c r="A61" s="4">
        <v>16136877388</v>
      </c>
      <c r="B61" s="5">
        <v>44437</v>
      </c>
      <c r="C61" s="5">
        <v>44438</v>
      </c>
      <c r="D61" s="4">
        <v>958</v>
      </c>
      <c r="E61" s="4" t="str">
        <f>VLOOKUP(A61,HOP!A:L,12,0)</f>
        <v>958.00</v>
      </c>
      <c r="F61" s="4" t="str">
        <f>VLOOKUP(A61,HOP!A:C,3,0)</f>
        <v>2232937</v>
      </c>
      <c r="G61" s="4">
        <f t="shared" si="3"/>
        <v>0</v>
      </c>
      <c r="H61" s="4" t="str">
        <f>$H$1&amp;F61</f>
        <v>，2232937</v>
      </c>
      <c r="I61" s="4" t="str">
        <f>VLOOKUP(A61,HOP!A:T,20,0)</f>
        <v>直连</v>
      </c>
    </row>
    <row r="62" s="4" customFormat="1" hidden="1" spans="1:9">
      <c r="A62" s="4">
        <v>16137384179</v>
      </c>
      <c r="B62" s="5">
        <v>44440</v>
      </c>
      <c r="C62" s="5">
        <v>44444</v>
      </c>
      <c r="D62" s="4">
        <v>2812</v>
      </c>
      <c r="E62" s="4" t="str">
        <f>VLOOKUP(A62,HOP!A:L,12,0)</f>
        <v>2812.00</v>
      </c>
      <c r="F62" s="4" t="str">
        <f>VLOOKUP(A62,HOP!A:C,3,0)</f>
        <v>2233008</v>
      </c>
      <c r="G62" s="4">
        <f t="shared" si="3"/>
        <v>0</v>
      </c>
      <c r="H62" s="4" t="str">
        <f>$H$1&amp;F62</f>
        <v>，2233008</v>
      </c>
      <c r="I62" s="4" t="str">
        <f>VLOOKUP(A62,HOP!A:T,20,0)</f>
        <v>直连</v>
      </c>
    </row>
    <row r="63" s="4" customFormat="1" hidden="1" spans="1:9">
      <c r="A63" s="4">
        <v>16138796614</v>
      </c>
      <c r="B63" s="5">
        <v>44435</v>
      </c>
      <c r="C63" s="5">
        <v>44439</v>
      </c>
      <c r="D63" s="4">
        <v>3449</v>
      </c>
      <c r="E63" s="4" t="str">
        <f>VLOOKUP(A63,HOP!A:L,12,0)</f>
        <v>3449.00</v>
      </c>
      <c r="F63" s="4" t="str">
        <f>VLOOKUP(A63,HOP!A:C,3,0)</f>
        <v>2233359</v>
      </c>
      <c r="G63" s="4">
        <f t="shared" si="3"/>
        <v>0</v>
      </c>
      <c r="H63" s="4" t="str">
        <f>$H$1&amp;F63</f>
        <v>，2233359</v>
      </c>
      <c r="I63" s="4" t="str">
        <f>VLOOKUP(A63,HOP!A:T,20,0)</f>
        <v>直连</v>
      </c>
    </row>
    <row r="64" s="4" customFormat="1" hidden="1" spans="1:9">
      <c r="A64" s="4">
        <v>16139306425</v>
      </c>
      <c r="B64" s="5">
        <v>44435</v>
      </c>
      <c r="C64" s="5">
        <v>44438</v>
      </c>
      <c r="D64" s="4">
        <v>4747</v>
      </c>
      <c r="E64" s="4" t="str">
        <f>VLOOKUP(A64,HOP!A:L,12,0)</f>
        <v>4747.00</v>
      </c>
      <c r="F64" s="4" t="str">
        <f>VLOOKUP(A64,HOP!A:C,3,0)</f>
        <v>2233512</v>
      </c>
      <c r="G64" s="4">
        <f t="shared" si="3"/>
        <v>0</v>
      </c>
      <c r="H64" s="4" t="str">
        <f>$H$1&amp;F64</f>
        <v>，2233512</v>
      </c>
      <c r="I64" s="4" t="str">
        <f>VLOOKUP(A64,HOP!A:T,20,0)</f>
        <v>直连</v>
      </c>
    </row>
    <row r="65" s="4" customFormat="1" hidden="1" spans="1:9">
      <c r="A65" s="4">
        <v>16139626768</v>
      </c>
      <c r="B65" s="5">
        <v>44436</v>
      </c>
      <c r="C65" s="5">
        <v>44440</v>
      </c>
      <c r="D65" s="4">
        <v>2478</v>
      </c>
      <c r="E65" s="4" t="str">
        <f>VLOOKUP(A65,HOP!A:L,12,0)</f>
        <v>2478.00</v>
      </c>
      <c r="F65" s="4" t="str">
        <f>VLOOKUP(A65,HOP!A:C,3,0)</f>
        <v>2233570</v>
      </c>
      <c r="G65" s="4">
        <f t="shared" si="3"/>
        <v>0</v>
      </c>
      <c r="H65" s="4" t="str">
        <f>$H$1&amp;F65</f>
        <v>，2233570</v>
      </c>
      <c r="I65" s="4" t="str">
        <f>VLOOKUP(A65,HOP!A:T,20,0)</f>
        <v>直连</v>
      </c>
    </row>
    <row r="66" s="4" customFormat="1" hidden="1" spans="1:9">
      <c r="A66" s="4">
        <v>16141375148</v>
      </c>
      <c r="B66" s="5">
        <v>44436</v>
      </c>
      <c r="C66" s="5">
        <v>44439</v>
      </c>
      <c r="D66" s="4">
        <v>4602</v>
      </c>
      <c r="E66" s="4" t="str">
        <f>VLOOKUP(A66,HOP!A:L,12,0)</f>
        <v>4602.00</v>
      </c>
      <c r="F66" s="4" t="str">
        <f>VLOOKUP(A66,HOP!A:C,3,0)</f>
        <v>2233979</v>
      </c>
      <c r="G66" s="4">
        <f t="shared" si="3"/>
        <v>0</v>
      </c>
      <c r="H66" s="4" t="str">
        <f>$H$1&amp;F66</f>
        <v>，2233979</v>
      </c>
      <c r="I66" s="4" t="str">
        <f>VLOOKUP(A66,HOP!A:T,20,0)</f>
        <v>直连</v>
      </c>
    </row>
    <row r="67" s="4" customFormat="1" hidden="1" spans="1:9">
      <c r="A67" s="4">
        <v>16142210281</v>
      </c>
      <c r="B67" s="5">
        <v>44435</v>
      </c>
      <c r="C67" s="5">
        <v>44438</v>
      </c>
      <c r="D67" s="4">
        <v>2571</v>
      </c>
      <c r="E67" s="4" t="str">
        <f>VLOOKUP(A67,HOP!A:L,12,0)</f>
        <v>2571.00</v>
      </c>
      <c r="F67" s="4" t="str">
        <f>VLOOKUP(A67,HOP!A:C,3,0)</f>
        <v>2234188</v>
      </c>
      <c r="G67" s="4">
        <f t="shared" si="3"/>
        <v>0</v>
      </c>
      <c r="H67" s="4" t="str">
        <f>$H$1&amp;F67</f>
        <v>，2234188</v>
      </c>
      <c r="I67" s="4" t="str">
        <f>VLOOKUP(A67,HOP!A:T,20,0)</f>
        <v>直连</v>
      </c>
    </row>
    <row r="68" s="4" customFormat="1" hidden="1" spans="1:9">
      <c r="A68" s="4">
        <v>16142501123</v>
      </c>
      <c r="B68" s="5">
        <v>44435</v>
      </c>
      <c r="C68" s="5">
        <v>44439</v>
      </c>
      <c r="D68" s="4">
        <v>2380</v>
      </c>
      <c r="E68" s="4" t="str">
        <f>VLOOKUP(A68,HOP!A:L,12,0)</f>
        <v>2380.00</v>
      </c>
      <c r="F68" s="4" t="str">
        <f>VLOOKUP(A68,HOP!A:C,3,0)</f>
        <v>2234276</v>
      </c>
      <c r="G68" s="4">
        <f t="shared" si="3"/>
        <v>0</v>
      </c>
      <c r="H68" s="4" t="str">
        <f>$H$1&amp;F68</f>
        <v>，2234276</v>
      </c>
      <c r="I68" s="4" t="str">
        <f>VLOOKUP(A68,HOP!A:T,20,0)</f>
        <v>直连</v>
      </c>
    </row>
    <row r="69" s="4" customFormat="1" hidden="1" spans="1:9">
      <c r="A69" s="4">
        <v>16142516693</v>
      </c>
      <c r="B69" s="5">
        <v>44437</v>
      </c>
      <c r="C69" s="5">
        <v>44438</v>
      </c>
      <c r="D69" s="4">
        <v>978</v>
      </c>
      <c r="E69" s="4" t="str">
        <f>VLOOKUP(A69,HOP!A:L,12,0)</f>
        <v>978.00</v>
      </c>
      <c r="F69" s="4" t="str">
        <f>VLOOKUP(A69,HOP!A:C,3,0)</f>
        <v>2234284</v>
      </c>
      <c r="G69" s="4">
        <f t="shared" si="3"/>
        <v>0</v>
      </c>
      <c r="H69" s="4" t="str">
        <f>$H$1&amp;F69</f>
        <v>，2234284</v>
      </c>
      <c r="I69" s="4" t="str">
        <f>VLOOKUP(A69,HOP!A:T,20,0)</f>
        <v>直连</v>
      </c>
    </row>
    <row r="70" s="4" customFormat="1" hidden="1" spans="1:9">
      <c r="A70" s="4">
        <v>16142613971</v>
      </c>
      <c r="B70" s="5">
        <v>44436</v>
      </c>
      <c r="C70" s="5">
        <v>44439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3"/>
        <v>#N/A</v>
      </c>
      <c r="H70" s="4" t="e">
        <f>$H$1&amp;F70</f>
        <v>#N/A</v>
      </c>
      <c r="I70" s="4" t="e">
        <f>VLOOKUP(A70,HOP!A:T,20,0)</f>
        <v>#N/A</v>
      </c>
    </row>
    <row r="71" s="4" customFormat="1" hidden="1" spans="1:9">
      <c r="A71" s="4">
        <v>16142596127</v>
      </c>
      <c r="B71" s="5">
        <v>44439</v>
      </c>
      <c r="C71" s="5">
        <v>44440</v>
      </c>
      <c r="D71" s="4">
        <v>490</v>
      </c>
      <c r="E71" s="4" t="str">
        <f>VLOOKUP(A71,HOP!A:L,12,0)</f>
        <v>490.00</v>
      </c>
      <c r="F71" s="4" t="str">
        <f>VLOOKUP(A71,HOP!A:C,3,0)</f>
        <v>2234333</v>
      </c>
      <c r="G71" s="4">
        <f t="shared" si="3"/>
        <v>0</v>
      </c>
      <c r="H71" s="4" t="str">
        <f>$H$1&amp;F71</f>
        <v>，2234333</v>
      </c>
      <c r="I71" s="4" t="str">
        <f>VLOOKUP(A71,HOP!A:T,20,0)</f>
        <v>直连</v>
      </c>
    </row>
    <row r="72" s="4" customFormat="1" hidden="1" spans="1:9">
      <c r="A72" s="4">
        <v>16142619973</v>
      </c>
      <c r="B72" s="5">
        <v>44443</v>
      </c>
      <c r="C72" s="5">
        <v>44444</v>
      </c>
      <c r="D72" s="4">
        <v>1072</v>
      </c>
      <c r="E72" s="4" t="str">
        <f>VLOOKUP(A72,HOP!A:L,12,0)</f>
        <v>1072.00</v>
      </c>
      <c r="F72" s="4" t="str">
        <f>VLOOKUP(A72,HOP!A:C,3,0)</f>
        <v>2234344</v>
      </c>
      <c r="G72" s="4">
        <f t="shared" si="3"/>
        <v>0</v>
      </c>
      <c r="H72" s="4" t="str">
        <f>$H$1&amp;F72</f>
        <v>，2234344</v>
      </c>
      <c r="I72" s="4" t="str">
        <f>VLOOKUP(A72,HOP!A:T,20,0)</f>
        <v>直连</v>
      </c>
    </row>
    <row r="73" s="4" customFormat="1" hidden="1" spans="1:9">
      <c r="A73" s="4">
        <v>16148642250</v>
      </c>
      <c r="B73" s="5">
        <v>44442</v>
      </c>
      <c r="C73" s="5">
        <v>44443</v>
      </c>
      <c r="D73" s="4">
        <v>272</v>
      </c>
      <c r="E73" s="4" t="str">
        <f>VLOOKUP(A73,HOP!A:L,12,0)</f>
        <v>272.00</v>
      </c>
      <c r="F73" s="4" t="str">
        <f>VLOOKUP(A73,HOP!A:C,3,0)</f>
        <v>2234713</v>
      </c>
      <c r="G73" s="4">
        <f t="shared" si="3"/>
        <v>0</v>
      </c>
      <c r="H73" s="4" t="str">
        <f>$H$1&amp;F73</f>
        <v>，2234713</v>
      </c>
      <c r="I73" s="4" t="str">
        <f>VLOOKUP(A73,HOP!A:T,20,0)</f>
        <v>直连</v>
      </c>
    </row>
    <row r="74" s="4" customFormat="1" hidden="1" spans="1:9">
      <c r="A74" s="4">
        <v>16150547465</v>
      </c>
      <c r="B74" s="5">
        <v>44440</v>
      </c>
      <c r="C74" s="5">
        <v>44442</v>
      </c>
      <c r="D74" s="4">
        <v>4172</v>
      </c>
      <c r="E74" s="4" t="str">
        <f>VLOOKUP(A74,HOP!A:L,12,0)</f>
        <v>4172.00</v>
      </c>
      <c r="F74" s="4" t="str">
        <f>VLOOKUP(A74,HOP!A:C,3,0)</f>
        <v>2235107</v>
      </c>
      <c r="G74" s="4">
        <f t="shared" si="3"/>
        <v>0</v>
      </c>
      <c r="H74" s="4" t="str">
        <f>$H$1&amp;F74</f>
        <v>，2235107</v>
      </c>
      <c r="I74" s="4" t="str">
        <f>VLOOKUP(A74,HOP!A:T,20,0)</f>
        <v>直连</v>
      </c>
    </row>
    <row r="75" s="4" customFormat="1" hidden="1" spans="1:9">
      <c r="A75" s="4">
        <v>16152843637</v>
      </c>
      <c r="B75" s="5">
        <v>44438</v>
      </c>
      <c r="C75" s="5">
        <v>44439</v>
      </c>
      <c r="D75" s="4">
        <v>781</v>
      </c>
      <c r="E75" s="4" t="str">
        <f>VLOOKUP(A75,HOP!A:L,12,0)</f>
        <v>781.00</v>
      </c>
      <c r="F75" s="4" t="str">
        <f>VLOOKUP(A75,HOP!A:C,3,0)</f>
        <v>2235564</v>
      </c>
      <c r="G75" s="4">
        <f t="shared" si="3"/>
        <v>0</v>
      </c>
      <c r="H75" s="4" t="str">
        <f>$H$1&amp;F75</f>
        <v>，2235564</v>
      </c>
      <c r="I75" s="4" t="str">
        <f>VLOOKUP(A75,HOP!A:T,20,0)</f>
        <v>直连</v>
      </c>
    </row>
    <row r="76" s="4" customFormat="1" hidden="1" spans="1:9">
      <c r="A76" s="4">
        <v>16153700889</v>
      </c>
      <c r="B76" s="5">
        <v>44436</v>
      </c>
      <c r="C76" s="5">
        <v>44440</v>
      </c>
      <c r="D76" s="4">
        <v>4786</v>
      </c>
      <c r="E76" s="4" t="str">
        <f>VLOOKUP(A76,HOP!A:L,12,0)</f>
        <v>4786.00</v>
      </c>
      <c r="F76" s="4" t="str">
        <f>VLOOKUP(A76,HOP!A:C,3,0)</f>
        <v>2235759</v>
      </c>
      <c r="G76" s="4">
        <f t="shared" si="3"/>
        <v>0</v>
      </c>
      <c r="H76" s="4" t="str">
        <f>$H$1&amp;F76</f>
        <v>，2235759</v>
      </c>
      <c r="I76" s="4" t="str">
        <f>VLOOKUP(A76,HOP!A:T,20,0)</f>
        <v>直连</v>
      </c>
    </row>
    <row r="77" s="4" customFormat="1" hidden="1" spans="1:9">
      <c r="A77" s="4">
        <v>16154598987</v>
      </c>
      <c r="B77" s="5">
        <v>44437</v>
      </c>
      <c r="C77" s="5">
        <v>44440</v>
      </c>
      <c r="D77" s="4">
        <v>4594</v>
      </c>
      <c r="E77" s="4" t="str">
        <f>VLOOKUP(A77,HOP!A:L,12,0)</f>
        <v>4594.00</v>
      </c>
      <c r="F77" s="4" t="str">
        <f>VLOOKUP(A77,HOP!A:C,3,0)</f>
        <v>2235972</v>
      </c>
      <c r="G77" s="4">
        <f t="shared" si="3"/>
        <v>0</v>
      </c>
      <c r="H77" s="4" t="str">
        <f>$H$1&amp;F77</f>
        <v>，2235972</v>
      </c>
      <c r="I77" s="4" t="str">
        <f>VLOOKUP(A77,HOP!A:T,20,0)</f>
        <v>直连</v>
      </c>
    </row>
    <row r="78" s="4" customFormat="1" hidden="1" spans="1:9">
      <c r="A78" s="4">
        <v>16160187429</v>
      </c>
      <c r="B78" s="5">
        <v>44439</v>
      </c>
      <c r="C78" s="5">
        <v>44440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3"/>
        <v>#N/A</v>
      </c>
      <c r="H78" s="4" t="e">
        <f>$H$1&amp;F78</f>
        <v>#N/A</v>
      </c>
      <c r="I78" s="4" t="e">
        <f>VLOOKUP(A78,HOP!A:T,20,0)</f>
        <v>#N/A</v>
      </c>
    </row>
    <row r="79" s="4" customFormat="1" hidden="1" spans="1:9">
      <c r="A79" s="4">
        <v>16160286233</v>
      </c>
      <c r="B79" s="5">
        <v>44437</v>
      </c>
      <c r="C79" s="5">
        <v>44438</v>
      </c>
      <c r="D79" s="4">
        <v>502</v>
      </c>
      <c r="E79" s="4" t="str">
        <f>VLOOKUP(A79,HOP!A:L,12,0)</f>
        <v>502.00</v>
      </c>
      <c r="F79" s="4" t="str">
        <f>VLOOKUP(A79,HOP!A:C,3,0)</f>
        <v>2236158</v>
      </c>
      <c r="G79" s="4">
        <f t="shared" ref="G79:G90" si="5">D79-E79</f>
        <v>0</v>
      </c>
      <c r="H79" s="4" t="str">
        <f t="shared" ref="H79:H90" si="6">$H$1&amp;F79</f>
        <v>，2236158</v>
      </c>
      <c r="I79" s="4" t="str">
        <f>VLOOKUP(A79,HOP!A:T,20,0)</f>
        <v>直连</v>
      </c>
    </row>
    <row r="80" s="4" customFormat="1" hidden="1" spans="1:9">
      <c r="A80" s="4">
        <v>16160323165</v>
      </c>
      <c r="B80" s="5">
        <v>44437</v>
      </c>
      <c r="C80" s="5">
        <v>44438</v>
      </c>
      <c r="D80" s="4">
        <v>341</v>
      </c>
      <c r="E80" s="4" t="str">
        <f>VLOOKUP(A80,HOP!A:L,12,0)</f>
        <v>341.00</v>
      </c>
      <c r="F80" s="4" t="str">
        <f>VLOOKUP(A80,HOP!A:C,3,0)</f>
        <v>2236168</v>
      </c>
      <c r="G80" s="4">
        <f t="shared" si="5"/>
        <v>0</v>
      </c>
      <c r="H80" s="4" t="str">
        <f t="shared" si="6"/>
        <v>，2236168</v>
      </c>
      <c r="I80" s="4" t="str">
        <f>VLOOKUP(A80,HOP!A:T,20,0)</f>
        <v>直连</v>
      </c>
    </row>
    <row r="81" s="4" customFormat="1" hidden="1" spans="1:9">
      <c r="A81" s="4">
        <v>16160357065</v>
      </c>
      <c r="B81" s="5">
        <v>44437</v>
      </c>
      <c r="C81" s="5">
        <v>44438</v>
      </c>
      <c r="D81" s="4">
        <v>191</v>
      </c>
      <c r="E81" s="4" t="str">
        <f>VLOOKUP(A81,HOP!A:L,12,0)</f>
        <v>191.00</v>
      </c>
      <c r="F81" s="4" t="str">
        <f>VLOOKUP(A81,HOP!A:C,3,0)</f>
        <v>2236173</v>
      </c>
      <c r="G81" s="4">
        <f t="shared" si="5"/>
        <v>0</v>
      </c>
      <c r="H81" s="4" t="str">
        <f t="shared" si="6"/>
        <v>，2236173</v>
      </c>
      <c r="I81" s="4" t="str">
        <f>VLOOKUP(A81,HOP!A:T,20,0)</f>
        <v>直连</v>
      </c>
    </row>
    <row r="82" s="4" customFormat="1" hidden="1" spans="1:9">
      <c r="A82" s="4">
        <v>16160501983</v>
      </c>
      <c r="B82" s="5">
        <v>44437</v>
      </c>
      <c r="C82" s="5">
        <v>44439</v>
      </c>
      <c r="D82" s="4">
        <v>3082</v>
      </c>
      <c r="E82" s="4" t="str">
        <f>VLOOKUP(A82,HOP!A:L,12,0)</f>
        <v>3082.00</v>
      </c>
      <c r="F82" s="4" t="str">
        <f>VLOOKUP(A82,HOP!A:C,3,0)</f>
        <v>2236190</v>
      </c>
      <c r="G82" s="4">
        <f t="shared" si="5"/>
        <v>0</v>
      </c>
      <c r="H82" s="4" t="str">
        <f t="shared" si="6"/>
        <v>，2236190</v>
      </c>
      <c r="I82" s="4" t="str">
        <f>VLOOKUP(A82,HOP!A:T,20,0)</f>
        <v>直连</v>
      </c>
    </row>
    <row r="83" s="4" customFormat="1" hidden="1" spans="1:9">
      <c r="A83" s="4">
        <v>16161312979</v>
      </c>
      <c r="B83" s="5">
        <v>44437</v>
      </c>
      <c r="C83" s="5">
        <v>44438</v>
      </c>
      <c r="D83" s="4">
        <v>1023</v>
      </c>
      <c r="E83" s="4" t="str">
        <f>VLOOKUP(A83,HOP!A:L,12,0)</f>
        <v>1023.00</v>
      </c>
      <c r="F83" s="4" t="str">
        <f>VLOOKUP(A83,HOP!A:C,3,0)</f>
        <v>2236322</v>
      </c>
      <c r="G83" s="4">
        <f t="shared" si="5"/>
        <v>0</v>
      </c>
      <c r="H83" s="4" t="str">
        <f t="shared" si="6"/>
        <v>，2236322</v>
      </c>
      <c r="I83" s="4" t="str">
        <f>VLOOKUP(A83,HOP!A:T,20,0)</f>
        <v>直连</v>
      </c>
    </row>
    <row r="84" s="4" customFormat="1" hidden="1" spans="1:9">
      <c r="A84" s="4">
        <v>16161330552</v>
      </c>
      <c r="B84" s="5">
        <v>44437</v>
      </c>
      <c r="C84" s="5">
        <v>44438</v>
      </c>
      <c r="D84" s="4">
        <v>570</v>
      </c>
      <c r="E84" s="4" t="str">
        <f>VLOOKUP(A84,HOP!A:L,12,0)</f>
        <v>570.00</v>
      </c>
      <c r="F84" s="4" t="str">
        <f>VLOOKUP(A84,HOP!A:C,3,0)</f>
        <v>2236326</v>
      </c>
      <c r="G84" s="4">
        <f t="shared" si="5"/>
        <v>0</v>
      </c>
      <c r="H84" s="4" t="str">
        <f t="shared" si="6"/>
        <v>，2236326</v>
      </c>
      <c r="I84" s="4" t="str">
        <f>VLOOKUP(A84,HOP!A:T,20,0)</f>
        <v>直连</v>
      </c>
    </row>
    <row r="85" s="4" customFormat="1" hidden="1" spans="1:9">
      <c r="A85" s="4">
        <v>16161547047</v>
      </c>
      <c r="B85" s="5">
        <v>44443</v>
      </c>
      <c r="C85" s="5">
        <v>44444</v>
      </c>
      <c r="D85" s="4">
        <v>1024</v>
      </c>
      <c r="E85" s="4" t="str">
        <f>VLOOKUP(A85,HOP!A:L,12,0)</f>
        <v>1024.00</v>
      </c>
      <c r="F85" s="4" t="str">
        <f>VLOOKUP(A85,HOP!A:C,3,0)</f>
        <v>2236363</v>
      </c>
      <c r="G85" s="4">
        <f t="shared" si="5"/>
        <v>0</v>
      </c>
      <c r="H85" s="4" t="str">
        <f t="shared" si="6"/>
        <v>，2236363</v>
      </c>
      <c r="I85" s="4" t="str">
        <f>VLOOKUP(A85,HOP!A:T,20,0)</f>
        <v>直连</v>
      </c>
    </row>
    <row r="86" s="4" customFormat="1" hidden="1" spans="1:9">
      <c r="A86" s="4">
        <v>16162230763</v>
      </c>
      <c r="B86" s="5">
        <v>44438</v>
      </c>
      <c r="C86" s="5">
        <v>44439</v>
      </c>
      <c r="D86" s="4">
        <v>586</v>
      </c>
      <c r="E86" s="4" t="str">
        <f>VLOOKUP(A86,HOP!A:L,12,0)</f>
        <v>586.00</v>
      </c>
      <c r="F86" s="4" t="str">
        <f>VLOOKUP(A86,HOP!A:C,3,0)</f>
        <v>2236492</v>
      </c>
      <c r="G86" s="4">
        <f t="shared" si="5"/>
        <v>0</v>
      </c>
      <c r="H86" s="4" t="str">
        <f t="shared" si="6"/>
        <v>，2236492</v>
      </c>
      <c r="I86" s="4" t="str">
        <f>VLOOKUP(A86,HOP!A:T,20,0)</f>
        <v>直连</v>
      </c>
    </row>
    <row r="87" s="4" customFormat="1" hidden="1" spans="1:9">
      <c r="A87" s="4">
        <v>16162357678</v>
      </c>
      <c r="B87" s="5">
        <v>44437</v>
      </c>
      <c r="C87" s="5">
        <v>44438</v>
      </c>
      <c r="D87" s="4">
        <v>328</v>
      </c>
      <c r="E87" s="4" t="str">
        <f>VLOOKUP(A87,HOP!A:L,12,0)</f>
        <v>328.00</v>
      </c>
      <c r="F87" s="4" t="str">
        <f>VLOOKUP(A87,HOP!A:C,3,0)</f>
        <v>2236526</v>
      </c>
      <c r="G87" s="4">
        <f t="shared" si="5"/>
        <v>0</v>
      </c>
      <c r="H87" s="4" t="str">
        <f t="shared" si="6"/>
        <v>，2236526</v>
      </c>
      <c r="I87" s="4" t="str">
        <f>VLOOKUP(A87,HOP!A:T,20,0)</f>
        <v>直连</v>
      </c>
    </row>
    <row r="88" s="4" customFormat="1" hidden="1" spans="1:9">
      <c r="A88" s="4">
        <v>16163404377</v>
      </c>
      <c r="B88" s="5">
        <v>44437</v>
      </c>
      <c r="C88" s="5">
        <v>44439</v>
      </c>
      <c r="D88" s="4">
        <v>1300</v>
      </c>
      <c r="E88" s="4" t="str">
        <f>VLOOKUP(A88,HOP!A:L,12,0)</f>
        <v>1300.00</v>
      </c>
      <c r="F88" s="4" t="str">
        <f>VLOOKUP(A88,HOP!A:C,3,0)</f>
        <v>2236778</v>
      </c>
      <c r="G88" s="4">
        <f t="shared" si="5"/>
        <v>0</v>
      </c>
      <c r="H88" s="4" t="str">
        <f t="shared" si="6"/>
        <v>，2236778</v>
      </c>
      <c r="I88" s="4" t="str">
        <f>VLOOKUP(A88,HOP!A:T,20,0)</f>
        <v>直连</v>
      </c>
    </row>
    <row r="89" s="4" customFormat="1" hidden="1" spans="1:9">
      <c r="A89" s="4">
        <v>16163883612</v>
      </c>
      <c r="B89" s="5">
        <v>44443</v>
      </c>
      <c r="C89" s="5">
        <v>44444</v>
      </c>
      <c r="D89" s="4">
        <v>1069</v>
      </c>
      <c r="E89" s="4" t="str">
        <f>VLOOKUP(A89,HOP!A:L,12,0)</f>
        <v>1069.00</v>
      </c>
      <c r="F89" s="4" t="str">
        <f>VLOOKUP(A89,HOP!A:C,3,0)</f>
        <v>2236874</v>
      </c>
      <c r="G89" s="4">
        <f t="shared" si="5"/>
        <v>0</v>
      </c>
      <c r="H89" s="4" t="str">
        <f t="shared" si="6"/>
        <v>，2236874</v>
      </c>
      <c r="I89" s="4" t="str">
        <f>VLOOKUP(A89,HOP!A:T,20,0)</f>
        <v>直连</v>
      </c>
    </row>
    <row r="90" s="4" customFormat="1" hidden="1" spans="1:9">
      <c r="A90" s="4">
        <v>16163904188</v>
      </c>
      <c r="B90" s="5">
        <v>44439</v>
      </c>
      <c r="C90" s="5">
        <v>44440</v>
      </c>
      <c r="D90" s="4">
        <v>914</v>
      </c>
      <c r="E90" s="4" t="str">
        <f>VLOOKUP(A90,HOP!A:L,12,0)</f>
        <v>914.00</v>
      </c>
      <c r="F90" s="4" t="str">
        <f>VLOOKUP(A90,HOP!A:C,3,0)</f>
        <v>2236879</v>
      </c>
      <c r="G90" s="4">
        <f t="shared" si="5"/>
        <v>0</v>
      </c>
      <c r="H90" s="4" t="str">
        <f t="shared" si="6"/>
        <v>，2236879</v>
      </c>
      <c r="I90" s="4" t="str">
        <f>VLOOKUP(A90,HOP!A:T,20,0)</f>
        <v>直连</v>
      </c>
    </row>
    <row r="91" s="4" customFormat="1" hidden="1" spans="1:9">
      <c r="A91" s="4">
        <v>16163917627</v>
      </c>
      <c r="B91" s="5">
        <v>44443</v>
      </c>
      <c r="C91" s="5">
        <v>44444</v>
      </c>
      <c r="D91" s="4">
        <v>1858</v>
      </c>
      <c r="E91" s="4" t="str">
        <f>VLOOKUP(A91,HOP!A:L,12,0)</f>
        <v>1858.00</v>
      </c>
      <c r="F91" s="4" t="str">
        <f>VLOOKUP(A91,HOP!A:C,3,0)</f>
        <v>2236882</v>
      </c>
      <c r="G91" s="4">
        <f t="shared" ref="G91:G133" si="7">D91-E91</f>
        <v>0</v>
      </c>
      <c r="H91" s="4" t="str">
        <f t="shared" ref="H91:H122" si="8">$H$1&amp;F91</f>
        <v>，2236882</v>
      </c>
      <c r="I91" s="4" t="str">
        <f>VLOOKUP(A91,HOP!A:T,20,0)</f>
        <v>直连</v>
      </c>
    </row>
    <row r="92" s="4" customFormat="1" hidden="1" spans="1:9">
      <c r="A92" s="4">
        <v>16163940608</v>
      </c>
      <c r="B92" s="5">
        <v>44438</v>
      </c>
      <c r="C92" s="5">
        <v>44439</v>
      </c>
      <c r="D92" s="4">
        <v>1087</v>
      </c>
      <c r="E92" s="4" t="str">
        <f>VLOOKUP(A92,HOP!A:L,12,0)</f>
        <v>1087.00</v>
      </c>
      <c r="F92" s="4" t="str">
        <f>VLOOKUP(A92,HOP!A:C,3,0)</f>
        <v>2236889</v>
      </c>
      <c r="G92" s="4">
        <f t="shared" si="7"/>
        <v>0</v>
      </c>
      <c r="H92" s="4" t="str">
        <f t="shared" si="8"/>
        <v>，2236889</v>
      </c>
      <c r="I92" s="4" t="str">
        <f>VLOOKUP(A92,HOP!A:T,20,0)</f>
        <v>直连</v>
      </c>
    </row>
    <row r="93" s="4" customFormat="1" hidden="1" spans="1:9">
      <c r="A93" s="4">
        <v>16164093787</v>
      </c>
      <c r="B93" s="5">
        <v>44438</v>
      </c>
      <c r="C93" s="5">
        <v>44439</v>
      </c>
      <c r="D93" s="4">
        <v>1954</v>
      </c>
      <c r="E93" s="4" t="str">
        <f>VLOOKUP(A93,HOP!A:L,12,0)</f>
        <v>1954.00</v>
      </c>
      <c r="F93" s="4" t="str">
        <f>VLOOKUP(A93,HOP!A:C,3,0)</f>
        <v>2236946</v>
      </c>
      <c r="G93" s="4">
        <f t="shared" si="7"/>
        <v>0</v>
      </c>
      <c r="H93" s="4" t="str">
        <f t="shared" si="8"/>
        <v>，2236946</v>
      </c>
      <c r="I93" s="4" t="str">
        <f>VLOOKUP(A93,HOP!A:T,20,0)</f>
        <v>直连</v>
      </c>
    </row>
    <row r="94" s="4" customFormat="1" hidden="1" spans="1:9">
      <c r="A94" s="4">
        <v>16164284385</v>
      </c>
      <c r="B94" s="5">
        <v>44438</v>
      </c>
      <c r="C94" s="5">
        <v>44440</v>
      </c>
      <c r="D94" s="4">
        <v>2390</v>
      </c>
      <c r="E94" s="4" t="str">
        <f>VLOOKUP(A94,HOP!A:L,12,0)</f>
        <v>2390.00</v>
      </c>
      <c r="F94" s="4" t="str">
        <f>VLOOKUP(A94,HOP!A:C,3,0)</f>
        <v>2236992</v>
      </c>
      <c r="G94" s="4">
        <f t="shared" si="7"/>
        <v>0</v>
      </c>
      <c r="H94" s="4" t="str">
        <f t="shared" si="8"/>
        <v>，2236992</v>
      </c>
      <c r="I94" s="4" t="str">
        <f>VLOOKUP(A94,HOP!A:T,20,0)</f>
        <v>直连</v>
      </c>
    </row>
    <row r="95" s="4" customFormat="1" hidden="1" spans="1:9">
      <c r="A95" s="4">
        <v>16164453849</v>
      </c>
      <c r="B95" s="5">
        <v>44440</v>
      </c>
      <c r="C95" s="5">
        <v>44441</v>
      </c>
      <c r="D95" s="4">
        <v>885</v>
      </c>
      <c r="E95" s="4" t="str">
        <f>VLOOKUP(A95,HOP!A:L,12,0)</f>
        <v>885.00</v>
      </c>
      <c r="F95" s="4" t="str">
        <f>VLOOKUP(A95,HOP!A:C,3,0)</f>
        <v>2237037</v>
      </c>
      <c r="G95" s="4">
        <f t="shared" si="7"/>
        <v>0</v>
      </c>
      <c r="H95" s="4" t="str">
        <f t="shared" si="8"/>
        <v>，2237037</v>
      </c>
      <c r="I95" s="4" t="str">
        <f>VLOOKUP(A95,HOP!A:T,20,0)</f>
        <v>直连</v>
      </c>
    </row>
    <row r="96" s="4" customFormat="1" hidden="1" spans="1:9">
      <c r="A96" s="4">
        <v>16164583736</v>
      </c>
      <c r="B96" s="5">
        <v>44438</v>
      </c>
      <c r="C96" s="5">
        <v>44439</v>
      </c>
      <c r="D96" s="4">
        <v>87</v>
      </c>
      <c r="E96" s="4" t="str">
        <f>VLOOKUP(A96,HOP!A:L,12,0)</f>
        <v>87.00</v>
      </c>
      <c r="F96" s="4" t="str">
        <f>VLOOKUP(A96,HOP!A:C,3,0)</f>
        <v>2237061</v>
      </c>
      <c r="G96" s="4">
        <f t="shared" si="7"/>
        <v>0</v>
      </c>
      <c r="H96" s="4" t="str">
        <f t="shared" si="8"/>
        <v>，2237061</v>
      </c>
      <c r="I96" s="4" t="str">
        <f>VLOOKUP(A96,HOP!A:T,20,0)</f>
        <v>直连</v>
      </c>
    </row>
    <row r="97" s="4" customFormat="1" hidden="1" spans="1:9">
      <c r="A97" s="4">
        <v>16164605046</v>
      </c>
      <c r="B97" s="5">
        <v>44442</v>
      </c>
      <c r="C97" s="5">
        <v>44444</v>
      </c>
      <c r="D97" s="4">
        <v>1705</v>
      </c>
      <c r="E97" s="4" t="str">
        <f>VLOOKUP(A97,HOP!A:L,12,0)</f>
        <v>1705.00</v>
      </c>
      <c r="F97" s="4" t="str">
        <f>VLOOKUP(A97,HOP!A:C,3,0)</f>
        <v>2237068</v>
      </c>
      <c r="G97" s="4">
        <f t="shared" si="7"/>
        <v>0</v>
      </c>
      <c r="H97" s="4" t="str">
        <f t="shared" si="8"/>
        <v>，2237068</v>
      </c>
      <c r="I97" s="4" t="str">
        <f>VLOOKUP(A97,HOP!A:T,20,0)</f>
        <v>直连</v>
      </c>
    </row>
    <row r="98" s="4" customFormat="1" hidden="1" spans="1:9">
      <c r="A98" s="4">
        <v>16165077394</v>
      </c>
      <c r="B98" s="5">
        <v>44441</v>
      </c>
      <c r="C98" s="5">
        <v>44444</v>
      </c>
      <c r="D98" s="4">
        <v>4503</v>
      </c>
      <c r="E98" s="4" t="str">
        <f>VLOOKUP(A98,HOP!A:L,12,0)</f>
        <v>4503.00</v>
      </c>
      <c r="F98" s="4" t="str">
        <f>VLOOKUP(A98,HOP!A:C,3,0)</f>
        <v>2237163</v>
      </c>
      <c r="G98" s="4">
        <f t="shared" si="7"/>
        <v>0</v>
      </c>
      <c r="H98" s="4" t="str">
        <f t="shared" si="8"/>
        <v>，2237163</v>
      </c>
      <c r="I98" s="4" t="str">
        <f>VLOOKUP(A98,HOP!A:T,20,0)</f>
        <v>直连</v>
      </c>
    </row>
    <row r="99" s="4" customFormat="1" hidden="1" spans="1:9">
      <c r="A99" s="4">
        <v>16166049687</v>
      </c>
      <c r="B99" s="5">
        <v>44438</v>
      </c>
      <c r="C99" s="5">
        <v>44439</v>
      </c>
      <c r="D99" s="4">
        <v>334</v>
      </c>
      <c r="E99" s="4" t="str">
        <f>VLOOKUP(A99,HOP!A:L,12,0)</f>
        <v>334.00</v>
      </c>
      <c r="F99" s="4" t="str">
        <f>VLOOKUP(A99,HOP!A:C,3,0)</f>
        <v>2237353</v>
      </c>
      <c r="G99" s="4">
        <f t="shared" si="7"/>
        <v>0</v>
      </c>
      <c r="H99" s="4" t="str">
        <f t="shared" si="8"/>
        <v>，2237353</v>
      </c>
      <c r="I99" s="4" t="str">
        <f>VLOOKUP(A99,HOP!A:T,20,0)</f>
        <v>直连</v>
      </c>
    </row>
    <row r="100" s="4" customFormat="1" hidden="1" spans="1:9">
      <c r="A100" s="4">
        <v>16170023979</v>
      </c>
      <c r="B100" s="5">
        <v>44439</v>
      </c>
      <c r="C100" s="5">
        <v>44444</v>
      </c>
      <c r="D100" s="4">
        <v>3684</v>
      </c>
      <c r="E100" s="4" t="str">
        <f>VLOOKUP(A100,HOP!A:L,12,0)</f>
        <v>3684.00</v>
      </c>
      <c r="F100" s="4" t="str">
        <f>VLOOKUP(A100,HOP!A:C,3,0)</f>
        <v>2237458</v>
      </c>
      <c r="G100" s="4">
        <f t="shared" si="7"/>
        <v>0</v>
      </c>
      <c r="H100" s="4" t="str">
        <f t="shared" si="8"/>
        <v>，2237458</v>
      </c>
      <c r="I100" s="4" t="str">
        <f>VLOOKUP(A100,HOP!A:T,20,0)</f>
        <v>直连</v>
      </c>
    </row>
    <row r="101" s="4" customFormat="1" hidden="1" spans="1:9">
      <c r="A101" s="4">
        <v>16171279123</v>
      </c>
      <c r="B101" s="5">
        <v>44438</v>
      </c>
      <c r="C101" s="5">
        <v>44439</v>
      </c>
      <c r="D101" s="4">
        <v>641</v>
      </c>
      <c r="E101" s="4" t="str">
        <f>VLOOKUP(A101,HOP!A:L,12,0)</f>
        <v>641.00</v>
      </c>
      <c r="F101" s="4" t="str">
        <f>VLOOKUP(A101,HOP!A:C,3,0)</f>
        <v>2237660</v>
      </c>
      <c r="G101" s="4">
        <f t="shared" si="7"/>
        <v>0</v>
      </c>
      <c r="H101" s="4" t="str">
        <f t="shared" si="8"/>
        <v>，2237660</v>
      </c>
      <c r="I101" s="4" t="str">
        <f>VLOOKUP(A101,HOP!A:T,20,0)</f>
        <v>直连</v>
      </c>
    </row>
    <row r="102" s="4" customFormat="1" hidden="1" spans="1:9">
      <c r="A102" s="4">
        <v>16171604469</v>
      </c>
      <c r="B102" s="5">
        <v>44439</v>
      </c>
      <c r="C102" s="5">
        <v>44441</v>
      </c>
      <c r="D102" s="4">
        <v>2825</v>
      </c>
      <c r="E102" s="4" t="str">
        <f>VLOOKUP(A102,HOP!A:L,12,0)</f>
        <v>2825.00</v>
      </c>
      <c r="F102" s="4" t="str">
        <f>VLOOKUP(A102,HOP!A:C,3,0)</f>
        <v>2237744</v>
      </c>
      <c r="G102" s="4">
        <f t="shared" si="7"/>
        <v>0</v>
      </c>
      <c r="H102" s="4" t="str">
        <f t="shared" si="8"/>
        <v>，2237744</v>
      </c>
      <c r="I102" s="4" t="str">
        <f>VLOOKUP(A102,HOP!A:T,20,0)</f>
        <v>直连</v>
      </c>
    </row>
    <row r="103" s="4" customFormat="1" hidden="1" spans="1:9">
      <c r="A103" s="4">
        <v>16171746592</v>
      </c>
      <c r="B103" s="5">
        <v>44439</v>
      </c>
      <c r="C103" s="5">
        <v>44442</v>
      </c>
      <c r="D103" s="4">
        <v>2820</v>
      </c>
      <c r="E103" s="4" t="str">
        <f>VLOOKUP(A103,HOP!A:L,12,0)</f>
        <v>2820.00</v>
      </c>
      <c r="F103" s="4" t="str">
        <f>VLOOKUP(A103,HOP!A:C,3,0)</f>
        <v>2237783</v>
      </c>
      <c r="G103" s="4">
        <f t="shared" si="7"/>
        <v>0</v>
      </c>
      <c r="H103" s="4" t="str">
        <f t="shared" si="8"/>
        <v>，2237783</v>
      </c>
      <c r="I103" s="4" t="str">
        <f>VLOOKUP(A103,HOP!A:T,20,0)</f>
        <v>直连</v>
      </c>
    </row>
    <row r="104" s="4" customFormat="1" hidden="1" spans="1:9">
      <c r="A104" s="4">
        <v>16171909970</v>
      </c>
      <c r="B104" s="5">
        <v>44440</v>
      </c>
      <c r="C104" s="5">
        <v>44443</v>
      </c>
      <c r="D104" s="4">
        <v>4330</v>
      </c>
      <c r="E104" s="4" t="str">
        <f>VLOOKUP(A104,HOP!A:L,12,0)</f>
        <v>4330.00</v>
      </c>
      <c r="F104" s="4" t="str">
        <f>VLOOKUP(A104,HOP!A:C,3,0)</f>
        <v>2237809</v>
      </c>
      <c r="G104" s="4">
        <f t="shared" si="7"/>
        <v>0</v>
      </c>
      <c r="H104" s="4" t="str">
        <f t="shared" si="8"/>
        <v>，2237809</v>
      </c>
      <c r="I104" s="4" t="str">
        <f>VLOOKUP(A104,HOP!A:T,20,0)</f>
        <v>直连</v>
      </c>
    </row>
    <row r="105" s="4" customFormat="1" hidden="1" spans="1:9">
      <c r="A105" s="4">
        <v>16172007190</v>
      </c>
      <c r="B105" s="5">
        <v>44439</v>
      </c>
      <c r="C105" s="5">
        <v>44442</v>
      </c>
      <c r="D105" s="4">
        <v>3780</v>
      </c>
      <c r="E105" s="4" t="str">
        <f>VLOOKUP(A105,HOP!A:L,12,0)</f>
        <v>3780.00</v>
      </c>
      <c r="F105" s="4" t="str">
        <f>VLOOKUP(A105,HOP!A:C,3,0)</f>
        <v>2237836</v>
      </c>
      <c r="G105" s="4">
        <f t="shared" si="7"/>
        <v>0</v>
      </c>
      <c r="H105" s="4" t="str">
        <f t="shared" si="8"/>
        <v>，2237836</v>
      </c>
      <c r="I105" s="4" t="str">
        <f>VLOOKUP(A105,HOP!A:T,20,0)</f>
        <v>直连</v>
      </c>
    </row>
    <row r="106" s="4" customFormat="1" hidden="1" spans="1:9">
      <c r="A106" s="4">
        <v>16172315842</v>
      </c>
      <c r="B106" s="5">
        <v>44443</v>
      </c>
      <c r="C106" s="5">
        <v>44444</v>
      </c>
      <c r="D106" s="4">
        <v>1996</v>
      </c>
      <c r="E106" s="4" t="str">
        <f>VLOOKUP(A106,HOP!A:L,12,0)</f>
        <v>1996.00</v>
      </c>
      <c r="F106" s="4" t="str">
        <f>VLOOKUP(A106,HOP!A:C,3,0)</f>
        <v>2237951</v>
      </c>
      <c r="G106" s="4">
        <f t="shared" si="7"/>
        <v>0</v>
      </c>
      <c r="H106" s="4" t="str">
        <f t="shared" si="8"/>
        <v>，2237951</v>
      </c>
      <c r="I106" s="4" t="str">
        <f>VLOOKUP(A106,HOP!A:T,20,0)</f>
        <v>直连</v>
      </c>
    </row>
    <row r="107" s="4" customFormat="1" hidden="1" spans="1:9">
      <c r="A107" s="4">
        <v>16172325893</v>
      </c>
      <c r="B107" s="5">
        <v>44439</v>
      </c>
      <c r="C107" s="5">
        <v>44440</v>
      </c>
      <c r="D107" s="4">
        <v>191</v>
      </c>
      <c r="E107" s="4" t="str">
        <f>VLOOKUP(A107,HOP!A:L,12,0)</f>
        <v>191.00</v>
      </c>
      <c r="F107" s="4" t="str">
        <f>VLOOKUP(A107,HOP!A:C,3,0)</f>
        <v>2237952</v>
      </c>
      <c r="G107" s="4">
        <f t="shared" si="7"/>
        <v>0</v>
      </c>
      <c r="H107" s="4" t="str">
        <f t="shared" si="8"/>
        <v>，2237952</v>
      </c>
      <c r="I107" s="4" t="str">
        <f>VLOOKUP(A107,HOP!A:T,20,0)</f>
        <v>直连</v>
      </c>
    </row>
    <row r="108" s="4" customFormat="1" hidden="1" spans="1:9">
      <c r="A108" s="4">
        <v>16172711883</v>
      </c>
      <c r="B108" s="5">
        <v>44439</v>
      </c>
      <c r="C108" s="5">
        <v>44443</v>
      </c>
      <c r="D108" s="4">
        <v>3252</v>
      </c>
      <c r="E108" s="4" t="str">
        <f>VLOOKUP(A108,HOP!A:L,12,0)</f>
        <v>3252.00</v>
      </c>
      <c r="F108" s="4" t="str">
        <f>VLOOKUP(A108,HOP!A:C,3,0)</f>
        <v>2238019</v>
      </c>
      <c r="G108" s="4">
        <f t="shared" si="7"/>
        <v>0</v>
      </c>
      <c r="H108" s="4" t="str">
        <f t="shared" si="8"/>
        <v>，2238019</v>
      </c>
      <c r="I108" s="4" t="str">
        <f>VLOOKUP(A108,HOP!A:T,20,0)</f>
        <v>直连</v>
      </c>
    </row>
    <row r="109" s="4" customFormat="1" spans="1:11">
      <c r="A109" s="4">
        <v>14707462968</v>
      </c>
      <c r="B109" s="5">
        <v>44282</v>
      </c>
      <c r="C109" s="5">
        <v>44283</v>
      </c>
      <c r="D109" s="6">
        <v>1353.54</v>
      </c>
      <c r="E109" s="6" t="e">
        <f>VLOOKUP(A109,HOP!A:L,12,0)</f>
        <v>#N/A</v>
      </c>
      <c r="F109" s="6">
        <v>2036222</v>
      </c>
      <c r="G109" s="6" t="e">
        <f t="shared" si="7"/>
        <v>#N/A</v>
      </c>
      <c r="H109" s="6" t="str">
        <f t="shared" si="8"/>
        <v>，2036222</v>
      </c>
      <c r="I109" s="6" t="e">
        <f>VLOOKUP(A109,HOP!A:T,20,0)</f>
        <v>#N/A</v>
      </c>
      <c r="J109" s="6" t="s">
        <v>441</v>
      </c>
      <c r="K109" s="6"/>
    </row>
    <row r="110" s="4" customFormat="1" hidden="1" spans="1:9">
      <c r="A110" s="4">
        <v>15857892004</v>
      </c>
      <c r="B110" s="5">
        <v>44396</v>
      </c>
      <c r="C110" s="5">
        <v>44397</v>
      </c>
      <c r="D110" s="4">
        <v>488</v>
      </c>
      <c r="E110" s="4">
        <v>488</v>
      </c>
      <c r="F110" s="4">
        <v>2202418</v>
      </c>
      <c r="G110" s="4">
        <f t="shared" si="7"/>
        <v>0</v>
      </c>
      <c r="H110" s="4" t="str">
        <f t="shared" si="8"/>
        <v>，2202418</v>
      </c>
      <c r="I110" s="4" t="e">
        <f>VLOOKUP(A110,HOP!A:T,20,0)</f>
        <v>#N/A</v>
      </c>
    </row>
    <row r="111" s="4" customFormat="1" hidden="1" spans="1:9">
      <c r="A111" s="4">
        <v>16065472132</v>
      </c>
      <c r="B111" s="5">
        <v>44422</v>
      </c>
      <c r="C111" s="5">
        <v>44423</v>
      </c>
      <c r="D111" s="4">
        <v>142</v>
      </c>
      <c r="E111" s="4">
        <v>142</v>
      </c>
      <c r="F111" s="4">
        <v>2222985</v>
      </c>
      <c r="G111" s="4">
        <f t="shared" si="7"/>
        <v>0</v>
      </c>
      <c r="H111" s="4" t="str">
        <f t="shared" si="8"/>
        <v>，2222985</v>
      </c>
      <c r="I111" s="4" t="e">
        <f>VLOOKUP(A111,HOP!A:T,20,0)</f>
        <v>#N/A</v>
      </c>
    </row>
    <row r="112" s="4" customFormat="1" hidden="1" spans="1:9">
      <c r="A112" s="4">
        <v>16175516450</v>
      </c>
      <c r="B112" s="5">
        <v>44441</v>
      </c>
      <c r="C112" s="5">
        <v>44444</v>
      </c>
      <c r="D112" s="4">
        <v>2130</v>
      </c>
      <c r="E112" s="4" t="str">
        <f>VLOOKUP(A112,HOP!A:L,12,0)</f>
        <v>2130.00</v>
      </c>
      <c r="F112" s="4" t="str">
        <f>VLOOKUP(A112,HOP!A:C,3,0)</f>
        <v>2238647</v>
      </c>
      <c r="G112" s="4">
        <f t="shared" si="7"/>
        <v>0</v>
      </c>
      <c r="H112" s="4" t="str">
        <f t="shared" si="8"/>
        <v>，2238647</v>
      </c>
      <c r="I112" s="4" t="str">
        <f>VLOOKUP(A112,HOP!A:T,20,0)</f>
        <v>直连</v>
      </c>
    </row>
    <row r="113" s="4" customFormat="1" hidden="1" spans="1:9">
      <c r="A113" s="4">
        <v>16175838957</v>
      </c>
      <c r="B113" s="5">
        <v>44443</v>
      </c>
      <c r="C113" s="5">
        <v>44444</v>
      </c>
      <c r="D113" s="4">
        <v>1893</v>
      </c>
      <c r="E113" s="4" t="str">
        <f>VLOOKUP(A113,HOP!A:L,12,0)</f>
        <v>1893.00</v>
      </c>
      <c r="F113" s="4" t="str">
        <f>VLOOKUP(A113,HOP!A:C,3,0)</f>
        <v>2238715</v>
      </c>
      <c r="G113" s="4">
        <f t="shared" si="7"/>
        <v>0</v>
      </c>
      <c r="H113" s="4" t="str">
        <f t="shared" si="8"/>
        <v>，2238715</v>
      </c>
      <c r="I113" s="4" t="str">
        <f>VLOOKUP(A113,HOP!A:T,20,0)</f>
        <v>直连</v>
      </c>
    </row>
    <row r="114" s="4" customFormat="1" hidden="1" spans="1:9">
      <c r="A114" s="4">
        <v>16176139957</v>
      </c>
      <c r="B114" s="5">
        <v>44442</v>
      </c>
      <c r="C114" s="5">
        <v>44443</v>
      </c>
      <c r="D114" s="4">
        <v>405</v>
      </c>
      <c r="E114" s="4" t="str">
        <f>VLOOKUP(A114,HOP!A:L,12,0)</f>
        <v>405.00</v>
      </c>
      <c r="F114" s="4" t="str">
        <f>VLOOKUP(A114,HOP!A:C,3,0)</f>
        <v>2238769</v>
      </c>
      <c r="G114" s="4">
        <f t="shared" si="7"/>
        <v>0</v>
      </c>
      <c r="H114" s="4" t="str">
        <f t="shared" si="8"/>
        <v>，2238769</v>
      </c>
      <c r="I114" s="4" t="str">
        <f>VLOOKUP(A114,HOP!A:T,20,0)</f>
        <v>直连</v>
      </c>
    </row>
    <row r="115" s="4" customFormat="1" hidden="1" spans="1:9">
      <c r="A115" s="4">
        <v>16176202534</v>
      </c>
      <c r="B115" s="5">
        <v>44443</v>
      </c>
      <c r="C115" s="5">
        <v>44444</v>
      </c>
      <c r="D115" s="4">
        <v>344</v>
      </c>
      <c r="E115" s="4" t="str">
        <f>VLOOKUP(A115,HOP!A:L,12,0)</f>
        <v>344.00</v>
      </c>
      <c r="F115" s="4" t="str">
        <f>VLOOKUP(A115,HOP!A:C,3,0)</f>
        <v>2238783</v>
      </c>
      <c r="G115" s="4">
        <f t="shared" si="7"/>
        <v>0</v>
      </c>
      <c r="H115" s="4" t="str">
        <f t="shared" si="8"/>
        <v>，2238783</v>
      </c>
      <c r="I115" s="4" t="str">
        <f>VLOOKUP(A115,HOP!A:T,20,0)</f>
        <v>直连</v>
      </c>
    </row>
    <row r="116" s="4" customFormat="1" hidden="1" spans="1:9">
      <c r="A116" s="4">
        <v>16176448844</v>
      </c>
      <c r="B116" s="5">
        <v>44442</v>
      </c>
      <c r="C116" s="5">
        <v>44443</v>
      </c>
      <c r="D116" s="4">
        <v>1839</v>
      </c>
      <c r="E116" s="4" t="str">
        <f>VLOOKUP(A116,HOP!A:L,12,0)</f>
        <v>1839.00</v>
      </c>
      <c r="F116" s="4" t="str">
        <f>VLOOKUP(A116,HOP!A:C,3,0)</f>
        <v>2238829</v>
      </c>
      <c r="G116" s="4">
        <f t="shared" si="7"/>
        <v>0</v>
      </c>
      <c r="H116" s="4" t="str">
        <f t="shared" si="8"/>
        <v>，2238829</v>
      </c>
      <c r="I116" s="4" t="str">
        <f>VLOOKUP(A116,HOP!A:T,20,0)</f>
        <v>直连</v>
      </c>
    </row>
    <row r="117" s="4" customFormat="1" hidden="1" spans="1:9">
      <c r="A117" s="4">
        <v>16176488101</v>
      </c>
      <c r="B117" s="5">
        <v>44442</v>
      </c>
      <c r="C117" s="5">
        <v>44443</v>
      </c>
      <c r="D117" s="4">
        <v>411</v>
      </c>
      <c r="E117" s="4" t="str">
        <f>VLOOKUP(A117,HOP!A:L,12,0)</f>
        <v>411.00</v>
      </c>
      <c r="F117" s="4" t="str">
        <f>VLOOKUP(A117,HOP!A:C,3,0)</f>
        <v>2238842</v>
      </c>
      <c r="G117" s="4">
        <f t="shared" si="7"/>
        <v>0</v>
      </c>
      <c r="H117" s="4" t="str">
        <f t="shared" si="8"/>
        <v>，2238842</v>
      </c>
      <c r="I117" s="4" t="str">
        <f>VLOOKUP(A117,HOP!A:T,20,0)</f>
        <v>直连</v>
      </c>
    </row>
    <row r="118" s="4" customFormat="1" spans="1:11">
      <c r="A118" s="4">
        <v>16130327141</v>
      </c>
      <c r="B118" s="5">
        <v>44434</v>
      </c>
      <c r="C118" s="5">
        <v>44435</v>
      </c>
      <c r="D118" s="6">
        <v>-719</v>
      </c>
      <c r="E118" s="6" t="e">
        <f>VLOOKUP(A118,HOP!A:L,12,0)</f>
        <v>#N/A</v>
      </c>
      <c r="F118" s="6">
        <v>2232234</v>
      </c>
      <c r="G118" s="6" t="e">
        <f t="shared" si="7"/>
        <v>#N/A</v>
      </c>
      <c r="H118" s="6" t="str">
        <f t="shared" si="8"/>
        <v>，2232234</v>
      </c>
      <c r="I118" s="6" t="e">
        <f>VLOOKUP(A118,HOP!A:T,20,0)</f>
        <v>#N/A</v>
      </c>
      <c r="J118" s="6" t="s">
        <v>442</v>
      </c>
      <c r="K118" s="6"/>
    </row>
    <row r="119" s="4" customFormat="1" hidden="1" spans="1:9">
      <c r="A119" s="4">
        <v>16180333623</v>
      </c>
      <c r="B119" s="5">
        <v>44441</v>
      </c>
      <c r="C119" s="5">
        <v>44442</v>
      </c>
      <c r="D119" s="4">
        <v>1039</v>
      </c>
      <c r="E119" s="4" t="str">
        <f>VLOOKUP(A119,HOP!A:L,12,0)</f>
        <v>1039.00</v>
      </c>
      <c r="F119" s="4" t="str">
        <f>VLOOKUP(A119,HOP!A:C,3,0)</f>
        <v>2238969</v>
      </c>
      <c r="G119" s="4">
        <f t="shared" si="7"/>
        <v>0</v>
      </c>
      <c r="H119" s="4" t="str">
        <f t="shared" si="8"/>
        <v>，2238969</v>
      </c>
      <c r="I119" s="4" t="str">
        <f>VLOOKUP(A119,HOP!A:T,20,0)</f>
        <v>直连</v>
      </c>
    </row>
    <row r="120" s="4" customFormat="1" hidden="1" spans="1:9">
      <c r="A120" s="4">
        <v>16180650046</v>
      </c>
      <c r="B120" s="5">
        <v>44440</v>
      </c>
      <c r="C120" s="5">
        <v>44441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7"/>
        <v>#N/A</v>
      </c>
      <c r="H120" s="4" t="e">
        <f t="shared" si="8"/>
        <v>#N/A</v>
      </c>
      <c r="I120" s="4" t="e">
        <f>VLOOKUP(A120,HOP!A:T,20,0)</f>
        <v>#N/A</v>
      </c>
    </row>
    <row r="121" s="4" customFormat="1" hidden="1" spans="1:9">
      <c r="A121" s="4">
        <v>16180885633</v>
      </c>
      <c r="B121" s="5">
        <v>44440</v>
      </c>
      <c r="C121" s="5">
        <v>44441</v>
      </c>
      <c r="D121" s="4">
        <v>1304</v>
      </c>
      <c r="E121" s="4" t="str">
        <f>VLOOKUP(A121,HOP!A:L,12,0)</f>
        <v>1304.00</v>
      </c>
      <c r="F121" s="4" t="str">
        <f>VLOOKUP(A121,HOP!A:C,3,0)</f>
        <v>2239047</v>
      </c>
      <c r="G121" s="4">
        <f t="shared" si="7"/>
        <v>0</v>
      </c>
      <c r="H121" s="4" t="str">
        <f t="shared" si="8"/>
        <v>，2239047</v>
      </c>
      <c r="I121" s="4" t="str">
        <f>VLOOKUP(A121,HOP!A:T,20,0)</f>
        <v>直连</v>
      </c>
    </row>
    <row r="122" s="4" customFormat="1" hidden="1" spans="1:9">
      <c r="A122" s="4">
        <v>16181061058</v>
      </c>
      <c r="B122" s="5">
        <v>44443</v>
      </c>
      <c r="C122" s="5">
        <v>44444</v>
      </c>
      <c r="D122" s="4">
        <v>955</v>
      </c>
      <c r="E122" s="4" t="str">
        <f>VLOOKUP(A122,HOP!A:L,12,0)</f>
        <v>955.00</v>
      </c>
      <c r="F122" s="4" t="str">
        <f>VLOOKUP(A122,HOP!A:C,3,0)</f>
        <v>2239068</v>
      </c>
      <c r="G122" s="4">
        <f t="shared" si="7"/>
        <v>0</v>
      </c>
      <c r="H122" s="4" t="str">
        <f t="shared" si="8"/>
        <v>，2239068</v>
      </c>
      <c r="I122" s="4" t="str">
        <f>VLOOKUP(A122,HOP!A:T,20,0)</f>
        <v>直连</v>
      </c>
    </row>
    <row r="123" s="4" customFormat="1" hidden="1" spans="1:9">
      <c r="A123" s="4">
        <v>16181657591</v>
      </c>
      <c r="B123" s="5">
        <v>44440</v>
      </c>
      <c r="C123" s="5">
        <v>44441</v>
      </c>
      <c r="D123" s="4">
        <v>377</v>
      </c>
      <c r="E123" s="4" t="str">
        <f>VLOOKUP(A123,HOP!A:L,12,0)</f>
        <v>377.00</v>
      </c>
      <c r="F123" s="4" t="str">
        <f>VLOOKUP(A123,HOP!A:C,3,0)</f>
        <v>2239146</v>
      </c>
      <c r="G123" s="4">
        <f t="shared" si="7"/>
        <v>0</v>
      </c>
      <c r="H123" s="4" t="str">
        <f>$H$1&amp;F123</f>
        <v>，2239146</v>
      </c>
      <c r="I123" s="4" t="str">
        <f>VLOOKUP(A123,HOP!A:T,20,0)</f>
        <v>直连</v>
      </c>
    </row>
    <row r="124" s="4" customFormat="1" hidden="1" spans="1:9">
      <c r="A124" s="4">
        <v>16183241401</v>
      </c>
      <c r="B124" s="5">
        <v>44440</v>
      </c>
      <c r="C124" s="5">
        <v>44443</v>
      </c>
      <c r="D124" s="4">
        <v>2719</v>
      </c>
      <c r="E124" s="4" t="str">
        <f>VLOOKUP(A124,HOP!A:L,12,0)</f>
        <v>2719.00</v>
      </c>
      <c r="F124" s="4" t="str">
        <f>VLOOKUP(A124,HOP!A:C,3,0)</f>
        <v>2239519</v>
      </c>
      <c r="G124" s="4">
        <f t="shared" si="7"/>
        <v>0</v>
      </c>
      <c r="H124" s="4" t="str">
        <f>$H$1&amp;F124</f>
        <v>，2239519</v>
      </c>
      <c r="I124" s="4" t="str">
        <f>VLOOKUP(A124,HOP!A:T,20,0)</f>
        <v>直连</v>
      </c>
    </row>
    <row r="125" s="4" customFormat="1" hidden="1" spans="1:9">
      <c r="A125" s="4">
        <v>16183481110</v>
      </c>
      <c r="B125" s="5">
        <v>44440</v>
      </c>
      <c r="C125" s="5">
        <v>44441</v>
      </c>
      <c r="D125" s="4">
        <v>416</v>
      </c>
      <c r="E125" s="4" t="str">
        <f>VLOOKUP(A125,HOP!A:L,12,0)</f>
        <v>416.00</v>
      </c>
      <c r="F125" s="4" t="str">
        <f>VLOOKUP(A125,HOP!A:C,3,0)</f>
        <v>2239574</v>
      </c>
      <c r="G125" s="4">
        <f t="shared" si="7"/>
        <v>0</v>
      </c>
      <c r="H125" s="4" t="str">
        <f>$H$1&amp;F125</f>
        <v>，2239574</v>
      </c>
      <c r="I125" s="4" t="str">
        <f>VLOOKUP(A125,HOP!A:T,20,0)</f>
        <v>直连</v>
      </c>
    </row>
    <row r="126" s="4" customFormat="1" hidden="1" spans="1:9">
      <c r="A126" s="4">
        <v>16184373181</v>
      </c>
      <c r="B126" s="5">
        <v>44440</v>
      </c>
      <c r="C126" s="5">
        <v>44441</v>
      </c>
      <c r="D126" s="4">
        <v>712</v>
      </c>
      <c r="E126" s="4" t="str">
        <f>VLOOKUP(A126,HOP!A:L,12,0)</f>
        <v>712.00</v>
      </c>
      <c r="F126" s="4" t="str">
        <f>VLOOKUP(A126,HOP!A:C,3,0)</f>
        <v>2239833</v>
      </c>
      <c r="G126" s="4">
        <f t="shared" si="7"/>
        <v>0</v>
      </c>
      <c r="H126" s="4" t="str">
        <f>$H$1&amp;F126</f>
        <v>，2239833</v>
      </c>
      <c r="I126" s="4" t="str">
        <f>VLOOKUP(A126,HOP!A:T,20,0)</f>
        <v>直连</v>
      </c>
    </row>
    <row r="127" s="4" customFormat="1" hidden="1" spans="1:9">
      <c r="A127" s="4">
        <v>16184483287</v>
      </c>
      <c r="B127" s="5">
        <v>44440</v>
      </c>
      <c r="C127" s="5">
        <v>44441</v>
      </c>
      <c r="D127" s="4">
        <v>991</v>
      </c>
      <c r="E127" s="4" t="str">
        <f>VLOOKUP(A127,HOP!A:L,12,0)</f>
        <v>991.00</v>
      </c>
      <c r="F127" s="4" t="str">
        <f>VLOOKUP(A127,HOP!A:C,3,0)</f>
        <v>2239857</v>
      </c>
      <c r="G127" s="4">
        <f t="shared" si="7"/>
        <v>0</v>
      </c>
      <c r="H127" s="4" t="str">
        <f>$H$1&amp;F127</f>
        <v>，2239857</v>
      </c>
      <c r="I127" s="4" t="str">
        <f>VLOOKUP(A127,HOP!A:T,20,0)</f>
        <v>直连</v>
      </c>
    </row>
    <row r="128" s="4" customFormat="1" hidden="1" spans="1:9">
      <c r="A128" s="4">
        <v>16185153972</v>
      </c>
      <c r="B128" s="5">
        <v>44441</v>
      </c>
      <c r="C128" s="5">
        <v>44443</v>
      </c>
      <c r="D128" s="4">
        <v>2396</v>
      </c>
      <c r="E128" s="4" t="str">
        <f>VLOOKUP(A128,HOP!A:L,12,0)</f>
        <v>2396.00</v>
      </c>
      <c r="F128" s="4" t="str">
        <f>VLOOKUP(A128,HOP!A:C,3,0)</f>
        <v>2240011</v>
      </c>
      <c r="G128" s="4">
        <f t="shared" si="7"/>
        <v>0</v>
      </c>
      <c r="H128" s="4" t="str">
        <f>$H$1&amp;F128</f>
        <v>，2240011</v>
      </c>
      <c r="I128" s="4" t="str">
        <f>VLOOKUP(A128,HOP!A:T,20,0)</f>
        <v>直连</v>
      </c>
    </row>
    <row r="129" s="4" customFormat="1" hidden="1" spans="1:9">
      <c r="A129" s="4">
        <v>16185552485</v>
      </c>
      <c r="B129" s="5">
        <v>44442</v>
      </c>
      <c r="C129" s="5">
        <v>44443</v>
      </c>
      <c r="D129" s="4">
        <v>1141</v>
      </c>
      <c r="E129" s="4" t="str">
        <f>VLOOKUP(A129,HOP!A:L,12,0)</f>
        <v>1141.00</v>
      </c>
      <c r="F129" s="4" t="str">
        <f>VLOOKUP(A129,HOP!A:C,3,0)</f>
        <v>2240121</v>
      </c>
      <c r="G129" s="4">
        <f t="shared" si="7"/>
        <v>0</v>
      </c>
      <c r="H129" s="4" t="str">
        <f>$H$1&amp;F129</f>
        <v>，2240121</v>
      </c>
      <c r="I129" s="4" t="str">
        <f>VLOOKUP(A129,HOP!A:T,20,0)</f>
        <v>直连</v>
      </c>
    </row>
    <row r="130" s="4" customFormat="1" hidden="1" spans="1:9">
      <c r="A130" s="4">
        <v>16185589007</v>
      </c>
      <c r="B130" s="5">
        <v>44441</v>
      </c>
      <c r="C130" s="5">
        <v>44442</v>
      </c>
      <c r="D130" s="4">
        <v>979</v>
      </c>
      <c r="E130" s="4" t="str">
        <f>VLOOKUP(A130,HOP!A:L,12,0)</f>
        <v>979.00</v>
      </c>
      <c r="F130" s="4" t="str">
        <f>VLOOKUP(A130,HOP!A:C,3,0)</f>
        <v>2240132</v>
      </c>
      <c r="G130" s="4">
        <f t="shared" si="7"/>
        <v>0</v>
      </c>
      <c r="H130" s="4" t="str">
        <f>$H$1&amp;F130</f>
        <v>，2240132</v>
      </c>
      <c r="I130" s="4" t="str">
        <f>VLOOKUP(A130,HOP!A:T,20,0)</f>
        <v>直连</v>
      </c>
    </row>
    <row r="131" s="4" customFormat="1" hidden="1" spans="1:9">
      <c r="A131" s="4">
        <v>16185593580</v>
      </c>
      <c r="B131" s="5">
        <v>44443</v>
      </c>
      <c r="C131" s="5">
        <v>44444</v>
      </c>
      <c r="D131" s="4">
        <v>1175</v>
      </c>
      <c r="E131" s="4" t="str">
        <f>VLOOKUP(A131,HOP!A:L,12,0)</f>
        <v>1175.00</v>
      </c>
      <c r="F131" s="4" t="str">
        <f>VLOOKUP(A131,HOP!A:C,3,0)</f>
        <v>2240137</v>
      </c>
      <c r="G131" s="4">
        <f t="shared" si="7"/>
        <v>0</v>
      </c>
      <c r="H131" s="4" t="str">
        <f>$H$1&amp;F131</f>
        <v>，2240137</v>
      </c>
      <c r="I131" s="4" t="str">
        <f>VLOOKUP(A131,HOP!A:T,20,0)</f>
        <v>直连</v>
      </c>
    </row>
    <row r="132" s="4" customFormat="1" hidden="1" spans="1:9">
      <c r="A132" s="4">
        <v>16185830327</v>
      </c>
      <c r="B132" s="5">
        <v>44441</v>
      </c>
      <c r="C132" s="5">
        <v>44442</v>
      </c>
      <c r="D132" s="4">
        <v>1250</v>
      </c>
      <c r="E132" s="4" t="str">
        <f>VLOOKUP(A132,HOP!A:L,12,0)</f>
        <v>1250.00</v>
      </c>
      <c r="F132" s="4" t="str">
        <f>VLOOKUP(A132,HOP!A:C,3,0)</f>
        <v>2240226</v>
      </c>
      <c r="G132" s="4">
        <f t="shared" si="7"/>
        <v>0</v>
      </c>
      <c r="H132" s="4" t="str">
        <f>$H$1&amp;F132</f>
        <v>，2240226</v>
      </c>
      <c r="I132" s="4" t="str">
        <f>VLOOKUP(A132,HOP!A:T,20,0)</f>
        <v>直连</v>
      </c>
    </row>
    <row r="133" s="4" customFormat="1" hidden="1" spans="1:9">
      <c r="A133" s="4">
        <v>16190996272</v>
      </c>
      <c r="B133" s="5">
        <v>44443</v>
      </c>
      <c r="C133" s="5">
        <v>44444</v>
      </c>
      <c r="D133" s="4">
        <v>219</v>
      </c>
      <c r="E133" s="4" t="str">
        <f>VLOOKUP(A133,HOP!A:L,12,0)</f>
        <v>219.00</v>
      </c>
      <c r="F133" s="4" t="str">
        <f>VLOOKUP(A133,HOP!A:C,3,0)</f>
        <v>2240740</v>
      </c>
      <c r="G133" s="4">
        <f t="shared" si="7"/>
        <v>0</v>
      </c>
      <c r="H133" s="4" t="str">
        <f>$H$1&amp;F133</f>
        <v>，2240740</v>
      </c>
      <c r="I133" s="4" t="str">
        <f>VLOOKUP(A133,HOP!A:T,20,0)</f>
        <v>直连</v>
      </c>
    </row>
    <row r="134" s="4" customFormat="1" hidden="1" spans="1:9">
      <c r="A134" s="4">
        <v>16192604529</v>
      </c>
      <c r="B134" s="5">
        <v>44441</v>
      </c>
      <c r="C134" s="5">
        <v>44442</v>
      </c>
      <c r="D134" s="4">
        <v>808</v>
      </c>
      <c r="E134" s="4" t="str">
        <f>VLOOKUP(A134,HOP!A:L,12,0)</f>
        <v>808.00</v>
      </c>
      <c r="F134" s="4" t="str">
        <f>VLOOKUP(A134,HOP!A:C,3,0)</f>
        <v>2241072</v>
      </c>
      <c r="G134" s="4">
        <f t="shared" ref="G134:G161" si="9">D134-E134</f>
        <v>0</v>
      </c>
      <c r="H134" s="4" t="str">
        <f t="shared" ref="H134:H152" si="10">$H$1&amp;F134</f>
        <v>，2241072</v>
      </c>
      <c r="I134" s="4" t="str">
        <f>VLOOKUP(A134,HOP!A:T,20,0)</f>
        <v>直连</v>
      </c>
    </row>
    <row r="135" s="4" customFormat="1" hidden="1" spans="1:9">
      <c r="A135" s="4">
        <v>16192905671</v>
      </c>
      <c r="B135" s="5">
        <v>44443</v>
      </c>
      <c r="C135" s="5">
        <v>44444</v>
      </c>
      <c r="D135" s="4">
        <v>732</v>
      </c>
      <c r="E135" s="4" t="str">
        <f>VLOOKUP(A135,HOP!A:L,12,0)</f>
        <v>732.00</v>
      </c>
      <c r="F135" s="4" t="str">
        <f>VLOOKUP(A135,HOP!A:C,3,0)</f>
        <v>2241162</v>
      </c>
      <c r="G135" s="4">
        <f t="shared" si="9"/>
        <v>0</v>
      </c>
      <c r="H135" s="4" t="str">
        <f t="shared" si="10"/>
        <v>，2241162</v>
      </c>
      <c r="I135" s="4" t="str">
        <f>VLOOKUP(A135,HOP!A:T,20,0)</f>
        <v>直连</v>
      </c>
    </row>
    <row r="136" s="4" customFormat="1" hidden="1" spans="1:9">
      <c r="A136" s="4">
        <v>16194023588</v>
      </c>
      <c r="B136" s="5">
        <v>44442</v>
      </c>
      <c r="C136" s="5">
        <v>44444</v>
      </c>
      <c r="D136" s="4">
        <v>2473</v>
      </c>
      <c r="E136" s="4" t="str">
        <f>VLOOKUP(A136,HOP!A:L,12,0)</f>
        <v>2473.00</v>
      </c>
      <c r="F136" s="4" t="str">
        <f>VLOOKUP(A136,HOP!A:C,3,0)</f>
        <v>2241464</v>
      </c>
      <c r="G136" s="4">
        <f t="shared" si="9"/>
        <v>0</v>
      </c>
      <c r="H136" s="4" t="str">
        <f t="shared" si="10"/>
        <v>，2241464</v>
      </c>
      <c r="I136" s="4" t="str">
        <f>VLOOKUP(A136,HOP!A:T,20,0)</f>
        <v>直连</v>
      </c>
    </row>
    <row r="137" s="4" customFormat="1" hidden="1" spans="1:9">
      <c r="A137" s="4">
        <v>16194033280</v>
      </c>
      <c r="B137" s="5">
        <v>44442</v>
      </c>
      <c r="C137" s="5">
        <v>44444</v>
      </c>
      <c r="D137" s="4">
        <v>3386</v>
      </c>
      <c r="E137" s="4" t="str">
        <f>VLOOKUP(A137,HOP!A:L,12,0)</f>
        <v>3386.00</v>
      </c>
      <c r="F137" s="4" t="str">
        <f>VLOOKUP(A137,HOP!A:C,3,0)</f>
        <v>2241467</v>
      </c>
      <c r="G137" s="4">
        <f t="shared" si="9"/>
        <v>0</v>
      </c>
      <c r="H137" s="4" t="str">
        <f t="shared" si="10"/>
        <v>，2241467</v>
      </c>
      <c r="I137" s="4" t="str">
        <f>VLOOKUP(A137,HOP!A:T,20,0)</f>
        <v>直连</v>
      </c>
    </row>
    <row r="138" s="4" customFormat="1" hidden="1" spans="1:9">
      <c r="A138" s="4">
        <v>16194040357</v>
      </c>
      <c r="B138" s="5">
        <v>44443</v>
      </c>
      <c r="C138" s="5">
        <v>44444</v>
      </c>
      <c r="D138" s="4">
        <v>3597</v>
      </c>
      <c r="E138" s="4" t="str">
        <f>VLOOKUP(A138,HOP!A:L,12,0)</f>
        <v>3597.00</v>
      </c>
      <c r="F138" s="4" t="str">
        <f>VLOOKUP(A138,HOP!A:C,3,0)</f>
        <v>2241472</v>
      </c>
      <c r="G138" s="4">
        <f t="shared" si="9"/>
        <v>0</v>
      </c>
      <c r="H138" s="4" t="str">
        <f t="shared" si="10"/>
        <v>，2241472</v>
      </c>
      <c r="I138" s="4" t="str">
        <f>VLOOKUP(A138,HOP!A:T,20,0)</f>
        <v>直连</v>
      </c>
    </row>
    <row r="139" s="4" customFormat="1" hidden="1" spans="1:9">
      <c r="A139" s="4">
        <v>16195010411</v>
      </c>
      <c r="B139" s="5">
        <v>44442</v>
      </c>
      <c r="C139" s="5">
        <v>44443</v>
      </c>
      <c r="D139" s="4">
        <v>816</v>
      </c>
      <c r="E139" s="4" t="str">
        <f>VLOOKUP(A139,HOP!A:L,12,0)</f>
        <v>816.00</v>
      </c>
      <c r="F139" s="4" t="str">
        <f>VLOOKUP(A139,HOP!A:C,3,0)</f>
        <v>2241690</v>
      </c>
      <c r="G139" s="4">
        <f t="shared" si="9"/>
        <v>0</v>
      </c>
      <c r="H139" s="4" t="str">
        <f t="shared" si="10"/>
        <v>，2241690</v>
      </c>
      <c r="I139" s="4" t="str">
        <f>VLOOKUP(A139,HOP!A:T,20,0)</f>
        <v>直连</v>
      </c>
    </row>
    <row r="140" s="4" customFormat="1" hidden="1" spans="1:9">
      <c r="A140" s="4">
        <v>16195991633</v>
      </c>
      <c r="B140" s="5">
        <v>44442</v>
      </c>
      <c r="C140" s="5">
        <v>44443</v>
      </c>
      <c r="D140" s="4">
        <v>354</v>
      </c>
      <c r="E140" s="4" t="str">
        <f>VLOOKUP(A140,HOP!A:L,12,0)</f>
        <v>354.00</v>
      </c>
      <c r="F140" s="4" t="str">
        <f>VLOOKUP(A140,HOP!A:C,3,0)</f>
        <v>2241892</v>
      </c>
      <c r="G140" s="4">
        <f t="shared" si="9"/>
        <v>0</v>
      </c>
      <c r="H140" s="4" t="str">
        <f t="shared" si="10"/>
        <v>，2241892</v>
      </c>
      <c r="I140" s="4" t="str">
        <f>VLOOKUP(A140,HOP!A:T,20,0)</f>
        <v>直连</v>
      </c>
    </row>
    <row r="141" s="4" customFormat="1" hidden="1" spans="1:9">
      <c r="A141" s="4">
        <v>16196165795</v>
      </c>
      <c r="B141" s="5">
        <v>44443</v>
      </c>
      <c r="C141" s="5">
        <v>44444</v>
      </c>
      <c r="D141" s="4">
        <v>632</v>
      </c>
      <c r="E141" s="4" t="str">
        <f>VLOOKUP(A141,HOP!A:L,12,0)</f>
        <v>632.00</v>
      </c>
      <c r="F141" s="4" t="str">
        <f>VLOOKUP(A141,HOP!A:C,3,0)</f>
        <v>2241927</v>
      </c>
      <c r="G141" s="4">
        <f t="shared" si="9"/>
        <v>0</v>
      </c>
      <c r="H141" s="4" t="str">
        <f t="shared" si="10"/>
        <v>，2241927</v>
      </c>
      <c r="I141" s="4" t="str">
        <f>VLOOKUP(A141,HOP!A:T,20,0)</f>
        <v>直连</v>
      </c>
    </row>
    <row r="142" s="4" customFormat="1" spans="1:11">
      <c r="A142" s="4">
        <v>15985686295</v>
      </c>
      <c r="B142" s="5">
        <v>44436</v>
      </c>
      <c r="C142" s="5">
        <v>44437</v>
      </c>
      <c r="D142" s="6">
        <v>16.53</v>
      </c>
      <c r="E142" s="6" t="e">
        <f>VLOOKUP(A142,HOP!A:L,12,0)</f>
        <v>#N/A</v>
      </c>
      <c r="F142" s="6">
        <v>2214410</v>
      </c>
      <c r="G142" s="6" t="e">
        <f t="shared" si="9"/>
        <v>#N/A</v>
      </c>
      <c r="H142" s="6" t="str">
        <f t="shared" si="10"/>
        <v>，2214410</v>
      </c>
      <c r="I142" s="6" t="e">
        <f>VLOOKUP(A142,HOP!A:T,20,0)</f>
        <v>#N/A</v>
      </c>
      <c r="J142" s="6" t="s">
        <v>443</v>
      </c>
      <c r="K142" s="6"/>
    </row>
    <row r="143" s="4" customFormat="1" hidden="1" spans="1:9">
      <c r="A143" s="4">
        <v>16199588050</v>
      </c>
      <c r="B143" s="5">
        <v>44443</v>
      </c>
      <c r="C143" s="5">
        <v>44444</v>
      </c>
      <c r="D143" s="4">
        <v>529</v>
      </c>
      <c r="E143" s="4" t="str">
        <f>VLOOKUP(A143,HOP!A:L,12,0)</f>
        <v>529.00</v>
      </c>
      <c r="F143" s="4" t="str">
        <f>VLOOKUP(A143,HOP!A:C,3,0)</f>
        <v>2242039</v>
      </c>
      <c r="G143" s="4">
        <f t="shared" si="9"/>
        <v>0</v>
      </c>
      <c r="H143" s="4" t="str">
        <f t="shared" si="10"/>
        <v>，2242039</v>
      </c>
      <c r="I143" s="4" t="str">
        <f>VLOOKUP(A143,HOP!A:T,20,0)</f>
        <v>直连</v>
      </c>
    </row>
    <row r="144" s="4" customFormat="1" hidden="1" spans="1:9">
      <c r="A144" s="4">
        <v>16200107465</v>
      </c>
      <c r="B144" s="5">
        <v>44442</v>
      </c>
      <c r="C144" s="5">
        <v>44443</v>
      </c>
      <c r="D144" s="4">
        <v>1022</v>
      </c>
      <c r="E144" s="4" t="str">
        <f>VLOOKUP(A144,HOP!A:L,12,0)</f>
        <v>1022.00</v>
      </c>
      <c r="F144" s="4" t="str">
        <f>VLOOKUP(A144,HOP!A:C,3,0)</f>
        <v>2242111</v>
      </c>
      <c r="G144" s="4">
        <f t="shared" si="9"/>
        <v>0</v>
      </c>
      <c r="H144" s="4" t="str">
        <f t="shared" si="10"/>
        <v>，2242111</v>
      </c>
      <c r="I144" s="4" t="str">
        <f>VLOOKUP(A144,HOP!A:T,20,0)</f>
        <v>直连</v>
      </c>
    </row>
    <row r="145" s="4" customFormat="1" hidden="1" spans="1:9">
      <c r="A145" s="4">
        <v>16200345375</v>
      </c>
      <c r="B145" s="5">
        <v>44443</v>
      </c>
      <c r="C145" s="5">
        <v>44444</v>
      </c>
      <c r="D145" s="4">
        <v>244</v>
      </c>
      <c r="E145" s="4" t="str">
        <f>VLOOKUP(A145,HOP!A:L,12,0)</f>
        <v>244.00</v>
      </c>
      <c r="F145" s="4" t="str">
        <f>VLOOKUP(A145,HOP!A:C,3,0)</f>
        <v>2242149</v>
      </c>
      <c r="G145" s="4">
        <f t="shared" si="9"/>
        <v>0</v>
      </c>
      <c r="H145" s="4" t="str">
        <f t="shared" si="10"/>
        <v>，2242149</v>
      </c>
      <c r="I145" s="4" t="str">
        <f>VLOOKUP(A145,HOP!A:T,20,0)</f>
        <v>直连</v>
      </c>
    </row>
    <row r="146" s="4" customFormat="1" hidden="1" spans="1:9">
      <c r="A146" s="4">
        <v>16201000388</v>
      </c>
      <c r="B146" s="5">
        <v>44442</v>
      </c>
      <c r="C146" s="5">
        <v>44443</v>
      </c>
      <c r="D146" s="4">
        <v>1821</v>
      </c>
      <c r="E146" s="4" t="str">
        <f>VLOOKUP(A146,HOP!A:L,12,0)</f>
        <v>1821.00</v>
      </c>
      <c r="F146" s="4" t="str">
        <f>VLOOKUP(A146,HOP!A:C,3,0)</f>
        <v>2242305</v>
      </c>
      <c r="G146" s="4">
        <f t="shared" si="9"/>
        <v>0</v>
      </c>
      <c r="H146" s="4" t="str">
        <f t="shared" si="10"/>
        <v>，2242305</v>
      </c>
      <c r="I146" s="4" t="str">
        <f>VLOOKUP(A146,HOP!A:T,20,0)</f>
        <v>直连</v>
      </c>
    </row>
    <row r="147" s="4" customFormat="1" hidden="1" spans="1:9">
      <c r="A147" s="4">
        <v>16201490525</v>
      </c>
      <c r="B147" s="5">
        <v>44442</v>
      </c>
      <c r="C147" s="5">
        <v>44443</v>
      </c>
      <c r="D147" s="4">
        <v>2522</v>
      </c>
      <c r="E147" s="4" t="str">
        <f>VLOOKUP(A147,HOP!A:L,12,0)</f>
        <v>2522.00</v>
      </c>
      <c r="F147" s="4" t="str">
        <f>VLOOKUP(A147,HOP!A:C,3,0)</f>
        <v>2242423</v>
      </c>
      <c r="G147" s="4">
        <f t="shared" si="9"/>
        <v>0</v>
      </c>
      <c r="H147" s="4" t="str">
        <f t="shared" si="10"/>
        <v>，2242423</v>
      </c>
      <c r="I147" s="4" t="str">
        <f>VLOOKUP(A147,HOP!A:T,20,0)</f>
        <v>直连</v>
      </c>
    </row>
    <row r="148" s="4" customFormat="1" hidden="1" spans="1:9">
      <c r="A148" s="4">
        <v>16202226240</v>
      </c>
      <c r="B148" s="5">
        <v>44443</v>
      </c>
      <c r="C148" s="5">
        <v>44444</v>
      </c>
      <c r="D148" s="4">
        <v>1739</v>
      </c>
      <c r="E148" s="4" t="str">
        <f>VLOOKUP(A148,HOP!A:L,12,0)</f>
        <v>1739.00</v>
      </c>
      <c r="F148" s="4" t="str">
        <f>VLOOKUP(A148,HOP!A:C,3,0)</f>
        <v>2242580</v>
      </c>
      <c r="G148" s="4">
        <f t="shared" si="9"/>
        <v>0</v>
      </c>
      <c r="H148" s="4" t="str">
        <f t="shared" si="10"/>
        <v>，2242580</v>
      </c>
      <c r="I148" s="4" t="str">
        <f>VLOOKUP(A148,HOP!A:T,20,0)</f>
        <v>直连</v>
      </c>
    </row>
    <row r="149" s="4" customFormat="1" hidden="1" spans="1:9">
      <c r="A149" s="4">
        <v>16202247004</v>
      </c>
      <c r="B149" s="5">
        <v>44443</v>
      </c>
      <c r="C149" s="5">
        <v>44444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9"/>
        <v>#N/A</v>
      </c>
      <c r="H149" s="4" t="e">
        <f t="shared" si="10"/>
        <v>#N/A</v>
      </c>
      <c r="I149" s="4" t="e">
        <f>VLOOKUP(A149,HOP!A:T,20,0)</f>
        <v>#N/A</v>
      </c>
    </row>
    <row r="150" s="4" customFormat="1" hidden="1" spans="1:9">
      <c r="A150" s="4">
        <v>16202644704</v>
      </c>
      <c r="B150" s="5">
        <v>44443</v>
      </c>
      <c r="C150" s="5">
        <v>44444</v>
      </c>
      <c r="D150" s="4">
        <v>1093</v>
      </c>
      <c r="E150" s="4" t="str">
        <f>VLOOKUP(A150,HOP!A:L,12,0)</f>
        <v>1093.00</v>
      </c>
      <c r="F150" s="4" t="str">
        <f>VLOOKUP(A150,HOP!A:C,3,0)</f>
        <v>2242700</v>
      </c>
      <c r="G150" s="4">
        <f t="shared" si="9"/>
        <v>0</v>
      </c>
      <c r="H150" s="4" t="str">
        <f t="shared" si="10"/>
        <v>，2242700</v>
      </c>
      <c r="I150" s="4" t="str">
        <f>VLOOKUP(A150,HOP!A:T,20,0)</f>
        <v>直连</v>
      </c>
    </row>
    <row r="151" s="4" customFormat="1" hidden="1" spans="1:9">
      <c r="A151" s="4">
        <v>16203402512</v>
      </c>
      <c r="B151" s="5">
        <v>44443</v>
      </c>
      <c r="C151" s="5">
        <v>44444</v>
      </c>
      <c r="D151" s="4">
        <v>89</v>
      </c>
      <c r="E151" s="4" t="str">
        <f>VLOOKUP(A151,HOP!A:L,12,0)</f>
        <v>89.00</v>
      </c>
      <c r="F151" s="4" t="str">
        <f>VLOOKUP(A151,HOP!A:C,3,0)</f>
        <v>2242857</v>
      </c>
      <c r="G151" s="4">
        <f t="shared" si="9"/>
        <v>0</v>
      </c>
      <c r="H151" s="4" t="str">
        <f t="shared" si="10"/>
        <v>，2242857</v>
      </c>
      <c r="I151" s="4" t="str">
        <f>VLOOKUP(A151,HOP!A:T,20,0)</f>
        <v>直连</v>
      </c>
    </row>
    <row r="152" s="4" customFormat="1" hidden="1" spans="1:9">
      <c r="A152" s="4">
        <v>16203627331</v>
      </c>
      <c r="B152" s="5">
        <v>44443</v>
      </c>
      <c r="C152" s="5">
        <v>44444</v>
      </c>
      <c r="D152" s="4">
        <v>877</v>
      </c>
      <c r="E152" s="4" t="str">
        <f>VLOOKUP(A152,HOP!A:L,12,0)</f>
        <v>877.00</v>
      </c>
      <c r="F152" s="4" t="str">
        <f>VLOOKUP(A152,HOP!A:C,3,0)</f>
        <v>2242898</v>
      </c>
      <c r="G152" s="4">
        <f t="shared" si="9"/>
        <v>0</v>
      </c>
      <c r="H152" s="4" t="str">
        <f t="shared" si="10"/>
        <v>，2242898</v>
      </c>
      <c r="I152" s="4" t="str">
        <f>VLOOKUP(A152,HOP!A:T,20,0)</f>
        <v>直连</v>
      </c>
    </row>
    <row r="153" s="4" customFormat="1" hidden="1" spans="1:9">
      <c r="A153" s="4">
        <v>16203741080</v>
      </c>
      <c r="B153" s="5">
        <v>44443</v>
      </c>
      <c r="C153" s="5">
        <v>44444</v>
      </c>
      <c r="D153" s="4">
        <v>1119</v>
      </c>
      <c r="E153" s="4" t="str">
        <f>VLOOKUP(A153,HOP!A:L,12,0)</f>
        <v>1119.00</v>
      </c>
      <c r="F153" s="4" t="str">
        <f>VLOOKUP(A153,HOP!A:C,3,0)</f>
        <v>2242921</v>
      </c>
      <c r="G153" s="4">
        <f t="shared" si="9"/>
        <v>0</v>
      </c>
      <c r="H153" s="4" t="str">
        <f>$H$1&amp;F153</f>
        <v>，2242921</v>
      </c>
      <c r="I153" s="4" t="str">
        <f>VLOOKUP(A153,HOP!A:T,20,0)</f>
        <v>直连</v>
      </c>
    </row>
    <row r="154" s="4" customFormat="1" hidden="1" spans="1:9">
      <c r="A154" s="4">
        <v>16203934176</v>
      </c>
      <c r="B154" s="5">
        <v>44443</v>
      </c>
      <c r="C154" s="5">
        <v>44444</v>
      </c>
      <c r="D154" s="4">
        <v>282</v>
      </c>
      <c r="E154" s="4" t="str">
        <f>VLOOKUP(A154,HOP!A:L,12,0)</f>
        <v>282.00</v>
      </c>
      <c r="F154" s="4" t="str">
        <f>VLOOKUP(A154,HOP!A:C,3,0)</f>
        <v>2242967</v>
      </c>
      <c r="G154" s="4">
        <f t="shared" si="9"/>
        <v>0</v>
      </c>
      <c r="H154" s="4" t="str">
        <f>$H$1&amp;F154</f>
        <v>，2242967</v>
      </c>
      <c r="I154" s="4" t="str">
        <f>VLOOKUP(A154,HOP!A:T,20,0)</f>
        <v>直连</v>
      </c>
    </row>
    <row r="155" s="4" customFormat="1" hidden="1" spans="1:9">
      <c r="A155" s="4">
        <v>16203987452</v>
      </c>
      <c r="B155" s="5">
        <v>44443</v>
      </c>
      <c r="C155" s="5">
        <v>44444</v>
      </c>
      <c r="D155" s="4">
        <v>519</v>
      </c>
      <c r="E155" s="4" t="str">
        <f>VLOOKUP(A155,HOP!A:L,12,0)</f>
        <v>519.00</v>
      </c>
      <c r="F155" s="4" t="str">
        <f>VLOOKUP(A155,HOP!A:C,3,0)</f>
        <v>2242982</v>
      </c>
      <c r="G155" s="4">
        <f t="shared" si="9"/>
        <v>0</v>
      </c>
      <c r="H155" s="4" t="str">
        <f>$H$1&amp;F155</f>
        <v>，2242982</v>
      </c>
      <c r="I155" s="4" t="str">
        <f>VLOOKUP(A155,HOP!A:T,20,0)</f>
        <v>直连</v>
      </c>
    </row>
    <row r="156" s="4" customFormat="1" hidden="1" spans="1:9">
      <c r="A156" s="4">
        <v>16204036201</v>
      </c>
      <c r="B156" s="5">
        <v>44443</v>
      </c>
      <c r="C156" s="5">
        <v>44444</v>
      </c>
      <c r="D156" s="4">
        <v>244</v>
      </c>
      <c r="E156" s="4" t="str">
        <f>VLOOKUP(A156,HOP!A:L,12,0)</f>
        <v>244.00</v>
      </c>
      <c r="F156" s="4" t="str">
        <f>VLOOKUP(A156,HOP!A:C,3,0)</f>
        <v>2242995</v>
      </c>
      <c r="G156" s="4">
        <f t="shared" si="9"/>
        <v>0</v>
      </c>
      <c r="H156" s="4" t="str">
        <f>$H$1&amp;F156</f>
        <v>，2242995</v>
      </c>
      <c r="I156" s="4" t="str">
        <f>VLOOKUP(A156,HOP!A:T,20,0)</f>
        <v>直连</v>
      </c>
    </row>
    <row r="157" s="4" customFormat="1" hidden="1" spans="1:9">
      <c r="A157" s="4">
        <v>16204216572</v>
      </c>
      <c r="B157" s="5">
        <v>44443</v>
      </c>
      <c r="C157" s="5">
        <v>44444</v>
      </c>
      <c r="D157" s="4">
        <v>1119</v>
      </c>
      <c r="E157" s="4" t="str">
        <f>VLOOKUP(A157,HOP!A:L,12,0)</f>
        <v>1119.00</v>
      </c>
      <c r="F157" s="4" t="str">
        <f>VLOOKUP(A157,HOP!A:C,3,0)</f>
        <v>2243037</v>
      </c>
      <c r="G157" s="4">
        <f t="shared" si="9"/>
        <v>0</v>
      </c>
      <c r="H157" s="4" t="str">
        <f>$H$1&amp;F157</f>
        <v>，2243037</v>
      </c>
      <c r="I157" s="4" t="str">
        <f>VLOOKUP(A157,HOP!A:T,20,0)</f>
        <v>直连</v>
      </c>
    </row>
    <row r="158" s="4" customFormat="1" hidden="1" spans="1:9">
      <c r="A158" s="4">
        <v>16204993162</v>
      </c>
      <c r="B158" s="5">
        <v>44443</v>
      </c>
      <c r="C158" s="5">
        <v>44444</v>
      </c>
      <c r="D158" s="4">
        <v>1552</v>
      </c>
      <c r="E158" s="4" t="str">
        <f>VLOOKUP(A158,HOP!A:L,12,0)</f>
        <v>1552.00</v>
      </c>
      <c r="F158" s="4" t="str">
        <f>VLOOKUP(A158,HOP!A:C,3,0)</f>
        <v>2243177</v>
      </c>
      <c r="G158" s="4">
        <f t="shared" si="9"/>
        <v>0</v>
      </c>
      <c r="H158" s="4" t="str">
        <f>$H$1&amp;F158</f>
        <v>，2243177</v>
      </c>
      <c r="I158" s="4" t="str">
        <f>VLOOKUP(A158,HOP!A:T,20,0)</f>
        <v>直连</v>
      </c>
    </row>
    <row r="159" s="4" customFormat="1" hidden="1" spans="1:9">
      <c r="A159" s="4">
        <v>16209013676</v>
      </c>
      <c r="B159" s="5">
        <v>44443</v>
      </c>
      <c r="C159" s="5">
        <v>44444</v>
      </c>
      <c r="D159" s="4">
        <v>318</v>
      </c>
      <c r="E159" s="4" t="str">
        <f>VLOOKUP(A159,HOP!A:L,12,0)</f>
        <v>318.00</v>
      </c>
      <c r="F159" s="4" t="str">
        <f>VLOOKUP(A159,HOP!A:C,3,0)</f>
        <v>2243340</v>
      </c>
      <c r="G159" s="4">
        <f t="shared" si="9"/>
        <v>0</v>
      </c>
      <c r="H159" s="4" t="str">
        <f>$H$1&amp;F159</f>
        <v>，2243340</v>
      </c>
      <c r="I159" s="4" t="str">
        <f>VLOOKUP(A159,HOP!A:T,20,0)</f>
        <v>直连</v>
      </c>
    </row>
    <row r="160" s="4" customFormat="1" hidden="1" spans="1:9">
      <c r="A160" s="4">
        <v>16209992205</v>
      </c>
      <c r="B160" s="5">
        <v>44443</v>
      </c>
      <c r="C160" s="5">
        <v>44444</v>
      </c>
      <c r="D160" s="4">
        <v>679</v>
      </c>
      <c r="E160" s="4" t="str">
        <f>VLOOKUP(A160,HOP!A:L,12,0)</f>
        <v>679.00</v>
      </c>
      <c r="F160" s="4" t="str">
        <f>VLOOKUP(A160,HOP!A:C,3,0)</f>
        <v>2243456</v>
      </c>
      <c r="G160" s="4">
        <f t="shared" si="9"/>
        <v>0</v>
      </c>
      <c r="H160" s="4" t="str">
        <f>$H$1&amp;F160</f>
        <v>，2243456</v>
      </c>
      <c r="I160" s="4" t="str">
        <f>VLOOKUP(A160,HOP!A:T,20,0)</f>
        <v>直连</v>
      </c>
    </row>
    <row r="161" s="4" customFormat="1" hidden="1" spans="1:9">
      <c r="A161" s="4">
        <v>16210275684</v>
      </c>
      <c r="B161" s="5">
        <v>44443</v>
      </c>
      <c r="C161" s="5">
        <v>44444</v>
      </c>
      <c r="D161" s="4">
        <v>647</v>
      </c>
      <c r="E161" s="4" t="str">
        <f>VLOOKUP(A161,HOP!A:L,12,0)</f>
        <v>647.00</v>
      </c>
      <c r="F161" s="4" t="str">
        <f>VLOOKUP(A161,HOP!A:C,3,0)</f>
        <v>2243507</v>
      </c>
      <c r="G161" s="4">
        <f t="shared" si="9"/>
        <v>0</v>
      </c>
      <c r="H161" s="4" t="str">
        <f>$H$1&amp;F161</f>
        <v>，2243507</v>
      </c>
      <c r="I161" s="4" t="str">
        <f>VLOOKUP(A161,HOP!A:T,20,0)</f>
        <v>直连</v>
      </c>
    </row>
    <row r="163" spans="4:4">
      <c r="D163" s="4">
        <f>SUM(D2:D162)</f>
        <v>326069.86</v>
      </c>
    </row>
    <row r="164" spans="4:4">
      <c r="D164" s="4" t="s">
        <v>444</v>
      </c>
    </row>
    <row r="169" spans="1:1">
      <c r="A169" s="4" t="s">
        <v>445</v>
      </c>
    </row>
    <row r="170" spans="1:1">
      <c r="A170" s="4" t="s">
        <v>446</v>
      </c>
    </row>
    <row r="171" spans="1:1">
      <c r="A171" s="4" t="s">
        <v>447</v>
      </c>
    </row>
  </sheetData>
  <autoFilter ref="A1:XFD164">
    <filterColumn colId="3">
      <filters blank="1">
        <filter val="197.9"/>
        <filter val="1300"/>
        <filter val="4700"/>
        <filter val="502"/>
        <filter val="4602"/>
        <filter val="3103"/>
        <filter val="4503"/>
        <filter val="1304"/>
        <filter val="405"/>
        <filter val="1705"/>
        <filter val="1905"/>
        <filter val="1906"/>
        <filter val="808"/>
        <filter val="3110"/>
        <filter val="411"/>
        <filter val="3011"/>
        <filter val="712"/>
        <filter val="2812"/>
        <filter val="914"/>
        <filter val="416"/>
        <filter val="816"/>
        <filter val="318"/>
        <filter val="219"/>
        <filter val="519"/>
        <filter val="-719"/>
        <filter val="1119"/>
        <filter val="2719"/>
        <filter val="2820"/>
        <filter val="1821"/>
        <filter val="1022"/>
        <filter val="2522"/>
        <filter val="323"/>
        <filter val="1023"/>
        <filter val="6723"/>
        <filter val="1024"/>
        <filter val="2424"/>
        <filter val="3324"/>
        <filter val="2825"/>
        <filter val="5325"/>
        <filter val="726"/>
        <filter val="3426"/>
        <filter val="4526"/>
        <filter val="6526"/>
        <filter val="328"/>
        <filter val="529"/>
        <filter val="2130"/>
        <filter val="4330"/>
        <filter val="632"/>
        <filter val="732"/>
        <filter val="1833"/>
        <filter val="334"/>
        <filter val="2834"/>
        <filter val="326069.86 HKD"/>
        <filter val="8935"/>
        <filter val="4836"/>
        <filter val="1039"/>
        <filter val="1439"/>
        <filter val="1739"/>
        <filter val="1839"/>
        <filter val="4840"/>
        <filter val="341"/>
        <filter val="641"/>
        <filter val="1141"/>
        <filter val="142"/>
        <filter val="7742"/>
        <filter val="443"/>
        <filter val="743"/>
        <filter val="244"/>
        <filter val="344"/>
        <filter val="2644"/>
        <filter val="2844"/>
        <filter val="1146"/>
        <filter val="647"/>
        <filter val="4747"/>
        <filter val="2348"/>
        <filter val="3449"/>
        <filter val="6049"/>
        <filter val="1250"/>
        <filter val="1452"/>
        <filter val="1552"/>
        <filter val="1952"/>
        <filter val="2452"/>
        <filter val="3252"/>
        <filter val="5853"/>
        <filter val="16.53"/>
        <filter val="354"/>
        <filter val="1954"/>
        <filter val="955"/>
        <filter val="257"/>
        <filter val="3457"/>
        <filter val="958"/>
        <filter val="1858"/>
        <filter val="4758"/>
        <filter val="4958"/>
        <filter val="3259"/>
        <filter val="1275.89"/>
        <filter val="1661"/>
        <filter val="4062"/>
        <filter val="2966"/>
        <filter val="6866"/>
        <filter val="2067"/>
        <filter val="1069"/>
        <filter val="570"/>
        <filter val="2571"/>
        <filter val="272"/>
        <filter val="772"/>
        <filter val="1072"/>
        <filter val="4172"/>
        <filter val="2473"/>
        <filter val="1175"/>
        <filter val="377"/>
        <filter val="877"/>
        <filter val="978"/>
        <filter val="1278"/>
        <filter val="2478"/>
        <filter val="679"/>
        <filter val="979"/>
        <filter val="2380"/>
        <filter val="3780"/>
        <filter val="781"/>
        <filter val="282"/>
        <filter val="3082"/>
        <filter val="1784"/>
        <filter val="3684"/>
        <filter val="1353.54"/>
        <filter val="885"/>
        <filter val="586"/>
        <filter val="3386"/>
        <filter val="4786"/>
        <filter val="87"/>
        <filter val="487"/>
        <filter val="1087"/>
        <filter val="488"/>
        <filter val="1388"/>
        <filter val="89"/>
        <filter val="490"/>
        <filter val="2390"/>
        <filter val="191"/>
        <filter val="991"/>
        <filter val="6591"/>
        <filter val="1093"/>
        <filter val="1893"/>
        <filter val="4594"/>
        <filter val="1996"/>
        <filter val="2396"/>
        <filter val="797"/>
        <filter val="3597"/>
        <filter val="7897"/>
        <filter val="13698"/>
        <filter val="326069.86"/>
      </filters>
    </filterColumn>
    <filterColumn colId="6">
      <filters blank="1">
        <filter val="#N/A"/>
        <filter val="-0.01"/>
        <filter val="-0.09"/>
        <filter val="1275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2"/>
  <sheetViews>
    <sheetView workbookViewId="0">
      <selection activeCell="D40" sqref="D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448</v>
      </c>
      <c r="B1" s="2" t="s">
        <v>449</v>
      </c>
      <c r="C1" s="2" t="s">
        <v>450</v>
      </c>
      <c r="D1" s="2" t="s">
        <v>451</v>
      </c>
      <c r="E1" s="2" t="s">
        <v>13</v>
      </c>
      <c r="F1" s="2" t="s">
        <v>5</v>
      </c>
      <c r="G1" s="2" t="s">
        <v>6</v>
      </c>
      <c r="H1" s="2" t="s">
        <v>452</v>
      </c>
      <c r="I1" s="2" t="s">
        <v>453</v>
      </c>
      <c r="J1" s="2" t="s">
        <v>454</v>
      </c>
      <c r="K1" s="2" t="s">
        <v>455</v>
      </c>
      <c r="L1" s="2" t="s">
        <v>456</v>
      </c>
      <c r="M1" s="2" t="s">
        <v>457</v>
      </c>
      <c r="N1" s="2" t="s">
        <v>458</v>
      </c>
      <c r="O1" s="2" t="s">
        <v>459</v>
      </c>
      <c r="P1" s="2" t="s">
        <v>460</v>
      </c>
      <c r="Q1" s="2" t="s">
        <v>461</v>
      </c>
      <c r="R1" s="2" t="s">
        <v>462</v>
      </c>
      <c r="S1" s="2" t="s">
        <v>463</v>
      </c>
      <c r="T1" s="2" t="s">
        <v>464</v>
      </c>
    </row>
    <row r="2" s="1" customFormat="1" spans="1:20">
      <c r="A2" s="3">
        <v>16210275684</v>
      </c>
      <c r="B2" s="1" t="s">
        <v>465</v>
      </c>
      <c r="C2" s="1" t="s">
        <v>466</v>
      </c>
      <c r="D2" s="1" t="s">
        <v>467</v>
      </c>
      <c r="E2" s="1" t="s">
        <v>468</v>
      </c>
      <c r="F2" s="1" t="s">
        <v>465</v>
      </c>
      <c r="G2" s="1" t="s">
        <v>469</v>
      </c>
      <c r="H2" s="1" t="s">
        <v>470</v>
      </c>
      <c r="I2" s="1" t="s">
        <v>471</v>
      </c>
      <c r="J2" s="1" t="s">
        <v>29</v>
      </c>
      <c r="K2" s="1" t="s">
        <v>472</v>
      </c>
      <c r="L2" s="1" t="s">
        <v>472</v>
      </c>
      <c r="M2" s="1" t="s">
        <v>473</v>
      </c>
      <c r="N2" s="1" t="s">
        <v>473</v>
      </c>
      <c r="O2" s="1" t="s">
        <v>474</v>
      </c>
      <c r="P2" s="1" t="s">
        <v>475</v>
      </c>
      <c r="Q2" s="1" t="s">
        <v>476</v>
      </c>
      <c r="R2" s="1" t="s">
        <v>477</v>
      </c>
      <c r="S2" s="1" t="s">
        <v>478</v>
      </c>
      <c r="T2" s="1" t="s">
        <v>479</v>
      </c>
    </row>
    <row r="3" s="1" customFormat="1" spans="1:20">
      <c r="A3" s="3">
        <v>16209992205</v>
      </c>
      <c r="B3" s="1" t="s">
        <v>465</v>
      </c>
      <c r="C3" s="1" t="s">
        <v>480</v>
      </c>
      <c r="D3" s="1" t="s">
        <v>481</v>
      </c>
      <c r="E3" s="1" t="s">
        <v>482</v>
      </c>
      <c r="F3" s="1" t="s">
        <v>465</v>
      </c>
      <c r="G3" s="1" t="s">
        <v>469</v>
      </c>
      <c r="H3" s="1" t="s">
        <v>470</v>
      </c>
      <c r="I3" s="1" t="s">
        <v>483</v>
      </c>
      <c r="J3" s="1" t="s">
        <v>29</v>
      </c>
      <c r="K3" s="1" t="s">
        <v>484</v>
      </c>
      <c r="L3" s="1" t="s">
        <v>484</v>
      </c>
      <c r="M3" s="1" t="s">
        <v>473</v>
      </c>
      <c r="N3" s="1" t="s">
        <v>473</v>
      </c>
      <c r="O3" s="1" t="s">
        <v>474</v>
      </c>
      <c r="P3" s="1" t="s">
        <v>475</v>
      </c>
      <c r="Q3" s="1" t="s">
        <v>485</v>
      </c>
      <c r="R3" s="1" t="s">
        <v>477</v>
      </c>
      <c r="S3" s="1" t="s">
        <v>478</v>
      </c>
      <c r="T3" s="1" t="s">
        <v>479</v>
      </c>
    </row>
    <row r="4" s="1" customFormat="1" spans="1:20">
      <c r="A4" s="3">
        <v>16209013676</v>
      </c>
      <c r="B4" s="1" t="s">
        <v>465</v>
      </c>
      <c r="C4" s="1" t="s">
        <v>486</v>
      </c>
      <c r="D4" s="1" t="s">
        <v>487</v>
      </c>
      <c r="E4" s="1" t="s">
        <v>488</v>
      </c>
      <c r="F4" s="1" t="s">
        <v>465</v>
      </c>
      <c r="G4" s="1" t="s">
        <v>469</v>
      </c>
      <c r="H4" s="1" t="s">
        <v>470</v>
      </c>
      <c r="I4" s="1" t="s">
        <v>489</v>
      </c>
      <c r="J4" s="1" t="s">
        <v>29</v>
      </c>
      <c r="K4" s="1" t="s">
        <v>490</v>
      </c>
      <c r="L4" s="1" t="s">
        <v>490</v>
      </c>
      <c r="M4" s="1" t="s">
        <v>473</v>
      </c>
      <c r="N4" s="1" t="s">
        <v>473</v>
      </c>
      <c r="O4" s="1" t="s">
        <v>474</v>
      </c>
      <c r="P4" s="1" t="s">
        <v>475</v>
      </c>
      <c r="Q4" s="1" t="s">
        <v>491</v>
      </c>
      <c r="R4" s="1" t="s">
        <v>477</v>
      </c>
      <c r="S4" s="1" t="s">
        <v>478</v>
      </c>
      <c r="T4" s="1" t="s">
        <v>479</v>
      </c>
    </row>
    <row r="5" s="1" customFormat="1" spans="1:20">
      <c r="A5" s="3">
        <v>16204993162</v>
      </c>
      <c r="B5" s="1" t="s">
        <v>465</v>
      </c>
      <c r="C5" s="1" t="s">
        <v>492</v>
      </c>
      <c r="D5" s="1" t="s">
        <v>493</v>
      </c>
      <c r="E5" s="1" t="s">
        <v>494</v>
      </c>
      <c r="F5" s="1" t="s">
        <v>465</v>
      </c>
      <c r="G5" s="1" t="s">
        <v>469</v>
      </c>
      <c r="H5" s="1" t="s">
        <v>470</v>
      </c>
      <c r="I5" s="1" t="s">
        <v>495</v>
      </c>
      <c r="J5" s="1" t="s">
        <v>29</v>
      </c>
      <c r="K5" s="1" t="s">
        <v>496</v>
      </c>
      <c r="L5" s="1" t="s">
        <v>496</v>
      </c>
      <c r="M5" s="1" t="s">
        <v>473</v>
      </c>
      <c r="N5" s="1" t="s">
        <v>473</v>
      </c>
      <c r="O5" s="1" t="s">
        <v>474</v>
      </c>
      <c r="P5" s="1" t="s">
        <v>475</v>
      </c>
      <c r="Q5" s="1" t="s">
        <v>497</v>
      </c>
      <c r="R5" s="1" t="s">
        <v>477</v>
      </c>
      <c r="S5" s="1" t="s">
        <v>478</v>
      </c>
      <c r="T5" s="1" t="s">
        <v>479</v>
      </c>
    </row>
    <row r="6" s="1" customFormat="1" spans="1:20">
      <c r="A6" s="3">
        <v>16204216572</v>
      </c>
      <c r="B6" s="1" t="s">
        <v>465</v>
      </c>
      <c r="C6" s="1" t="s">
        <v>498</v>
      </c>
      <c r="D6" s="1" t="s">
        <v>499</v>
      </c>
      <c r="E6" s="1" t="s">
        <v>500</v>
      </c>
      <c r="F6" s="1" t="s">
        <v>465</v>
      </c>
      <c r="G6" s="1" t="s">
        <v>469</v>
      </c>
      <c r="H6" s="1" t="s">
        <v>470</v>
      </c>
      <c r="I6" s="1" t="s">
        <v>501</v>
      </c>
      <c r="J6" s="1" t="s">
        <v>29</v>
      </c>
      <c r="K6" s="1" t="s">
        <v>502</v>
      </c>
      <c r="L6" s="1" t="s">
        <v>502</v>
      </c>
      <c r="M6" s="1" t="s">
        <v>473</v>
      </c>
      <c r="N6" s="1" t="s">
        <v>473</v>
      </c>
      <c r="O6" s="1" t="s">
        <v>474</v>
      </c>
      <c r="P6" s="1" t="s">
        <v>475</v>
      </c>
      <c r="Q6" s="1" t="s">
        <v>503</v>
      </c>
      <c r="R6" s="1" t="s">
        <v>477</v>
      </c>
      <c r="S6" s="1" t="s">
        <v>478</v>
      </c>
      <c r="T6" s="1" t="s">
        <v>479</v>
      </c>
    </row>
    <row r="7" s="1" customFormat="1" spans="1:20">
      <c r="A7" s="3">
        <v>16204036201</v>
      </c>
      <c r="B7" s="1" t="s">
        <v>465</v>
      </c>
      <c r="C7" s="1" t="s">
        <v>504</v>
      </c>
      <c r="D7" s="1" t="s">
        <v>505</v>
      </c>
      <c r="E7" s="1" t="s">
        <v>506</v>
      </c>
      <c r="F7" s="1" t="s">
        <v>465</v>
      </c>
      <c r="G7" s="1" t="s">
        <v>469</v>
      </c>
      <c r="H7" s="1" t="s">
        <v>470</v>
      </c>
      <c r="I7" s="1" t="s">
        <v>507</v>
      </c>
      <c r="J7" s="1" t="s">
        <v>29</v>
      </c>
      <c r="K7" s="1" t="s">
        <v>508</v>
      </c>
      <c r="L7" s="1" t="s">
        <v>508</v>
      </c>
      <c r="M7" s="1" t="s">
        <v>473</v>
      </c>
      <c r="N7" s="1" t="s">
        <v>473</v>
      </c>
      <c r="O7" s="1" t="s">
        <v>474</v>
      </c>
      <c r="P7" s="1" t="s">
        <v>475</v>
      </c>
      <c r="Q7" s="1" t="s">
        <v>509</v>
      </c>
      <c r="R7" s="1" t="s">
        <v>477</v>
      </c>
      <c r="S7" s="1" t="s">
        <v>478</v>
      </c>
      <c r="T7" s="1" t="s">
        <v>479</v>
      </c>
    </row>
    <row r="8" s="1" customFormat="1" spans="1:20">
      <c r="A8" s="3">
        <v>16203987452</v>
      </c>
      <c r="B8" s="1" t="s">
        <v>465</v>
      </c>
      <c r="C8" s="1" t="s">
        <v>510</v>
      </c>
      <c r="D8" s="1" t="s">
        <v>511</v>
      </c>
      <c r="E8" s="1" t="s">
        <v>512</v>
      </c>
      <c r="F8" s="1" t="s">
        <v>465</v>
      </c>
      <c r="G8" s="1" t="s">
        <v>469</v>
      </c>
      <c r="H8" s="1" t="s">
        <v>470</v>
      </c>
      <c r="I8" s="1" t="s">
        <v>513</v>
      </c>
      <c r="J8" s="1" t="s">
        <v>29</v>
      </c>
      <c r="K8" s="1" t="s">
        <v>514</v>
      </c>
      <c r="L8" s="1" t="s">
        <v>514</v>
      </c>
      <c r="M8" s="1" t="s">
        <v>473</v>
      </c>
      <c r="N8" s="1" t="s">
        <v>473</v>
      </c>
      <c r="O8" s="1" t="s">
        <v>474</v>
      </c>
      <c r="P8" s="1" t="s">
        <v>475</v>
      </c>
      <c r="Q8" s="1" t="s">
        <v>515</v>
      </c>
      <c r="R8" s="1" t="s">
        <v>477</v>
      </c>
      <c r="S8" s="1" t="s">
        <v>478</v>
      </c>
      <c r="T8" s="1" t="s">
        <v>479</v>
      </c>
    </row>
    <row r="9" s="1" customFormat="1" spans="1:20">
      <c r="A9" s="3">
        <v>16203934176</v>
      </c>
      <c r="B9" s="1" t="s">
        <v>465</v>
      </c>
      <c r="C9" s="1" t="s">
        <v>516</v>
      </c>
      <c r="D9" s="1" t="s">
        <v>517</v>
      </c>
      <c r="E9" s="1" t="s">
        <v>518</v>
      </c>
      <c r="F9" s="1" t="s">
        <v>465</v>
      </c>
      <c r="G9" s="1" t="s">
        <v>469</v>
      </c>
      <c r="H9" s="1" t="s">
        <v>470</v>
      </c>
      <c r="I9" s="1" t="s">
        <v>519</v>
      </c>
      <c r="J9" s="1" t="s">
        <v>29</v>
      </c>
      <c r="K9" s="1" t="s">
        <v>520</v>
      </c>
      <c r="L9" s="1" t="s">
        <v>520</v>
      </c>
      <c r="M9" s="1" t="s">
        <v>473</v>
      </c>
      <c r="N9" s="1" t="s">
        <v>473</v>
      </c>
      <c r="O9" s="1" t="s">
        <v>474</v>
      </c>
      <c r="P9" s="1" t="s">
        <v>475</v>
      </c>
      <c r="Q9" s="1" t="s">
        <v>521</v>
      </c>
      <c r="R9" s="1" t="s">
        <v>477</v>
      </c>
      <c r="S9" s="1" t="s">
        <v>478</v>
      </c>
      <c r="T9" s="1" t="s">
        <v>479</v>
      </c>
    </row>
    <row r="10" s="1" customFormat="1" spans="1:20">
      <c r="A10" s="3">
        <v>16203741080</v>
      </c>
      <c r="B10" s="1" t="s">
        <v>465</v>
      </c>
      <c r="C10" s="1" t="s">
        <v>522</v>
      </c>
      <c r="D10" s="1" t="s">
        <v>499</v>
      </c>
      <c r="E10" s="1" t="s">
        <v>523</v>
      </c>
      <c r="F10" s="1" t="s">
        <v>465</v>
      </c>
      <c r="G10" s="1" t="s">
        <v>469</v>
      </c>
      <c r="H10" s="1" t="s">
        <v>470</v>
      </c>
      <c r="I10" s="1" t="s">
        <v>501</v>
      </c>
      <c r="J10" s="1" t="s">
        <v>29</v>
      </c>
      <c r="K10" s="1" t="s">
        <v>502</v>
      </c>
      <c r="L10" s="1" t="s">
        <v>502</v>
      </c>
      <c r="M10" s="1" t="s">
        <v>473</v>
      </c>
      <c r="N10" s="1" t="s">
        <v>473</v>
      </c>
      <c r="O10" s="1" t="s">
        <v>474</v>
      </c>
      <c r="P10" s="1" t="s">
        <v>475</v>
      </c>
      <c r="Q10" s="1" t="s">
        <v>524</v>
      </c>
      <c r="R10" s="1" t="s">
        <v>477</v>
      </c>
      <c r="S10" s="1" t="s">
        <v>478</v>
      </c>
      <c r="T10" s="1" t="s">
        <v>479</v>
      </c>
    </row>
    <row r="11" s="1" customFormat="1" spans="1:20">
      <c r="A11" s="3">
        <v>16203627331</v>
      </c>
      <c r="B11" s="1" t="s">
        <v>465</v>
      </c>
      <c r="C11" s="1" t="s">
        <v>525</v>
      </c>
      <c r="D11" s="1" t="s">
        <v>526</v>
      </c>
      <c r="E11" s="1" t="s">
        <v>527</v>
      </c>
      <c r="F11" s="1" t="s">
        <v>465</v>
      </c>
      <c r="G11" s="1" t="s">
        <v>469</v>
      </c>
      <c r="H11" s="1" t="s">
        <v>470</v>
      </c>
      <c r="I11" s="1" t="s">
        <v>528</v>
      </c>
      <c r="J11" s="1" t="s">
        <v>29</v>
      </c>
      <c r="K11" s="1" t="s">
        <v>529</v>
      </c>
      <c r="L11" s="1" t="s">
        <v>529</v>
      </c>
      <c r="M11" s="1" t="s">
        <v>473</v>
      </c>
      <c r="N11" s="1" t="s">
        <v>473</v>
      </c>
      <c r="O11" s="1" t="s">
        <v>474</v>
      </c>
      <c r="P11" s="1" t="s">
        <v>475</v>
      </c>
      <c r="Q11" s="1" t="s">
        <v>530</v>
      </c>
      <c r="R11" s="1" t="s">
        <v>477</v>
      </c>
      <c r="S11" s="1" t="s">
        <v>478</v>
      </c>
      <c r="T11" s="1" t="s">
        <v>479</v>
      </c>
    </row>
    <row r="12" s="1" customFormat="1" spans="1:20">
      <c r="A12" s="3">
        <v>16203402512</v>
      </c>
      <c r="B12" s="1" t="s">
        <v>465</v>
      </c>
      <c r="C12" s="1" t="s">
        <v>531</v>
      </c>
      <c r="D12" s="1" t="s">
        <v>532</v>
      </c>
      <c r="E12" s="1" t="s">
        <v>533</v>
      </c>
      <c r="F12" s="1" t="s">
        <v>465</v>
      </c>
      <c r="G12" s="1" t="s">
        <v>469</v>
      </c>
      <c r="H12" s="1" t="s">
        <v>470</v>
      </c>
      <c r="I12" s="1" t="s">
        <v>534</v>
      </c>
      <c r="J12" s="1" t="s">
        <v>29</v>
      </c>
      <c r="K12" s="1" t="s">
        <v>535</v>
      </c>
      <c r="L12" s="1" t="s">
        <v>535</v>
      </c>
      <c r="M12" s="1" t="s">
        <v>473</v>
      </c>
      <c r="N12" s="1" t="s">
        <v>473</v>
      </c>
      <c r="O12" s="1" t="s">
        <v>474</v>
      </c>
      <c r="P12" s="1" t="s">
        <v>475</v>
      </c>
      <c r="Q12" s="1" t="s">
        <v>536</v>
      </c>
      <c r="R12" s="1" t="s">
        <v>477</v>
      </c>
      <c r="S12" s="1" t="s">
        <v>478</v>
      </c>
      <c r="T12" s="1" t="s">
        <v>479</v>
      </c>
    </row>
    <row r="13" s="1" customFormat="1" spans="1:20">
      <c r="A13" s="3">
        <v>16202644704</v>
      </c>
      <c r="B13" s="1" t="s">
        <v>465</v>
      </c>
      <c r="C13" s="1" t="s">
        <v>537</v>
      </c>
      <c r="D13" s="1" t="s">
        <v>538</v>
      </c>
      <c r="E13" s="1" t="s">
        <v>539</v>
      </c>
      <c r="F13" s="1" t="s">
        <v>465</v>
      </c>
      <c r="G13" s="1" t="s">
        <v>469</v>
      </c>
      <c r="H13" s="1" t="s">
        <v>470</v>
      </c>
      <c r="I13" s="1" t="s">
        <v>540</v>
      </c>
      <c r="J13" s="1" t="s">
        <v>29</v>
      </c>
      <c r="K13" s="1" t="s">
        <v>541</v>
      </c>
      <c r="L13" s="1" t="s">
        <v>541</v>
      </c>
      <c r="M13" s="1" t="s">
        <v>473</v>
      </c>
      <c r="N13" s="1" t="s">
        <v>473</v>
      </c>
      <c r="O13" s="1" t="s">
        <v>474</v>
      </c>
      <c r="P13" s="1" t="s">
        <v>475</v>
      </c>
      <c r="Q13" s="1" t="s">
        <v>542</v>
      </c>
      <c r="R13" s="1" t="s">
        <v>477</v>
      </c>
      <c r="S13" s="1" t="s">
        <v>478</v>
      </c>
      <c r="T13" s="1" t="s">
        <v>479</v>
      </c>
    </row>
    <row r="14" s="1" customFormat="1" spans="1:20">
      <c r="A14" s="3">
        <v>16202226240</v>
      </c>
      <c r="B14" s="1" t="s">
        <v>465</v>
      </c>
      <c r="C14" s="1" t="s">
        <v>543</v>
      </c>
      <c r="D14" s="1" t="s">
        <v>544</v>
      </c>
      <c r="E14" s="1" t="s">
        <v>545</v>
      </c>
      <c r="F14" s="1" t="s">
        <v>465</v>
      </c>
      <c r="G14" s="1" t="s">
        <v>469</v>
      </c>
      <c r="H14" s="1" t="s">
        <v>470</v>
      </c>
      <c r="I14" s="1" t="s">
        <v>546</v>
      </c>
      <c r="J14" s="1" t="s">
        <v>29</v>
      </c>
      <c r="K14" s="1" t="s">
        <v>547</v>
      </c>
      <c r="L14" s="1" t="s">
        <v>547</v>
      </c>
      <c r="M14" s="1" t="s">
        <v>473</v>
      </c>
      <c r="N14" s="1" t="s">
        <v>473</v>
      </c>
      <c r="O14" s="1" t="s">
        <v>474</v>
      </c>
      <c r="P14" s="1" t="s">
        <v>475</v>
      </c>
      <c r="Q14" s="1" t="s">
        <v>548</v>
      </c>
      <c r="R14" s="1" t="s">
        <v>477</v>
      </c>
      <c r="S14" s="1" t="s">
        <v>478</v>
      </c>
      <c r="T14" s="1" t="s">
        <v>479</v>
      </c>
    </row>
    <row r="15" s="1" customFormat="1" spans="1:20">
      <c r="A15" s="3">
        <v>16201490525</v>
      </c>
      <c r="B15" s="1" t="s">
        <v>549</v>
      </c>
      <c r="C15" s="1" t="s">
        <v>550</v>
      </c>
      <c r="D15" s="1" t="s">
        <v>551</v>
      </c>
      <c r="E15" s="1" t="s">
        <v>552</v>
      </c>
      <c r="F15" s="1" t="s">
        <v>549</v>
      </c>
      <c r="G15" s="1" t="s">
        <v>465</v>
      </c>
      <c r="H15" s="1" t="s">
        <v>470</v>
      </c>
      <c r="I15" s="1" t="s">
        <v>553</v>
      </c>
      <c r="J15" s="1" t="s">
        <v>29</v>
      </c>
      <c r="K15" s="1" t="s">
        <v>554</v>
      </c>
      <c r="L15" s="1" t="s">
        <v>554</v>
      </c>
      <c r="M15" s="1" t="s">
        <v>473</v>
      </c>
      <c r="N15" s="1" t="s">
        <v>473</v>
      </c>
      <c r="O15" s="1" t="s">
        <v>474</v>
      </c>
      <c r="P15" s="1" t="s">
        <v>475</v>
      </c>
      <c r="Q15" s="1" t="s">
        <v>555</v>
      </c>
      <c r="R15" s="1" t="s">
        <v>477</v>
      </c>
      <c r="S15" s="1" t="s">
        <v>478</v>
      </c>
      <c r="T15" s="1" t="s">
        <v>479</v>
      </c>
    </row>
    <row r="16" s="1" customFormat="1" spans="1:20">
      <c r="A16" s="3">
        <v>16201000388</v>
      </c>
      <c r="B16" s="1" t="s">
        <v>549</v>
      </c>
      <c r="C16" s="1" t="s">
        <v>556</v>
      </c>
      <c r="D16" s="1" t="s">
        <v>557</v>
      </c>
      <c r="E16" s="1" t="s">
        <v>558</v>
      </c>
      <c r="F16" s="1" t="s">
        <v>549</v>
      </c>
      <c r="G16" s="1" t="s">
        <v>465</v>
      </c>
      <c r="H16" s="1" t="s">
        <v>470</v>
      </c>
      <c r="I16" s="1" t="s">
        <v>559</v>
      </c>
      <c r="J16" s="1" t="s">
        <v>29</v>
      </c>
      <c r="K16" s="1" t="s">
        <v>560</v>
      </c>
      <c r="L16" s="1" t="s">
        <v>560</v>
      </c>
      <c r="M16" s="1" t="s">
        <v>473</v>
      </c>
      <c r="N16" s="1" t="s">
        <v>473</v>
      </c>
      <c r="O16" s="1" t="s">
        <v>474</v>
      </c>
      <c r="P16" s="1" t="s">
        <v>475</v>
      </c>
      <c r="Q16" s="1" t="s">
        <v>561</v>
      </c>
      <c r="R16" s="1" t="s">
        <v>477</v>
      </c>
      <c r="S16" s="1" t="s">
        <v>478</v>
      </c>
      <c r="T16" s="1" t="s">
        <v>479</v>
      </c>
    </row>
    <row r="17" s="1" customFormat="1" spans="1:20">
      <c r="A17" s="3">
        <v>16200345375</v>
      </c>
      <c r="B17" s="1" t="s">
        <v>549</v>
      </c>
      <c r="C17" s="1" t="s">
        <v>562</v>
      </c>
      <c r="D17" s="1" t="s">
        <v>563</v>
      </c>
      <c r="E17" s="1" t="s">
        <v>564</v>
      </c>
      <c r="F17" s="1" t="s">
        <v>465</v>
      </c>
      <c r="G17" s="1" t="s">
        <v>469</v>
      </c>
      <c r="H17" s="1" t="s">
        <v>470</v>
      </c>
      <c r="I17" s="1" t="s">
        <v>507</v>
      </c>
      <c r="J17" s="1" t="s">
        <v>29</v>
      </c>
      <c r="K17" s="1" t="s">
        <v>508</v>
      </c>
      <c r="L17" s="1" t="s">
        <v>508</v>
      </c>
      <c r="M17" s="1" t="s">
        <v>473</v>
      </c>
      <c r="N17" s="1" t="s">
        <v>473</v>
      </c>
      <c r="O17" s="1" t="s">
        <v>474</v>
      </c>
      <c r="P17" s="1" t="s">
        <v>475</v>
      </c>
      <c r="Q17" s="1" t="s">
        <v>565</v>
      </c>
      <c r="R17" s="1" t="s">
        <v>477</v>
      </c>
      <c r="S17" s="1" t="s">
        <v>478</v>
      </c>
      <c r="T17" s="1" t="s">
        <v>479</v>
      </c>
    </row>
    <row r="18" s="1" customFormat="1" spans="1:20">
      <c r="A18" s="3">
        <v>16200107465</v>
      </c>
      <c r="B18" s="1" t="s">
        <v>549</v>
      </c>
      <c r="C18" s="1" t="s">
        <v>566</v>
      </c>
      <c r="D18" s="1" t="s">
        <v>567</v>
      </c>
      <c r="E18" s="1" t="s">
        <v>568</v>
      </c>
      <c r="F18" s="1" t="s">
        <v>549</v>
      </c>
      <c r="G18" s="1" t="s">
        <v>465</v>
      </c>
      <c r="H18" s="1" t="s">
        <v>470</v>
      </c>
      <c r="I18" s="1" t="s">
        <v>569</v>
      </c>
      <c r="J18" s="1" t="s">
        <v>29</v>
      </c>
      <c r="K18" s="1" t="s">
        <v>570</v>
      </c>
      <c r="L18" s="1" t="s">
        <v>570</v>
      </c>
      <c r="M18" s="1" t="s">
        <v>473</v>
      </c>
      <c r="N18" s="1" t="s">
        <v>473</v>
      </c>
      <c r="O18" s="1" t="s">
        <v>474</v>
      </c>
      <c r="P18" s="1" t="s">
        <v>475</v>
      </c>
      <c r="Q18" s="1" t="s">
        <v>571</v>
      </c>
      <c r="R18" s="1" t="s">
        <v>477</v>
      </c>
      <c r="S18" s="1" t="s">
        <v>478</v>
      </c>
      <c r="T18" s="1" t="s">
        <v>479</v>
      </c>
    </row>
    <row r="19" s="1" customFormat="1" spans="1:20">
      <c r="A19" s="3">
        <v>16199588050</v>
      </c>
      <c r="B19" s="1" t="s">
        <v>549</v>
      </c>
      <c r="C19" s="1" t="s">
        <v>572</v>
      </c>
      <c r="D19" s="1" t="s">
        <v>573</v>
      </c>
      <c r="E19" s="1" t="s">
        <v>574</v>
      </c>
      <c r="F19" s="1" t="s">
        <v>465</v>
      </c>
      <c r="G19" s="1" t="s">
        <v>469</v>
      </c>
      <c r="H19" s="1" t="s">
        <v>470</v>
      </c>
      <c r="I19" s="1" t="s">
        <v>575</v>
      </c>
      <c r="J19" s="1" t="s">
        <v>29</v>
      </c>
      <c r="K19" s="1" t="s">
        <v>576</v>
      </c>
      <c r="L19" s="1" t="s">
        <v>576</v>
      </c>
      <c r="M19" s="1" t="s">
        <v>473</v>
      </c>
      <c r="N19" s="1" t="s">
        <v>473</v>
      </c>
      <c r="O19" s="1" t="s">
        <v>474</v>
      </c>
      <c r="P19" s="1" t="s">
        <v>475</v>
      </c>
      <c r="Q19" s="1" t="s">
        <v>577</v>
      </c>
      <c r="R19" s="1" t="s">
        <v>477</v>
      </c>
      <c r="S19" s="1" t="s">
        <v>478</v>
      </c>
      <c r="T19" s="1" t="s">
        <v>479</v>
      </c>
    </row>
    <row r="20" s="1" customFormat="1" spans="1:20">
      <c r="A20" s="3">
        <v>16196165795</v>
      </c>
      <c r="B20" s="1" t="s">
        <v>549</v>
      </c>
      <c r="C20" s="1" t="s">
        <v>578</v>
      </c>
      <c r="D20" s="1" t="s">
        <v>579</v>
      </c>
      <c r="E20" s="1" t="s">
        <v>580</v>
      </c>
      <c r="F20" s="1" t="s">
        <v>465</v>
      </c>
      <c r="G20" s="1" t="s">
        <v>469</v>
      </c>
      <c r="H20" s="1" t="s">
        <v>470</v>
      </c>
      <c r="I20" s="1" t="s">
        <v>581</v>
      </c>
      <c r="J20" s="1" t="s">
        <v>29</v>
      </c>
      <c r="K20" s="1" t="s">
        <v>582</v>
      </c>
      <c r="L20" s="1" t="s">
        <v>582</v>
      </c>
      <c r="M20" s="1" t="s">
        <v>473</v>
      </c>
      <c r="N20" s="1" t="s">
        <v>473</v>
      </c>
      <c r="O20" s="1" t="s">
        <v>474</v>
      </c>
      <c r="P20" s="1" t="s">
        <v>475</v>
      </c>
      <c r="Q20" s="1" t="s">
        <v>583</v>
      </c>
      <c r="R20" s="1" t="s">
        <v>477</v>
      </c>
      <c r="S20" s="1" t="s">
        <v>478</v>
      </c>
      <c r="T20" s="1" t="s">
        <v>479</v>
      </c>
    </row>
    <row r="21" s="1" customFormat="1" spans="1:20">
      <c r="A21" s="3">
        <v>16195991633</v>
      </c>
      <c r="B21" s="1" t="s">
        <v>549</v>
      </c>
      <c r="C21" s="1" t="s">
        <v>584</v>
      </c>
      <c r="D21" s="1" t="s">
        <v>585</v>
      </c>
      <c r="E21" s="1" t="s">
        <v>586</v>
      </c>
      <c r="F21" s="1" t="s">
        <v>549</v>
      </c>
      <c r="G21" s="1" t="s">
        <v>465</v>
      </c>
      <c r="H21" s="1" t="s">
        <v>470</v>
      </c>
      <c r="I21" s="1" t="s">
        <v>587</v>
      </c>
      <c r="J21" s="1" t="s">
        <v>29</v>
      </c>
      <c r="K21" s="1" t="s">
        <v>588</v>
      </c>
      <c r="L21" s="1" t="s">
        <v>588</v>
      </c>
      <c r="M21" s="1" t="s">
        <v>473</v>
      </c>
      <c r="N21" s="1" t="s">
        <v>473</v>
      </c>
      <c r="O21" s="1" t="s">
        <v>474</v>
      </c>
      <c r="P21" s="1" t="s">
        <v>475</v>
      </c>
      <c r="Q21" s="1" t="s">
        <v>589</v>
      </c>
      <c r="R21" s="1" t="s">
        <v>477</v>
      </c>
      <c r="S21" s="1" t="s">
        <v>478</v>
      </c>
      <c r="T21" s="1" t="s">
        <v>479</v>
      </c>
    </row>
    <row r="22" s="1" customFormat="1" spans="1:20">
      <c r="A22" s="3">
        <v>16195010411</v>
      </c>
      <c r="B22" s="1" t="s">
        <v>549</v>
      </c>
      <c r="C22" s="1" t="s">
        <v>590</v>
      </c>
      <c r="D22" s="1" t="s">
        <v>591</v>
      </c>
      <c r="E22" s="1" t="s">
        <v>592</v>
      </c>
      <c r="F22" s="1" t="s">
        <v>549</v>
      </c>
      <c r="G22" s="1" t="s">
        <v>465</v>
      </c>
      <c r="H22" s="1" t="s">
        <v>470</v>
      </c>
      <c r="I22" s="1" t="s">
        <v>593</v>
      </c>
      <c r="J22" s="1" t="s">
        <v>29</v>
      </c>
      <c r="K22" s="1" t="s">
        <v>594</v>
      </c>
      <c r="L22" s="1" t="s">
        <v>594</v>
      </c>
      <c r="M22" s="1" t="s">
        <v>473</v>
      </c>
      <c r="N22" s="1" t="s">
        <v>473</v>
      </c>
      <c r="O22" s="1" t="s">
        <v>474</v>
      </c>
      <c r="P22" s="1" t="s">
        <v>475</v>
      </c>
      <c r="Q22" s="1" t="s">
        <v>595</v>
      </c>
      <c r="R22" s="1" t="s">
        <v>477</v>
      </c>
      <c r="S22" s="1" t="s">
        <v>478</v>
      </c>
      <c r="T22" s="1" t="s">
        <v>479</v>
      </c>
    </row>
    <row r="23" s="1" customFormat="1" spans="1:20">
      <c r="A23" s="3">
        <v>16194040357</v>
      </c>
      <c r="B23" s="1" t="s">
        <v>549</v>
      </c>
      <c r="C23" s="1" t="s">
        <v>596</v>
      </c>
      <c r="D23" s="1" t="s">
        <v>597</v>
      </c>
      <c r="E23" s="1" t="s">
        <v>598</v>
      </c>
      <c r="F23" s="1" t="s">
        <v>465</v>
      </c>
      <c r="G23" s="1" t="s">
        <v>469</v>
      </c>
      <c r="H23" s="1" t="s">
        <v>470</v>
      </c>
      <c r="I23" s="1" t="s">
        <v>599</v>
      </c>
      <c r="J23" s="1" t="s">
        <v>29</v>
      </c>
      <c r="K23" s="1" t="s">
        <v>600</v>
      </c>
      <c r="L23" s="1" t="s">
        <v>600</v>
      </c>
      <c r="M23" s="1" t="s">
        <v>473</v>
      </c>
      <c r="N23" s="1" t="s">
        <v>473</v>
      </c>
      <c r="O23" s="1" t="s">
        <v>474</v>
      </c>
      <c r="P23" s="1" t="s">
        <v>475</v>
      </c>
      <c r="Q23" s="1" t="s">
        <v>601</v>
      </c>
      <c r="R23" s="1" t="s">
        <v>477</v>
      </c>
      <c r="S23" s="1" t="s">
        <v>478</v>
      </c>
      <c r="T23" s="1" t="s">
        <v>479</v>
      </c>
    </row>
    <row r="24" s="1" customFormat="1" spans="1:20">
      <c r="A24" s="3">
        <v>16194033280</v>
      </c>
      <c r="B24" s="1" t="s">
        <v>549</v>
      </c>
      <c r="C24" s="1" t="s">
        <v>602</v>
      </c>
      <c r="D24" s="1" t="s">
        <v>603</v>
      </c>
      <c r="E24" s="1" t="s">
        <v>604</v>
      </c>
      <c r="F24" s="1" t="s">
        <v>549</v>
      </c>
      <c r="G24" s="1" t="s">
        <v>469</v>
      </c>
      <c r="H24" s="1" t="s">
        <v>470</v>
      </c>
      <c r="I24" s="1" t="s">
        <v>605</v>
      </c>
      <c r="J24" s="1" t="s">
        <v>29</v>
      </c>
      <c r="K24" s="1" t="s">
        <v>606</v>
      </c>
      <c r="L24" s="1" t="s">
        <v>606</v>
      </c>
      <c r="M24" s="1" t="s">
        <v>473</v>
      </c>
      <c r="N24" s="1" t="s">
        <v>473</v>
      </c>
      <c r="O24" s="1" t="s">
        <v>474</v>
      </c>
      <c r="P24" s="1" t="s">
        <v>475</v>
      </c>
      <c r="Q24" s="1" t="s">
        <v>607</v>
      </c>
      <c r="R24" s="1" t="s">
        <v>477</v>
      </c>
      <c r="S24" s="1" t="s">
        <v>478</v>
      </c>
      <c r="T24" s="1" t="s">
        <v>479</v>
      </c>
    </row>
    <row r="25" s="1" customFormat="1" spans="1:20">
      <c r="A25" s="3">
        <v>16194023588</v>
      </c>
      <c r="B25" s="1" t="s">
        <v>549</v>
      </c>
      <c r="C25" s="1" t="s">
        <v>608</v>
      </c>
      <c r="D25" s="1" t="s">
        <v>609</v>
      </c>
      <c r="E25" s="1" t="s">
        <v>610</v>
      </c>
      <c r="F25" s="1" t="s">
        <v>549</v>
      </c>
      <c r="G25" s="1" t="s">
        <v>469</v>
      </c>
      <c r="H25" s="1" t="s">
        <v>470</v>
      </c>
      <c r="I25" s="1" t="s">
        <v>611</v>
      </c>
      <c r="J25" s="1" t="s">
        <v>29</v>
      </c>
      <c r="K25" s="1" t="s">
        <v>612</v>
      </c>
      <c r="L25" s="1" t="s">
        <v>612</v>
      </c>
      <c r="M25" s="1" t="s">
        <v>473</v>
      </c>
      <c r="N25" s="1" t="s">
        <v>473</v>
      </c>
      <c r="O25" s="1" t="s">
        <v>474</v>
      </c>
      <c r="P25" s="1" t="s">
        <v>475</v>
      </c>
      <c r="Q25" s="1" t="s">
        <v>613</v>
      </c>
      <c r="R25" s="1" t="s">
        <v>477</v>
      </c>
      <c r="S25" s="1" t="s">
        <v>478</v>
      </c>
      <c r="T25" s="1" t="s">
        <v>479</v>
      </c>
    </row>
    <row r="26" s="1" customFormat="1" spans="1:20">
      <c r="A26" s="3">
        <v>16192905671</v>
      </c>
      <c r="B26" s="1" t="s">
        <v>614</v>
      </c>
      <c r="C26" s="1" t="s">
        <v>615</v>
      </c>
      <c r="D26" s="1" t="s">
        <v>616</v>
      </c>
      <c r="E26" s="1" t="s">
        <v>617</v>
      </c>
      <c r="F26" s="1" t="s">
        <v>465</v>
      </c>
      <c r="G26" s="1" t="s">
        <v>469</v>
      </c>
      <c r="H26" s="1" t="s">
        <v>470</v>
      </c>
      <c r="I26" s="1" t="s">
        <v>618</v>
      </c>
      <c r="J26" s="1" t="s">
        <v>29</v>
      </c>
      <c r="K26" s="1" t="s">
        <v>619</v>
      </c>
      <c r="L26" s="1" t="s">
        <v>619</v>
      </c>
      <c r="M26" s="1" t="s">
        <v>473</v>
      </c>
      <c r="N26" s="1" t="s">
        <v>473</v>
      </c>
      <c r="O26" s="1" t="s">
        <v>474</v>
      </c>
      <c r="P26" s="1" t="s">
        <v>475</v>
      </c>
      <c r="Q26" s="1" t="s">
        <v>620</v>
      </c>
      <c r="R26" s="1" t="s">
        <v>477</v>
      </c>
      <c r="S26" s="1" t="s">
        <v>478</v>
      </c>
      <c r="T26" s="1" t="s">
        <v>479</v>
      </c>
    </row>
    <row r="27" s="1" customFormat="1" spans="1:20">
      <c r="A27" s="3">
        <v>16192604529</v>
      </c>
      <c r="B27" s="1" t="s">
        <v>614</v>
      </c>
      <c r="C27" s="1" t="s">
        <v>621</v>
      </c>
      <c r="D27" s="1" t="s">
        <v>622</v>
      </c>
      <c r="E27" s="1" t="s">
        <v>623</v>
      </c>
      <c r="F27" s="1" t="s">
        <v>614</v>
      </c>
      <c r="G27" s="1" t="s">
        <v>549</v>
      </c>
      <c r="H27" s="1" t="s">
        <v>470</v>
      </c>
      <c r="I27" s="1" t="s">
        <v>624</v>
      </c>
      <c r="J27" s="1" t="s">
        <v>29</v>
      </c>
      <c r="K27" s="1" t="s">
        <v>625</v>
      </c>
      <c r="L27" s="1" t="s">
        <v>625</v>
      </c>
      <c r="M27" s="1" t="s">
        <v>473</v>
      </c>
      <c r="N27" s="1" t="s">
        <v>473</v>
      </c>
      <c r="O27" s="1" t="s">
        <v>474</v>
      </c>
      <c r="P27" s="1" t="s">
        <v>475</v>
      </c>
      <c r="Q27" s="1" t="s">
        <v>626</v>
      </c>
      <c r="R27" s="1" t="s">
        <v>477</v>
      </c>
      <c r="S27" s="1" t="s">
        <v>478</v>
      </c>
      <c r="T27" s="1" t="s">
        <v>479</v>
      </c>
    </row>
    <row r="28" s="1" customFormat="1" spans="1:20">
      <c r="A28" s="3">
        <v>16190996272</v>
      </c>
      <c r="B28" s="1" t="s">
        <v>614</v>
      </c>
      <c r="C28" s="1" t="s">
        <v>627</v>
      </c>
      <c r="D28" s="1" t="s">
        <v>628</v>
      </c>
      <c r="E28" s="1" t="s">
        <v>629</v>
      </c>
      <c r="F28" s="1" t="s">
        <v>465</v>
      </c>
      <c r="G28" s="1" t="s">
        <v>469</v>
      </c>
      <c r="H28" s="1" t="s">
        <v>470</v>
      </c>
      <c r="I28" s="1" t="s">
        <v>630</v>
      </c>
      <c r="J28" s="1" t="s">
        <v>29</v>
      </c>
      <c r="K28" s="1" t="s">
        <v>631</v>
      </c>
      <c r="L28" s="1" t="s">
        <v>631</v>
      </c>
      <c r="M28" s="1" t="s">
        <v>473</v>
      </c>
      <c r="N28" s="1" t="s">
        <v>473</v>
      </c>
      <c r="O28" s="1" t="s">
        <v>474</v>
      </c>
      <c r="P28" s="1" t="s">
        <v>475</v>
      </c>
      <c r="Q28" s="1" t="s">
        <v>632</v>
      </c>
      <c r="R28" s="1" t="s">
        <v>477</v>
      </c>
      <c r="S28" s="1" t="s">
        <v>478</v>
      </c>
      <c r="T28" s="1" t="s">
        <v>479</v>
      </c>
    </row>
    <row r="29" s="1" customFormat="1" spans="1:20">
      <c r="A29" s="3">
        <v>16185830327</v>
      </c>
      <c r="B29" s="1" t="s">
        <v>614</v>
      </c>
      <c r="C29" s="1" t="s">
        <v>633</v>
      </c>
      <c r="D29" s="1" t="s">
        <v>634</v>
      </c>
      <c r="E29" s="1" t="s">
        <v>635</v>
      </c>
      <c r="F29" s="1" t="s">
        <v>614</v>
      </c>
      <c r="G29" s="1" t="s">
        <v>549</v>
      </c>
      <c r="H29" s="1" t="s">
        <v>470</v>
      </c>
      <c r="I29" s="1" t="s">
        <v>636</v>
      </c>
      <c r="J29" s="1" t="s">
        <v>29</v>
      </c>
      <c r="K29" s="1" t="s">
        <v>637</v>
      </c>
      <c r="L29" s="1" t="s">
        <v>637</v>
      </c>
      <c r="M29" s="1" t="s">
        <v>473</v>
      </c>
      <c r="N29" s="1" t="s">
        <v>473</v>
      </c>
      <c r="O29" s="1" t="s">
        <v>474</v>
      </c>
      <c r="P29" s="1" t="s">
        <v>475</v>
      </c>
      <c r="Q29" s="1" t="s">
        <v>638</v>
      </c>
      <c r="R29" s="1" t="s">
        <v>477</v>
      </c>
      <c r="S29" s="1" t="s">
        <v>478</v>
      </c>
      <c r="T29" s="1" t="s">
        <v>479</v>
      </c>
    </row>
    <row r="30" s="1" customFormat="1" spans="1:20">
      <c r="A30" s="3">
        <v>16185593580</v>
      </c>
      <c r="B30" s="1" t="s">
        <v>614</v>
      </c>
      <c r="C30" s="1" t="s">
        <v>639</v>
      </c>
      <c r="D30" s="1" t="s">
        <v>640</v>
      </c>
      <c r="E30" s="1" t="s">
        <v>641</v>
      </c>
      <c r="F30" s="1" t="s">
        <v>465</v>
      </c>
      <c r="G30" s="1" t="s">
        <v>469</v>
      </c>
      <c r="H30" s="1" t="s">
        <v>470</v>
      </c>
      <c r="I30" s="1" t="s">
        <v>642</v>
      </c>
      <c r="J30" s="1" t="s">
        <v>29</v>
      </c>
      <c r="K30" s="1" t="s">
        <v>643</v>
      </c>
      <c r="L30" s="1" t="s">
        <v>643</v>
      </c>
      <c r="M30" s="1" t="s">
        <v>473</v>
      </c>
      <c r="N30" s="1" t="s">
        <v>473</v>
      </c>
      <c r="O30" s="1" t="s">
        <v>474</v>
      </c>
      <c r="P30" s="1" t="s">
        <v>475</v>
      </c>
      <c r="Q30" s="1" t="s">
        <v>644</v>
      </c>
      <c r="R30" s="1" t="s">
        <v>477</v>
      </c>
      <c r="S30" s="1" t="s">
        <v>478</v>
      </c>
      <c r="T30" s="1" t="s">
        <v>479</v>
      </c>
    </row>
    <row r="31" s="1" customFormat="1" spans="1:20">
      <c r="A31" s="3">
        <v>16185589007</v>
      </c>
      <c r="B31" s="1" t="s">
        <v>614</v>
      </c>
      <c r="C31" s="1" t="s">
        <v>645</v>
      </c>
      <c r="D31" s="1" t="s">
        <v>646</v>
      </c>
      <c r="E31" s="1" t="s">
        <v>647</v>
      </c>
      <c r="F31" s="1" t="s">
        <v>614</v>
      </c>
      <c r="G31" s="1" t="s">
        <v>549</v>
      </c>
      <c r="H31" s="1" t="s">
        <v>470</v>
      </c>
      <c r="I31" s="1" t="s">
        <v>648</v>
      </c>
      <c r="J31" s="1" t="s">
        <v>29</v>
      </c>
      <c r="K31" s="1" t="s">
        <v>649</v>
      </c>
      <c r="L31" s="1" t="s">
        <v>649</v>
      </c>
      <c r="M31" s="1" t="s">
        <v>473</v>
      </c>
      <c r="N31" s="1" t="s">
        <v>473</v>
      </c>
      <c r="O31" s="1" t="s">
        <v>474</v>
      </c>
      <c r="P31" s="1" t="s">
        <v>475</v>
      </c>
      <c r="Q31" s="1" t="s">
        <v>650</v>
      </c>
      <c r="R31" s="1" t="s">
        <v>477</v>
      </c>
      <c r="S31" s="1" t="s">
        <v>478</v>
      </c>
      <c r="T31" s="1" t="s">
        <v>479</v>
      </c>
    </row>
    <row r="32" s="1" customFormat="1" spans="1:20">
      <c r="A32" s="3">
        <v>16185552485</v>
      </c>
      <c r="B32" s="1" t="s">
        <v>614</v>
      </c>
      <c r="C32" s="1" t="s">
        <v>651</v>
      </c>
      <c r="D32" s="1" t="s">
        <v>652</v>
      </c>
      <c r="E32" s="1" t="s">
        <v>653</v>
      </c>
      <c r="F32" s="1" t="s">
        <v>549</v>
      </c>
      <c r="G32" s="1" t="s">
        <v>465</v>
      </c>
      <c r="H32" s="1" t="s">
        <v>470</v>
      </c>
      <c r="I32" s="1" t="s">
        <v>654</v>
      </c>
      <c r="J32" s="1" t="s">
        <v>29</v>
      </c>
      <c r="K32" s="1" t="s">
        <v>655</v>
      </c>
      <c r="L32" s="1" t="s">
        <v>655</v>
      </c>
      <c r="M32" s="1" t="s">
        <v>473</v>
      </c>
      <c r="N32" s="1" t="s">
        <v>473</v>
      </c>
      <c r="O32" s="1" t="s">
        <v>474</v>
      </c>
      <c r="P32" s="1" t="s">
        <v>475</v>
      </c>
      <c r="Q32" s="1" t="s">
        <v>656</v>
      </c>
      <c r="R32" s="1" t="s">
        <v>477</v>
      </c>
      <c r="S32" s="1" t="s">
        <v>478</v>
      </c>
      <c r="T32" s="1" t="s">
        <v>479</v>
      </c>
    </row>
    <row r="33" s="1" customFormat="1" spans="1:20">
      <c r="A33" s="3">
        <v>16185153972</v>
      </c>
      <c r="B33" s="1" t="s">
        <v>657</v>
      </c>
      <c r="C33" s="1" t="s">
        <v>658</v>
      </c>
      <c r="D33" s="1" t="s">
        <v>659</v>
      </c>
      <c r="E33" s="1" t="s">
        <v>660</v>
      </c>
      <c r="F33" s="1" t="s">
        <v>614</v>
      </c>
      <c r="G33" s="1" t="s">
        <v>465</v>
      </c>
      <c r="H33" s="1" t="s">
        <v>470</v>
      </c>
      <c r="I33" s="1" t="s">
        <v>661</v>
      </c>
      <c r="J33" s="1" t="s">
        <v>29</v>
      </c>
      <c r="K33" s="1" t="s">
        <v>662</v>
      </c>
      <c r="L33" s="1" t="s">
        <v>662</v>
      </c>
      <c r="M33" s="1" t="s">
        <v>473</v>
      </c>
      <c r="N33" s="1" t="s">
        <v>473</v>
      </c>
      <c r="O33" s="1" t="s">
        <v>474</v>
      </c>
      <c r="P33" s="1" t="s">
        <v>475</v>
      </c>
      <c r="Q33" s="1" t="s">
        <v>663</v>
      </c>
      <c r="R33" s="1" t="s">
        <v>477</v>
      </c>
      <c r="S33" s="1" t="s">
        <v>478</v>
      </c>
      <c r="T33" s="1" t="s">
        <v>479</v>
      </c>
    </row>
    <row r="34" s="1" customFormat="1" spans="1:20">
      <c r="A34" s="3">
        <v>16184483287</v>
      </c>
      <c r="B34" s="1" t="s">
        <v>657</v>
      </c>
      <c r="C34" s="1" t="s">
        <v>664</v>
      </c>
      <c r="D34" s="1" t="s">
        <v>665</v>
      </c>
      <c r="E34" s="1" t="s">
        <v>666</v>
      </c>
      <c r="F34" s="1" t="s">
        <v>657</v>
      </c>
      <c r="G34" s="1" t="s">
        <v>614</v>
      </c>
      <c r="H34" s="1" t="s">
        <v>470</v>
      </c>
      <c r="I34" s="1" t="s">
        <v>667</v>
      </c>
      <c r="J34" s="1" t="s">
        <v>29</v>
      </c>
      <c r="K34" s="1" t="s">
        <v>668</v>
      </c>
      <c r="L34" s="1" t="s">
        <v>668</v>
      </c>
      <c r="M34" s="1" t="s">
        <v>473</v>
      </c>
      <c r="N34" s="1" t="s">
        <v>473</v>
      </c>
      <c r="O34" s="1" t="s">
        <v>474</v>
      </c>
      <c r="P34" s="1" t="s">
        <v>475</v>
      </c>
      <c r="Q34" s="1" t="s">
        <v>669</v>
      </c>
      <c r="R34" s="1" t="s">
        <v>477</v>
      </c>
      <c r="S34" s="1" t="s">
        <v>478</v>
      </c>
      <c r="T34" s="1" t="s">
        <v>479</v>
      </c>
    </row>
    <row r="35" s="1" customFormat="1" spans="1:20">
      <c r="A35" s="3">
        <v>16184373181</v>
      </c>
      <c r="B35" s="1" t="s">
        <v>657</v>
      </c>
      <c r="C35" s="1" t="s">
        <v>670</v>
      </c>
      <c r="D35" s="1" t="s">
        <v>671</v>
      </c>
      <c r="E35" s="1" t="s">
        <v>672</v>
      </c>
      <c r="F35" s="1" t="s">
        <v>657</v>
      </c>
      <c r="G35" s="1" t="s">
        <v>614</v>
      </c>
      <c r="H35" s="1" t="s">
        <v>470</v>
      </c>
      <c r="I35" s="1" t="s">
        <v>673</v>
      </c>
      <c r="J35" s="1" t="s">
        <v>29</v>
      </c>
      <c r="K35" s="1" t="s">
        <v>674</v>
      </c>
      <c r="L35" s="1" t="s">
        <v>674</v>
      </c>
      <c r="M35" s="1" t="s">
        <v>473</v>
      </c>
      <c r="N35" s="1" t="s">
        <v>473</v>
      </c>
      <c r="O35" s="1" t="s">
        <v>474</v>
      </c>
      <c r="P35" s="1" t="s">
        <v>475</v>
      </c>
      <c r="Q35" s="1" t="s">
        <v>675</v>
      </c>
      <c r="R35" s="1" t="s">
        <v>477</v>
      </c>
      <c r="S35" s="1" t="s">
        <v>478</v>
      </c>
      <c r="T35" s="1" t="s">
        <v>479</v>
      </c>
    </row>
    <row r="36" s="1" customFormat="1" spans="1:20">
      <c r="A36" s="3">
        <v>16183481110</v>
      </c>
      <c r="B36" s="1" t="s">
        <v>657</v>
      </c>
      <c r="C36" s="1" t="s">
        <v>676</v>
      </c>
      <c r="D36" s="1" t="s">
        <v>677</v>
      </c>
      <c r="E36" s="1" t="s">
        <v>678</v>
      </c>
      <c r="F36" s="1" t="s">
        <v>657</v>
      </c>
      <c r="G36" s="1" t="s">
        <v>614</v>
      </c>
      <c r="H36" s="1" t="s">
        <v>470</v>
      </c>
      <c r="I36" s="1" t="s">
        <v>679</v>
      </c>
      <c r="J36" s="1" t="s">
        <v>29</v>
      </c>
      <c r="K36" s="1" t="s">
        <v>680</v>
      </c>
      <c r="L36" s="1" t="s">
        <v>680</v>
      </c>
      <c r="M36" s="1" t="s">
        <v>473</v>
      </c>
      <c r="N36" s="1" t="s">
        <v>473</v>
      </c>
      <c r="O36" s="1" t="s">
        <v>474</v>
      </c>
      <c r="P36" s="1" t="s">
        <v>475</v>
      </c>
      <c r="Q36" s="1" t="s">
        <v>681</v>
      </c>
      <c r="R36" s="1" t="s">
        <v>477</v>
      </c>
      <c r="S36" s="1" t="s">
        <v>478</v>
      </c>
      <c r="T36" s="1" t="s">
        <v>479</v>
      </c>
    </row>
    <row r="37" s="1" customFormat="1" spans="1:20">
      <c r="A37" s="3">
        <v>16183241401</v>
      </c>
      <c r="B37" s="1" t="s">
        <v>657</v>
      </c>
      <c r="C37" s="1" t="s">
        <v>682</v>
      </c>
      <c r="D37" s="1" t="s">
        <v>683</v>
      </c>
      <c r="E37" s="1" t="s">
        <v>684</v>
      </c>
      <c r="F37" s="1" t="s">
        <v>657</v>
      </c>
      <c r="G37" s="1" t="s">
        <v>465</v>
      </c>
      <c r="H37" s="1" t="s">
        <v>470</v>
      </c>
      <c r="I37" s="1" t="s">
        <v>685</v>
      </c>
      <c r="J37" s="1" t="s">
        <v>29</v>
      </c>
      <c r="K37" s="1" t="s">
        <v>686</v>
      </c>
      <c r="L37" s="1" t="s">
        <v>686</v>
      </c>
      <c r="M37" s="1" t="s">
        <v>473</v>
      </c>
      <c r="N37" s="1" t="s">
        <v>473</v>
      </c>
      <c r="O37" s="1" t="s">
        <v>474</v>
      </c>
      <c r="P37" s="1" t="s">
        <v>475</v>
      </c>
      <c r="Q37" s="1" t="s">
        <v>687</v>
      </c>
      <c r="R37" s="1" t="s">
        <v>477</v>
      </c>
      <c r="S37" s="1" t="s">
        <v>478</v>
      </c>
      <c r="T37" s="1" t="s">
        <v>479</v>
      </c>
    </row>
    <row r="38" s="1" customFormat="1" spans="1:20">
      <c r="A38" s="3">
        <v>16181657591</v>
      </c>
      <c r="B38" s="1" t="s">
        <v>657</v>
      </c>
      <c r="C38" s="1" t="s">
        <v>688</v>
      </c>
      <c r="D38" s="1" t="s">
        <v>689</v>
      </c>
      <c r="E38" s="1" t="s">
        <v>690</v>
      </c>
      <c r="F38" s="1" t="s">
        <v>657</v>
      </c>
      <c r="G38" s="1" t="s">
        <v>614</v>
      </c>
      <c r="H38" s="1" t="s">
        <v>470</v>
      </c>
      <c r="I38" s="1" t="s">
        <v>691</v>
      </c>
      <c r="J38" s="1" t="s">
        <v>29</v>
      </c>
      <c r="K38" s="1" t="s">
        <v>692</v>
      </c>
      <c r="L38" s="1" t="s">
        <v>692</v>
      </c>
      <c r="M38" s="1" t="s">
        <v>473</v>
      </c>
      <c r="N38" s="1" t="s">
        <v>473</v>
      </c>
      <c r="O38" s="1" t="s">
        <v>474</v>
      </c>
      <c r="P38" s="1" t="s">
        <v>475</v>
      </c>
      <c r="Q38" s="1" t="s">
        <v>693</v>
      </c>
      <c r="R38" s="1" t="s">
        <v>477</v>
      </c>
      <c r="S38" s="1" t="s">
        <v>478</v>
      </c>
      <c r="T38" s="1" t="s">
        <v>479</v>
      </c>
    </row>
    <row r="39" s="1" customFormat="1" spans="1:20">
      <c r="A39" s="3">
        <v>16181061058</v>
      </c>
      <c r="B39" s="1" t="s">
        <v>657</v>
      </c>
      <c r="C39" s="1" t="s">
        <v>694</v>
      </c>
      <c r="D39" s="1" t="s">
        <v>695</v>
      </c>
      <c r="E39" s="1" t="s">
        <v>696</v>
      </c>
      <c r="F39" s="1" t="s">
        <v>465</v>
      </c>
      <c r="G39" s="1" t="s">
        <v>469</v>
      </c>
      <c r="H39" s="1" t="s">
        <v>470</v>
      </c>
      <c r="I39" s="1" t="s">
        <v>697</v>
      </c>
      <c r="J39" s="1" t="s">
        <v>29</v>
      </c>
      <c r="K39" s="1" t="s">
        <v>698</v>
      </c>
      <c r="L39" s="1" t="s">
        <v>698</v>
      </c>
      <c r="M39" s="1" t="s">
        <v>473</v>
      </c>
      <c r="N39" s="1" t="s">
        <v>473</v>
      </c>
      <c r="O39" s="1" t="s">
        <v>474</v>
      </c>
      <c r="P39" s="1" t="s">
        <v>475</v>
      </c>
      <c r="Q39" s="1" t="s">
        <v>699</v>
      </c>
      <c r="R39" s="1" t="s">
        <v>477</v>
      </c>
      <c r="S39" s="1" t="s">
        <v>478</v>
      </c>
      <c r="T39" s="1" t="s">
        <v>479</v>
      </c>
    </row>
    <row r="40" s="1" customFormat="1" spans="1:20">
      <c r="A40" s="3">
        <v>16180885633</v>
      </c>
      <c r="B40" s="1" t="s">
        <v>657</v>
      </c>
      <c r="C40" s="1" t="s">
        <v>700</v>
      </c>
      <c r="D40" s="1" t="s">
        <v>701</v>
      </c>
      <c r="E40" s="1" t="s">
        <v>702</v>
      </c>
      <c r="F40" s="1" t="s">
        <v>657</v>
      </c>
      <c r="G40" s="1" t="s">
        <v>614</v>
      </c>
      <c r="H40" s="1" t="s">
        <v>470</v>
      </c>
      <c r="I40" s="1" t="s">
        <v>703</v>
      </c>
      <c r="J40" s="1" t="s">
        <v>29</v>
      </c>
      <c r="K40" s="1" t="s">
        <v>704</v>
      </c>
      <c r="L40" s="1" t="s">
        <v>704</v>
      </c>
      <c r="M40" s="1" t="s">
        <v>473</v>
      </c>
      <c r="N40" s="1" t="s">
        <v>473</v>
      </c>
      <c r="O40" s="1" t="s">
        <v>474</v>
      </c>
      <c r="P40" s="1" t="s">
        <v>475</v>
      </c>
      <c r="Q40" s="1" t="s">
        <v>705</v>
      </c>
      <c r="R40" s="1" t="s">
        <v>477</v>
      </c>
      <c r="S40" s="1" t="s">
        <v>478</v>
      </c>
      <c r="T40" s="1" t="s">
        <v>479</v>
      </c>
    </row>
    <row r="41" s="1" customFormat="1" spans="1:20">
      <c r="A41" s="3">
        <v>16180333623</v>
      </c>
      <c r="B41" s="1" t="s">
        <v>657</v>
      </c>
      <c r="C41" s="1" t="s">
        <v>706</v>
      </c>
      <c r="D41" s="1" t="s">
        <v>707</v>
      </c>
      <c r="E41" s="1" t="s">
        <v>708</v>
      </c>
      <c r="F41" s="1" t="s">
        <v>614</v>
      </c>
      <c r="G41" s="1" t="s">
        <v>549</v>
      </c>
      <c r="H41" s="1" t="s">
        <v>470</v>
      </c>
      <c r="I41" s="1" t="s">
        <v>709</v>
      </c>
      <c r="J41" s="1" t="s">
        <v>29</v>
      </c>
      <c r="K41" s="1" t="s">
        <v>710</v>
      </c>
      <c r="L41" s="1" t="s">
        <v>710</v>
      </c>
      <c r="M41" s="1" t="s">
        <v>473</v>
      </c>
      <c r="N41" s="1" t="s">
        <v>473</v>
      </c>
      <c r="O41" s="1" t="s">
        <v>474</v>
      </c>
      <c r="P41" s="1" t="s">
        <v>475</v>
      </c>
      <c r="Q41" s="1" t="s">
        <v>711</v>
      </c>
      <c r="R41" s="1" t="s">
        <v>477</v>
      </c>
      <c r="S41" s="1" t="s">
        <v>478</v>
      </c>
      <c r="T41" s="1" t="s">
        <v>479</v>
      </c>
    </row>
    <row r="42" s="1" customFormat="1" spans="1:20">
      <c r="A42" s="3">
        <v>16176488101</v>
      </c>
      <c r="B42" s="1" t="s">
        <v>657</v>
      </c>
      <c r="C42" s="1" t="s">
        <v>712</v>
      </c>
      <c r="D42" s="1" t="s">
        <v>713</v>
      </c>
      <c r="E42" s="1" t="s">
        <v>714</v>
      </c>
      <c r="F42" s="1" t="s">
        <v>549</v>
      </c>
      <c r="G42" s="1" t="s">
        <v>465</v>
      </c>
      <c r="H42" s="1" t="s">
        <v>470</v>
      </c>
      <c r="I42" s="1" t="s">
        <v>715</v>
      </c>
      <c r="J42" s="1" t="s">
        <v>29</v>
      </c>
      <c r="K42" s="1" t="s">
        <v>716</v>
      </c>
      <c r="L42" s="1" t="s">
        <v>716</v>
      </c>
      <c r="M42" s="1" t="s">
        <v>473</v>
      </c>
      <c r="N42" s="1" t="s">
        <v>473</v>
      </c>
      <c r="O42" s="1" t="s">
        <v>474</v>
      </c>
      <c r="P42" s="1" t="s">
        <v>475</v>
      </c>
      <c r="Q42" s="1" t="s">
        <v>717</v>
      </c>
      <c r="R42" s="1" t="s">
        <v>477</v>
      </c>
      <c r="S42" s="1" t="s">
        <v>478</v>
      </c>
      <c r="T42" s="1" t="s">
        <v>479</v>
      </c>
    </row>
    <row r="43" s="1" customFormat="1" spans="1:20">
      <c r="A43" s="3">
        <v>16176448844</v>
      </c>
      <c r="B43" s="1" t="s">
        <v>657</v>
      </c>
      <c r="C43" s="1" t="s">
        <v>718</v>
      </c>
      <c r="D43" s="1" t="s">
        <v>719</v>
      </c>
      <c r="E43" s="1" t="s">
        <v>720</v>
      </c>
      <c r="F43" s="1" t="s">
        <v>549</v>
      </c>
      <c r="G43" s="1" t="s">
        <v>465</v>
      </c>
      <c r="H43" s="1" t="s">
        <v>470</v>
      </c>
      <c r="I43" s="1" t="s">
        <v>721</v>
      </c>
      <c r="J43" s="1" t="s">
        <v>29</v>
      </c>
      <c r="K43" s="1" t="s">
        <v>722</v>
      </c>
      <c r="L43" s="1" t="s">
        <v>722</v>
      </c>
      <c r="M43" s="1" t="s">
        <v>473</v>
      </c>
      <c r="N43" s="1" t="s">
        <v>473</v>
      </c>
      <c r="O43" s="1" t="s">
        <v>474</v>
      </c>
      <c r="P43" s="1" t="s">
        <v>475</v>
      </c>
      <c r="Q43" s="1" t="s">
        <v>723</v>
      </c>
      <c r="R43" s="1" t="s">
        <v>477</v>
      </c>
      <c r="S43" s="1" t="s">
        <v>478</v>
      </c>
      <c r="T43" s="1" t="s">
        <v>479</v>
      </c>
    </row>
    <row r="44" s="1" customFormat="1" spans="1:20">
      <c r="A44" s="3">
        <v>16176202534</v>
      </c>
      <c r="B44" s="1" t="s">
        <v>724</v>
      </c>
      <c r="C44" s="1" t="s">
        <v>725</v>
      </c>
      <c r="D44" s="1" t="s">
        <v>726</v>
      </c>
      <c r="E44" s="1" t="s">
        <v>727</v>
      </c>
      <c r="F44" s="1" t="s">
        <v>465</v>
      </c>
      <c r="G44" s="1" t="s">
        <v>469</v>
      </c>
      <c r="H44" s="1" t="s">
        <v>470</v>
      </c>
      <c r="I44" s="1" t="s">
        <v>728</v>
      </c>
      <c r="J44" s="1" t="s">
        <v>29</v>
      </c>
      <c r="K44" s="1" t="s">
        <v>729</v>
      </c>
      <c r="L44" s="1" t="s">
        <v>729</v>
      </c>
      <c r="M44" s="1" t="s">
        <v>473</v>
      </c>
      <c r="N44" s="1" t="s">
        <v>473</v>
      </c>
      <c r="O44" s="1" t="s">
        <v>474</v>
      </c>
      <c r="P44" s="1" t="s">
        <v>475</v>
      </c>
      <c r="Q44" s="1" t="s">
        <v>730</v>
      </c>
      <c r="R44" s="1" t="s">
        <v>477</v>
      </c>
      <c r="S44" s="1" t="s">
        <v>478</v>
      </c>
      <c r="T44" s="1" t="s">
        <v>479</v>
      </c>
    </row>
    <row r="45" s="1" customFormat="1" spans="1:20">
      <c r="A45" s="3">
        <v>16176139957</v>
      </c>
      <c r="B45" s="1" t="s">
        <v>724</v>
      </c>
      <c r="C45" s="1" t="s">
        <v>731</v>
      </c>
      <c r="D45" s="1" t="s">
        <v>732</v>
      </c>
      <c r="E45" s="1" t="s">
        <v>733</v>
      </c>
      <c r="F45" s="1" t="s">
        <v>549</v>
      </c>
      <c r="G45" s="1" t="s">
        <v>465</v>
      </c>
      <c r="H45" s="1" t="s">
        <v>470</v>
      </c>
      <c r="I45" s="1" t="s">
        <v>734</v>
      </c>
      <c r="J45" s="1" t="s">
        <v>29</v>
      </c>
      <c r="K45" s="1" t="s">
        <v>735</v>
      </c>
      <c r="L45" s="1" t="s">
        <v>735</v>
      </c>
      <c r="M45" s="1" t="s">
        <v>473</v>
      </c>
      <c r="N45" s="1" t="s">
        <v>473</v>
      </c>
      <c r="O45" s="1" t="s">
        <v>474</v>
      </c>
      <c r="P45" s="1" t="s">
        <v>475</v>
      </c>
      <c r="Q45" s="1" t="s">
        <v>736</v>
      </c>
      <c r="R45" s="1" t="s">
        <v>477</v>
      </c>
      <c r="S45" s="1" t="s">
        <v>478</v>
      </c>
      <c r="T45" s="1" t="s">
        <v>479</v>
      </c>
    </row>
    <row r="46" s="1" customFormat="1" spans="1:20">
      <c r="A46" s="3">
        <v>16175838957</v>
      </c>
      <c r="B46" s="1" t="s">
        <v>724</v>
      </c>
      <c r="C46" s="1" t="s">
        <v>737</v>
      </c>
      <c r="D46" s="1" t="s">
        <v>738</v>
      </c>
      <c r="E46" s="1" t="s">
        <v>739</v>
      </c>
      <c r="F46" s="1" t="s">
        <v>465</v>
      </c>
      <c r="G46" s="1" t="s">
        <v>469</v>
      </c>
      <c r="H46" s="1" t="s">
        <v>470</v>
      </c>
      <c r="I46" s="1" t="s">
        <v>740</v>
      </c>
      <c r="J46" s="1" t="s">
        <v>29</v>
      </c>
      <c r="K46" s="1" t="s">
        <v>741</v>
      </c>
      <c r="L46" s="1" t="s">
        <v>741</v>
      </c>
      <c r="M46" s="1" t="s">
        <v>473</v>
      </c>
      <c r="N46" s="1" t="s">
        <v>473</v>
      </c>
      <c r="O46" s="1" t="s">
        <v>474</v>
      </c>
      <c r="P46" s="1" t="s">
        <v>475</v>
      </c>
      <c r="Q46" s="1" t="s">
        <v>742</v>
      </c>
      <c r="R46" s="1" t="s">
        <v>477</v>
      </c>
      <c r="S46" s="1" t="s">
        <v>478</v>
      </c>
      <c r="T46" s="1" t="s">
        <v>479</v>
      </c>
    </row>
    <row r="47" s="1" customFormat="1" spans="1:20">
      <c r="A47" s="3">
        <v>16175516450</v>
      </c>
      <c r="B47" s="1" t="s">
        <v>724</v>
      </c>
      <c r="C47" s="1" t="s">
        <v>743</v>
      </c>
      <c r="D47" s="1" t="s">
        <v>744</v>
      </c>
      <c r="E47" s="1" t="s">
        <v>745</v>
      </c>
      <c r="F47" s="1" t="s">
        <v>614</v>
      </c>
      <c r="G47" s="1" t="s">
        <v>469</v>
      </c>
      <c r="H47" s="1" t="s">
        <v>470</v>
      </c>
      <c r="I47" s="1" t="s">
        <v>746</v>
      </c>
      <c r="J47" s="1" t="s">
        <v>29</v>
      </c>
      <c r="K47" s="1" t="s">
        <v>747</v>
      </c>
      <c r="L47" s="1" t="s">
        <v>747</v>
      </c>
      <c r="M47" s="1" t="s">
        <v>473</v>
      </c>
      <c r="N47" s="1" t="s">
        <v>473</v>
      </c>
      <c r="O47" s="1" t="s">
        <v>474</v>
      </c>
      <c r="P47" s="1" t="s">
        <v>475</v>
      </c>
      <c r="Q47" s="1" t="s">
        <v>748</v>
      </c>
      <c r="R47" s="1" t="s">
        <v>477</v>
      </c>
      <c r="S47" s="1" t="s">
        <v>478</v>
      </c>
      <c r="T47" s="1" t="s">
        <v>479</v>
      </c>
    </row>
    <row r="48" s="1" customFormat="1" spans="1:20">
      <c r="A48" s="3">
        <v>16172711883</v>
      </c>
      <c r="B48" s="1" t="s">
        <v>724</v>
      </c>
      <c r="C48" s="1" t="s">
        <v>749</v>
      </c>
      <c r="D48" s="1" t="s">
        <v>750</v>
      </c>
      <c r="E48" s="1" t="s">
        <v>751</v>
      </c>
      <c r="F48" s="1" t="s">
        <v>724</v>
      </c>
      <c r="G48" s="1" t="s">
        <v>465</v>
      </c>
      <c r="H48" s="1" t="s">
        <v>470</v>
      </c>
      <c r="I48" s="1" t="s">
        <v>752</v>
      </c>
      <c r="J48" s="1" t="s">
        <v>29</v>
      </c>
      <c r="K48" s="1" t="s">
        <v>753</v>
      </c>
      <c r="L48" s="1" t="s">
        <v>753</v>
      </c>
      <c r="M48" s="1" t="s">
        <v>473</v>
      </c>
      <c r="N48" s="1" t="s">
        <v>473</v>
      </c>
      <c r="O48" s="1" t="s">
        <v>474</v>
      </c>
      <c r="P48" s="1" t="s">
        <v>475</v>
      </c>
      <c r="Q48" s="1" t="s">
        <v>754</v>
      </c>
      <c r="R48" s="1" t="s">
        <v>477</v>
      </c>
      <c r="S48" s="1" t="s">
        <v>478</v>
      </c>
      <c r="T48" s="1" t="s">
        <v>479</v>
      </c>
    </row>
    <row r="49" s="1" customFormat="1" spans="1:20">
      <c r="A49" s="3">
        <v>16172325893</v>
      </c>
      <c r="B49" s="1" t="s">
        <v>724</v>
      </c>
      <c r="C49" s="1" t="s">
        <v>755</v>
      </c>
      <c r="D49" s="1" t="s">
        <v>756</v>
      </c>
      <c r="E49" s="1" t="s">
        <v>757</v>
      </c>
      <c r="F49" s="1" t="s">
        <v>724</v>
      </c>
      <c r="G49" s="1" t="s">
        <v>657</v>
      </c>
      <c r="H49" s="1" t="s">
        <v>470</v>
      </c>
      <c r="I49" s="1" t="s">
        <v>758</v>
      </c>
      <c r="J49" s="1" t="s">
        <v>29</v>
      </c>
      <c r="K49" s="1" t="s">
        <v>759</v>
      </c>
      <c r="L49" s="1" t="s">
        <v>759</v>
      </c>
      <c r="M49" s="1" t="s">
        <v>473</v>
      </c>
      <c r="N49" s="1" t="s">
        <v>473</v>
      </c>
      <c r="O49" s="1" t="s">
        <v>474</v>
      </c>
      <c r="P49" s="1" t="s">
        <v>475</v>
      </c>
      <c r="Q49" s="1" t="s">
        <v>760</v>
      </c>
      <c r="R49" s="1" t="s">
        <v>477</v>
      </c>
      <c r="S49" s="1" t="s">
        <v>478</v>
      </c>
      <c r="T49" s="1" t="s">
        <v>479</v>
      </c>
    </row>
    <row r="50" s="1" customFormat="1" spans="1:20">
      <c r="A50" s="3">
        <v>16172315842</v>
      </c>
      <c r="B50" s="1" t="s">
        <v>724</v>
      </c>
      <c r="C50" s="1" t="s">
        <v>761</v>
      </c>
      <c r="D50" s="1" t="s">
        <v>762</v>
      </c>
      <c r="E50" s="1" t="s">
        <v>763</v>
      </c>
      <c r="F50" s="1" t="s">
        <v>465</v>
      </c>
      <c r="G50" s="1" t="s">
        <v>469</v>
      </c>
      <c r="H50" s="1" t="s">
        <v>470</v>
      </c>
      <c r="I50" s="1" t="s">
        <v>764</v>
      </c>
      <c r="J50" s="1" t="s">
        <v>29</v>
      </c>
      <c r="K50" s="1" t="s">
        <v>765</v>
      </c>
      <c r="L50" s="1" t="s">
        <v>765</v>
      </c>
      <c r="M50" s="1" t="s">
        <v>473</v>
      </c>
      <c r="N50" s="1" t="s">
        <v>473</v>
      </c>
      <c r="O50" s="1" t="s">
        <v>474</v>
      </c>
      <c r="P50" s="1" t="s">
        <v>475</v>
      </c>
      <c r="Q50" s="1" t="s">
        <v>766</v>
      </c>
      <c r="R50" s="1" t="s">
        <v>477</v>
      </c>
      <c r="S50" s="1" t="s">
        <v>478</v>
      </c>
      <c r="T50" s="1" t="s">
        <v>479</v>
      </c>
    </row>
    <row r="51" s="1" customFormat="1" spans="1:20">
      <c r="A51" s="3">
        <v>16172007190</v>
      </c>
      <c r="B51" s="1" t="s">
        <v>724</v>
      </c>
      <c r="C51" s="1" t="s">
        <v>767</v>
      </c>
      <c r="D51" s="1" t="s">
        <v>738</v>
      </c>
      <c r="E51" s="1" t="s">
        <v>768</v>
      </c>
      <c r="F51" s="1" t="s">
        <v>724</v>
      </c>
      <c r="G51" s="1" t="s">
        <v>549</v>
      </c>
      <c r="H51" s="1" t="s">
        <v>470</v>
      </c>
      <c r="I51" s="1" t="s">
        <v>769</v>
      </c>
      <c r="J51" s="1" t="s">
        <v>29</v>
      </c>
      <c r="K51" s="1" t="s">
        <v>770</v>
      </c>
      <c r="L51" s="1" t="s">
        <v>770</v>
      </c>
      <c r="M51" s="1" t="s">
        <v>473</v>
      </c>
      <c r="N51" s="1" t="s">
        <v>473</v>
      </c>
      <c r="O51" s="1" t="s">
        <v>474</v>
      </c>
      <c r="P51" s="1" t="s">
        <v>475</v>
      </c>
      <c r="Q51" s="1" t="s">
        <v>771</v>
      </c>
      <c r="R51" s="1" t="s">
        <v>477</v>
      </c>
      <c r="S51" s="1" t="s">
        <v>478</v>
      </c>
      <c r="T51" s="1" t="s">
        <v>479</v>
      </c>
    </row>
    <row r="52" s="1" customFormat="1" spans="1:20">
      <c r="A52" s="3">
        <v>16171909970</v>
      </c>
      <c r="B52" s="1" t="s">
        <v>772</v>
      </c>
      <c r="C52" s="1" t="s">
        <v>773</v>
      </c>
      <c r="D52" s="1" t="s">
        <v>774</v>
      </c>
      <c r="E52" s="1" t="s">
        <v>775</v>
      </c>
      <c r="F52" s="1" t="s">
        <v>657</v>
      </c>
      <c r="G52" s="1" t="s">
        <v>465</v>
      </c>
      <c r="H52" s="1" t="s">
        <v>470</v>
      </c>
      <c r="I52" s="1" t="s">
        <v>776</v>
      </c>
      <c r="J52" s="1" t="s">
        <v>29</v>
      </c>
      <c r="K52" s="1" t="s">
        <v>777</v>
      </c>
      <c r="L52" s="1" t="s">
        <v>777</v>
      </c>
      <c r="M52" s="1" t="s">
        <v>473</v>
      </c>
      <c r="N52" s="1" t="s">
        <v>473</v>
      </c>
      <c r="O52" s="1" t="s">
        <v>474</v>
      </c>
      <c r="P52" s="1" t="s">
        <v>475</v>
      </c>
      <c r="Q52" s="1" t="s">
        <v>778</v>
      </c>
      <c r="R52" s="1" t="s">
        <v>477</v>
      </c>
      <c r="S52" s="1" t="s">
        <v>478</v>
      </c>
      <c r="T52" s="1" t="s">
        <v>479</v>
      </c>
    </row>
    <row r="53" s="1" customFormat="1" spans="1:20">
      <c r="A53" s="3">
        <v>16171746592</v>
      </c>
      <c r="B53" s="1" t="s">
        <v>772</v>
      </c>
      <c r="C53" s="1" t="s">
        <v>779</v>
      </c>
      <c r="D53" s="1" t="s">
        <v>780</v>
      </c>
      <c r="E53" s="1" t="s">
        <v>781</v>
      </c>
      <c r="F53" s="1" t="s">
        <v>724</v>
      </c>
      <c r="G53" s="1" t="s">
        <v>549</v>
      </c>
      <c r="H53" s="1" t="s">
        <v>470</v>
      </c>
      <c r="I53" s="1" t="s">
        <v>782</v>
      </c>
      <c r="J53" s="1" t="s">
        <v>29</v>
      </c>
      <c r="K53" s="1" t="s">
        <v>783</v>
      </c>
      <c r="L53" s="1" t="s">
        <v>783</v>
      </c>
      <c r="M53" s="1" t="s">
        <v>473</v>
      </c>
      <c r="N53" s="1" t="s">
        <v>473</v>
      </c>
      <c r="O53" s="1" t="s">
        <v>474</v>
      </c>
      <c r="P53" s="1" t="s">
        <v>475</v>
      </c>
      <c r="Q53" s="1" t="s">
        <v>784</v>
      </c>
      <c r="R53" s="1" t="s">
        <v>477</v>
      </c>
      <c r="S53" s="1" t="s">
        <v>478</v>
      </c>
      <c r="T53" s="1" t="s">
        <v>479</v>
      </c>
    </row>
    <row r="54" s="1" customFormat="1" spans="1:20">
      <c r="A54" s="3">
        <v>16171604469</v>
      </c>
      <c r="B54" s="1" t="s">
        <v>772</v>
      </c>
      <c r="C54" s="1" t="s">
        <v>785</v>
      </c>
      <c r="D54" s="1" t="s">
        <v>786</v>
      </c>
      <c r="E54" s="1" t="s">
        <v>787</v>
      </c>
      <c r="F54" s="1" t="s">
        <v>724</v>
      </c>
      <c r="G54" s="1" t="s">
        <v>614</v>
      </c>
      <c r="H54" s="1" t="s">
        <v>470</v>
      </c>
      <c r="I54" s="1" t="s">
        <v>788</v>
      </c>
      <c r="J54" s="1" t="s">
        <v>29</v>
      </c>
      <c r="K54" s="1" t="s">
        <v>789</v>
      </c>
      <c r="L54" s="1" t="s">
        <v>789</v>
      </c>
      <c r="M54" s="1" t="s">
        <v>473</v>
      </c>
      <c r="N54" s="1" t="s">
        <v>473</v>
      </c>
      <c r="O54" s="1" t="s">
        <v>474</v>
      </c>
      <c r="P54" s="1" t="s">
        <v>475</v>
      </c>
      <c r="Q54" s="1" t="s">
        <v>790</v>
      </c>
      <c r="R54" s="1" t="s">
        <v>477</v>
      </c>
      <c r="S54" s="1" t="s">
        <v>478</v>
      </c>
      <c r="T54" s="1" t="s">
        <v>479</v>
      </c>
    </row>
    <row r="55" s="1" customFormat="1" spans="1:20">
      <c r="A55" s="3">
        <v>16171279123</v>
      </c>
      <c r="B55" s="1" t="s">
        <v>772</v>
      </c>
      <c r="C55" s="1" t="s">
        <v>791</v>
      </c>
      <c r="D55" s="1" t="s">
        <v>792</v>
      </c>
      <c r="E55" s="1" t="s">
        <v>793</v>
      </c>
      <c r="F55" s="1" t="s">
        <v>772</v>
      </c>
      <c r="G55" s="1" t="s">
        <v>724</v>
      </c>
      <c r="H55" s="1" t="s">
        <v>470</v>
      </c>
      <c r="I55" s="1" t="s">
        <v>794</v>
      </c>
      <c r="J55" s="1" t="s">
        <v>29</v>
      </c>
      <c r="K55" s="1" t="s">
        <v>795</v>
      </c>
      <c r="L55" s="1" t="s">
        <v>795</v>
      </c>
      <c r="M55" s="1" t="s">
        <v>473</v>
      </c>
      <c r="N55" s="1" t="s">
        <v>473</v>
      </c>
      <c r="O55" s="1" t="s">
        <v>474</v>
      </c>
      <c r="P55" s="1" t="s">
        <v>475</v>
      </c>
      <c r="Q55" s="1" t="s">
        <v>796</v>
      </c>
      <c r="R55" s="1" t="s">
        <v>477</v>
      </c>
      <c r="S55" s="1" t="s">
        <v>478</v>
      </c>
      <c r="T55" s="1" t="s">
        <v>479</v>
      </c>
    </row>
    <row r="56" s="1" customFormat="1" spans="1:20">
      <c r="A56" s="3">
        <v>16170023979</v>
      </c>
      <c r="B56" s="1" t="s">
        <v>772</v>
      </c>
      <c r="C56" s="1" t="s">
        <v>797</v>
      </c>
      <c r="D56" s="1" t="s">
        <v>798</v>
      </c>
      <c r="E56" s="1" t="s">
        <v>799</v>
      </c>
      <c r="F56" s="1" t="s">
        <v>724</v>
      </c>
      <c r="G56" s="1" t="s">
        <v>469</v>
      </c>
      <c r="H56" s="1" t="s">
        <v>470</v>
      </c>
      <c r="I56" s="1" t="s">
        <v>800</v>
      </c>
      <c r="J56" s="1" t="s">
        <v>29</v>
      </c>
      <c r="K56" s="1" t="s">
        <v>801</v>
      </c>
      <c r="L56" s="1" t="s">
        <v>801</v>
      </c>
      <c r="M56" s="1" t="s">
        <v>473</v>
      </c>
      <c r="N56" s="1" t="s">
        <v>473</v>
      </c>
      <c r="O56" s="1" t="s">
        <v>474</v>
      </c>
      <c r="P56" s="1" t="s">
        <v>475</v>
      </c>
      <c r="Q56" s="1" t="s">
        <v>802</v>
      </c>
      <c r="R56" s="1" t="s">
        <v>477</v>
      </c>
      <c r="S56" s="1" t="s">
        <v>478</v>
      </c>
      <c r="T56" s="1" t="s">
        <v>479</v>
      </c>
    </row>
    <row r="57" s="1" customFormat="1" spans="1:20">
      <c r="A57" s="3">
        <v>16166049687</v>
      </c>
      <c r="B57" s="1" t="s">
        <v>772</v>
      </c>
      <c r="C57" s="1" t="s">
        <v>803</v>
      </c>
      <c r="D57" s="1" t="s">
        <v>804</v>
      </c>
      <c r="E57" s="1" t="s">
        <v>805</v>
      </c>
      <c r="F57" s="1" t="s">
        <v>772</v>
      </c>
      <c r="G57" s="1" t="s">
        <v>724</v>
      </c>
      <c r="H57" s="1" t="s">
        <v>470</v>
      </c>
      <c r="I57" s="1" t="s">
        <v>806</v>
      </c>
      <c r="J57" s="1" t="s">
        <v>29</v>
      </c>
      <c r="K57" s="1" t="s">
        <v>807</v>
      </c>
      <c r="L57" s="1" t="s">
        <v>807</v>
      </c>
      <c r="M57" s="1" t="s">
        <v>473</v>
      </c>
      <c r="N57" s="1" t="s">
        <v>473</v>
      </c>
      <c r="O57" s="1" t="s">
        <v>474</v>
      </c>
      <c r="P57" s="1" t="s">
        <v>475</v>
      </c>
      <c r="Q57" s="1" t="s">
        <v>808</v>
      </c>
      <c r="R57" s="1" t="s">
        <v>477</v>
      </c>
      <c r="S57" s="1" t="s">
        <v>478</v>
      </c>
      <c r="T57" s="1" t="s">
        <v>479</v>
      </c>
    </row>
    <row r="58" s="1" customFormat="1" spans="1:20">
      <c r="A58" s="3">
        <v>16165077394</v>
      </c>
      <c r="B58" s="1" t="s">
        <v>772</v>
      </c>
      <c r="C58" s="1" t="s">
        <v>809</v>
      </c>
      <c r="D58" s="1" t="s">
        <v>810</v>
      </c>
      <c r="E58" s="1" t="s">
        <v>811</v>
      </c>
      <c r="F58" s="1" t="s">
        <v>614</v>
      </c>
      <c r="G58" s="1" t="s">
        <v>469</v>
      </c>
      <c r="H58" s="1" t="s">
        <v>470</v>
      </c>
      <c r="I58" s="1" t="s">
        <v>812</v>
      </c>
      <c r="J58" s="1" t="s">
        <v>29</v>
      </c>
      <c r="K58" s="1" t="s">
        <v>813</v>
      </c>
      <c r="L58" s="1" t="s">
        <v>813</v>
      </c>
      <c r="M58" s="1" t="s">
        <v>473</v>
      </c>
      <c r="N58" s="1" t="s">
        <v>473</v>
      </c>
      <c r="O58" s="1" t="s">
        <v>474</v>
      </c>
      <c r="P58" s="1" t="s">
        <v>475</v>
      </c>
      <c r="Q58" s="1" t="s">
        <v>814</v>
      </c>
      <c r="R58" s="1" t="s">
        <v>477</v>
      </c>
      <c r="S58" s="1" t="s">
        <v>478</v>
      </c>
      <c r="T58" s="1" t="s">
        <v>479</v>
      </c>
    </row>
    <row r="59" s="1" customFormat="1" spans="1:20">
      <c r="A59" s="3">
        <v>16164605046</v>
      </c>
      <c r="B59" s="1" t="s">
        <v>772</v>
      </c>
      <c r="C59" s="1" t="s">
        <v>815</v>
      </c>
      <c r="D59" s="1" t="s">
        <v>816</v>
      </c>
      <c r="E59" s="1" t="s">
        <v>817</v>
      </c>
      <c r="F59" s="1" t="s">
        <v>549</v>
      </c>
      <c r="G59" s="1" t="s">
        <v>469</v>
      </c>
      <c r="H59" s="1" t="s">
        <v>470</v>
      </c>
      <c r="I59" s="1" t="s">
        <v>818</v>
      </c>
      <c r="J59" s="1" t="s">
        <v>29</v>
      </c>
      <c r="K59" s="1" t="s">
        <v>819</v>
      </c>
      <c r="L59" s="1" t="s">
        <v>819</v>
      </c>
      <c r="M59" s="1" t="s">
        <v>473</v>
      </c>
      <c r="N59" s="1" t="s">
        <v>473</v>
      </c>
      <c r="O59" s="1" t="s">
        <v>474</v>
      </c>
      <c r="P59" s="1" t="s">
        <v>475</v>
      </c>
      <c r="Q59" s="1" t="s">
        <v>820</v>
      </c>
      <c r="R59" s="1" t="s">
        <v>477</v>
      </c>
      <c r="S59" s="1" t="s">
        <v>478</v>
      </c>
      <c r="T59" s="1" t="s">
        <v>479</v>
      </c>
    </row>
    <row r="60" s="1" customFormat="1" spans="1:20">
      <c r="A60" s="3">
        <v>16164583736</v>
      </c>
      <c r="B60" s="1" t="s">
        <v>772</v>
      </c>
      <c r="C60" s="1" t="s">
        <v>821</v>
      </c>
      <c r="D60" s="1" t="s">
        <v>822</v>
      </c>
      <c r="E60" s="1" t="s">
        <v>823</v>
      </c>
      <c r="F60" s="1" t="s">
        <v>772</v>
      </c>
      <c r="G60" s="1" t="s">
        <v>724</v>
      </c>
      <c r="H60" s="1" t="s">
        <v>470</v>
      </c>
      <c r="I60" s="1" t="s">
        <v>824</v>
      </c>
      <c r="J60" s="1" t="s">
        <v>29</v>
      </c>
      <c r="K60" s="1" t="s">
        <v>825</v>
      </c>
      <c r="L60" s="1" t="s">
        <v>825</v>
      </c>
      <c r="M60" s="1" t="s">
        <v>473</v>
      </c>
      <c r="N60" s="1" t="s">
        <v>473</v>
      </c>
      <c r="O60" s="1" t="s">
        <v>474</v>
      </c>
      <c r="P60" s="1" t="s">
        <v>475</v>
      </c>
      <c r="Q60" s="1" t="s">
        <v>826</v>
      </c>
      <c r="R60" s="1" t="s">
        <v>477</v>
      </c>
      <c r="S60" s="1" t="s">
        <v>478</v>
      </c>
      <c r="T60" s="1" t="s">
        <v>479</v>
      </c>
    </row>
    <row r="61" s="1" customFormat="1" spans="1:20">
      <c r="A61" s="3">
        <v>16164453849</v>
      </c>
      <c r="B61" s="1" t="s">
        <v>772</v>
      </c>
      <c r="C61" s="1" t="s">
        <v>827</v>
      </c>
      <c r="D61" s="1" t="s">
        <v>828</v>
      </c>
      <c r="E61" s="1" t="s">
        <v>829</v>
      </c>
      <c r="F61" s="1" t="s">
        <v>657</v>
      </c>
      <c r="G61" s="1" t="s">
        <v>614</v>
      </c>
      <c r="H61" s="1" t="s">
        <v>470</v>
      </c>
      <c r="I61" s="1" t="s">
        <v>830</v>
      </c>
      <c r="J61" s="1" t="s">
        <v>29</v>
      </c>
      <c r="K61" s="1" t="s">
        <v>831</v>
      </c>
      <c r="L61" s="1" t="s">
        <v>831</v>
      </c>
      <c r="M61" s="1" t="s">
        <v>473</v>
      </c>
      <c r="N61" s="1" t="s">
        <v>473</v>
      </c>
      <c r="O61" s="1" t="s">
        <v>474</v>
      </c>
      <c r="P61" s="1" t="s">
        <v>475</v>
      </c>
      <c r="Q61" s="1" t="s">
        <v>832</v>
      </c>
      <c r="R61" s="1" t="s">
        <v>477</v>
      </c>
      <c r="S61" s="1" t="s">
        <v>478</v>
      </c>
      <c r="T61" s="1" t="s">
        <v>479</v>
      </c>
    </row>
    <row r="62" s="1" customFormat="1" spans="1:20">
      <c r="A62" s="3">
        <v>16164284385</v>
      </c>
      <c r="B62" s="1" t="s">
        <v>772</v>
      </c>
      <c r="C62" s="1" t="s">
        <v>833</v>
      </c>
      <c r="D62" s="1" t="s">
        <v>834</v>
      </c>
      <c r="E62" s="1" t="s">
        <v>835</v>
      </c>
      <c r="F62" s="1" t="s">
        <v>772</v>
      </c>
      <c r="G62" s="1" t="s">
        <v>657</v>
      </c>
      <c r="H62" s="1" t="s">
        <v>470</v>
      </c>
      <c r="I62" s="1" t="s">
        <v>836</v>
      </c>
      <c r="J62" s="1" t="s">
        <v>29</v>
      </c>
      <c r="K62" s="1" t="s">
        <v>837</v>
      </c>
      <c r="L62" s="1" t="s">
        <v>837</v>
      </c>
      <c r="M62" s="1" t="s">
        <v>473</v>
      </c>
      <c r="N62" s="1" t="s">
        <v>473</v>
      </c>
      <c r="O62" s="1" t="s">
        <v>474</v>
      </c>
      <c r="P62" s="1" t="s">
        <v>475</v>
      </c>
      <c r="Q62" s="1" t="s">
        <v>838</v>
      </c>
      <c r="R62" s="1" t="s">
        <v>477</v>
      </c>
      <c r="S62" s="1" t="s">
        <v>478</v>
      </c>
      <c r="T62" s="1" t="s">
        <v>479</v>
      </c>
    </row>
    <row r="63" s="1" customFormat="1" spans="1:20">
      <c r="A63" s="3">
        <v>16164093787</v>
      </c>
      <c r="B63" s="1" t="s">
        <v>772</v>
      </c>
      <c r="C63" s="1" t="s">
        <v>839</v>
      </c>
      <c r="D63" s="1" t="s">
        <v>840</v>
      </c>
      <c r="E63" s="1" t="s">
        <v>841</v>
      </c>
      <c r="F63" s="1" t="s">
        <v>772</v>
      </c>
      <c r="G63" s="1" t="s">
        <v>724</v>
      </c>
      <c r="H63" s="1" t="s">
        <v>470</v>
      </c>
      <c r="I63" s="1" t="s">
        <v>842</v>
      </c>
      <c r="J63" s="1" t="s">
        <v>29</v>
      </c>
      <c r="K63" s="1" t="s">
        <v>843</v>
      </c>
      <c r="L63" s="1" t="s">
        <v>843</v>
      </c>
      <c r="M63" s="1" t="s">
        <v>473</v>
      </c>
      <c r="N63" s="1" t="s">
        <v>473</v>
      </c>
      <c r="O63" s="1" t="s">
        <v>474</v>
      </c>
      <c r="P63" s="1" t="s">
        <v>475</v>
      </c>
      <c r="Q63" s="1" t="s">
        <v>844</v>
      </c>
      <c r="R63" s="1" t="s">
        <v>477</v>
      </c>
      <c r="S63" s="1" t="s">
        <v>478</v>
      </c>
      <c r="T63" s="1" t="s">
        <v>479</v>
      </c>
    </row>
    <row r="64" s="1" customFormat="1" spans="1:20">
      <c r="A64" s="3">
        <v>16163940608</v>
      </c>
      <c r="B64" s="1" t="s">
        <v>772</v>
      </c>
      <c r="C64" s="1" t="s">
        <v>845</v>
      </c>
      <c r="D64" s="1" t="s">
        <v>846</v>
      </c>
      <c r="E64" s="1" t="s">
        <v>847</v>
      </c>
      <c r="F64" s="1" t="s">
        <v>772</v>
      </c>
      <c r="G64" s="1" t="s">
        <v>724</v>
      </c>
      <c r="H64" s="1" t="s">
        <v>470</v>
      </c>
      <c r="I64" s="1" t="s">
        <v>848</v>
      </c>
      <c r="J64" s="1" t="s">
        <v>29</v>
      </c>
      <c r="K64" s="1" t="s">
        <v>849</v>
      </c>
      <c r="L64" s="1" t="s">
        <v>849</v>
      </c>
      <c r="M64" s="1" t="s">
        <v>473</v>
      </c>
      <c r="N64" s="1" t="s">
        <v>473</v>
      </c>
      <c r="O64" s="1" t="s">
        <v>474</v>
      </c>
      <c r="P64" s="1" t="s">
        <v>475</v>
      </c>
      <c r="Q64" s="1" t="s">
        <v>850</v>
      </c>
      <c r="R64" s="1" t="s">
        <v>477</v>
      </c>
      <c r="S64" s="1" t="s">
        <v>478</v>
      </c>
      <c r="T64" s="1" t="s">
        <v>479</v>
      </c>
    </row>
    <row r="65" s="1" customFormat="1" spans="1:20">
      <c r="A65" s="3">
        <v>16163917627</v>
      </c>
      <c r="B65" s="1" t="s">
        <v>772</v>
      </c>
      <c r="C65" s="1" t="s">
        <v>851</v>
      </c>
      <c r="D65" s="1" t="s">
        <v>762</v>
      </c>
      <c r="E65" s="1" t="s">
        <v>852</v>
      </c>
      <c r="F65" s="1" t="s">
        <v>465</v>
      </c>
      <c r="G65" s="1" t="s">
        <v>469</v>
      </c>
      <c r="H65" s="1" t="s">
        <v>470</v>
      </c>
      <c r="I65" s="1" t="s">
        <v>853</v>
      </c>
      <c r="J65" s="1" t="s">
        <v>29</v>
      </c>
      <c r="K65" s="1" t="s">
        <v>854</v>
      </c>
      <c r="L65" s="1" t="s">
        <v>854</v>
      </c>
      <c r="M65" s="1" t="s">
        <v>473</v>
      </c>
      <c r="N65" s="1" t="s">
        <v>473</v>
      </c>
      <c r="O65" s="1" t="s">
        <v>474</v>
      </c>
      <c r="P65" s="1" t="s">
        <v>475</v>
      </c>
      <c r="Q65" s="1" t="s">
        <v>855</v>
      </c>
      <c r="R65" s="1" t="s">
        <v>477</v>
      </c>
      <c r="S65" s="1" t="s">
        <v>478</v>
      </c>
      <c r="T65" s="1" t="s">
        <v>479</v>
      </c>
    </row>
    <row r="66" s="1" customFormat="1" spans="1:20">
      <c r="A66" s="3">
        <v>16163904188</v>
      </c>
      <c r="B66" s="1" t="s">
        <v>772</v>
      </c>
      <c r="C66" s="1" t="s">
        <v>856</v>
      </c>
      <c r="D66" s="1" t="s">
        <v>857</v>
      </c>
      <c r="E66" s="1" t="s">
        <v>858</v>
      </c>
      <c r="F66" s="1" t="s">
        <v>724</v>
      </c>
      <c r="G66" s="1" t="s">
        <v>657</v>
      </c>
      <c r="H66" s="1" t="s">
        <v>470</v>
      </c>
      <c r="I66" s="1" t="s">
        <v>859</v>
      </c>
      <c r="J66" s="1" t="s">
        <v>29</v>
      </c>
      <c r="K66" s="1" t="s">
        <v>860</v>
      </c>
      <c r="L66" s="1" t="s">
        <v>860</v>
      </c>
      <c r="M66" s="1" t="s">
        <v>473</v>
      </c>
      <c r="N66" s="1" t="s">
        <v>473</v>
      </c>
      <c r="O66" s="1" t="s">
        <v>474</v>
      </c>
      <c r="P66" s="1" t="s">
        <v>475</v>
      </c>
      <c r="Q66" s="1" t="s">
        <v>861</v>
      </c>
      <c r="R66" s="1" t="s">
        <v>477</v>
      </c>
      <c r="S66" s="1" t="s">
        <v>478</v>
      </c>
      <c r="T66" s="1" t="s">
        <v>479</v>
      </c>
    </row>
    <row r="67" s="1" customFormat="1" spans="1:20">
      <c r="A67" s="3">
        <v>16163883612</v>
      </c>
      <c r="B67" s="1" t="s">
        <v>772</v>
      </c>
      <c r="C67" s="1" t="s">
        <v>862</v>
      </c>
      <c r="D67" s="1" t="s">
        <v>863</v>
      </c>
      <c r="E67" s="1" t="s">
        <v>864</v>
      </c>
      <c r="F67" s="1" t="s">
        <v>465</v>
      </c>
      <c r="G67" s="1" t="s">
        <v>469</v>
      </c>
      <c r="H67" s="1" t="s">
        <v>470</v>
      </c>
      <c r="I67" s="1" t="s">
        <v>865</v>
      </c>
      <c r="J67" s="1" t="s">
        <v>29</v>
      </c>
      <c r="K67" s="1" t="s">
        <v>866</v>
      </c>
      <c r="L67" s="1" t="s">
        <v>866</v>
      </c>
      <c r="M67" s="1" t="s">
        <v>473</v>
      </c>
      <c r="N67" s="1" t="s">
        <v>473</v>
      </c>
      <c r="O67" s="1" t="s">
        <v>474</v>
      </c>
      <c r="P67" s="1" t="s">
        <v>475</v>
      </c>
      <c r="Q67" s="1" t="s">
        <v>867</v>
      </c>
      <c r="R67" s="1" t="s">
        <v>477</v>
      </c>
      <c r="S67" s="1" t="s">
        <v>478</v>
      </c>
      <c r="T67" s="1" t="s">
        <v>479</v>
      </c>
    </row>
    <row r="68" s="1" customFormat="1" spans="1:20">
      <c r="A68" s="3">
        <v>16163404377</v>
      </c>
      <c r="B68" s="1" t="s">
        <v>868</v>
      </c>
      <c r="C68" s="1" t="s">
        <v>869</v>
      </c>
      <c r="D68" s="1" t="s">
        <v>870</v>
      </c>
      <c r="E68" s="1" t="s">
        <v>871</v>
      </c>
      <c r="F68" s="1" t="s">
        <v>868</v>
      </c>
      <c r="G68" s="1" t="s">
        <v>724</v>
      </c>
      <c r="H68" s="1" t="s">
        <v>470</v>
      </c>
      <c r="I68" s="1" t="s">
        <v>872</v>
      </c>
      <c r="J68" s="1" t="s">
        <v>29</v>
      </c>
      <c r="K68" s="1" t="s">
        <v>873</v>
      </c>
      <c r="L68" s="1" t="s">
        <v>873</v>
      </c>
      <c r="M68" s="1" t="s">
        <v>473</v>
      </c>
      <c r="N68" s="1" t="s">
        <v>473</v>
      </c>
      <c r="O68" s="1" t="s">
        <v>474</v>
      </c>
      <c r="P68" s="1" t="s">
        <v>475</v>
      </c>
      <c r="Q68" s="1" t="s">
        <v>874</v>
      </c>
      <c r="R68" s="1" t="s">
        <v>477</v>
      </c>
      <c r="S68" s="1" t="s">
        <v>478</v>
      </c>
      <c r="T68" s="1" t="s">
        <v>479</v>
      </c>
    </row>
    <row r="69" s="1" customFormat="1" spans="1:20">
      <c r="A69" s="3">
        <v>16162357678</v>
      </c>
      <c r="B69" s="1" t="s">
        <v>868</v>
      </c>
      <c r="C69" s="1" t="s">
        <v>875</v>
      </c>
      <c r="D69" s="1" t="s">
        <v>876</v>
      </c>
      <c r="E69" s="1" t="s">
        <v>877</v>
      </c>
      <c r="F69" s="1" t="s">
        <v>868</v>
      </c>
      <c r="G69" s="1" t="s">
        <v>772</v>
      </c>
      <c r="H69" s="1" t="s">
        <v>470</v>
      </c>
      <c r="I69" s="1" t="s">
        <v>878</v>
      </c>
      <c r="J69" s="1" t="s">
        <v>29</v>
      </c>
      <c r="K69" s="1" t="s">
        <v>879</v>
      </c>
      <c r="L69" s="1" t="s">
        <v>879</v>
      </c>
      <c r="M69" s="1" t="s">
        <v>473</v>
      </c>
      <c r="N69" s="1" t="s">
        <v>473</v>
      </c>
      <c r="O69" s="1" t="s">
        <v>474</v>
      </c>
      <c r="P69" s="1" t="s">
        <v>475</v>
      </c>
      <c r="Q69" s="1" t="s">
        <v>880</v>
      </c>
      <c r="R69" s="1" t="s">
        <v>477</v>
      </c>
      <c r="S69" s="1" t="s">
        <v>478</v>
      </c>
      <c r="T69" s="1" t="s">
        <v>479</v>
      </c>
    </row>
    <row r="70" s="1" customFormat="1" spans="1:20">
      <c r="A70" s="3">
        <v>16162230763</v>
      </c>
      <c r="B70" s="1" t="s">
        <v>868</v>
      </c>
      <c r="C70" s="1" t="s">
        <v>881</v>
      </c>
      <c r="D70" s="1" t="s">
        <v>882</v>
      </c>
      <c r="E70" s="1" t="s">
        <v>883</v>
      </c>
      <c r="F70" s="1" t="s">
        <v>772</v>
      </c>
      <c r="G70" s="1" t="s">
        <v>724</v>
      </c>
      <c r="H70" s="1" t="s">
        <v>470</v>
      </c>
      <c r="I70" s="1" t="s">
        <v>884</v>
      </c>
      <c r="J70" s="1" t="s">
        <v>29</v>
      </c>
      <c r="K70" s="1" t="s">
        <v>885</v>
      </c>
      <c r="L70" s="1" t="s">
        <v>885</v>
      </c>
      <c r="M70" s="1" t="s">
        <v>473</v>
      </c>
      <c r="N70" s="1" t="s">
        <v>473</v>
      </c>
      <c r="O70" s="1" t="s">
        <v>474</v>
      </c>
      <c r="P70" s="1" t="s">
        <v>475</v>
      </c>
      <c r="Q70" s="1" t="s">
        <v>886</v>
      </c>
      <c r="R70" s="1" t="s">
        <v>477</v>
      </c>
      <c r="S70" s="1" t="s">
        <v>478</v>
      </c>
      <c r="T70" s="1" t="s">
        <v>479</v>
      </c>
    </row>
    <row r="71" s="1" customFormat="1" spans="1:20">
      <c r="A71" s="3">
        <v>16161547047</v>
      </c>
      <c r="B71" s="1" t="s">
        <v>868</v>
      </c>
      <c r="C71" s="1" t="s">
        <v>887</v>
      </c>
      <c r="D71" s="1" t="s">
        <v>888</v>
      </c>
      <c r="E71" s="1" t="s">
        <v>889</v>
      </c>
      <c r="F71" s="1" t="s">
        <v>465</v>
      </c>
      <c r="G71" s="1" t="s">
        <v>469</v>
      </c>
      <c r="H71" s="1" t="s">
        <v>470</v>
      </c>
      <c r="I71" s="1" t="s">
        <v>890</v>
      </c>
      <c r="J71" s="1" t="s">
        <v>29</v>
      </c>
      <c r="K71" s="1" t="s">
        <v>891</v>
      </c>
      <c r="L71" s="1" t="s">
        <v>891</v>
      </c>
      <c r="M71" s="1" t="s">
        <v>473</v>
      </c>
      <c r="N71" s="1" t="s">
        <v>473</v>
      </c>
      <c r="O71" s="1" t="s">
        <v>474</v>
      </c>
      <c r="P71" s="1" t="s">
        <v>475</v>
      </c>
      <c r="Q71" s="1" t="s">
        <v>892</v>
      </c>
      <c r="R71" s="1" t="s">
        <v>477</v>
      </c>
      <c r="S71" s="1" t="s">
        <v>478</v>
      </c>
      <c r="T71" s="1" t="s">
        <v>479</v>
      </c>
    </row>
    <row r="72" s="1" customFormat="1" spans="1:20">
      <c r="A72" s="3">
        <v>16161330552</v>
      </c>
      <c r="B72" s="1" t="s">
        <v>868</v>
      </c>
      <c r="C72" s="1" t="s">
        <v>893</v>
      </c>
      <c r="D72" s="1" t="s">
        <v>526</v>
      </c>
      <c r="E72" s="1" t="s">
        <v>894</v>
      </c>
      <c r="F72" s="1" t="s">
        <v>868</v>
      </c>
      <c r="G72" s="1" t="s">
        <v>772</v>
      </c>
      <c r="H72" s="1" t="s">
        <v>470</v>
      </c>
      <c r="I72" s="1" t="s">
        <v>895</v>
      </c>
      <c r="J72" s="1" t="s">
        <v>29</v>
      </c>
      <c r="K72" s="1" t="s">
        <v>896</v>
      </c>
      <c r="L72" s="1" t="s">
        <v>896</v>
      </c>
      <c r="M72" s="1" t="s">
        <v>473</v>
      </c>
      <c r="N72" s="1" t="s">
        <v>473</v>
      </c>
      <c r="O72" s="1" t="s">
        <v>474</v>
      </c>
      <c r="P72" s="1" t="s">
        <v>475</v>
      </c>
      <c r="Q72" s="1" t="s">
        <v>897</v>
      </c>
      <c r="R72" s="1" t="s">
        <v>477</v>
      </c>
      <c r="S72" s="1" t="s">
        <v>478</v>
      </c>
      <c r="T72" s="1" t="s">
        <v>479</v>
      </c>
    </row>
    <row r="73" s="1" customFormat="1" spans="1:20">
      <c r="A73" s="3">
        <v>16161312979</v>
      </c>
      <c r="B73" s="1" t="s">
        <v>868</v>
      </c>
      <c r="C73" s="1" t="s">
        <v>898</v>
      </c>
      <c r="D73" s="1" t="s">
        <v>899</v>
      </c>
      <c r="E73" s="1" t="s">
        <v>900</v>
      </c>
      <c r="F73" s="1" t="s">
        <v>868</v>
      </c>
      <c r="G73" s="1" t="s">
        <v>772</v>
      </c>
      <c r="H73" s="1" t="s">
        <v>470</v>
      </c>
      <c r="I73" s="1" t="s">
        <v>901</v>
      </c>
      <c r="J73" s="1" t="s">
        <v>29</v>
      </c>
      <c r="K73" s="1" t="s">
        <v>902</v>
      </c>
      <c r="L73" s="1" t="s">
        <v>902</v>
      </c>
      <c r="M73" s="1" t="s">
        <v>473</v>
      </c>
      <c r="N73" s="1" t="s">
        <v>473</v>
      </c>
      <c r="O73" s="1" t="s">
        <v>474</v>
      </c>
      <c r="P73" s="1" t="s">
        <v>475</v>
      </c>
      <c r="Q73" s="1" t="s">
        <v>903</v>
      </c>
      <c r="R73" s="1" t="s">
        <v>477</v>
      </c>
      <c r="S73" s="1" t="s">
        <v>478</v>
      </c>
      <c r="T73" s="1" t="s">
        <v>479</v>
      </c>
    </row>
    <row r="74" s="1" customFormat="1" spans="1:20">
      <c r="A74" s="3">
        <v>16160501983</v>
      </c>
      <c r="B74" s="1" t="s">
        <v>868</v>
      </c>
      <c r="C74" s="1" t="s">
        <v>904</v>
      </c>
      <c r="D74" s="1" t="s">
        <v>905</v>
      </c>
      <c r="E74" s="1" t="s">
        <v>906</v>
      </c>
      <c r="F74" s="1" t="s">
        <v>868</v>
      </c>
      <c r="G74" s="1" t="s">
        <v>724</v>
      </c>
      <c r="H74" s="1" t="s">
        <v>470</v>
      </c>
      <c r="I74" s="1" t="s">
        <v>907</v>
      </c>
      <c r="J74" s="1" t="s">
        <v>29</v>
      </c>
      <c r="K74" s="1" t="s">
        <v>908</v>
      </c>
      <c r="L74" s="1" t="s">
        <v>908</v>
      </c>
      <c r="M74" s="1" t="s">
        <v>473</v>
      </c>
      <c r="N74" s="1" t="s">
        <v>473</v>
      </c>
      <c r="O74" s="1" t="s">
        <v>474</v>
      </c>
      <c r="P74" s="1" t="s">
        <v>475</v>
      </c>
      <c r="Q74" s="1" t="s">
        <v>909</v>
      </c>
      <c r="R74" s="1" t="s">
        <v>477</v>
      </c>
      <c r="S74" s="1" t="s">
        <v>478</v>
      </c>
      <c r="T74" s="1" t="s">
        <v>479</v>
      </c>
    </row>
    <row r="75" s="1" customFormat="1" spans="1:20">
      <c r="A75" s="3">
        <v>16160357065</v>
      </c>
      <c r="B75" s="1" t="s">
        <v>868</v>
      </c>
      <c r="C75" s="1" t="s">
        <v>910</v>
      </c>
      <c r="D75" s="1" t="s">
        <v>756</v>
      </c>
      <c r="E75" s="1" t="s">
        <v>757</v>
      </c>
      <c r="F75" s="1" t="s">
        <v>868</v>
      </c>
      <c r="G75" s="1" t="s">
        <v>772</v>
      </c>
      <c r="H75" s="1" t="s">
        <v>470</v>
      </c>
      <c r="I75" s="1" t="s">
        <v>911</v>
      </c>
      <c r="J75" s="1" t="s">
        <v>29</v>
      </c>
      <c r="K75" s="1" t="s">
        <v>759</v>
      </c>
      <c r="L75" s="1" t="s">
        <v>759</v>
      </c>
      <c r="M75" s="1" t="s">
        <v>473</v>
      </c>
      <c r="N75" s="1" t="s">
        <v>473</v>
      </c>
      <c r="O75" s="1" t="s">
        <v>474</v>
      </c>
      <c r="P75" s="1" t="s">
        <v>475</v>
      </c>
      <c r="Q75" s="1" t="s">
        <v>912</v>
      </c>
      <c r="R75" s="1" t="s">
        <v>477</v>
      </c>
      <c r="S75" s="1" t="s">
        <v>478</v>
      </c>
      <c r="T75" s="1" t="s">
        <v>479</v>
      </c>
    </row>
    <row r="76" s="1" customFormat="1" spans="1:20">
      <c r="A76" s="3">
        <v>16160323165</v>
      </c>
      <c r="B76" s="1" t="s">
        <v>868</v>
      </c>
      <c r="C76" s="1" t="s">
        <v>913</v>
      </c>
      <c r="D76" s="1" t="s">
        <v>914</v>
      </c>
      <c r="E76" s="1" t="s">
        <v>915</v>
      </c>
      <c r="F76" s="1" t="s">
        <v>868</v>
      </c>
      <c r="G76" s="1" t="s">
        <v>772</v>
      </c>
      <c r="H76" s="1" t="s">
        <v>470</v>
      </c>
      <c r="I76" s="1" t="s">
        <v>916</v>
      </c>
      <c r="J76" s="1" t="s">
        <v>29</v>
      </c>
      <c r="K76" s="1" t="s">
        <v>917</v>
      </c>
      <c r="L76" s="1" t="s">
        <v>917</v>
      </c>
      <c r="M76" s="1" t="s">
        <v>473</v>
      </c>
      <c r="N76" s="1" t="s">
        <v>473</v>
      </c>
      <c r="O76" s="1" t="s">
        <v>474</v>
      </c>
      <c r="P76" s="1" t="s">
        <v>475</v>
      </c>
      <c r="Q76" s="1" t="s">
        <v>918</v>
      </c>
      <c r="R76" s="1" t="s">
        <v>477</v>
      </c>
      <c r="S76" s="1" t="s">
        <v>478</v>
      </c>
      <c r="T76" s="1" t="s">
        <v>479</v>
      </c>
    </row>
    <row r="77" s="1" customFormat="1" spans="1:20">
      <c r="A77" s="3">
        <v>16160286233</v>
      </c>
      <c r="B77" s="1" t="s">
        <v>868</v>
      </c>
      <c r="C77" s="1" t="s">
        <v>919</v>
      </c>
      <c r="D77" s="1" t="s">
        <v>467</v>
      </c>
      <c r="E77" s="1" t="s">
        <v>920</v>
      </c>
      <c r="F77" s="1" t="s">
        <v>868</v>
      </c>
      <c r="G77" s="1" t="s">
        <v>772</v>
      </c>
      <c r="H77" s="1" t="s">
        <v>470</v>
      </c>
      <c r="I77" s="1" t="s">
        <v>921</v>
      </c>
      <c r="J77" s="1" t="s">
        <v>29</v>
      </c>
      <c r="K77" s="1" t="s">
        <v>922</v>
      </c>
      <c r="L77" s="1" t="s">
        <v>922</v>
      </c>
      <c r="M77" s="1" t="s">
        <v>473</v>
      </c>
      <c r="N77" s="1" t="s">
        <v>473</v>
      </c>
      <c r="O77" s="1" t="s">
        <v>474</v>
      </c>
      <c r="P77" s="1" t="s">
        <v>475</v>
      </c>
      <c r="Q77" s="1" t="s">
        <v>923</v>
      </c>
      <c r="R77" s="1" t="s">
        <v>477</v>
      </c>
      <c r="S77" s="1" t="s">
        <v>478</v>
      </c>
      <c r="T77" s="1" t="s">
        <v>479</v>
      </c>
    </row>
    <row r="78" s="1" customFormat="1" spans="1:20">
      <c r="A78" s="3">
        <v>16154598987</v>
      </c>
      <c r="B78" s="1" t="s">
        <v>924</v>
      </c>
      <c r="C78" s="1" t="s">
        <v>925</v>
      </c>
      <c r="D78" s="1" t="s">
        <v>926</v>
      </c>
      <c r="E78" s="1" t="s">
        <v>927</v>
      </c>
      <c r="F78" s="1" t="s">
        <v>868</v>
      </c>
      <c r="G78" s="1" t="s">
        <v>657</v>
      </c>
      <c r="H78" s="1" t="s">
        <v>470</v>
      </c>
      <c r="I78" s="1" t="s">
        <v>928</v>
      </c>
      <c r="J78" s="1" t="s">
        <v>29</v>
      </c>
      <c r="K78" s="1" t="s">
        <v>929</v>
      </c>
      <c r="L78" s="1" t="s">
        <v>929</v>
      </c>
      <c r="M78" s="1" t="s">
        <v>473</v>
      </c>
      <c r="N78" s="1" t="s">
        <v>473</v>
      </c>
      <c r="O78" s="1" t="s">
        <v>474</v>
      </c>
      <c r="P78" s="1" t="s">
        <v>475</v>
      </c>
      <c r="Q78" s="1" t="s">
        <v>930</v>
      </c>
      <c r="R78" s="1" t="s">
        <v>477</v>
      </c>
      <c r="S78" s="1" t="s">
        <v>478</v>
      </c>
      <c r="T78" s="1" t="s">
        <v>479</v>
      </c>
    </row>
    <row r="79" s="1" customFormat="1" spans="1:20">
      <c r="A79" s="3">
        <v>16153700889</v>
      </c>
      <c r="B79" s="1" t="s">
        <v>924</v>
      </c>
      <c r="C79" s="1" t="s">
        <v>931</v>
      </c>
      <c r="D79" s="1" t="s">
        <v>932</v>
      </c>
      <c r="E79" s="1" t="s">
        <v>933</v>
      </c>
      <c r="F79" s="1" t="s">
        <v>924</v>
      </c>
      <c r="G79" s="1" t="s">
        <v>657</v>
      </c>
      <c r="H79" s="1" t="s">
        <v>470</v>
      </c>
      <c r="I79" s="1" t="s">
        <v>934</v>
      </c>
      <c r="J79" s="1" t="s">
        <v>29</v>
      </c>
      <c r="K79" s="1" t="s">
        <v>935</v>
      </c>
      <c r="L79" s="1" t="s">
        <v>935</v>
      </c>
      <c r="M79" s="1" t="s">
        <v>473</v>
      </c>
      <c r="N79" s="1" t="s">
        <v>473</v>
      </c>
      <c r="O79" s="1" t="s">
        <v>474</v>
      </c>
      <c r="P79" s="1" t="s">
        <v>475</v>
      </c>
      <c r="Q79" s="1" t="s">
        <v>936</v>
      </c>
      <c r="R79" s="1" t="s">
        <v>477</v>
      </c>
      <c r="S79" s="1" t="s">
        <v>478</v>
      </c>
      <c r="T79" s="1" t="s">
        <v>479</v>
      </c>
    </row>
    <row r="80" s="1" customFormat="1" spans="1:20">
      <c r="A80" s="3">
        <v>16152843637</v>
      </c>
      <c r="B80" s="1" t="s">
        <v>924</v>
      </c>
      <c r="C80" s="1" t="s">
        <v>937</v>
      </c>
      <c r="D80" s="1" t="s">
        <v>938</v>
      </c>
      <c r="E80" s="1" t="s">
        <v>939</v>
      </c>
      <c r="F80" s="1" t="s">
        <v>772</v>
      </c>
      <c r="G80" s="1" t="s">
        <v>724</v>
      </c>
      <c r="H80" s="1" t="s">
        <v>470</v>
      </c>
      <c r="I80" s="1" t="s">
        <v>940</v>
      </c>
      <c r="J80" s="1" t="s">
        <v>29</v>
      </c>
      <c r="K80" s="1" t="s">
        <v>941</v>
      </c>
      <c r="L80" s="1" t="s">
        <v>941</v>
      </c>
      <c r="M80" s="1" t="s">
        <v>473</v>
      </c>
      <c r="N80" s="1" t="s">
        <v>473</v>
      </c>
      <c r="O80" s="1" t="s">
        <v>474</v>
      </c>
      <c r="P80" s="1" t="s">
        <v>475</v>
      </c>
      <c r="Q80" s="1" t="s">
        <v>942</v>
      </c>
      <c r="R80" s="1" t="s">
        <v>477</v>
      </c>
      <c r="S80" s="1" t="s">
        <v>478</v>
      </c>
      <c r="T80" s="1" t="s">
        <v>479</v>
      </c>
    </row>
    <row r="81" s="1" customFormat="1" spans="1:20">
      <c r="A81" s="3">
        <v>16150547465</v>
      </c>
      <c r="B81" s="1" t="s">
        <v>943</v>
      </c>
      <c r="C81" s="1" t="s">
        <v>944</v>
      </c>
      <c r="D81" s="1" t="s">
        <v>945</v>
      </c>
      <c r="E81" s="1" t="s">
        <v>946</v>
      </c>
      <c r="F81" s="1" t="s">
        <v>657</v>
      </c>
      <c r="G81" s="1" t="s">
        <v>549</v>
      </c>
      <c r="H81" s="1" t="s">
        <v>470</v>
      </c>
      <c r="I81" s="1" t="s">
        <v>947</v>
      </c>
      <c r="J81" s="1" t="s">
        <v>29</v>
      </c>
      <c r="K81" s="1" t="s">
        <v>948</v>
      </c>
      <c r="L81" s="1" t="s">
        <v>948</v>
      </c>
      <c r="M81" s="1" t="s">
        <v>473</v>
      </c>
      <c r="N81" s="1" t="s">
        <v>473</v>
      </c>
      <c r="O81" s="1" t="s">
        <v>474</v>
      </c>
      <c r="P81" s="1" t="s">
        <v>475</v>
      </c>
      <c r="Q81" s="1" t="s">
        <v>949</v>
      </c>
      <c r="R81" s="1" t="s">
        <v>477</v>
      </c>
      <c r="S81" s="1" t="s">
        <v>478</v>
      </c>
      <c r="T81" s="1" t="s">
        <v>479</v>
      </c>
    </row>
    <row r="82" s="1" customFormat="1" spans="1:20">
      <c r="A82" s="3">
        <v>16148642250</v>
      </c>
      <c r="B82" s="1" t="s">
        <v>943</v>
      </c>
      <c r="C82" s="1" t="s">
        <v>950</v>
      </c>
      <c r="D82" s="1" t="s">
        <v>951</v>
      </c>
      <c r="E82" s="1" t="s">
        <v>952</v>
      </c>
      <c r="F82" s="1" t="s">
        <v>549</v>
      </c>
      <c r="G82" s="1" t="s">
        <v>465</v>
      </c>
      <c r="H82" s="1" t="s">
        <v>470</v>
      </c>
      <c r="I82" s="1" t="s">
        <v>953</v>
      </c>
      <c r="J82" s="1" t="s">
        <v>29</v>
      </c>
      <c r="K82" s="1" t="s">
        <v>954</v>
      </c>
      <c r="L82" s="1" t="s">
        <v>954</v>
      </c>
      <c r="M82" s="1" t="s">
        <v>473</v>
      </c>
      <c r="N82" s="1" t="s">
        <v>473</v>
      </c>
      <c r="O82" s="1" t="s">
        <v>474</v>
      </c>
      <c r="P82" s="1" t="s">
        <v>475</v>
      </c>
      <c r="Q82" s="1" t="s">
        <v>955</v>
      </c>
      <c r="R82" s="1" t="s">
        <v>477</v>
      </c>
      <c r="S82" s="1" t="s">
        <v>478</v>
      </c>
      <c r="T82" s="1" t="s">
        <v>479</v>
      </c>
    </row>
    <row r="83" s="1" customFormat="1" spans="1:20">
      <c r="A83" s="3">
        <v>16142619973</v>
      </c>
      <c r="B83" s="1" t="s">
        <v>943</v>
      </c>
      <c r="C83" s="1" t="s">
        <v>956</v>
      </c>
      <c r="D83" s="1" t="s">
        <v>957</v>
      </c>
      <c r="E83" s="1" t="s">
        <v>958</v>
      </c>
      <c r="F83" s="1" t="s">
        <v>465</v>
      </c>
      <c r="G83" s="1" t="s">
        <v>469</v>
      </c>
      <c r="H83" s="1" t="s">
        <v>470</v>
      </c>
      <c r="I83" s="1" t="s">
        <v>959</v>
      </c>
      <c r="J83" s="1" t="s">
        <v>29</v>
      </c>
      <c r="K83" s="1" t="s">
        <v>960</v>
      </c>
      <c r="L83" s="1" t="s">
        <v>960</v>
      </c>
      <c r="M83" s="1" t="s">
        <v>473</v>
      </c>
      <c r="N83" s="1" t="s">
        <v>473</v>
      </c>
      <c r="O83" s="1" t="s">
        <v>474</v>
      </c>
      <c r="P83" s="1" t="s">
        <v>475</v>
      </c>
      <c r="Q83" s="1" t="s">
        <v>961</v>
      </c>
      <c r="R83" s="1" t="s">
        <v>477</v>
      </c>
      <c r="S83" s="1" t="s">
        <v>478</v>
      </c>
      <c r="T83" s="1" t="s">
        <v>479</v>
      </c>
    </row>
    <row r="84" s="1" customFormat="1" spans="1:20">
      <c r="A84" s="3">
        <v>16142596127</v>
      </c>
      <c r="B84" s="1" t="s">
        <v>943</v>
      </c>
      <c r="C84" s="1" t="s">
        <v>962</v>
      </c>
      <c r="D84" s="1" t="s">
        <v>963</v>
      </c>
      <c r="E84" s="1" t="s">
        <v>964</v>
      </c>
      <c r="F84" s="1" t="s">
        <v>724</v>
      </c>
      <c r="G84" s="1" t="s">
        <v>657</v>
      </c>
      <c r="H84" s="1" t="s">
        <v>470</v>
      </c>
      <c r="I84" s="1" t="s">
        <v>965</v>
      </c>
      <c r="J84" s="1" t="s">
        <v>29</v>
      </c>
      <c r="K84" s="1" t="s">
        <v>966</v>
      </c>
      <c r="L84" s="1" t="s">
        <v>966</v>
      </c>
      <c r="M84" s="1" t="s">
        <v>473</v>
      </c>
      <c r="N84" s="1" t="s">
        <v>473</v>
      </c>
      <c r="O84" s="1" t="s">
        <v>474</v>
      </c>
      <c r="P84" s="1" t="s">
        <v>475</v>
      </c>
      <c r="Q84" s="1" t="s">
        <v>967</v>
      </c>
      <c r="R84" s="1" t="s">
        <v>477</v>
      </c>
      <c r="S84" s="1" t="s">
        <v>478</v>
      </c>
      <c r="T84" s="1" t="s">
        <v>479</v>
      </c>
    </row>
    <row r="85" s="1" customFormat="1" spans="1:20">
      <c r="A85" s="3">
        <v>16142516693</v>
      </c>
      <c r="B85" s="1" t="s">
        <v>943</v>
      </c>
      <c r="C85" s="1" t="s">
        <v>968</v>
      </c>
      <c r="D85" s="1" t="s">
        <v>969</v>
      </c>
      <c r="E85" s="1" t="s">
        <v>970</v>
      </c>
      <c r="F85" s="1" t="s">
        <v>868</v>
      </c>
      <c r="G85" s="1" t="s">
        <v>772</v>
      </c>
      <c r="H85" s="1" t="s">
        <v>470</v>
      </c>
      <c r="I85" s="1" t="s">
        <v>971</v>
      </c>
      <c r="J85" s="1" t="s">
        <v>29</v>
      </c>
      <c r="K85" s="1" t="s">
        <v>972</v>
      </c>
      <c r="L85" s="1" t="s">
        <v>972</v>
      </c>
      <c r="M85" s="1" t="s">
        <v>473</v>
      </c>
      <c r="N85" s="1" t="s">
        <v>473</v>
      </c>
      <c r="O85" s="1" t="s">
        <v>474</v>
      </c>
      <c r="P85" s="1" t="s">
        <v>475</v>
      </c>
      <c r="Q85" s="1" t="s">
        <v>973</v>
      </c>
      <c r="R85" s="1" t="s">
        <v>477</v>
      </c>
      <c r="S85" s="1" t="s">
        <v>478</v>
      </c>
      <c r="T85" s="1" t="s">
        <v>479</v>
      </c>
    </row>
    <row r="86" s="1" customFormat="1" spans="1:20">
      <c r="A86" s="3">
        <v>16142501123</v>
      </c>
      <c r="B86" s="1" t="s">
        <v>943</v>
      </c>
      <c r="C86" s="1" t="s">
        <v>974</v>
      </c>
      <c r="D86" s="1" t="s">
        <v>975</v>
      </c>
      <c r="E86" s="1" t="s">
        <v>976</v>
      </c>
      <c r="F86" s="1" t="s">
        <v>943</v>
      </c>
      <c r="G86" s="1" t="s">
        <v>724</v>
      </c>
      <c r="H86" s="1" t="s">
        <v>470</v>
      </c>
      <c r="I86" s="1" t="s">
        <v>977</v>
      </c>
      <c r="J86" s="1" t="s">
        <v>29</v>
      </c>
      <c r="K86" s="1" t="s">
        <v>978</v>
      </c>
      <c r="L86" s="1" t="s">
        <v>978</v>
      </c>
      <c r="M86" s="1" t="s">
        <v>473</v>
      </c>
      <c r="N86" s="1" t="s">
        <v>473</v>
      </c>
      <c r="O86" s="1" t="s">
        <v>474</v>
      </c>
      <c r="P86" s="1" t="s">
        <v>475</v>
      </c>
      <c r="Q86" s="1" t="s">
        <v>979</v>
      </c>
      <c r="R86" s="1" t="s">
        <v>477</v>
      </c>
      <c r="S86" s="1" t="s">
        <v>478</v>
      </c>
      <c r="T86" s="1" t="s">
        <v>479</v>
      </c>
    </row>
    <row r="87" s="1" customFormat="1" spans="1:20">
      <c r="A87" s="3">
        <v>16142210281</v>
      </c>
      <c r="B87" s="1" t="s">
        <v>943</v>
      </c>
      <c r="C87" s="1" t="s">
        <v>980</v>
      </c>
      <c r="D87" s="1" t="s">
        <v>798</v>
      </c>
      <c r="E87" s="1" t="s">
        <v>981</v>
      </c>
      <c r="F87" s="1" t="s">
        <v>943</v>
      </c>
      <c r="G87" s="1" t="s">
        <v>772</v>
      </c>
      <c r="H87" s="1" t="s">
        <v>470</v>
      </c>
      <c r="I87" s="1" t="s">
        <v>982</v>
      </c>
      <c r="J87" s="1" t="s">
        <v>29</v>
      </c>
      <c r="K87" s="1" t="s">
        <v>983</v>
      </c>
      <c r="L87" s="1" t="s">
        <v>983</v>
      </c>
      <c r="M87" s="1" t="s">
        <v>473</v>
      </c>
      <c r="N87" s="1" t="s">
        <v>473</v>
      </c>
      <c r="O87" s="1" t="s">
        <v>474</v>
      </c>
      <c r="P87" s="1" t="s">
        <v>475</v>
      </c>
      <c r="Q87" s="1" t="s">
        <v>984</v>
      </c>
      <c r="R87" s="1" t="s">
        <v>477</v>
      </c>
      <c r="S87" s="1" t="s">
        <v>478</v>
      </c>
      <c r="T87" s="1" t="s">
        <v>479</v>
      </c>
    </row>
    <row r="88" s="1" customFormat="1" spans="1:20">
      <c r="A88" s="3">
        <v>16141375148</v>
      </c>
      <c r="B88" s="1" t="s">
        <v>985</v>
      </c>
      <c r="C88" s="1" t="s">
        <v>986</v>
      </c>
      <c r="D88" s="1" t="s">
        <v>987</v>
      </c>
      <c r="E88" s="1" t="s">
        <v>988</v>
      </c>
      <c r="F88" s="1" t="s">
        <v>924</v>
      </c>
      <c r="G88" s="1" t="s">
        <v>724</v>
      </c>
      <c r="H88" s="1" t="s">
        <v>470</v>
      </c>
      <c r="I88" s="1" t="s">
        <v>989</v>
      </c>
      <c r="J88" s="1" t="s">
        <v>29</v>
      </c>
      <c r="K88" s="1" t="s">
        <v>990</v>
      </c>
      <c r="L88" s="1" t="s">
        <v>990</v>
      </c>
      <c r="M88" s="1" t="s">
        <v>473</v>
      </c>
      <c r="N88" s="1" t="s">
        <v>473</v>
      </c>
      <c r="O88" s="1" t="s">
        <v>474</v>
      </c>
      <c r="P88" s="1" t="s">
        <v>475</v>
      </c>
      <c r="Q88" s="1" t="s">
        <v>991</v>
      </c>
      <c r="R88" s="1" t="s">
        <v>477</v>
      </c>
      <c r="S88" s="1" t="s">
        <v>478</v>
      </c>
      <c r="T88" s="1" t="s">
        <v>479</v>
      </c>
    </row>
    <row r="89" s="1" customFormat="1" spans="1:20">
      <c r="A89" s="3">
        <v>16139626768</v>
      </c>
      <c r="B89" s="1" t="s">
        <v>985</v>
      </c>
      <c r="C89" s="1" t="s">
        <v>992</v>
      </c>
      <c r="D89" s="1" t="s">
        <v>993</v>
      </c>
      <c r="E89" s="1" t="s">
        <v>994</v>
      </c>
      <c r="F89" s="1" t="s">
        <v>924</v>
      </c>
      <c r="G89" s="1" t="s">
        <v>657</v>
      </c>
      <c r="H89" s="1" t="s">
        <v>470</v>
      </c>
      <c r="I89" s="1" t="s">
        <v>995</v>
      </c>
      <c r="J89" s="1" t="s">
        <v>29</v>
      </c>
      <c r="K89" s="1" t="s">
        <v>996</v>
      </c>
      <c r="L89" s="1" t="s">
        <v>996</v>
      </c>
      <c r="M89" s="1" t="s">
        <v>473</v>
      </c>
      <c r="N89" s="1" t="s">
        <v>473</v>
      </c>
      <c r="O89" s="1" t="s">
        <v>474</v>
      </c>
      <c r="P89" s="1" t="s">
        <v>475</v>
      </c>
      <c r="Q89" s="1" t="s">
        <v>997</v>
      </c>
      <c r="R89" s="1" t="s">
        <v>477</v>
      </c>
      <c r="S89" s="1" t="s">
        <v>478</v>
      </c>
      <c r="T89" s="1" t="s">
        <v>479</v>
      </c>
    </row>
    <row r="90" s="1" customFormat="1" spans="1:20">
      <c r="A90" s="3">
        <v>16139306425</v>
      </c>
      <c r="B90" s="1" t="s">
        <v>985</v>
      </c>
      <c r="C90" s="1" t="s">
        <v>998</v>
      </c>
      <c r="D90" s="1" t="s">
        <v>999</v>
      </c>
      <c r="E90" s="1" t="s">
        <v>1000</v>
      </c>
      <c r="F90" s="1" t="s">
        <v>943</v>
      </c>
      <c r="G90" s="1" t="s">
        <v>772</v>
      </c>
      <c r="H90" s="1" t="s">
        <v>470</v>
      </c>
      <c r="I90" s="1" t="s">
        <v>1001</v>
      </c>
      <c r="J90" s="1" t="s">
        <v>29</v>
      </c>
      <c r="K90" s="1" t="s">
        <v>1002</v>
      </c>
      <c r="L90" s="1" t="s">
        <v>1002</v>
      </c>
      <c r="M90" s="1" t="s">
        <v>473</v>
      </c>
      <c r="N90" s="1" t="s">
        <v>473</v>
      </c>
      <c r="O90" s="1" t="s">
        <v>474</v>
      </c>
      <c r="P90" s="1" t="s">
        <v>475</v>
      </c>
      <c r="Q90" s="1" t="s">
        <v>1003</v>
      </c>
      <c r="R90" s="1" t="s">
        <v>477</v>
      </c>
      <c r="S90" s="1" t="s">
        <v>478</v>
      </c>
      <c r="T90" s="1" t="s">
        <v>479</v>
      </c>
    </row>
    <row r="91" s="1" customFormat="1" spans="1:20">
      <c r="A91" s="3">
        <v>16138796614</v>
      </c>
      <c r="B91" s="1" t="s">
        <v>985</v>
      </c>
      <c r="C91" s="1" t="s">
        <v>1004</v>
      </c>
      <c r="D91" s="1" t="s">
        <v>1005</v>
      </c>
      <c r="E91" s="1" t="s">
        <v>1006</v>
      </c>
      <c r="F91" s="1" t="s">
        <v>943</v>
      </c>
      <c r="G91" s="1" t="s">
        <v>724</v>
      </c>
      <c r="H91" s="1" t="s">
        <v>470</v>
      </c>
      <c r="I91" s="1" t="s">
        <v>1007</v>
      </c>
      <c r="J91" s="1" t="s">
        <v>29</v>
      </c>
      <c r="K91" s="1" t="s">
        <v>1008</v>
      </c>
      <c r="L91" s="1" t="s">
        <v>1008</v>
      </c>
      <c r="M91" s="1" t="s">
        <v>473</v>
      </c>
      <c r="N91" s="1" t="s">
        <v>473</v>
      </c>
      <c r="O91" s="1" t="s">
        <v>474</v>
      </c>
      <c r="P91" s="1" t="s">
        <v>475</v>
      </c>
      <c r="Q91" s="1" t="s">
        <v>1009</v>
      </c>
      <c r="R91" s="1" t="s">
        <v>477</v>
      </c>
      <c r="S91" s="1" t="s">
        <v>478</v>
      </c>
      <c r="T91" s="1" t="s">
        <v>479</v>
      </c>
    </row>
    <row r="92" s="1" customFormat="1" spans="1:20">
      <c r="A92" s="3">
        <v>16137384179</v>
      </c>
      <c r="B92" s="1" t="s">
        <v>1010</v>
      </c>
      <c r="C92" s="1" t="s">
        <v>1011</v>
      </c>
      <c r="D92" s="1" t="s">
        <v>798</v>
      </c>
      <c r="E92" s="1" t="s">
        <v>1012</v>
      </c>
      <c r="F92" s="1" t="s">
        <v>657</v>
      </c>
      <c r="G92" s="1" t="s">
        <v>469</v>
      </c>
      <c r="H92" s="1" t="s">
        <v>470</v>
      </c>
      <c r="I92" s="1" t="s">
        <v>1013</v>
      </c>
      <c r="J92" s="1" t="s">
        <v>29</v>
      </c>
      <c r="K92" s="1" t="s">
        <v>1014</v>
      </c>
      <c r="L92" s="1" t="s">
        <v>1014</v>
      </c>
      <c r="M92" s="1" t="s">
        <v>473</v>
      </c>
      <c r="N92" s="1" t="s">
        <v>473</v>
      </c>
      <c r="O92" s="1" t="s">
        <v>474</v>
      </c>
      <c r="P92" s="1" t="s">
        <v>475</v>
      </c>
      <c r="Q92" s="1" t="s">
        <v>1015</v>
      </c>
      <c r="R92" s="1" t="s">
        <v>477</v>
      </c>
      <c r="S92" s="1" t="s">
        <v>478</v>
      </c>
      <c r="T92" s="1" t="s">
        <v>479</v>
      </c>
    </row>
    <row r="93" s="1" customFormat="1" spans="1:20">
      <c r="A93" s="3">
        <v>16136877388</v>
      </c>
      <c r="B93" s="1" t="s">
        <v>1010</v>
      </c>
      <c r="C93" s="1" t="s">
        <v>1016</v>
      </c>
      <c r="D93" s="1" t="s">
        <v>1017</v>
      </c>
      <c r="E93" s="1" t="s">
        <v>1018</v>
      </c>
      <c r="F93" s="1" t="s">
        <v>868</v>
      </c>
      <c r="G93" s="1" t="s">
        <v>772</v>
      </c>
      <c r="H93" s="1" t="s">
        <v>470</v>
      </c>
      <c r="I93" s="1" t="s">
        <v>1019</v>
      </c>
      <c r="J93" s="1" t="s">
        <v>29</v>
      </c>
      <c r="K93" s="1" t="s">
        <v>1020</v>
      </c>
      <c r="L93" s="1" t="s">
        <v>1020</v>
      </c>
      <c r="M93" s="1" t="s">
        <v>473</v>
      </c>
      <c r="N93" s="1" t="s">
        <v>473</v>
      </c>
      <c r="O93" s="1" t="s">
        <v>474</v>
      </c>
      <c r="P93" s="1" t="s">
        <v>475</v>
      </c>
      <c r="Q93" s="1" t="s">
        <v>1021</v>
      </c>
      <c r="R93" s="1" t="s">
        <v>477</v>
      </c>
      <c r="S93" s="1" t="s">
        <v>478</v>
      </c>
      <c r="T93" s="1" t="s">
        <v>479</v>
      </c>
    </row>
    <row r="94" s="1" customFormat="1" spans="1:20">
      <c r="A94" s="3">
        <v>16132482017</v>
      </c>
      <c r="B94" s="1" t="s">
        <v>1010</v>
      </c>
      <c r="C94" s="1" t="s">
        <v>1022</v>
      </c>
      <c r="D94" s="1" t="s">
        <v>1023</v>
      </c>
      <c r="E94" s="1" t="s">
        <v>1024</v>
      </c>
      <c r="F94" s="1" t="s">
        <v>772</v>
      </c>
      <c r="G94" s="1" t="s">
        <v>614</v>
      </c>
      <c r="H94" s="1" t="s">
        <v>470</v>
      </c>
      <c r="I94" s="1" t="s">
        <v>1025</v>
      </c>
      <c r="J94" s="1" t="s">
        <v>29</v>
      </c>
      <c r="K94" s="1" t="s">
        <v>1026</v>
      </c>
      <c r="L94" s="1" t="s">
        <v>1026</v>
      </c>
      <c r="M94" s="1" t="s">
        <v>473</v>
      </c>
      <c r="N94" s="1" t="s">
        <v>473</v>
      </c>
      <c r="O94" s="1" t="s">
        <v>474</v>
      </c>
      <c r="P94" s="1" t="s">
        <v>475</v>
      </c>
      <c r="Q94" s="1" t="s">
        <v>1027</v>
      </c>
      <c r="R94" s="1" t="s">
        <v>477</v>
      </c>
      <c r="S94" s="1" t="s">
        <v>478</v>
      </c>
      <c r="T94" s="1" t="s">
        <v>479</v>
      </c>
    </row>
    <row r="95" s="1" customFormat="1" spans="1:20">
      <c r="A95" s="3">
        <v>16132460126</v>
      </c>
      <c r="B95" s="1" t="s">
        <v>1010</v>
      </c>
      <c r="C95" s="1" t="s">
        <v>1028</v>
      </c>
      <c r="D95" s="1" t="s">
        <v>1029</v>
      </c>
      <c r="E95" s="1" t="s">
        <v>1030</v>
      </c>
      <c r="F95" s="1" t="s">
        <v>924</v>
      </c>
      <c r="G95" s="1" t="s">
        <v>724</v>
      </c>
      <c r="H95" s="1" t="s">
        <v>470</v>
      </c>
      <c r="I95" s="1" t="s">
        <v>1031</v>
      </c>
      <c r="J95" s="1" t="s">
        <v>29</v>
      </c>
      <c r="K95" s="1" t="s">
        <v>1032</v>
      </c>
      <c r="L95" s="1" t="s">
        <v>1032</v>
      </c>
      <c r="M95" s="1" t="s">
        <v>473</v>
      </c>
      <c r="N95" s="1" t="s">
        <v>473</v>
      </c>
      <c r="O95" s="1" t="s">
        <v>474</v>
      </c>
      <c r="P95" s="1" t="s">
        <v>475</v>
      </c>
      <c r="Q95" s="1" t="s">
        <v>1033</v>
      </c>
      <c r="R95" s="1" t="s">
        <v>477</v>
      </c>
      <c r="S95" s="1" t="s">
        <v>478</v>
      </c>
      <c r="T95" s="1" t="s">
        <v>479</v>
      </c>
    </row>
    <row r="96" s="1" customFormat="1" spans="1:20">
      <c r="A96" s="3">
        <v>16130465855</v>
      </c>
      <c r="B96" s="1" t="s">
        <v>1010</v>
      </c>
      <c r="C96" s="1" t="s">
        <v>1034</v>
      </c>
      <c r="D96" s="1" t="s">
        <v>1035</v>
      </c>
      <c r="E96" s="1" t="s">
        <v>1036</v>
      </c>
      <c r="F96" s="1" t="s">
        <v>614</v>
      </c>
      <c r="G96" s="1" t="s">
        <v>549</v>
      </c>
      <c r="H96" s="1" t="s">
        <v>470</v>
      </c>
      <c r="I96" s="1" t="s">
        <v>1037</v>
      </c>
      <c r="J96" s="1" t="s">
        <v>29</v>
      </c>
      <c r="K96" s="1" t="s">
        <v>1038</v>
      </c>
      <c r="L96" s="1" t="s">
        <v>1038</v>
      </c>
      <c r="M96" s="1" t="s">
        <v>473</v>
      </c>
      <c r="N96" s="1" t="s">
        <v>473</v>
      </c>
      <c r="O96" s="1" t="s">
        <v>474</v>
      </c>
      <c r="P96" s="1" t="s">
        <v>475</v>
      </c>
      <c r="Q96" s="1" t="s">
        <v>1039</v>
      </c>
      <c r="R96" s="1" t="s">
        <v>477</v>
      </c>
      <c r="S96" s="1" t="s">
        <v>478</v>
      </c>
      <c r="T96" s="1" t="s">
        <v>479</v>
      </c>
    </row>
    <row r="97" s="1" customFormat="1" spans="1:20">
      <c r="A97" s="3">
        <v>16130397020</v>
      </c>
      <c r="B97" s="1" t="s">
        <v>1010</v>
      </c>
      <c r="C97" s="1" t="s">
        <v>1040</v>
      </c>
      <c r="D97" s="1" t="s">
        <v>597</v>
      </c>
      <c r="E97" s="1" t="s">
        <v>1041</v>
      </c>
      <c r="F97" s="1" t="s">
        <v>614</v>
      </c>
      <c r="G97" s="1" t="s">
        <v>549</v>
      </c>
      <c r="H97" s="1" t="s">
        <v>470</v>
      </c>
      <c r="I97" s="1" t="s">
        <v>1042</v>
      </c>
      <c r="J97" s="1" t="s">
        <v>29</v>
      </c>
      <c r="K97" s="1" t="s">
        <v>1043</v>
      </c>
      <c r="L97" s="1" t="s">
        <v>1043</v>
      </c>
      <c r="M97" s="1" t="s">
        <v>473</v>
      </c>
      <c r="N97" s="1" t="s">
        <v>473</v>
      </c>
      <c r="O97" s="1" t="s">
        <v>474</v>
      </c>
      <c r="P97" s="1" t="s">
        <v>475</v>
      </c>
      <c r="Q97" s="1" t="s">
        <v>1044</v>
      </c>
      <c r="R97" s="1" t="s">
        <v>477</v>
      </c>
      <c r="S97" s="1" t="s">
        <v>478</v>
      </c>
      <c r="T97" s="1" t="s">
        <v>479</v>
      </c>
    </row>
    <row r="98" s="1" customFormat="1" spans="1:20">
      <c r="A98" s="3">
        <v>16130111839</v>
      </c>
      <c r="B98" s="1" t="s">
        <v>1010</v>
      </c>
      <c r="C98" s="1" t="s">
        <v>1045</v>
      </c>
      <c r="D98" s="1" t="s">
        <v>1046</v>
      </c>
      <c r="E98" s="1" t="s">
        <v>1047</v>
      </c>
      <c r="F98" s="1" t="s">
        <v>924</v>
      </c>
      <c r="G98" s="1" t="s">
        <v>465</v>
      </c>
      <c r="H98" s="1" t="s">
        <v>470</v>
      </c>
      <c r="I98" s="1" t="s">
        <v>1048</v>
      </c>
      <c r="J98" s="1" t="s">
        <v>29</v>
      </c>
      <c r="K98" s="1" t="s">
        <v>1049</v>
      </c>
      <c r="L98" s="1" t="s">
        <v>1049</v>
      </c>
      <c r="M98" s="1" t="s">
        <v>473</v>
      </c>
      <c r="N98" s="1" t="s">
        <v>473</v>
      </c>
      <c r="O98" s="1" t="s">
        <v>474</v>
      </c>
      <c r="P98" s="1" t="s">
        <v>475</v>
      </c>
      <c r="Q98" s="1" t="s">
        <v>1050</v>
      </c>
      <c r="R98" s="1" t="s">
        <v>477</v>
      </c>
      <c r="S98" s="1" t="s">
        <v>478</v>
      </c>
      <c r="T98" s="1" t="s">
        <v>479</v>
      </c>
    </row>
    <row r="99" s="1" customFormat="1" spans="1:20">
      <c r="A99" s="3">
        <v>16129919827</v>
      </c>
      <c r="B99" s="1" t="s">
        <v>1010</v>
      </c>
      <c r="C99" s="1" t="s">
        <v>1051</v>
      </c>
      <c r="D99" s="1" t="s">
        <v>1052</v>
      </c>
      <c r="E99" s="1" t="s">
        <v>1053</v>
      </c>
      <c r="F99" s="1" t="s">
        <v>985</v>
      </c>
      <c r="G99" s="1" t="s">
        <v>772</v>
      </c>
      <c r="H99" s="1" t="s">
        <v>470</v>
      </c>
      <c r="I99" s="1" t="s">
        <v>1054</v>
      </c>
      <c r="J99" s="1" t="s">
        <v>29</v>
      </c>
      <c r="K99" s="1" t="s">
        <v>1055</v>
      </c>
      <c r="L99" s="1" t="s">
        <v>1055</v>
      </c>
      <c r="M99" s="1" t="s">
        <v>473</v>
      </c>
      <c r="N99" s="1" t="s">
        <v>473</v>
      </c>
      <c r="O99" s="1" t="s">
        <v>474</v>
      </c>
      <c r="P99" s="1" t="s">
        <v>475</v>
      </c>
      <c r="Q99" s="1" t="s">
        <v>1056</v>
      </c>
      <c r="R99" s="1" t="s">
        <v>477</v>
      </c>
      <c r="S99" s="1" t="s">
        <v>478</v>
      </c>
      <c r="T99" s="1" t="s">
        <v>479</v>
      </c>
    </row>
    <row r="100" s="1" customFormat="1" spans="1:20">
      <c r="A100" s="3">
        <v>16129711713</v>
      </c>
      <c r="B100" s="1" t="s">
        <v>1010</v>
      </c>
      <c r="C100" s="1" t="s">
        <v>1057</v>
      </c>
      <c r="D100" s="1" t="s">
        <v>1058</v>
      </c>
      <c r="E100" s="1" t="s">
        <v>1059</v>
      </c>
      <c r="F100" s="1" t="s">
        <v>943</v>
      </c>
      <c r="G100" s="1" t="s">
        <v>724</v>
      </c>
      <c r="H100" s="1" t="s">
        <v>470</v>
      </c>
      <c r="I100" s="1" t="s">
        <v>1060</v>
      </c>
      <c r="J100" s="1" t="s">
        <v>29</v>
      </c>
      <c r="K100" s="1" t="s">
        <v>1061</v>
      </c>
      <c r="L100" s="1" t="s">
        <v>1061</v>
      </c>
      <c r="M100" s="1" t="s">
        <v>473</v>
      </c>
      <c r="N100" s="1" t="s">
        <v>473</v>
      </c>
      <c r="O100" s="1" t="s">
        <v>474</v>
      </c>
      <c r="P100" s="1" t="s">
        <v>475</v>
      </c>
      <c r="Q100" s="1" t="s">
        <v>1062</v>
      </c>
      <c r="R100" s="1" t="s">
        <v>477</v>
      </c>
      <c r="S100" s="1" t="s">
        <v>478</v>
      </c>
      <c r="T100" s="1" t="s">
        <v>479</v>
      </c>
    </row>
    <row r="101" s="1" customFormat="1" spans="1:20">
      <c r="A101" s="3">
        <v>16129244438</v>
      </c>
      <c r="B101" s="1" t="s">
        <v>1063</v>
      </c>
      <c r="C101" s="1" t="s">
        <v>1064</v>
      </c>
      <c r="D101" s="1" t="s">
        <v>738</v>
      </c>
      <c r="E101" s="1" t="s">
        <v>1065</v>
      </c>
      <c r="F101" s="1" t="s">
        <v>657</v>
      </c>
      <c r="G101" s="1" t="s">
        <v>549</v>
      </c>
      <c r="H101" s="1" t="s">
        <v>470</v>
      </c>
      <c r="I101" s="1" t="s">
        <v>1066</v>
      </c>
      <c r="J101" s="1" t="s">
        <v>29</v>
      </c>
      <c r="K101" s="1" t="s">
        <v>1067</v>
      </c>
      <c r="L101" s="1" t="s">
        <v>1067</v>
      </c>
      <c r="M101" s="1" t="s">
        <v>473</v>
      </c>
      <c r="N101" s="1" t="s">
        <v>473</v>
      </c>
      <c r="O101" s="1" t="s">
        <v>474</v>
      </c>
      <c r="P101" s="1" t="s">
        <v>475</v>
      </c>
      <c r="Q101" s="1" t="s">
        <v>1068</v>
      </c>
      <c r="R101" s="1" t="s">
        <v>477</v>
      </c>
      <c r="S101" s="1" t="s">
        <v>478</v>
      </c>
      <c r="T101" s="1" t="s">
        <v>479</v>
      </c>
    </row>
    <row r="102" s="1" customFormat="1" spans="1:20">
      <c r="A102" s="3">
        <v>16128351870</v>
      </c>
      <c r="B102" s="1" t="s">
        <v>1063</v>
      </c>
      <c r="C102" s="1" t="s">
        <v>1069</v>
      </c>
      <c r="D102" s="1" t="s">
        <v>1070</v>
      </c>
      <c r="E102" s="1" t="s">
        <v>1071</v>
      </c>
      <c r="F102" s="1" t="s">
        <v>657</v>
      </c>
      <c r="G102" s="1" t="s">
        <v>469</v>
      </c>
      <c r="H102" s="1" t="s">
        <v>470</v>
      </c>
      <c r="I102" s="1" t="s">
        <v>1072</v>
      </c>
      <c r="J102" s="1" t="s">
        <v>29</v>
      </c>
      <c r="K102" s="1" t="s">
        <v>1073</v>
      </c>
      <c r="L102" s="1" t="s">
        <v>1073</v>
      </c>
      <c r="M102" s="1" t="s">
        <v>473</v>
      </c>
      <c r="N102" s="1" t="s">
        <v>473</v>
      </c>
      <c r="O102" s="1" t="s">
        <v>474</v>
      </c>
      <c r="P102" s="1" t="s">
        <v>475</v>
      </c>
      <c r="Q102" s="1" t="s">
        <v>1074</v>
      </c>
      <c r="R102" s="1" t="s">
        <v>477</v>
      </c>
      <c r="S102" s="1" t="s">
        <v>478</v>
      </c>
      <c r="T102" s="1" t="s">
        <v>479</v>
      </c>
    </row>
    <row r="103" s="1" customFormat="1" spans="1:20">
      <c r="A103" s="3">
        <v>16122220547</v>
      </c>
      <c r="B103" s="1" t="s">
        <v>1063</v>
      </c>
      <c r="C103" s="1" t="s">
        <v>1075</v>
      </c>
      <c r="D103" s="1" t="s">
        <v>1076</v>
      </c>
      <c r="E103" s="1" t="s">
        <v>1077</v>
      </c>
      <c r="F103" s="1" t="s">
        <v>924</v>
      </c>
      <c r="G103" s="1" t="s">
        <v>657</v>
      </c>
      <c r="H103" s="1" t="s">
        <v>470</v>
      </c>
      <c r="I103" s="1" t="s">
        <v>1078</v>
      </c>
      <c r="J103" s="1" t="s">
        <v>29</v>
      </c>
      <c r="K103" s="1" t="s">
        <v>1079</v>
      </c>
      <c r="L103" s="1" t="s">
        <v>1079</v>
      </c>
      <c r="M103" s="1" t="s">
        <v>473</v>
      </c>
      <c r="N103" s="1" t="s">
        <v>473</v>
      </c>
      <c r="O103" s="1" t="s">
        <v>474</v>
      </c>
      <c r="P103" s="1" t="s">
        <v>475</v>
      </c>
      <c r="Q103" s="1" t="s">
        <v>1080</v>
      </c>
      <c r="R103" s="1" t="s">
        <v>477</v>
      </c>
      <c r="S103" s="1" t="s">
        <v>478</v>
      </c>
      <c r="T103" s="1" t="s">
        <v>479</v>
      </c>
    </row>
    <row r="104" s="1" customFormat="1" spans="1:20">
      <c r="A104" s="3">
        <v>16122178918</v>
      </c>
      <c r="B104" s="1" t="s">
        <v>1063</v>
      </c>
      <c r="C104" s="1" t="s">
        <v>1081</v>
      </c>
      <c r="D104" s="1" t="s">
        <v>1005</v>
      </c>
      <c r="E104" s="1" t="s">
        <v>1082</v>
      </c>
      <c r="F104" s="1" t="s">
        <v>943</v>
      </c>
      <c r="G104" s="1" t="s">
        <v>772</v>
      </c>
      <c r="H104" s="1" t="s">
        <v>470</v>
      </c>
      <c r="I104" s="1" t="s">
        <v>1083</v>
      </c>
      <c r="J104" s="1" t="s">
        <v>29</v>
      </c>
      <c r="K104" s="1" t="s">
        <v>1084</v>
      </c>
      <c r="L104" s="1" t="s">
        <v>1084</v>
      </c>
      <c r="M104" s="1" t="s">
        <v>473</v>
      </c>
      <c r="N104" s="1" t="s">
        <v>473</v>
      </c>
      <c r="O104" s="1" t="s">
        <v>474</v>
      </c>
      <c r="P104" s="1" t="s">
        <v>475</v>
      </c>
      <c r="Q104" s="1" t="s">
        <v>1085</v>
      </c>
      <c r="R104" s="1" t="s">
        <v>477</v>
      </c>
      <c r="S104" s="1" t="s">
        <v>478</v>
      </c>
      <c r="T104" s="1" t="s">
        <v>479</v>
      </c>
    </row>
    <row r="105" s="1" customFormat="1" spans="1:20">
      <c r="A105" s="3">
        <v>16122090979</v>
      </c>
      <c r="B105" s="1" t="s">
        <v>1063</v>
      </c>
      <c r="C105" s="1" t="s">
        <v>1086</v>
      </c>
      <c r="D105" s="1" t="s">
        <v>1087</v>
      </c>
      <c r="E105" s="1" t="s">
        <v>1088</v>
      </c>
      <c r="F105" s="1" t="s">
        <v>943</v>
      </c>
      <c r="G105" s="1" t="s">
        <v>614</v>
      </c>
      <c r="H105" s="1" t="s">
        <v>470</v>
      </c>
      <c r="I105" s="1" t="s">
        <v>1089</v>
      </c>
      <c r="J105" s="1" t="s">
        <v>29</v>
      </c>
      <c r="K105" s="1" t="s">
        <v>1090</v>
      </c>
      <c r="L105" s="1" t="s">
        <v>1090</v>
      </c>
      <c r="M105" s="1" t="s">
        <v>473</v>
      </c>
      <c r="N105" s="1" t="s">
        <v>473</v>
      </c>
      <c r="O105" s="1" t="s">
        <v>474</v>
      </c>
      <c r="P105" s="1" t="s">
        <v>475</v>
      </c>
      <c r="Q105" s="1" t="s">
        <v>1091</v>
      </c>
      <c r="R105" s="1" t="s">
        <v>477</v>
      </c>
      <c r="S105" s="1" t="s">
        <v>478</v>
      </c>
      <c r="T105" s="1" t="s">
        <v>479</v>
      </c>
    </row>
    <row r="106" s="1" customFormat="1" spans="1:20">
      <c r="A106" s="3">
        <v>16121883181</v>
      </c>
      <c r="B106" s="1" t="s">
        <v>1063</v>
      </c>
      <c r="C106" s="1" t="s">
        <v>1092</v>
      </c>
      <c r="D106" s="1" t="s">
        <v>1093</v>
      </c>
      <c r="E106" s="1" t="s">
        <v>1094</v>
      </c>
      <c r="F106" s="1" t="s">
        <v>985</v>
      </c>
      <c r="G106" s="1" t="s">
        <v>772</v>
      </c>
      <c r="H106" s="1" t="s">
        <v>470</v>
      </c>
      <c r="I106" s="1" t="s">
        <v>1095</v>
      </c>
      <c r="J106" s="1" t="s">
        <v>29</v>
      </c>
      <c r="K106" s="1" t="s">
        <v>1096</v>
      </c>
      <c r="L106" s="1" t="s">
        <v>1096</v>
      </c>
      <c r="M106" s="1" t="s">
        <v>473</v>
      </c>
      <c r="N106" s="1" t="s">
        <v>473</v>
      </c>
      <c r="O106" s="1" t="s">
        <v>474</v>
      </c>
      <c r="P106" s="1" t="s">
        <v>475</v>
      </c>
      <c r="Q106" s="1" t="s">
        <v>1097</v>
      </c>
      <c r="R106" s="1" t="s">
        <v>477</v>
      </c>
      <c r="S106" s="1" t="s">
        <v>478</v>
      </c>
      <c r="T106" s="1" t="s">
        <v>479</v>
      </c>
    </row>
    <row r="107" s="1" customFormat="1" spans="1:20">
      <c r="A107" s="3">
        <v>16121443184</v>
      </c>
      <c r="B107" s="1" t="s">
        <v>1098</v>
      </c>
      <c r="C107" s="1" t="s">
        <v>1099</v>
      </c>
      <c r="D107" s="1" t="s">
        <v>1100</v>
      </c>
      <c r="E107" s="1" t="s">
        <v>1101</v>
      </c>
      <c r="F107" s="1" t="s">
        <v>1010</v>
      </c>
      <c r="G107" s="1" t="s">
        <v>772</v>
      </c>
      <c r="H107" s="1" t="s">
        <v>470</v>
      </c>
      <c r="I107" s="1" t="s">
        <v>1102</v>
      </c>
      <c r="J107" s="1" t="s">
        <v>29</v>
      </c>
      <c r="K107" s="1" t="s">
        <v>1103</v>
      </c>
      <c r="L107" s="1" t="s">
        <v>1103</v>
      </c>
      <c r="M107" s="1" t="s">
        <v>473</v>
      </c>
      <c r="N107" s="1" t="s">
        <v>473</v>
      </c>
      <c r="O107" s="1" t="s">
        <v>474</v>
      </c>
      <c r="P107" s="1" t="s">
        <v>475</v>
      </c>
      <c r="Q107" s="1" t="s">
        <v>1104</v>
      </c>
      <c r="R107" s="1" t="s">
        <v>477</v>
      </c>
      <c r="S107" s="1" t="s">
        <v>478</v>
      </c>
      <c r="T107" s="1" t="s">
        <v>479</v>
      </c>
    </row>
    <row r="108" s="1" customFormat="1" spans="1:20">
      <c r="A108" s="3">
        <v>16119045542</v>
      </c>
      <c r="B108" s="1" t="s">
        <v>1098</v>
      </c>
      <c r="C108" s="1" t="s">
        <v>1105</v>
      </c>
      <c r="D108" s="1" t="s">
        <v>1106</v>
      </c>
      <c r="E108" s="1" t="s">
        <v>1107</v>
      </c>
      <c r="F108" s="1" t="s">
        <v>943</v>
      </c>
      <c r="G108" s="1" t="s">
        <v>772</v>
      </c>
      <c r="H108" s="1" t="s">
        <v>470</v>
      </c>
      <c r="I108" s="1" t="s">
        <v>1108</v>
      </c>
      <c r="J108" s="1" t="s">
        <v>29</v>
      </c>
      <c r="K108" s="1" t="s">
        <v>1109</v>
      </c>
      <c r="L108" s="1" t="s">
        <v>1109</v>
      </c>
      <c r="M108" s="1" t="s">
        <v>473</v>
      </c>
      <c r="N108" s="1" t="s">
        <v>473</v>
      </c>
      <c r="O108" s="1" t="s">
        <v>474</v>
      </c>
      <c r="P108" s="1" t="s">
        <v>475</v>
      </c>
      <c r="Q108" s="1" t="s">
        <v>1110</v>
      </c>
      <c r="R108" s="1" t="s">
        <v>477</v>
      </c>
      <c r="S108" s="1" t="s">
        <v>478</v>
      </c>
      <c r="T108" s="1" t="s">
        <v>479</v>
      </c>
    </row>
    <row r="109" s="1" customFormat="1" spans="1:20">
      <c r="A109" s="3">
        <v>16118829623</v>
      </c>
      <c r="B109" s="1" t="s">
        <v>1098</v>
      </c>
      <c r="C109" s="1" t="s">
        <v>1111</v>
      </c>
      <c r="D109" s="1" t="s">
        <v>1112</v>
      </c>
      <c r="E109" s="1" t="s">
        <v>1113</v>
      </c>
      <c r="F109" s="1" t="s">
        <v>868</v>
      </c>
      <c r="G109" s="1" t="s">
        <v>657</v>
      </c>
      <c r="H109" s="1" t="s">
        <v>470</v>
      </c>
      <c r="I109" s="1" t="s">
        <v>1114</v>
      </c>
      <c r="J109" s="1" t="s">
        <v>29</v>
      </c>
      <c r="K109" s="1" t="s">
        <v>1115</v>
      </c>
      <c r="L109" s="1" t="s">
        <v>1115</v>
      </c>
      <c r="M109" s="1" t="s">
        <v>473</v>
      </c>
      <c r="N109" s="1" t="s">
        <v>473</v>
      </c>
      <c r="O109" s="1" t="s">
        <v>474</v>
      </c>
      <c r="P109" s="1" t="s">
        <v>475</v>
      </c>
      <c r="Q109" s="1" t="s">
        <v>1116</v>
      </c>
      <c r="R109" s="1" t="s">
        <v>477</v>
      </c>
      <c r="S109" s="1" t="s">
        <v>478</v>
      </c>
      <c r="T109" s="1" t="s">
        <v>479</v>
      </c>
    </row>
    <row r="110" s="1" customFormat="1" spans="1:20">
      <c r="A110" s="3">
        <v>16116963623</v>
      </c>
      <c r="B110" s="1" t="s">
        <v>1117</v>
      </c>
      <c r="C110" s="1" t="s">
        <v>1118</v>
      </c>
      <c r="D110" s="1" t="s">
        <v>1119</v>
      </c>
      <c r="E110" s="1" t="s">
        <v>1120</v>
      </c>
      <c r="F110" s="1" t="s">
        <v>772</v>
      </c>
      <c r="G110" s="1" t="s">
        <v>724</v>
      </c>
      <c r="H110" s="1" t="s">
        <v>470</v>
      </c>
      <c r="I110" s="1" t="s">
        <v>1121</v>
      </c>
      <c r="J110" s="1" t="s">
        <v>29</v>
      </c>
      <c r="K110" s="1" t="s">
        <v>1122</v>
      </c>
      <c r="L110" s="1" t="s">
        <v>1122</v>
      </c>
      <c r="M110" s="1" t="s">
        <v>473</v>
      </c>
      <c r="N110" s="1" t="s">
        <v>473</v>
      </c>
      <c r="O110" s="1" t="s">
        <v>474</v>
      </c>
      <c r="P110" s="1" t="s">
        <v>475</v>
      </c>
      <c r="Q110" s="1" t="s">
        <v>1123</v>
      </c>
      <c r="R110" s="1" t="s">
        <v>477</v>
      </c>
      <c r="S110" s="1" t="s">
        <v>478</v>
      </c>
      <c r="T110" s="1" t="s">
        <v>479</v>
      </c>
    </row>
    <row r="111" s="1" customFormat="1" spans="1:20">
      <c r="A111" s="3">
        <v>16112998200</v>
      </c>
      <c r="B111" s="1" t="s">
        <v>1117</v>
      </c>
      <c r="C111" s="1" t="s">
        <v>1124</v>
      </c>
      <c r="D111" s="1" t="s">
        <v>1125</v>
      </c>
      <c r="E111" s="1" t="s">
        <v>1126</v>
      </c>
      <c r="F111" s="1" t="s">
        <v>549</v>
      </c>
      <c r="G111" s="1" t="s">
        <v>469</v>
      </c>
      <c r="H111" s="1" t="s">
        <v>470</v>
      </c>
      <c r="I111" s="1" t="s">
        <v>1127</v>
      </c>
      <c r="J111" s="1" t="s">
        <v>29</v>
      </c>
      <c r="K111" s="1" t="s">
        <v>1128</v>
      </c>
      <c r="L111" s="1" t="s">
        <v>1128</v>
      </c>
      <c r="M111" s="1" t="s">
        <v>473</v>
      </c>
      <c r="N111" s="1" t="s">
        <v>473</v>
      </c>
      <c r="O111" s="1" t="s">
        <v>474</v>
      </c>
      <c r="P111" s="1" t="s">
        <v>475</v>
      </c>
      <c r="Q111" s="1" t="s">
        <v>1129</v>
      </c>
      <c r="R111" s="1" t="s">
        <v>477</v>
      </c>
      <c r="S111" s="1" t="s">
        <v>478</v>
      </c>
      <c r="T111" s="1" t="s">
        <v>479</v>
      </c>
    </row>
    <row r="112" s="1" customFormat="1" spans="1:20">
      <c r="A112" s="3">
        <v>16111389198</v>
      </c>
      <c r="B112" s="1" t="s">
        <v>1130</v>
      </c>
      <c r="C112" s="1" t="s">
        <v>1131</v>
      </c>
      <c r="D112" s="1" t="s">
        <v>616</v>
      </c>
      <c r="E112" s="1" t="s">
        <v>1132</v>
      </c>
      <c r="F112" s="1" t="s">
        <v>868</v>
      </c>
      <c r="G112" s="1" t="s">
        <v>772</v>
      </c>
      <c r="H112" s="1" t="s">
        <v>470</v>
      </c>
      <c r="I112" s="1" t="s">
        <v>1133</v>
      </c>
      <c r="J112" s="1" t="s">
        <v>29</v>
      </c>
      <c r="K112" s="1" t="s">
        <v>1134</v>
      </c>
      <c r="L112" s="1" t="s">
        <v>1134</v>
      </c>
      <c r="M112" s="1" t="s">
        <v>473</v>
      </c>
      <c r="N112" s="1" t="s">
        <v>473</v>
      </c>
      <c r="O112" s="1" t="s">
        <v>474</v>
      </c>
      <c r="P112" s="1" t="s">
        <v>475</v>
      </c>
      <c r="Q112" s="1" t="s">
        <v>1135</v>
      </c>
      <c r="R112" s="1" t="s">
        <v>477</v>
      </c>
      <c r="S112" s="1" t="s">
        <v>478</v>
      </c>
      <c r="T112" s="1" t="s">
        <v>479</v>
      </c>
    </row>
    <row r="113" s="1" customFormat="1" spans="1:20">
      <c r="A113" s="3">
        <v>16110740723</v>
      </c>
      <c r="B113" s="1" t="s">
        <v>1130</v>
      </c>
      <c r="C113" s="1" t="s">
        <v>1136</v>
      </c>
      <c r="D113" s="1" t="s">
        <v>1137</v>
      </c>
      <c r="E113" s="1" t="s">
        <v>1138</v>
      </c>
      <c r="F113" s="1" t="s">
        <v>985</v>
      </c>
      <c r="G113" s="1" t="s">
        <v>657</v>
      </c>
      <c r="H113" s="1" t="s">
        <v>470</v>
      </c>
      <c r="I113" s="1" t="s">
        <v>1139</v>
      </c>
      <c r="J113" s="1" t="s">
        <v>29</v>
      </c>
      <c r="K113" s="1" t="s">
        <v>1140</v>
      </c>
      <c r="L113" s="1" t="s">
        <v>1140</v>
      </c>
      <c r="M113" s="1" t="s">
        <v>473</v>
      </c>
      <c r="N113" s="1" t="s">
        <v>473</v>
      </c>
      <c r="O113" s="1" t="s">
        <v>474</v>
      </c>
      <c r="P113" s="1" t="s">
        <v>475</v>
      </c>
      <c r="Q113" s="1" t="s">
        <v>1141</v>
      </c>
      <c r="R113" s="1" t="s">
        <v>477</v>
      </c>
      <c r="S113" s="1" t="s">
        <v>478</v>
      </c>
      <c r="T113" s="1" t="s">
        <v>479</v>
      </c>
    </row>
    <row r="114" s="1" customFormat="1" spans="1:20">
      <c r="A114" s="3">
        <v>16108634771</v>
      </c>
      <c r="B114" s="1" t="s">
        <v>1130</v>
      </c>
      <c r="C114" s="1" t="s">
        <v>1142</v>
      </c>
      <c r="D114" s="1" t="s">
        <v>616</v>
      </c>
      <c r="E114" s="1" t="s">
        <v>1143</v>
      </c>
      <c r="F114" s="1" t="s">
        <v>868</v>
      </c>
      <c r="G114" s="1" t="s">
        <v>772</v>
      </c>
      <c r="H114" s="1" t="s">
        <v>470</v>
      </c>
      <c r="I114" s="1" t="s">
        <v>1133</v>
      </c>
      <c r="J114" s="1" t="s">
        <v>29</v>
      </c>
      <c r="K114" s="1" t="s">
        <v>1134</v>
      </c>
      <c r="L114" s="1" t="s">
        <v>1134</v>
      </c>
      <c r="M114" s="1" t="s">
        <v>473</v>
      </c>
      <c r="N114" s="1" t="s">
        <v>473</v>
      </c>
      <c r="O114" s="1" t="s">
        <v>474</v>
      </c>
      <c r="P114" s="1" t="s">
        <v>475</v>
      </c>
      <c r="Q114" s="1" t="s">
        <v>1144</v>
      </c>
      <c r="R114" s="1" t="s">
        <v>477</v>
      </c>
      <c r="S114" s="1" t="s">
        <v>478</v>
      </c>
      <c r="T114" s="1" t="s">
        <v>479</v>
      </c>
    </row>
    <row r="115" s="1" customFormat="1" spans="1:20">
      <c r="A115" s="3">
        <v>16102512027</v>
      </c>
      <c r="B115" s="1" t="s">
        <v>1145</v>
      </c>
      <c r="C115" s="1" t="s">
        <v>1146</v>
      </c>
      <c r="D115" s="1" t="s">
        <v>1147</v>
      </c>
      <c r="E115" s="1" t="s">
        <v>1148</v>
      </c>
      <c r="F115" s="1" t="s">
        <v>868</v>
      </c>
      <c r="G115" s="1" t="s">
        <v>772</v>
      </c>
      <c r="H115" s="1" t="s">
        <v>470</v>
      </c>
      <c r="I115" s="1" t="s">
        <v>1149</v>
      </c>
      <c r="J115" s="1" t="s">
        <v>29</v>
      </c>
      <c r="K115" s="1" t="s">
        <v>1150</v>
      </c>
      <c r="L115" s="1" t="s">
        <v>1150</v>
      </c>
      <c r="M115" s="1" t="s">
        <v>473</v>
      </c>
      <c r="N115" s="1" t="s">
        <v>473</v>
      </c>
      <c r="O115" s="1" t="s">
        <v>474</v>
      </c>
      <c r="P115" s="1" t="s">
        <v>475</v>
      </c>
      <c r="Q115" s="1" t="s">
        <v>1151</v>
      </c>
      <c r="R115" s="1" t="s">
        <v>477</v>
      </c>
      <c r="S115" s="1" t="s">
        <v>478</v>
      </c>
      <c r="T115" s="1" t="s">
        <v>479</v>
      </c>
    </row>
    <row r="116" s="1" customFormat="1" spans="1:20">
      <c r="A116" s="3">
        <v>16102353061</v>
      </c>
      <c r="B116" s="1" t="s">
        <v>1145</v>
      </c>
      <c r="C116" s="1" t="s">
        <v>1152</v>
      </c>
      <c r="D116" s="1" t="s">
        <v>579</v>
      </c>
      <c r="E116" s="1" t="s">
        <v>1153</v>
      </c>
      <c r="F116" s="1" t="s">
        <v>868</v>
      </c>
      <c r="G116" s="1" t="s">
        <v>772</v>
      </c>
      <c r="H116" s="1" t="s">
        <v>470</v>
      </c>
      <c r="I116" s="1" t="s">
        <v>1154</v>
      </c>
      <c r="J116" s="1" t="s">
        <v>29</v>
      </c>
      <c r="K116" s="1" t="s">
        <v>1155</v>
      </c>
      <c r="L116" s="1" t="s">
        <v>1155</v>
      </c>
      <c r="M116" s="1" t="s">
        <v>473</v>
      </c>
      <c r="N116" s="1" t="s">
        <v>473</v>
      </c>
      <c r="O116" s="1" t="s">
        <v>474</v>
      </c>
      <c r="P116" s="1" t="s">
        <v>475</v>
      </c>
      <c r="Q116" s="1" t="s">
        <v>1156</v>
      </c>
      <c r="R116" s="1" t="s">
        <v>477</v>
      </c>
      <c r="S116" s="1" t="s">
        <v>478</v>
      </c>
      <c r="T116" s="1" t="s">
        <v>479</v>
      </c>
    </row>
    <row r="117" s="1" customFormat="1" spans="1:20">
      <c r="A117" s="3">
        <v>16099579193</v>
      </c>
      <c r="B117" s="1" t="s">
        <v>1145</v>
      </c>
      <c r="C117" s="1" t="s">
        <v>1157</v>
      </c>
      <c r="D117" s="1" t="s">
        <v>1158</v>
      </c>
      <c r="E117" s="1" t="s">
        <v>1159</v>
      </c>
      <c r="F117" s="1" t="s">
        <v>614</v>
      </c>
      <c r="G117" s="1" t="s">
        <v>549</v>
      </c>
      <c r="H117" s="1" t="s">
        <v>470</v>
      </c>
      <c r="I117" s="1" t="s">
        <v>1160</v>
      </c>
      <c r="J117" s="1" t="s">
        <v>29</v>
      </c>
      <c r="K117" s="1" t="s">
        <v>1161</v>
      </c>
      <c r="L117" s="1" t="s">
        <v>1161</v>
      </c>
      <c r="M117" s="1" t="s">
        <v>473</v>
      </c>
      <c r="N117" s="1" t="s">
        <v>473</v>
      </c>
      <c r="O117" s="1" t="s">
        <v>474</v>
      </c>
      <c r="P117" s="1" t="s">
        <v>475</v>
      </c>
      <c r="Q117" s="1" t="s">
        <v>1162</v>
      </c>
      <c r="R117" s="1" t="s">
        <v>477</v>
      </c>
      <c r="S117" s="1" t="s">
        <v>478</v>
      </c>
      <c r="T117" s="1" t="s">
        <v>479</v>
      </c>
    </row>
    <row r="118" s="1" customFormat="1" spans="1:20">
      <c r="A118" s="3">
        <v>16097638462</v>
      </c>
      <c r="B118" s="1" t="s">
        <v>1163</v>
      </c>
      <c r="C118" s="1" t="s">
        <v>1164</v>
      </c>
      <c r="D118" s="1" t="s">
        <v>1165</v>
      </c>
      <c r="E118" s="1" t="s">
        <v>1166</v>
      </c>
      <c r="F118" s="1" t="s">
        <v>868</v>
      </c>
      <c r="G118" s="1" t="s">
        <v>772</v>
      </c>
      <c r="H118" s="1" t="s">
        <v>470</v>
      </c>
      <c r="I118" s="1" t="s">
        <v>1167</v>
      </c>
      <c r="J118" s="1" t="s">
        <v>29</v>
      </c>
      <c r="K118" s="1" t="s">
        <v>1168</v>
      </c>
      <c r="L118" s="1" t="s">
        <v>1168</v>
      </c>
      <c r="M118" s="1" t="s">
        <v>473</v>
      </c>
      <c r="N118" s="1" t="s">
        <v>473</v>
      </c>
      <c r="O118" s="1" t="s">
        <v>474</v>
      </c>
      <c r="P118" s="1" t="s">
        <v>475</v>
      </c>
      <c r="Q118" s="1" t="s">
        <v>1169</v>
      </c>
      <c r="R118" s="1" t="s">
        <v>477</v>
      </c>
      <c r="S118" s="1" t="s">
        <v>478</v>
      </c>
      <c r="T118" s="1" t="s">
        <v>479</v>
      </c>
    </row>
    <row r="119" s="1" customFormat="1" spans="1:20">
      <c r="A119" s="3">
        <v>16097016410</v>
      </c>
      <c r="B119" s="1" t="s">
        <v>1163</v>
      </c>
      <c r="C119" s="1" t="s">
        <v>1170</v>
      </c>
      <c r="D119" s="1" t="s">
        <v>1171</v>
      </c>
      <c r="E119" s="1" t="s">
        <v>1172</v>
      </c>
      <c r="F119" s="1" t="s">
        <v>943</v>
      </c>
      <c r="G119" s="1" t="s">
        <v>772</v>
      </c>
      <c r="H119" s="1" t="s">
        <v>470</v>
      </c>
      <c r="I119" s="1" t="s">
        <v>1173</v>
      </c>
      <c r="J119" s="1" t="s">
        <v>29</v>
      </c>
      <c r="K119" s="1" t="s">
        <v>1174</v>
      </c>
      <c r="L119" s="1" t="s">
        <v>1174</v>
      </c>
      <c r="M119" s="1" t="s">
        <v>473</v>
      </c>
      <c r="N119" s="1" t="s">
        <v>473</v>
      </c>
      <c r="O119" s="1" t="s">
        <v>474</v>
      </c>
      <c r="P119" s="1" t="s">
        <v>475</v>
      </c>
      <c r="Q119" s="1" t="s">
        <v>1175</v>
      </c>
      <c r="R119" s="1" t="s">
        <v>477</v>
      </c>
      <c r="S119" s="1" t="s">
        <v>478</v>
      </c>
      <c r="T119" s="1" t="s">
        <v>479</v>
      </c>
    </row>
    <row r="120" s="1" customFormat="1" spans="1:20">
      <c r="A120" s="3">
        <v>16094839374</v>
      </c>
      <c r="B120" s="1" t="s">
        <v>1163</v>
      </c>
      <c r="C120" s="1" t="s">
        <v>1176</v>
      </c>
      <c r="D120" s="1" t="s">
        <v>1177</v>
      </c>
      <c r="E120" s="1" t="s">
        <v>1178</v>
      </c>
      <c r="F120" s="1" t="s">
        <v>724</v>
      </c>
      <c r="G120" s="1" t="s">
        <v>657</v>
      </c>
      <c r="H120" s="1" t="s">
        <v>470</v>
      </c>
      <c r="I120" s="1" t="s">
        <v>1179</v>
      </c>
      <c r="J120" s="1" t="s">
        <v>29</v>
      </c>
      <c r="K120" s="1" t="s">
        <v>1180</v>
      </c>
      <c r="L120" s="1" t="s">
        <v>1180</v>
      </c>
      <c r="M120" s="1" t="s">
        <v>473</v>
      </c>
      <c r="N120" s="1" t="s">
        <v>473</v>
      </c>
      <c r="O120" s="1" t="s">
        <v>474</v>
      </c>
      <c r="P120" s="1" t="s">
        <v>475</v>
      </c>
      <c r="Q120" s="1" t="s">
        <v>1181</v>
      </c>
      <c r="R120" s="1" t="s">
        <v>477</v>
      </c>
      <c r="S120" s="1" t="s">
        <v>478</v>
      </c>
      <c r="T120" s="1" t="s">
        <v>479</v>
      </c>
    </row>
    <row r="121" s="1" customFormat="1" spans="1:20">
      <c r="A121" s="3">
        <v>16091585879</v>
      </c>
      <c r="B121" s="1" t="s">
        <v>1163</v>
      </c>
      <c r="C121" s="1" t="s">
        <v>1182</v>
      </c>
      <c r="D121" s="1" t="s">
        <v>1183</v>
      </c>
      <c r="E121" s="1" t="s">
        <v>1184</v>
      </c>
      <c r="F121" s="1" t="s">
        <v>549</v>
      </c>
      <c r="G121" s="1" t="s">
        <v>465</v>
      </c>
      <c r="H121" s="1" t="s">
        <v>470</v>
      </c>
      <c r="I121" s="1" t="s">
        <v>1185</v>
      </c>
      <c r="J121" s="1" t="s">
        <v>29</v>
      </c>
      <c r="K121" s="1" t="s">
        <v>1186</v>
      </c>
      <c r="L121" s="1" t="s">
        <v>1186</v>
      </c>
      <c r="M121" s="1" t="s">
        <v>473</v>
      </c>
      <c r="N121" s="1" t="s">
        <v>473</v>
      </c>
      <c r="O121" s="1" t="s">
        <v>474</v>
      </c>
      <c r="P121" s="1" t="s">
        <v>475</v>
      </c>
      <c r="Q121" s="1" t="s">
        <v>1187</v>
      </c>
      <c r="R121" s="1" t="s">
        <v>477</v>
      </c>
      <c r="S121" s="1" t="s">
        <v>478</v>
      </c>
      <c r="T121" s="1" t="s">
        <v>479</v>
      </c>
    </row>
    <row r="122" s="1" customFormat="1" spans="1:20">
      <c r="A122" s="3">
        <v>16090085912</v>
      </c>
      <c r="B122" s="1" t="s">
        <v>1188</v>
      </c>
      <c r="C122" s="1" t="s">
        <v>1189</v>
      </c>
      <c r="D122" s="1" t="s">
        <v>857</v>
      </c>
      <c r="E122" s="1" t="s">
        <v>1190</v>
      </c>
      <c r="F122" s="1" t="s">
        <v>614</v>
      </c>
      <c r="G122" s="1" t="s">
        <v>549</v>
      </c>
      <c r="H122" s="1" t="s">
        <v>470</v>
      </c>
      <c r="I122" s="1" t="s">
        <v>1191</v>
      </c>
      <c r="J122" s="1" t="s">
        <v>29</v>
      </c>
      <c r="K122" s="1" t="s">
        <v>1192</v>
      </c>
      <c r="L122" s="1" t="s">
        <v>1192</v>
      </c>
      <c r="M122" s="1" t="s">
        <v>473</v>
      </c>
      <c r="N122" s="1" t="s">
        <v>473</v>
      </c>
      <c r="O122" s="1" t="s">
        <v>474</v>
      </c>
      <c r="P122" s="1" t="s">
        <v>475</v>
      </c>
      <c r="Q122" s="1" t="s">
        <v>1193</v>
      </c>
      <c r="R122" s="1" t="s">
        <v>477</v>
      </c>
      <c r="S122" s="1" t="s">
        <v>478</v>
      </c>
      <c r="T122" s="1" t="s">
        <v>479</v>
      </c>
    </row>
    <row r="123" s="1" customFormat="1" spans="1:20">
      <c r="A123" s="3">
        <v>16088166267</v>
      </c>
      <c r="B123" s="1" t="s">
        <v>1188</v>
      </c>
      <c r="C123" s="1" t="s">
        <v>1194</v>
      </c>
      <c r="D123" s="1" t="s">
        <v>738</v>
      </c>
      <c r="E123" s="1" t="s">
        <v>1195</v>
      </c>
      <c r="F123" s="1" t="s">
        <v>868</v>
      </c>
      <c r="G123" s="1" t="s">
        <v>657</v>
      </c>
      <c r="H123" s="1" t="s">
        <v>470</v>
      </c>
      <c r="I123" s="1" t="s">
        <v>1196</v>
      </c>
      <c r="J123" s="1" t="s">
        <v>29</v>
      </c>
      <c r="K123" s="1" t="s">
        <v>1197</v>
      </c>
      <c r="L123" s="1" t="s">
        <v>1197</v>
      </c>
      <c r="M123" s="1" t="s">
        <v>473</v>
      </c>
      <c r="N123" s="1" t="s">
        <v>473</v>
      </c>
      <c r="O123" s="1" t="s">
        <v>474</v>
      </c>
      <c r="P123" s="1" t="s">
        <v>475</v>
      </c>
      <c r="Q123" s="1" t="s">
        <v>1198</v>
      </c>
      <c r="R123" s="1" t="s">
        <v>477</v>
      </c>
      <c r="S123" s="1" t="s">
        <v>478</v>
      </c>
      <c r="T123" s="1" t="s">
        <v>479</v>
      </c>
    </row>
    <row r="124" s="1" customFormat="1" spans="1:20">
      <c r="A124" s="3">
        <v>16080705552</v>
      </c>
      <c r="B124" s="1" t="s">
        <v>1199</v>
      </c>
      <c r="C124" s="1" t="s">
        <v>1200</v>
      </c>
      <c r="D124" s="1" t="s">
        <v>1201</v>
      </c>
      <c r="E124" s="1" t="s">
        <v>1202</v>
      </c>
      <c r="F124" s="1" t="s">
        <v>943</v>
      </c>
      <c r="G124" s="1" t="s">
        <v>724</v>
      </c>
      <c r="H124" s="1" t="s">
        <v>470</v>
      </c>
      <c r="I124" s="1" t="s">
        <v>1203</v>
      </c>
      <c r="J124" s="1" t="s">
        <v>29</v>
      </c>
      <c r="K124" s="1" t="s">
        <v>1204</v>
      </c>
      <c r="L124" s="1" t="s">
        <v>1204</v>
      </c>
      <c r="M124" s="1" t="s">
        <v>473</v>
      </c>
      <c r="N124" s="1" t="s">
        <v>473</v>
      </c>
      <c r="O124" s="1" t="s">
        <v>474</v>
      </c>
      <c r="P124" s="1" t="s">
        <v>475</v>
      </c>
      <c r="Q124" s="1" t="s">
        <v>1205</v>
      </c>
      <c r="R124" s="1" t="s">
        <v>477</v>
      </c>
      <c r="S124" s="1" t="s">
        <v>478</v>
      </c>
      <c r="T124" s="1" t="s">
        <v>479</v>
      </c>
    </row>
    <row r="125" s="1" customFormat="1" spans="1:20">
      <c r="A125" s="3">
        <v>16077154369</v>
      </c>
      <c r="B125" s="1" t="s">
        <v>1206</v>
      </c>
      <c r="C125" s="1" t="s">
        <v>1207</v>
      </c>
      <c r="D125" s="1" t="s">
        <v>1208</v>
      </c>
      <c r="E125" s="1" t="s">
        <v>1209</v>
      </c>
      <c r="F125" s="1" t="s">
        <v>465</v>
      </c>
      <c r="G125" s="1" t="s">
        <v>469</v>
      </c>
      <c r="H125" s="1" t="s">
        <v>470</v>
      </c>
      <c r="I125" s="1" t="s">
        <v>1210</v>
      </c>
      <c r="J125" s="1" t="s">
        <v>29</v>
      </c>
      <c r="K125" s="1" t="s">
        <v>1211</v>
      </c>
      <c r="L125" s="1" t="s">
        <v>1211</v>
      </c>
      <c r="M125" s="1" t="s">
        <v>473</v>
      </c>
      <c r="N125" s="1" t="s">
        <v>473</v>
      </c>
      <c r="O125" s="1" t="s">
        <v>474</v>
      </c>
      <c r="P125" s="1" t="s">
        <v>475</v>
      </c>
      <c r="Q125" s="1" t="s">
        <v>1212</v>
      </c>
      <c r="R125" s="1" t="s">
        <v>477</v>
      </c>
      <c r="S125" s="1" t="s">
        <v>478</v>
      </c>
      <c r="T125" s="1" t="s">
        <v>479</v>
      </c>
    </row>
    <row r="126" s="1" customFormat="1" spans="1:20">
      <c r="A126" s="3">
        <v>16066734181</v>
      </c>
      <c r="B126" s="1" t="s">
        <v>1213</v>
      </c>
      <c r="C126" s="1" t="s">
        <v>1214</v>
      </c>
      <c r="D126" s="1" t="s">
        <v>1165</v>
      </c>
      <c r="E126" s="1" t="s">
        <v>1215</v>
      </c>
      <c r="F126" s="1" t="s">
        <v>868</v>
      </c>
      <c r="G126" s="1" t="s">
        <v>772</v>
      </c>
      <c r="H126" s="1" t="s">
        <v>470</v>
      </c>
      <c r="I126" s="1" t="s">
        <v>1216</v>
      </c>
      <c r="J126" s="1" t="s">
        <v>29</v>
      </c>
      <c r="K126" s="1" t="s">
        <v>1217</v>
      </c>
      <c r="L126" s="1" t="s">
        <v>1217</v>
      </c>
      <c r="M126" s="1" t="s">
        <v>473</v>
      </c>
      <c r="N126" s="1" t="s">
        <v>473</v>
      </c>
      <c r="O126" s="1" t="s">
        <v>474</v>
      </c>
      <c r="P126" s="1" t="s">
        <v>475</v>
      </c>
      <c r="Q126" s="1" t="s">
        <v>1218</v>
      </c>
      <c r="R126" s="1" t="s">
        <v>477</v>
      </c>
      <c r="S126" s="1" t="s">
        <v>478</v>
      </c>
      <c r="T126" s="1" t="s">
        <v>479</v>
      </c>
    </row>
    <row r="127" s="1" customFormat="1" spans="1:20">
      <c r="A127" s="3">
        <v>16066713641</v>
      </c>
      <c r="B127" s="1" t="s">
        <v>1213</v>
      </c>
      <c r="C127" s="1" t="s">
        <v>1219</v>
      </c>
      <c r="D127" s="1" t="s">
        <v>1220</v>
      </c>
      <c r="E127" s="1" t="s">
        <v>1221</v>
      </c>
      <c r="F127" s="1" t="s">
        <v>985</v>
      </c>
      <c r="G127" s="1" t="s">
        <v>772</v>
      </c>
      <c r="H127" s="1" t="s">
        <v>470</v>
      </c>
      <c r="I127" s="1" t="s">
        <v>1222</v>
      </c>
      <c r="J127" s="1" t="s">
        <v>29</v>
      </c>
      <c r="K127" s="1" t="s">
        <v>1223</v>
      </c>
      <c r="L127" s="1" t="s">
        <v>1223</v>
      </c>
      <c r="M127" s="1" t="s">
        <v>473</v>
      </c>
      <c r="N127" s="1" t="s">
        <v>473</v>
      </c>
      <c r="O127" s="1" t="s">
        <v>474</v>
      </c>
      <c r="P127" s="1" t="s">
        <v>475</v>
      </c>
      <c r="Q127" s="1" t="s">
        <v>1224</v>
      </c>
      <c r="R127" s="1" t="s">
        <v>477</v>
      </c>
      <c r="S127" s="1" t="s">
        <v>478</v>
      </c>
      <c r="T127" s="1" t="s">
        <v>479</v>
      </c>
    </row>
    <row r="128" s="1" customFormat="1" spans="1:20">
      <c r="A128" s="3">
        <v>16055366525</v>
      </c>
      <c r="B128" s="1" t="s">
        <v>1225</v>
      </c>
      <c r="C128" s="1" t="s">
        <v>1226</v>
      </c>
      <c r="D128" s="1" t="s">
        <v>1227</v>
      </c>
      <c r="E128" s="1" t="s">
        <v>1228</v>
      </c>
      <c r="F128" s="1" t="s">
        <v>943</v>
      </c>
      <c r="G128" s="1" t="s">
        <v>772</v>
      </c>
      <c r="H128" s="1" t="s">
        <v>470</v>
      </c>
      <c r="I128" s="1" t="s">
        <v>1229</v>
      </c>
      <c r="J128" s="1" t="s">
        <v>29</v>
      </c>
      <c r="K128" s="1" t="s">
        <v>1230</v>
      </c>
      <c r="L128" s="1" t="s">
        <v>1230</v>
      </c>
      <c r="M128" s="1" t="s">
        <v>473</v>
      </c>
      <c r="N128" s="1" t="s">
        <v>473</v>
      </c>
      <c r="O128" s="1" t="s">
        <v>474</v>
      </c>
      <c r="P128" s="1" t="s">
        <v>475</v>
      </c>
      <c r="Q128" s="1" t="s">
        <v>1231</v>
      </c>
      <c r="R128" s="1" t="s">
        <v>477</v>
      </c>
      <c r="S128" s="1" t="s">
        <v>478</v>
      </c>
      <c r="T128" s="1" t="s">
        <v>479</v>
      </c>
    </row>
    <row r="129" s="1" customFormat="1" spans="1:20">
      <c r="A129" s="3">
        <v>16048734138</v>
      </c>
      <c r="B129" s="1" t="s">
        <v>1232</v>
      </c>
      <c r="C129" s="1" t="s">
        <v>1233</v>
      </c>
      <c r="D129" s="1" t="s">
        <v>597</v>
      </c>
      <c r="E129" s="1" t="s">
        <v>598</v>
      </c>
      <c r="F129" s="1" t="s">
        <v>657</v>
      </c>
      <c r="G129" s="1" t="s">
        <v>549</v>
      </c>
      <c r="H129" s="1" t="s">
        <v>470</v>
      </c>
      <c r="I129" s="1" t="s">
        <v>1234</v>
      </c>
      <c r="J129" s="1" t="s">
        <v>29</v>
      </c>
      <c r="K129" s="1" t="s">
        <v>1235</v>
      </c>
      <c r="L129" s="1" t="s">
        <v>1235</v>
      </c>
      <c r="M129" s="1" t="s">
        <v>473</v>
      </c>
      <c r="N129" s="1" t="s">
        <v>473</v>
      </c>
      <c r="O129" s="1" t="s">
        <v>474</v>
      </c>
      <c r="P129" s="1" t="s">
        <v>475</v>
      </c>
      <c r="Q129" s="1" t="s">
        <v>1236</v>
      </c>
      <c r="R129" s="1" t="s">
        <v>477</v>
      </c>
      <c r="S129" s="1" t="s">
        <v>478</v>
      </c>
      <c r="T129" s="1" t="s">
        <v>479</v>
      </c>
    </row>
    <row r="130" s="1" customFormat="1" spans="1:20">
      <c r="A130" s="3">
        <v>16036392066</v>
      </c>
      <c r="B130" s="1" t="s">
        <v>1237</v>
      </c>
      <c r="C130" s="1" t="s">
        <v>1238</v>
      </c>
      <c r="D130" s="1" t="s">
        <v>701</v>
      </c>
      <c r="E130" s="1" t="s">
        <v>1239</v>
      </c>
      <c r="F130" s="1" t="s">
        <v>943</v>
      </c>
      <c r="G130" s="1" t="s">
        <v>724</v>
      </c>
      <c r="H130" s="1" t="s">
        <v>470</v>
      </c>
      <c r="I130" s="1" t="s">
        <v>1240</v>
      </c>
      <c r="J130" s="1" t="s">
        <v>29</v>
      </c>
      <c r="K130" s="1" t="s">
        <v>1241</v>
      </c>
      <c r="L130" s="1" t="s">
        <v>1241</v>
      </c>
      <c r="M130" s="1" t="s">
        <v>473</v>
      </c>
      <c r="N130" s="1" t="s">
        <v>473</v>
      </c>
      <c r="O130" s="1" t="s">
        <v>474</v>
      </c>
      <c r="P130" s="1" t="s">
        <v>475</v>
      </c>
      <c r="Q130" s="1" t="s">
        <v>1242</v>
      </c>
      <c r="R130" s="1" t="s">
        <v>477</v>
      </c>
      <c r="S130" s="1" t="s">
        <v>478</v>
      </c>
      <c r="T130" s="1" t="s">
        <v>479</v>
      </c>
    </row>
    <row r="131" s="1" customFormat="1" spans="1:20">
      <c r="A131" s="3">
        <v>16030143895</v>
      </c>
      <c r="B131" s="1" t="s">
        <v>1243</v>
      </c>
      <c r="C131" s="1" t="s">
        <v>1244</v>
      </c>
      <c r="D131" s="1" t="s">
        <v>1183</v>
      </c>
      <c r="E131" s="1" t="s">
        <v>1245</v>
      </c>
      <c r="F131" s="1" t="s">
        <v>924</v>
      </c>
      <c r="G131" s="1" t="s">
        <v>772</v>
      </c>
      <c r="H131" s="1" t="s">
        <v>470</v>
      </c>
      <c r="I131" s="1" t="s">
        <v>1246</v>
      </c>
      <c r="J131" s="1" t="s">
        <v>29</v>
      </c>
      <c r="K131" s="1" t="s">
        <v>1247</v>
      </c>
      <c r="L131" s="1" t="s">
        <v>1247</v>
      </c>
      <c r="M131" s="1" t="s">
        <v>473</v>
      </c>
      <c r="N131" s="1" t="s">
        <v>473</v>
      </c>
      <c r="O131" s="1" t="s">
        <v>474</v>
      </c>
      <c r="P131" s="1" t="s">
        <v>475</v>
      </c>
      <c r="Q131" s="1" t="s">
        <v>1248</v>
      </c>
      <c r="R131" s="1" t="s">
        <v>477</v>
      </c>
      <c r="S131" s="1" t="s">
        <v>478</v>
      </c>
      <c r="T131" s="1" t="s">
        <v>479</v>
      </c>
    </row>
    <row r="132" s="1" customFormat="1" spans="1:20">
      <c r="A132" s="3">
        <v>16016063896</v>
      </c>
      <c r="B132" s="1" t="s">
        <v>1249</v>
      </c>
      <c r="C132" s="1" t="s">
        <v>1250</v>
      </c>
      <c r="D132" s="1" t="s">
        <v>1251</v>
      </c>
      <c r="E132" s="1" t="s">
        <v>1252</v>
      </c>
      <c r="F132" s="1" t="s">
        <v>724</v>
      </c>
      <c r="G132" s="1" t="s">
        <v>465</v>
      </c>
      <c r="H132" s="1" t="s">
        <v>470</v>
      </c>
      <c r="I132" s="1" t="s">
        <v>1253</v>
      </c>
      <c r="J132" s="1" t="s">
        <v>29</v>
      </c>
      <c r="K132" s="1" t="s">
        <v>1254</v>
      </c>
      <c r="L132" s="1" t="s">
        <v>1254</v>
      </c>
      <c r="M132" s="1" t="s">
        <v>473</v>
      </c>
      <c r="N132" s="1" t="s">
        <v>473</v>
      </c>
      <c r="O132" s="1" t="s">
        <v>474</v>
      </c>
      <c r="P132" s="1" t="s">
        <v>475</v>
      </c>
      <c r="Q132" s="1" t="s">
        <v>1255</v>
      </c>
      <c r="R132" s="1" t="s">
        <v>477</v>
      </c>
      <c r="S132" s="1" t="s">
        <v>478</v>
      </c>
      <c r="T132" s="1" t="s">
        <v>479</v>
      </c>
    </row>
    <row r="133" s="1" customFormat="1" spans="1:20">
      <c r="A133" s="3">
        <v>16006945457</v>
      </c>
      <c r="B133" s="1" t="s">
        <v>1256</v>
      </c>
      <c r="C133" s="1" t="s">
        <v>1257</v>
      </c>
      <c r="D133" s="1" t="s">
        <v>1258</v>
      </c>
      <c r="E133" s="1" t="s">
        <v>1259</v>
      </c>
      <c r="F133" s="1" t="s">
        <v>868</v>
      </c>
      <c r="G133" s="1" t="s">
        <v>772</v>
      </c>
      <c r="H133" s="1" t="s">
        <v>470</v>
      </c>
      <c r="I133" s="1" t="s">
        <v>1260</v>
      </c>
      <c r="J133" s="1" t="s">
        <v>29</v>
      </c>
      <c r="K133" s="1" t="s">
        <v>508</v>
      </c>
      <c r="L133" s="1" t="s">
        <v>508</v>
      </c>
      <c r="M133" s="1" t="s">
        <v>473</v>
      </c>
      <c r="N133" s="1" t="s">
        <v>473</v>
      </c>
      <c r="O133" s="1" t="s">
        <v>474</v>
      </c>
      <c r="P133" s="1" t="s">
        <v>475</v>
      </c>
      <c r="Q133" s="1" t="s">
        <v>1261</v>
      </c>
      <c r="R133" s="1" t="s">
        <v>477</v>
      </c>
      <c r="S133" s="1" t="s">
        <v>478</v>
      </c>
      <c r="T133" s="1" t="s">
        <v>479</v>
      </c>
    </row>
    <row r="134" s="1" customFormat="1" spans="1:20">
      <c r="A134" s="3">
        <v>15996142686</v>
      </c>
      <c r="B134" s="1" t="s">
        <v>1262</v>
      </c>
      <c r="C134" s="1" t="s">
        <v>1263</v>
      </c>
      <c r="D134" s="1" t="s">
        <v>1264</v>
      </c>
      <c r="E134" s="1" t="s">
        <v>1265</v>
      </c>
      <c r="F134" s="1" t="s">
        <v>772</v>
      </c>
      <c r="G134" s="1" t="s">
        <v>724</v>
      </c>
      <c r="H134" s="1" t="s">
        <v>470</v>
      </c>
      <c r="I134" s="1" t="s">
        <v>1266</v>
      </c>
      <c r="J134" s="1" t="s">
        <v>29</v>
      </c>
      <c r="K134" s="1" t="s">
        <v>1267</v>
      </c>
      <c r="L134" s="1" t="s">
        <v>1267</v>
      </c>
      <c r="M134" s="1" t="s">
        <v>473</v>
      </c>
      <c r="N134" s="1" t="s">
        <v>473</v>
      </c>
      <c r="O134" s="1" t="s">
        <v>474</v>
      </c>
      <c r="P134" s="1" t="s">
        <v>475</v>
      </c>
      <c r="Q134" s="1" t="s">
        <v>1268</v>
      </c>
      <c r="R134" s="1" t="s">
        <v>477</v>
      </c>
      <c r="S134" s="1" t="s">
        <v>478</v>
      </c>
      <c r="T134" s="1" t="s">
        <v>479</v>
      </c>
    </row>
    <row r="135" s="1" customFormat="1" spans="1:20">
      <c r="A135" s="3">
        <v>15996104532</v>
      </c>
      <c r="B135" s="1" t="s">
        <v>1262</v>
      </c>
      <c r="C135" s="1" t="s">
        <v>1269</v>
      </c>
      <c r="D135" s="1" t="s">
        <v>1270</v>
      </c>
      <c r="E135" s="1" t="s">
        <v>1271</v>
      </c>
      <c r="F135" s="1" t="s">
        <v>868</v>
      </c>
      <c r="G135" s="1" t="s">
        <v>772</v>
      </c>
      <c r="H135" s="1" t="s">
        <v>470</v>
      </c>
      <c r="I135" s="1" t="s">
        <v>1272</v>
      </c>
      <c r="J135" s="1" t="s">
        <v>29</v>
      </c>
      <c r="K135" s="1" t="s">
        <v>1273</v>
      </c>
      <c r="L135" s="1" t="s">
        <v>1274</v>
      </c>
      <c r="M135" s="1" t="s">
        <v>1275</v>
      </c>
      <c r="N135" s="1" t="s">
        <v>1276</v>
      </c>
      <c r="O135" s="1" t="s">
        <v>474</v>
      </c>
      <c r="P135" s="1" t="s">
        <v>475</v>
      </c>
      <c r="Q135" s="1" t="s">
        <v>1277</v>
      </c>
      <c r="R135" s="1" t="s">
        <v>477</v>
      </c>
      <c r="S135" s="1" t="s">
        <v>478</v>
      </c>
      <c r="T135" s="1" t="s">
        <v>479</v>
      </c>
    </row>
    <row r="136" s="1" customFormat="1" spans="1:20">
      <c r="A136" s="3">
        <v>15986126606</v>
      </c>
      <c r="B136" s="1" t="s">
        <v>1278</v>
      </c>
      <c r="C136" s="1" t="s">
        <v>1279</v>
      </c>
      <c r="D136" s="1" t="s">
        <v>1280</v>
      </c>
      <c r="E136" s="1" t="s">
        <v>1281</v>
      </c>
      <c r="F136" s="1" t="s">
        <v>657</v>
      </c>
      <c r="G136" s="1" t="s">
        <v>614</v>
      </c>
      <c r="H136" s="1" t="s">
        <v>470</v>
      </c>
      <c r="I136" s="1" t="s">
        <v>1282</v>
      </c>
      <c r="J136" s="1" t="s">
        <v>29</v>
      </c>
      <c r="K136" s="1" t="s">
        <v>1283</v>
      </c>
      <c r="L136" s="1" t="s">
        <v>1283</v>
      </c>
      <c r="M136" s="1" t="s">
        <v>473</v>
      </c>
      <c r="N136" s="1" t="s">
        <v>473</v>
      </c>
      <c r="O136" s="1" t="s">
        <v>474</v>
      </c>
      <c r="P136" s="1" t="s">
        <v>475</v>
      </c>
      <c r="Q136" s="1" t="s">
        <v>1284</v>
      </c>
      <c r="R136" s="1" t="s">
        <v>477</v>
      </c>
      <c r="S136" s="1" t="s">
        <v>478</v>
      </c>
      <c r="T136" s="1" t="s">
        <v>479</v>
      </c>
    </row>
    <row r="137" s="1" customFormat="1" spans="1:20">
      <c r="A137" s="3">
        <v>15983735646</v>
      </c>
      <c r="B137" s="1" t="s">
        <v>1278</v>
      </c>
      <c r="C137" s="1" t="s">
        <v>1285</v>
      </c>
      <c r="D137" s="1" t="s">
        <v>1286</v>
      </c>
      <c r="E137" s="1" t="s">
        <v>1287</v>
      </c>
      <c r="F137" s="1" t="s">
        <v>924</v>
      </c>
      <c r="G137" s="1" t="s">
        <v>657</v>
      </c>
      <c r="H137" s="1" t="s">
        <v>470</v>
      </c>
      <c r="I137" s="1" t="s">
        <v>1288</v>
      </c>
      <c r="J137" s="1" t="s">
        <v>29</v>
      </c>
      <c r="K137" s="1" t="s">
        <v>1289</v>
      </c>
      <c r="L137" s="1" t="s">
        <v>1289</v>
      </c>
      <c r="M137" s="1" t="s">
        <v>473</v>
      </c>
      <c r="N137" s="1" t="s">
        <v>473</v>
      </c>
      <c r="O137" s="1" t="s">
        <v>474</v>
      </c>
      <c r="P137" s="1" t="s">
        <v>475</v>
      </c>
      <c r="Q137" s="1" t="s">
        <v>1290</v>
      </c>
      <c r="R137" s="1" t="s">
        <v>477</v>
      </c>
      <c r="S137" s="1" t="s">
        <v>478</v>
      </c>
      <c r="T137" s="1" t="s">
        <v>479</v>
      </c>
    </row>
    <row r="138" s="1" customFormat="1" spans="1:20">
      <c r="A138" s="3">
        <v>15938263925</v>
      </c>
      <c r="B138" s="1" t="s">
        <v>1291</v>
      </c>
      <c r="C138" s="1" t="s">
        <v>1292</v>
      </c>
      <c r="D138" s="1" t="s">
        <v>1293</v>
      </c>
      <c r="E138" s="1" t="s">
        <v>1294</v>
      </c>
      <c r="F138" s="1" t="s">
        <v>724</v>
      </c>
      <c r="G138" s="1" t="s">
        <v>614</v>
      </c>
      <c r="H138" s="1" t="s">
        <v>470</v>
      </c>
      <c r="I138" s="1" t="s">
        <v>1295</v>
      </c>
      <c r="J138" s="1" t="s">
        <v>29</v>
      </c>
      <c r="K138" s="1" t="s">
        <v>1296</v>
      </c>
      <c r="L138" s="1" t="s">
        <v>1297</v>
      </c>
      <c r="M138" s="1" t="s">
        <v>1298</v>
      </c>
      <c r="N138" s="1" t="s">
        <v>1299</v>
      </c>
      <c r="O138" s="1" t="s">
        <v>474</v>
      </c>
      <c r="P138" s="1" t="s">
        <v>475</v>
      </c>
      <c r="Q138" s="1" t="s">
        <v>1300</v>
      </c>
      <c r="R138" s="1" t="s">
        <v>477</v>
      </c>
      <c r="S138" s="1" t="s">
        <v>478</v>
      </c>
      <c r="T138" s="1" t="s">
        <v>479</v>
      </c>
    </row>
    <row r="139" s="1" customFormat="1" spans="1:20">
      <c r="A139" s="3">
        <v>15928411005</v>
      </c>
      <c r="B139" s="1" t="s">
        <v>1301</v>
      </c>
      <c r="C139" s="1" t="s">
        <v>1302</v>
      </c>
      <c r="D139" s="1" t="s">
        <v>1303</v>
      </c>
      <c r="E139" s="1" t="s">
        <v>1304</v>
      </c>
      <c r="F139" s="1" t="s">
        <v>614</v>
      </c>
      <c r="G139" s="1" t="s">
        <v>549</v>
      </c>
      <c r="H139" s="1" t="s">
        <v>470</v>
      </c>
      <c r="I139" s="1" t="s">
        <v>1305</v>
      </c>
      <c r="J139" s="1" t="s">
        <v>29</v>
      </c>
      <c r="K139" s="1" t="s">
        <v>1306</v>
      </c>
      <c r="L139" s="1" t="s">
        <v>1306</v>
      </c>
      <c r="M139" s="1" t="s">
        <v>473</v>
      </c>
      <c r="N139" s="1" t="s">
        <v>473</v>
      </c>
      <c r="O139" s="1" t="s">
        <v>474</v>
      </c>
      <c r="P139" s="1" t="s">
        <v>475</v>
      </c>
      <c r="Q139" s="1" t="s">
        <v>1307</v>
      </c>
      <c r="R139" s="1" t="s">
        <v>477</v>
      </c>
      <c r="S139" s="1" t="s">
        <v>478</v>
      </c>
      <c r="T139" s="1" t="s">
        <v>479</v>
      </c>
    </row>
    <row r="140" s="1" customFormat="1" spans="1:20">
      <c r="A140" s="3">
        <v>15912907943</v>
      </c>
      <c r="B140" s="1" t="s">
        <v>1308</v>
      </c>
      <c r="C140" s="1" t="s">
        <v>1309</v>
      </c>
      <c r="D140" s="1" t="s">
        <v>1310</v>
      </c>
      <c r="E140" s="1" t="s">
        <v>1311</v>
      </c>
      <c r="F140" s="1" t="s">
        <v>943</v>
      </c>
      <c r="G140" s="1" t="s">
        <v>772</v>
      </c>
      <c r="H140" s="1" t="s">
        <v>470</v>
      </c>
      <c r="I140" s="1" t="s">
        <v>1312</v>
      </c>
      <c r="J140" s="1" t="s">
        <v>29</v>
      </c>
      <c r="K140" s="1" t="s">
        <v>1313</v>
      </c>
      <c r="L140" s="1" t="s">
        <v>474</v>
      </c>
      <c r="M140" s="1" t="s">
        <v>1314</v>
      </c>
      <c r="N140" s="1" t="s">
        <v>1315</v>
      </c>
      <c r="O140" s="1" t="s">
        <v>474</v>
      </c>
      <c r="P140" s="1" t="s">
        <v>475</v>
      </c>
      <c r="Q140" s="1" t="s">
        <v>1316</v>
      </c>
      <c r="R140" s="1" t="s">
        <v>477</v>
      </c>
      <c r="S140" s="1" t="s">
        <v>478</v>
      </c>
      <c r="T140" s="1" t="s">
        <v>479</v>
      </c>
    </row>
    <row r="141" s="1" customFormat="1" spans="1:20">
      <c r="A141" s="3">
        <v>15793583517</v>
      </c>
      <c r="B141" s="1" t="s">
        <v>1317</v>
      </c>
      <c r="C141" s="1" t="s">
        <v>1318</v>
      </c>
      <c r="D141" s="1" t="s">
        <v>1319</v>
      </c>
      <c r="E141" s="1" t="s">
        <v>1320</v>
      </c>
      <c r="F141" s="1" t="s">
        <v>657</v>
      </c>
      <c r="G141" s="1" t="s">
        <v>614</v>
      </c>
      <c r="H141" s="1" t="s">
        <v>470</v>
      </c>
      <c r="I141" s="1" t="s">
        <v>1321</v>
      </c>
      <c r="J141" s="1" t="s">
        <v>29</v>
      </c>
      <c r="K141" s="1" t="s">
        <v>1322</v>
      </c>
      <c r="L141" s="1" t="s">
        <v>1322</v>
      </c>
      <c r="M141" s="1" t="s">
        <v>473</v>
      </c>
      <c r="N141" s="1" t="s">
        <v>473</v>
      </c>
      <c r="O141" s="1" t="s">
        <v>474</v>
      </c>
      <c r="P141" s="1" t="s">
        <v>475</v>
      </c>
      <c r="Q141" s="1" t="s">
        <v>1323</v>
      </c>
      <c r="R141" s="1" t="s">
        <v>477</v>
      </c>
      <c r="S141" s="1" t="s">
        <v>478</v>
      </c>
      <c r="T141" s="1" t="s">
        <v>479</v>
      </c>
    </row>
    <row r="142" s="1" customFormat="1" spans="1:20">
      <c r="A142" s="3">
        <v>15777524946</v>
      </c>
      <c r="B142" s="1" t="s">
        <v>1324</v>
      </c>
      <c r="C142" s="1" t="s">
        <v>1325</v>
      </c>
      <c r="D142" s="1" t="s">
        <v>1326</v>
      </c>
      <c r="E142" s="1" t="s">
        <v>1327</v>
      </c>
      <c r="F142" s="1" t="s">
        <v>943</v>
      </c>
      <c r="G142" s="1" t="s">
        <v>724</v>
      </c>
      <c r="H142" s="1" t="s">
        <v>470</v>
      </c>
      <c r="I142" s="1" t="s">
        <v>1328</v>
      </c>
      <c r="J142" s="1" t="s">
        <v>29</v>
      </c>
      <c r="K142" s="1" t="s">
        <v>1329</v>
      </c>
      <c r="L142" s="1" t="s">
        <v>1329</v>
      </c>
      <c r="M142" s="1" t="s">
        <v>473</v>
      </c>
      <c r="N142" s="1" t="s">
        <v>473</v>
      </c>
      <c r="O142" s="1" t="s">
        <v>474</v>
      </c>
      <c r="P142" s="1" t="s">
        <v>475</v>
      </c>
      <c r="Q142" s="1" t="s">
        <v>1330</v>
      </c>
      <c r="R142" s="1" t="s">
        <v>477</v>
      </c>
      <c r="S142" s="1" t="s">
        <v>478</v>
      </c>
      <c r="T142" s="1" t="s">
        <v>479</v>
      </c>
    </row>
    <row r="143" s="1" customFormat="1" spans="1:20">
      <c r="A143" s="3">
        <v>15749912377</v>
      </c>
      <c r="B143" s="1" t="s">
        <v>1331</v>
      </c>
      <c r="C143" s="1" t="s">
        <v>1332</v>
      </c>
      <c r="D143" s="1" t="s">
        <v>1333</v>
      </c>
      <c r="E143" s="1" t="s">
        <v>1334</v>
      </c>
      <c r="F143" s="1" t="s">
        <v>724</v>
      </c>
      <c r="G143" s="1" t="s">
        <v>657</v>
      </c>
      <c r="H143" s="1" t="s">
        <v>470</v>
      </c>
      <c r="I143" s="1" t="s">
        <v>474</v>
      </c>
      <c r="J143" s="1" t="s">
        <v>29</v>
      </c>
      <c r="K143" s="1" t="s">
        <v>474</v>
      </c>
      <c r="L143" s="1" t="s">
        <v>474</v>
      </c>
      <c r="M143" s="1" t="s">
        <v>473</v>
      </c>
      <c r="N143" s="1" t="s">
        <v>473</v>
      </c>
      <c r="O143" s="1" t="s">
        <v>474</v>
      </c>
      <c r="P143" s="1" t="s">
        <v>475</v>
      </c>
      <c r="Q143" s="1" t="s">
        <v>1335</v>
      </c>
      <c r="R143" s="1" t="s">
        <v>477</v>
      </c>
      <c r="S143" s="1" t="s">
        <v>478</v>
      </c>
      <c r="T143" s="1" t="s">
        <v>479</v>
      </c>
    </row>
    <row r="144" s="1" customFormat="1" spans="1:20">
      <c r="A144" s="3">
        <v>15749799210</v>
      </c>
      <c r="B144" s="1" t="s">
        <v>1331</v>
      </c>
      <c r="C144" s="1" t="s">
        <v>1336</v>
      </c>
      <c r="D144" s="1" t="s">
        <v>1337</v>
      </c>
      <c r="E144" s="1" t="s">
        <v>1338</v>
      </c>
      <c r="F144" s="1" t="s">
        <v>924</v>
      </c>
      <c r="G144" s="1" t="s">
        <v>724</v>
      </c>
      <c r="H144" s="1" t="s">
        <v>470</v>
      </c>
      <c r="I144" s="1" t="s">
        <v>1339</v>
      </c>
      <c r="J144" s="1" t="s">
        <v>29</v>
      </c>
      <c r="K144" s="1" t="s">
        <v>1340</v>
      </c>
      <c r="L144" s="1" t="s">
        <v>1340</v>
      </c>
      <c r="M144" s="1" t="s">
        <v>473</v>
      </c>
      <c r="N144" s="1" t="s">
        <v>473</v>
      </c>
      <c r="O144" s="1" t="s">
        <v>474</v>
      </c>
      <c r="P144" s="1" t="s">
        <v>475</v>
      </c>
      <c r="Q144" s="1" t="s">
        <v>1341</v>
      </c>
      <c r="R144" s="1" t="s">
        <v>477</v>
      </c>
      <c r="S144" s="1" t="s">
        <v>478</v>
      </c>
      <c r="T144" s="1" t="s">
        <v>479</v>
      </c>
    </row>
    <row r="145" s="1" customFormat="1" spans="1:20">
      <c r="A145" s="3">
        <v>15663421327</v>
      </c>
      <c r="B145" s="1" t="s">
        <v>1342</v>
      </c>
      <c r="C145" s="1" t="s">
        <v>1343</v>
      </c>
      <c r="D145" s="1" t="s">
        <v>1344</v>
      </c>
      <c r="E145" s="1" t="s">
        <v>1345</v>
      </c>
      <c r="F145" s="1" t="s">
        <v>772</v>
      </c>
      <c r="G145" s="1" t="s">
        <v>614</v>
      </c>
      <c r="H145" s="1" t="s">
        <v>470</v>
      </c>
      <c r="I145" s="1" t="s">
        <v>1346</v>
      </c>
      <c r="J145" s="1" t="s">
        <v>29</v>
      </c>
      <c r="K145" s="1" t="s">
        <v>1347</v>
      </c>
      <c r="L145" s="1" t="s">
        <v>1347</v>
      </c>
      <c r="M145" s="1" t="s">
        <v>473</v>
      </c>
      <c r="N145" s="1" t="s">
        <v>473</v>
      </c>
      <c r="O145" s="1" t="s">
        <v>474</v>
      </c>
      <c r="P145" s="1" t="s">
        <v>475</v>
      </c>
      <c r="Q145" s="1" t="s">
        <v>1348</v>
      </c>
      <c r="R145" s="1" t="s">
        <v>477</v>
      </c>
      <c r="S145" s="1" t="s">
        <v>478</v>
      </c>
      <c r="T145" s="1" t="s">
        <v>479</v>
      </c>
    </row>
    <row r="146" s="1" customFormat="1" spans="1:20">
      <c r="A146" s="3">
        <v>15657522494</v>
      </c>
      <c r="B146" s="1" t="s">
        <v>1342</v>
      </c>
      <c r="C146" s="1" t="s">
        <v>1349</v>
      </c>
      <c r="D146" s="1" t="s">
        <v>591</v>
      </c>
      <c r="E146" s="1" t="s">
        <v>1350</v>
      </c>
      <c r="F146" s="1" t="s">
        <v>657</v>
      </c>
      <c r="G146" s="1" t="s">
        <v>465</v>
      </c>
      <c r="H146" s="1" t="s">
        <v>470</v>
      </c>
      <c r="I146" s="1" t="s">
        <v>1351</v>
      </c>
      <c r="J146" s="1" t="s">
        <v>29</v>
      </c>
      <c r="K146" s="1" t="s">
        <v>1352</v>
      </c>
      <c r="L146" s="1" t="s">
        <v>474</v>
      </c>
      <c r="M146" s="1" t="s">
        <v>1353</v>
      </c>
      <c r="N146" s="1" t="s">
        <v>1354</v>
      </c>
      <c r="O146" s="1" t="s">
        <v>474</v>
      </c>
      <c r="P146" s="1" t="s">
        <v>475</v>
      </c>
      <c r="Q146" s="1" t="s">
        <v>1355</v>
      </c>
      <c r="R146" s="1" t="s">
        <v>477</v>
      </c>
      <c r="S146" s="1" t="s">
        <v>478</v>
      </c>
      <c r="T146" s="1" t="s">
        <v>479</v>
      </c>
    </row>
    <row r="147" s="1" customFormat="1" spans="1:20">
      <c r="A147" s="3">
        <v>15604356096</v>
      </c>
      <c r="B147" s="1" t="s">
        <v>1356</v>
      </c>
      <c r="C147" s="1" t="s">
        <v>1357</v>
      </c>
      <c r="D147" s="1" t="s">
        <v>1358</v>
      </c>
      <c r="E147" s="1" t="s">
        <v>1359</v>
      </c>
      <c r="F147" s="1" t="s">
        <v>924</v>
      </c>
      <c r="G147" s="1" t="s">
        <v>724</v>
      </c>
      <c r="H147" s="1" t="s">
        <v>470</v>
      </c>
      <c r="I147" s="1" t="s">
        <v>474</v>
      </c>
      <c r="J147" s="1" t="s">
        <v>29</v>
      </c>
      <c r="K147" s="1" t="s">
        <v>474</v>
      </c>
      <c r="L147" s="1" t="s">
        <v>474</v>
      </c>
      <c r="M147" s="1" t="s">
        <v>473</v>
      </c>
      <c r="N147" s="1" t="s">
        <v>473</v>
      </c>
      <c r="O147" s="1" t="s">
        <v>474</v>
      </c>
      <c r="P147" s="1" t="s">
        <v>475</v>
      </c>
      <c r="Q147" s="1" t="s">
        <v>1360</v>
      </c>
      <c r="R147" s="1" t="s">
        <v>477</v>
      </c>
      <c r="S147" s="1" t="s">
        <v>478</v>
      </c>
      <c r="T147" s="1" t="s">
        <v>479</v>
      </c>
    </row>
    <row r="148" s="1" customFormat="1" spans="1:20">
      <c r="A148" s="3">
        <v>15596249116</v>
      </c>
      <c r="B148" s="1" t="s">
        <v>1361</v>
      </c>
      <c r="C148" s="1" t="s">
        <v>1362</v>
      </c>
      <c r="D148" s="1" t="s">
        <v>1363</v>
      </c>
      <c r="E148" s="1" t="s">
        <v>1364</v>
      </c>
      <c r="F148" s="1" t="s">
        <v>657</v>
      </c>
      <c r="G148" s="1" t="s">
        <v>465</v>
      </c>
      <c r="H148" s="1" t="s">
        <v>470</v>
      </c>
      <c r="I148" s="1" t="s">
        <v>1365</v>
      </c>
      <c r="J148" s="1" t="s">
        <v>29</v>
      </c>
      <c r="K148" s="1" t="s">
        <v>1366</v>
      </c>
      <c r="L148" s="1" t="s">
        <v>1366</v>
      </c>
      <c r="M148" s="1" t="s">
        <v>473</v>
      </c>
      <c r="N148" s="1" t="s">
        <v>473</v>
      </c>
      <c r="O148" s="1" t="s">
        <v>474</v>
      </c>
      <c r="P148" s="1" t="s">
        <v>475</v>
      </c>
      <c r="Q148" s="1" t="s">
        <v>1367</v>
      </c>
      <c r="R148" s="1" t="s">
        <v>477</v>
      </c>
      <c r="S148" s="1" t="s">
        <v>478</v>
      </c>
      <c r="T148" s="1" t="s">
        <v>479</v>
      </c>
    </row>
    <row r="149" s="1" customFormat="1" spans="1:20">
      <c r="A149" s="3">
        <v>15587550064</v>
      </c>
      <c r="B149" s="1" t="s">
        <v>1368</v>
      </c>
      <c r="C149" s="1" t="s">
        <v>1369</v>
      </c>
      <c r="D149" s="1" t="s">
        <v>1370</v>
      </c>
      <c r="E149" s="1" t="s">
        <v>1371</v>
      </c>
      <c r="F149" s="1" t="s">
        <v>549</v>
      </c>
      <c r="G149" s="1" t="s">
        <v>469</v>
      </c>
      <c r="H149" s="1" t="s">
        <v>470</v>
      </c>
      <c r="I149" s="1" t="s">
        <v>1372</v>
      </c>
      <c r="J149" s="1" t="s">
        <v>29</v>
      </c>
      <c r="K149" s="1" t="s">
        <v>1373</v>
      </c>
      <c r="L149" s="1" t="s">
        <v>1373</v>
      </c>
      <c r="M149" s="1" t="s">
        <v>473</v>
      </c>
      <c r="N149" s="1" t="s">
        <v>473</v>
      </c>
      <c r="O149" s="1" t="s">
        <v>474</v>
      </c>
      <c r="P149" s="1" t="s">
        <v>475</v>
      </c>
      <c r="Q149" s="1" t="s">
        <v>1374</v>
      </c>
      <c r="R149" s="1" t="s">
        <v>477</v>
      </c>
      <c r="S149" s="1" t="s">
        <v>478</v>
      </c>
      <c r="T149" s="1" t="s">
        <v>479</v>
      </c>
    </row>
    <row r="150" s="1" customFormat="1" spans="1:20">
      <c r="A150" s="3">
        <v>15550703140</v>
      </c>
      <c r="B150" s="1" t="s">
        <v>1375</v>
      </c>
      <c r="C150" s="1" t="s">
        <v>1376</v>
      </c>
      <c r="D150" s="1" t="s">
        <v>1377</v>
      </c>
      <c r="E150" s="1" t="s">
        <v>1378</v>
      </c>
      <c r="F150" s="1" t="s">
        <v>657</v>
      </c>
      <c r="G150" s="1" t="s">
        <v>549</v>
      </c>
      <c r="H150" s="1" t="s">
        <v>470</v>
      </c>
      <c r="I150" s="1" t="s">
        <v>1379</v>
      </c>
      <c r="J150" s="1" t="s">
        <v>29</v>
      </c>
      <c r="K150" s="1" t="s">
        <v>1380</v>
      </c>
      <c r="L150" s="1" t="s">
        <v>1380</v>
      </c>
      <c r="M150" s="1" t="s">
        <v>473</v>
      </c>
      <c r="N150" s="1" t="s">
        <v>473</v>
      </c>
      <c r="O150" s="1" t="s">
        <v>474</v>
      </c>
      <c r="P150" s="1" t="s">
        <v>475</v>
      </c>
      <c r="Q150" s="1" t="s">
        <v>1381</v>
      </c>
      <c r="R150" s="1" t="s">
        <v>477</v>
      </c>
      <c r="S150" s="1" t="s">
        <v>478</v>
      </c>
      <c r="T150" s="1" t="s">
        <v>479</v>
      </c>
    </row>
    <row r="151" s="1" customFormat="1" spans="1:20">
      <c r="A151" s="3">
        <v>15541847341</v>
      </c>
      <c r="B151" s="1" t="s">
        <v>1382</v>
      </c>
      <c r="C151" s="1" t="s">
        <v>1383</v>
      </c>
      <c r="D151" s="1" t="s">
        <v>1384</v>
      </c>
      <c r="E151" s="1" t="s">
        <v>1385</v>
      </c>
      <c r="F151" s="1" t="s">
        <v>868</v>
      </c>
      <c r="G151" s="1" t="s">
        <v>657</v>
      </c>
      <c r="H151" s="1" t="s">
        <v>470</v>
      </c>
      <c r="I151" s="1" t="s">
        <v>1386</v>
      </c>
      <c r="J151" s="1" t="s">
        <v>29</v>
      </c>
      <c r="K151" s="1" t="s">
        <v>1387</v>
      </c>
      <c r="L151" s="1" t="s">
        <v>1387</v>
      </c>
      <c r="M151" s="1" t="s">
        <v>473</v>
      </c>
      <c r="N151" s="1" t="s">
        <v>473</v>
      </c>
      <c r="O151" s="1" t="s">
        <v>474</v>
      </c>
      <c r="P151" s="1" t="s">
        <v>475</v>
      </c>
      <c r="Q151" s="1" t="s">
        <v>1388</v>
      </c>
      <c r="R151" s="1" t="s">
        <v>477</v>
      </c>
      <c r="S151" s="1" t="s">
        <v>478</v>
      </c>
      <c r="T151" s="1" t="s">
        <v>479</v>
      </c>
    </row>
    <row r="152" s="1" customFormat="1" spans="1:20">
      <c r="A152" s="3">
        <v>15528494469</v>
      </c>
      <c r="B152" s="1" t="s">
        <v>1389</v>
      </c>
      <c r="C152" s="1" t="s">
        <v>1390</v>
      </c>
      <c r="D152" s="1" t="s">
        <v>1391</v>
      </c>
      <c r="E152" s="1" t="s">
        <v>1392</v>
      </c>
      <c r="F152" s="1" t="s">
        <v>924</v>
      </c>
      <c r="G152" s="1" t="s">
        <v>724</v>
      </c>
      <c r="H152" s="1" t="s">
        <v>470</v>
      </c>
      <c r="I152" s="1" t="s">
        <v>1393</v>
      </c>
      <c r="J152" s="1" t="s">
        <v>29</v>
      </c>
      <c r="K152" s="1" t="s">
        <v>1394</v>
      </c>
      <c r="L152" s="1" t="s">
        <v>1394</v>
      </c>
      <c r="M152" s="1" t="s">
        <v>473</v>
      </c>
      <c r="N152" s="1" t="s">
        <v>473</v>
      </c>
      <c r="O152" s="1" t="s">
        <v>474</v>
      </c>
      <c r="P152" s="1" t="s">
        <v>475</v>
      </c>
      <c r="Q152" s="1" t="s">
        <v>1395</v>
      </c>
      <c r="R152" s="1" t="s">
        <v>477</v>
      </c>
      <c r="S152" s="1" t="s">
        <v>478</v>
      </c>
      <c r="T152" s="1" t="s">
        <v>479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2021-09-06T02:17:00Z</dcterms:created>
  <dcterms:modified xsi:type="dcterms:W3CDTF">2021-09-06T08:03:32Z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E330C666426A4D4A92C892EFC5662B49</vt:lpwstr>
  </property>
  <property fmtid="{D5CDD505-2E9C-101B-9397-08002B2CF9AE}" pid="3" name="KSOProductBuildVer">
    <vt:lpwstr>2052-11.1.0.10503</vt:lpwstr>
  </property>
</Properties>
</file>