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对账!$1:$71</definedName>
  </definedNames>
  <calcPr calcId="144525"/>
</workbook>
</file>

<file path=xl/sharedStrings.xml><?xml version="1.0" encoding="utf-8"?>
<sst xmlns="http://schemas.openxmlformats.org/spreadsheetml/2006/main" count="1853" uniqueCount="625">
  <si>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</si>
  <si>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</si>
  <si>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</si>
  <si>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</si>
  <si>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</si>
  <si>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</si>
  <si>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</si>
  <si>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</si>
  <si>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</si>
  <si>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</si>
  <si>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</si>
  <si>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</si>
  <si>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</si>
  <si>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</si>
  <si>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</si>
  <si>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</si>
  <si>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</si>
  <si>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</si>
  <si>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</si>
  <si>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</si>
  <si>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</si>
  <si>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</si>
  <si>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</si>
  <si>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</si>
  <si>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</si>
  <si>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</si>
  <si>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</si>
  <si>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[贝尔花园]贝尔花园-洛杉矶凯艺套房酒店(Quality Inn &amp; Suites Bell Gardens-Los Angeles)(37220815)</t>
  </si>
  <si>
    <t>标准房, 1 张特大床房&lt;2人入住&gt;&lt;不退款&gt;&lt;早餐&gt;</t>
  </si>
  <si>
    <t>USD</t>
  </si>
  <si>
    <t>Stuart/Justin Michael</t>
  </si>
  <si>
    <t>CA5326210907USD</t>
  </si>
  <si>
    <t>未提现</t>
  </si>
  <si>
    <t>携程开票</t>
  </si>
  <si>
    <t>[纳什维尔]纳什维尔市中心 - 体育场克拉丽奥酒店(Clarion Hotel Downtown Nashville - Stadium)(37225023)</t>
  </si>
  <si>
    <t>标准房&lt;不退款&gt;&lt;2人入住&gt;</t>
  </si>
  <si>
    <t>Chapman/Robert James</t>
  </si>
  <si>
    <t>[瓦拉纳西]菠罗奈斯丽筠酒店(Radisson Hotel Varanasi)(39034424)</t>
  </si>
  <si>
    <t>高级客房&lt;不退款&gt;&lt;2人入住&gt;</t>
  </si>
  <si>
    <t>Kumar/Kiran,Kumar/Kiran</t>
  </si>
  <si>
    <t>[布兰森]石城堡酒店与会议中心(The Stone Castle Hotel &amp; Conference Center)(40050045)</t>
  </si>
  <si>
    <t>标准间1张大床&lt;不退款&gt;&lt;2人入住&gt;</t>
  </si>
  <si>
    <t>kennedy/joy,kennedy/daniel</t>
  </si>
  <si>
    <t>[奇克托瓦加]水牛机场酒店(Buffalo Airport Hotel)(37207318)</t>
  </si>
  <si>
    <t>特大床房&lt;不退款&gt;&lt;2人入住&gt;</t>
  </si>
  <si>
    <t>Turner/Brendan</t>
  </si>
  <si>
    <t>[罗斯托克]罗斯托克卢顿克莱恩旅馆(Gästehaus Rostock Lütten Klein)(39606008)</t>
  </si>
  <si>
    <t>舒适双床房公用浴室&lt;不退款&gt;&lt;2人入住&gt;</t>
  </si>
  <si>
    <t>Engelhardt/Annett</t>
  </si>
  <si>
    <t>特大床房&lt;1&gt;&lt;早餐&gt;&lt;不退款&gt;&lt;2人入住&gt;</t>
  </si>
  <si>
    <t>Kielnik/Kimberly</t>
  </si>
  <si>
    <t>[奥罗拉]加洛德洛矶度假村及会议中心(Gaylord Rockies Resort &amp; Convention Center)(40062541)</t>
  </si>
  <si>
    <t>部分山景特大床房带沙发床&lt;不退款&gt;&lt;2人入住&gt;</t>
  </si>
  <si>
    <t>Jackson/Mason Dewayne</t>
  </si>
  <si>
    <t>[博尔德]博尔德千禧丰盛之家酒店(Millennium Harvest House Boulder)(38635741)</t>
  </si>
  <si>
    <t>高级花园特大床房&lt;不退款&gt;&lt;2人入住&gt;</t>
  </si>
  <si>
    <t>braesch/eric</t>
  </si>
  <si>
    <t>[圣地亚哥]圣迭戈市中心威斯汀酒店(The Westin San Diego Downtown)(37196111)</t>
  </si>
  <si>
    <t>客房（1张特大床）&lt;不退款&gt;&lt;2人入住&gt;</t>
  </si>
  <si>
    <t>Del Negro/Janice</t>
  </si>
  <si>
    <t>[波恩]波恩万豪酒店(Bonn Marriott Hotel)(39052403)</t>
  </si>
  <si>
    <t>标准城景特大床客房&lt;不退款&gt;&lt;2人入住&gt;</t>
  </si>
  <si>
    <t>Achziger/Irina</t>
  </si>
  <si>
    <t>[丹佛]柯蒂斯- 希尔顿逸林酒店(The Curtis- A DoubleTree by Hilton Hotel)(37206118)</t>
  </si>
  <si>
    <t>一张特大床无障碍淋浴房&lt;不退款&gt;&lt;2人入住&gt;</t>
  </si>
  <si>
    <t>Santoro/Michelle Renae</t>
  </si>
  <si>
    <t>[尼亚加拉瀑布]尼亚加拉瀑布喜来登酒店(Sheraton Niagara Falls)(39042658)</t>
  </si>
  <si>
    <t>客房, 2 张大床&lt;不退款&gt;&lt;2人入住&gt;</t>
  </si>
  <si>
    <t>ALVAREZ/HOWARD SAUL</t>
  </si>
  <si>
    <t>[里士满]伯克利酒店(The Berkeley Hotel)(40092464)</t>
  </si>
  <si>
    <t>高级客房1张特大床&lt;不退款&gt;&lt;2人入住&gt;</t>
  </si>
  <si>
    <t>Howard/Signe</t>
  </si>
  <si>
    <t>[新德里]金牛萨罗瓦门廊酒店(Taurus Sarovar Portico)(37209176)</t>
  </si>
  <si>
    <t>标准双床房&lt;不退款&gt;&lt;2人入住&gt;</t>
  </si>
  <si>
    <t>Goyal/Sneha</t>
  </si>
  <si>
    <t>[Grand Blanc Township]凯艺酒店(Quality Inn)(39042738)</t>
  </si>
  <si>
    <t>mcgraw/jennifer nicole</t>
  </si>
  <si>
    <t>[埃尔姆斯霍恩]皇家酒店(Hotel Royal)(39592763)</t>
  </si>
  <si>
    <t>双人间&lt;不退款&gt;&lt;2人入住&gt;</t>
  </si>
  <si>
    <t>Bick/Ulrich</t>
  </si>
  <si>
    <t>[阿瓦图基]凤凰南山福朋喜来登酒店(Four Points by Sheraton Phoenix South Mountain)(37236594)</t>
  </si>
  <si>
    <t>Arroyo/Linda S,Arroyo/Rene M</t>
  </si>
  <si>
    <t>[汉堡]特色东酒店公寓(Signature East Hotel Apartment)(39585655)</t>
  </si>
  <si>
    <t>经济双人间&lt;不退款&gt;&lt;2人入住&gt;</t>
  </si>
  <si>
    <t>Gielow /Aljoscha ,Dams /Jennifer</t>
  </si>
  <si>
    <t>[罗穆勒斯]底特律都会机场克拉丽奥酒店(Clarion Hotel Detroit Metro Airport)(37225442)</t>
  </si>
  <si>
    <t>dickerson/benita marie</t>
  </si>
  <si>
    <t>[坎皮纳斯]坎皮纳斯丽笙红标酒店(Radisson Red Campinas)(37202217)</t>
  </si>
  <si>
    <t>特大床一室房&lt;不退款&gt;&lt;2人入住&gt;</t>
  </si>
  <si>
    <t>LONGO OLIVEIRA LEITE/RAPHAEL</t>
  </si>
  <si>
    <t>[布卢瓦]布卢瓦 - 乐普里玛布里特酒店(Brit Hotel Blois - le Préma)(39619054)</t>
  </si>
  <si>
    <t>双床房&lt;不退款&gt;&lt;2人入住&gt;</t>
  </si>
  <si>
    <t>ZIJLSTRA/MEILE</t>
  </si>
  <si>
    <t>55-71-20876；</t>
  </si>
  <si>
    <t>取消</t>
  </si>
  <si>
    <t>[马尼库尔勒翁格尔]巴黎魔术马戏团酒店(Magic Circus Hotel Marne La Vallée)(37234870)</t>
  </si>
  <si>
    <t>Dangio/valerie,Dangio/Christophe,Dangio/Theo,DEPENFENTENYO/Lea</t>
  </si>
  <si>
    <t>[卡尔卡松]卡尔卡松城市宜必思尚品酒店(Ibis Styles Carcassonne La Cité)(39677177)</t>
  </si>
  <si>
    <t>标准双人床房&lt;不退款&gt;&lt;2人入住&gt;</t>
  </si>
  <si>
    <t>riffard/anthony</t>
  </si>
  <si>
    <t>[大西洋城]大西洋城硬石酒店及娱乐场(Hard Rock Hotel &amp; Casino Atlantic City)(39593015)</t>
  </si>
  <si>
    <t>南塔楼无障碍经典特大床房(带浴缸)&lt;不退款&gt;&lt;2人入住&gt;</t>
  </si>
  <si>
    <t>Sopcak/Colleen</t>
  </si>
  <si>
    <t>[查尔斯顿]查尔斯顿万豪斯普瑞黑尔酒店 - 带市中心/河景(SpringHill Suites by Marriott Charleston Downtown/Riverview)(44694572)</t>
  </si>
  <si>
    <t>1工作室特大床带沙发床&lt;不退款&gt;&lt;2人入住&gt;</t>
  </si>
  <si>
    <t>Gregg/Catherine A,Gregg/Michael</t>
  </si>
  <si>
    <t>[巴西利亚]巴西利亚阿尔沃拉达皇家郁金香酒店(Royal Tulip Brasília Alvorada)(37199274)</t>
  </si>
  <si>
    <t>标准双人房&lt;不退款&gt;&lt;2人入住&gt;</t>
  </si>
  <si>
    <t>Lopes/Joseane Costa</t>
  </si>
  <si>
    <t>阶梯</t>
  </si>
  <si>
    <t>[塔瓦尼亚科]乌迪内北梅迪图尔酒店(Meditur Hotel Udine Nord)(46067042)</t>
  </si>
  <si>
    <t>Amalfitano/Francesco</t>
  </si>
  <si>
    <t>[首尔]库利曼黛奇酒店(Hotel Cullinan Daechi)(39683457)</t>
  </si>
  <si>
    <t>豪华双人间&lt;不退款&gt;&lt;2人入住&gt;</t>
  </si>
  <si>
    <t>Kim/Heechan</t>
  </si>
  <si>
    <t>.</t>
  </si>
  <si>
    <t>[坦屈厄]东兰斯 - 提克艾克斯康铂酒店(Campanile Reims Ouest - Tinqueux)(39668984)</t>
  </si>
  <si>
    <t>MARTIN/MICHEL,MARTIN/ANNE-MARIE</t>
  </si>
  <si>
    <t>[格兰吉维]盖特威旅馆(Gateway Inn)(39971065)</t>
  </si>
  <si>
    <t>客房2张大床&lt;不退款&gt;&lt;2人入住&gt;</t>
  </si>
  <si>
    <t>Schied/Tina Kay</t>
  </si>
  <si>
    <t>[好莱坞]玛格丽塔维尔好莱坞海滩度假村(Margaritaville Hollywood Beach Resort)(40087610)</t>
  </si>
  <si>
    <t>部分海景1特大床房&lt;不退款&gt;&lt;2人入住&gt;</t>
  </si>
  <si>
    <t>Cuesta/Marc-Anthony,Cuesta/Leslie</t>
  </si>
  <si>
    <t>[阿尔马桑 杜斯布济乌斯]斯瑞纳布兹奥斯酒店(Serena Buzios)(39039713)</t>
  </si>
  <si>
    <t>客房&lt;不退款&gt;&lt;2人入住&gt;</t>
  </si>
  <si>
    <t>Santos/Claudio Fernandes</t>
  </si>
  <si>
    <t>[希塞德高地]离岸汽车旅馆(Offshore Motel)(40133959)</t>
  </si>
  <si>
    <t>一居室标准公寓&lt;不退款&gt;&lt;2人入住&gt;</t>
  </si>
  <si>
    <t>Cueva/Carmen Elena</t>
  </si>
  <si>
    <t>Lima/Elin Sousa,Sohsten/Raquel von</t>
  </si>
  <si>
    <t>[巴尔的摩]巴尔的摩哈勃尔库尔特酒店(Royal Sonesta Harbor Court Baltimore)(37209954)</t>
  </si>
  <si>
    <t>客房, 1 张特大床 (Neighborhood View)&lt;不退款&gt;&lt;2人入住&gt;</t>
  </si>
  <si>
    <t>Camacho/Aurelio</t>
  </si>
  <si>
    <t>56920SC063610</t>
  </si>
  <si>
    <t>[蒙特雷]克莱门特蒙特利洲际酒店(InterContinental the Clement Monterey, an Ihg Hotel)(37228881)</t>
  </si>
  <si>
    <t>特大床房(带壁炉)&lt;不退款&gt;&lt;2人入住&gt;</t>
  </si>
  <si>
    <t>Zhang/Patrick</t>
  </si>
  <si>
    <t>[图卢兹]普瑞米尔图卢兹塞奇耶尔经典酒店(Premiere Classe Toulouse Sesquières)(39684723)</t>
  </si>
  <si>
    <t>标准间1双人床&lt;不退款&gt;&lt;2人入住&gt;</t>
  </si>
  <si>
    <t>VIALARD/VERONIQUE</t>
  </si>
  <si>
    <t>[科德里]阿可娜城市考迪酒店(Hôtel Akena City Caudry)(46060607)</t>
  </si>
  <si>
    <t>QUIEVY/DIDIER</t>
  </si>
  <si>
    <t>253-226279-7133</t>
  </si>
  <si>
    <t>[怀特普莱恩斯]怀特普莱恩斯中心索内斯塔酒店(Sonesta White Plains Downtown)(39056303)</t>
  </si>
  <si>
    <t>豪华特大床房&lt;不退款&gt;&lt;2人入住&gt;</t>
  </si>
  <si>
    <t>Castagnozzi/Maria</t>
  </si>
  <si>
    <t>acknowledge</t>
  </si>
  <si>
    <t>[圣西尔·勒科尔]凡尔赛 - 圣西尔普学校瑞米尔经典酒店(Premiere Classe Versailles - Saint Cyr l'Ecole)(39684061)</t>
  </si>
  <si>
    <t>Pastouret/Kenza</t>
  </si>
  <si>
    <t>[罗阿诺克]罗阿诺克机场品质酒店(Quality Inn Roanoke Airport)(37221016)</t>
  </si>
  <si>
    <t>标准房, 1 张特大床, 吸烟房&lt;早餐&gt;&lt;不退款&gt;&lt;2人入住&gt;</t>
  </si>
  <si>
    <t>Porter/Michelle L.</t>
  </si>
  <si>
    <t>[圣让德韦达]西蒙彼利埃 - 圣让维达普瑞米尔经典酒店(Premiere Classe Montpellier Ouest - St Jean de Vedas)(39684370)</t>
  </si>
  <si>
    <t>Gaziano/Maurice</t>
  </si>
  <si>
    <t>[罗林斯]罗林斯智选假日酒店(Holiday Inn Express Rawlins, an Ihg Hotel)(39051723)</t>
  </si>
  <si>
    <t>标准客房&lt;不退款&gt;&lt;2人入住&gt;</t>
  </si>
  <si>
    <t>Stults/Shelby</t>
  </si>
  <si>
    <t>[维克斯堡]维克斯堡伊克诺旅馆(Econo Lodge Vicksburg)(37214992)</t>
  </si>
  <si>
    <t>标准房, 1 张特大床, 吸烟房&lt;2人入住&gt;&lt;不退款&gt;&lt;早餐&gt;</t>
  </si>
  <si>
    <t>Pollentier/Jason Douglas</t>
  </si>
  <si>
    <t>Acknowledged</t>
  </si>
  <si>
    <t>[尚皮尼]克雷德尚酒店(La Clé des Champs)(39663366)</t>
  </si>
  <si>
    <t>Van Balen/Glen Bernardus</t>
  </si>
  <si>
    <t>OFP-513-756</t>
  </si>
  <si>
    <t>[新孟买]滕伽里根扎酒店(The Regenza by Tunga)(48410878)</t>
  </si>
  <si>
    <t>经典客房, 1 张双人床或 2 张单人床&lt;不退款&gt;&lt;2人入住&gt;</t>
  </si>
  <si>
    <t>Saini/Umma,Saini/Umma</t>
  </si>
  <si>
    <t>[首尔]乌里 &amp; 酒店(HOTEL URI&amp;)(37197003)</t>
  </si>
  <si>
    <t>高级双床房&lt;不退款&gt;&lt;2人入住&gt;</t>
  </si>
  <si>
    <t>Heejeung/Jeung,Heejeung/Jeung</t>
  </si>
  <si>
    <t>[纽约]纽约华威酒店(Warwick New York)(39046728)</t>
  </si>
  <si>
    <t>尊贵特大床房&lt;不退款&gt;&lt;2人入住&gt;</t>
  </si>
  <si>
    <t>privviden/svetlana</t>
  </si>
  <si>
    <t>EXP-1824567717</t>
  </si>
  <si>
    <t>[佩勒]普瑞米尔洛纳佩厄经典酒店(Premiere Classe Roanne Perreux)(39685279)</t>
  </si>
  <si>
    <t>双人房&lt;不退款&gt;&lt;2人入住&gt;</t>
  </si>
  <si>
    <t>poupier/Eloise</t>
  </si>
  <si>
    <t>[罗德兹]罗德兹普瑞米尔经典酒店(Premiere Classe Rodez)(39684726)</t>
  </si>
  <si>
    <t>Sautron/Cassandra</t>
  </si>
  <si>
    <t>[洛姆]洛姆床先生酒店(Mister Bed Lomme)(39644883)</t>
  </si>
  <si>
    <t>MARCQ/MARINE</t>
  </si>
  <si>
    <t>[釜山]塔山酒店釜山(Towerhill Hotel Busan)(37206541)</t>
  </si>
  <si>
    <t>Seongyeon/Jung,Seongyeon/Jung</t>
  </si>
  <si>
    <t>[圣孔泰斯]普林米尔克拉希凯恩诺德纪念酒店(Premiere Classe Caen Nord - Mémorial)(46578550)</t>
  </si>
  <si>
    <t>标准双人间&lt;不退款&gt;&lt;2人入住&gt;</t>
  </si>
  <si>
    <t>Froc/Pauline</t>
  </si>
  <si>
    <t>[奥罗拉]丹佛国际机场皇冠假日酒店(Crowne Plaza Denver International Airport, an Ihg Hotel)(37201777)</t>
  </si>
  <si>
    <t>makarla/santoshi</t>
  </si>
  <si>
    <t>[波苏埃洛-德阿拉尔孔]欧洲之星马德里酒店(Eurostars I-Hotel Madrid)(37222658)</t>
  </si>
  <si>
    <t>双人床房&lt;不退款&gt;&lt;2人入住&gt;</t>
  </si>
  <si>
    <t>Antelo/Juan Manuel</t>
  </si>
  <si>
    <t>[凤凰城]斯科茨代尔腓尼基豪华精选度假酒店(The Phoenician, a Luxury Collection Resort, Scottsdale)(39054059)</t>
  </si>
  <si>
    <t>度假村景观特大床客房&lt;不退款&gt;&lt;2人入住&gt;</t>
  </si>
  <si>
    <t>Martinez/Blake</t>
  </si>
  <si>
    <t>[阿利坎特]欧洲之星光明之城酒店(Eurostars Lucentum)(37208921)</t>
  </si>
  <si>
    <t>双人床房&lt;1&gt;&lt;不退款&gt;&lt;2人入住&gt;</t>
  </si>
  <si>
    <t>Caesar/Beryl joan,Caesar/Beryl joan</t>
  </si>
  <si>
    <t>[西米谷]豪华维斯塔酒店(Grand Vista Hotel)(40076340)</t>
  </si>
  <si>
    <t>标准间1特大床&lt;不退款&gt;&lt;2人入住&gt;</t>
  </si>
  <si>
    <t>phan/Lisa</t>
  </si>
  <si>
    <t>[苏黎世]苏黎世万豪酒店(Zurich Marriott Hotel)(40743833)</t>
  </si>
  <si>
    <t>豪华特大床房北翼&lt;不退款&gt;&lt;2人入住&gt;</t>
  </si>
  <si>
    <t>Locust/Ivana</t>
  </si>
  <si>
    <t>[特鲁瓦]特鲁瓦基里亚德中心公寓(Kyriad Troyes Centre)(44707266)</t>
  </si>
  <si>
    <t>2张单人床房&lt;不退款&gt;&lt;2人入住&gt;</t>
  </si>
  <si>
    <t>Guyot-simonny/Jean Philippe</t>
  </si>
  <si>
    <t>[班加罗尔]班加罗尔香格里拉酒店(Shangri-La Hotel, Bengaluru)(37200236)</t>
  </si>
  <si>
    <t>豪华特大床房&lt;2人入住&gt;&lt;不退款&gt;&lt;早餐&gt;</t>
  </si>
  <si>
    <t>Sharief/Irfan</t>
  </si>
  <si>
    <t>62961SC007342</t>
  </si>
  <si>
    <t>，</t>
  </si>
  <si>
    <t>A210907100843481</t>
  </si>
  <si>
    <t>USD / HKD 当前参考汇率: 7.77335</t>
  </si>
  <si>
    <t>总计：9785 USD/
76062.23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</si>
  <si>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</si>
  <si>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</si>
  <si>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</si>
  <si>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</si>
  <si>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</si>
  <si>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</si>
  <si>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</si>
  <si>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</si>
  <si>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</si>
  <si>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</si>
  <si>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</si>
  <si>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</si>
  <si>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</si>
  <si>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</si>
  <si>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</si>
  <si>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</si>
  <si>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</si>
  <si>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2021-09-03</t>
  </si>
  <si>
    <t>2242143</t>
  </si>
  <si>
    <t>班加罗尔香格里拉酒店</t>
  </si>
  <si>
    <t>Sharief Irfan</t>
  </si>
  <si>
    <t>2021-09-04</t>
  </si>
  <si>
    <t>退房日周结</t>
  </si>
  <si>
    <t>543.50</t>
  </si>
  <si>
    <t>84.00</t>
  </si>
  <si>
    <t>0</t>
  </si>
  <si>
    <t>0.00</t>
  </si>
  <si>
    <t>携程盛景国际直连</t>
  </si>
  <si>
    <t>2021-09-03 19:30:35</t>
  </si>
  <si>
    <t>否</t>
  </si>
  <si>
    <t>汇智国际旅游发展有限公司</t>
  </si>
  <si>
    <t>直连</t>
  </si>
  <si>
    <t>2242133</t>
  </si>
  <si>
    <t>特鲁瓦基里亚德中心公寓</t>
  </si>
  <si>
    <t>Guyot-simonny Jean Philippe</t>
  </si>
  <si>
    <t>608.20</t>
  </si>
  <si>
    <t>94.00</t>
  </si>
  <si>
    <t>2021-09-03 19:16:04</t>
  </si>
  <si>
    <t>2241884</t>
  </si>
  <si>
    <t>苏黎世万豪酒店</t>
  </si>
  <si>
    <t>Locust Ivana</t>
  </si>
  <si>
    <t>1636.96</t>
  </si>
  <si>
    <t>253.00</t>
  </si>
  <si>
    <t>2021-09-03 15:43:31</t>
  </si>
  <si>
    <t>2241803</t>
  </si>
  <si>
    <t>正大远景宾馆</t>
  </si>
  <si>
    <t>phan Lisa</t>
  </si>
  <si>
    <t>1022.29</t>
  </si>
  <si>
    <t>158.00</t>
  </si>
  <si>
    <t>2021-09-03 14:14:55</t>
  </si>
  <si>
    <t>2241494</t>
  </si>
  <si>
    <t>欧洲之星光明之城酒店</t>
  </si>
  <si>
    <t>Caesar Beryl joan,Caesar Beryl joan</t>
  </si>
  <si>
    <t>588.79</t>
  </si>
  <si>
    <t>91.00</t>
  </si>
  <si>
    <t>2021-09-03 08:58:52</t>
  </si>
  <si>
    <t>2241470</t>
  </si>
  <si>
    <t>斯科茨代尔腓尼基豪华精选度假酒店</t>
  </si>
  <si>
    <t>Martinez Blake</t>
  </si>
  <si>
    <t>2698.07</t>
  </si>
  <si>
    <t>417.00</t>
  </si>
  <si>
    <t>2021-09-03 08:24:25</t>
  </si>
  <si>
    <t>2241411</t>
  </si>
  <si>
    <t>欧洲之星马德里酒店</t>
  </si>
  <si>
    <t>Antelo Juan Manuel</t>
  </si>
  <si>
    <t>465.85</t>
  </si>
  <si>
    <t>72.00</t>
  </si>
  <si>
    <t>2021-09-03 05:08:50</t>
  </si>
  <si>
    <t>2241401</t>
  </si>
  <si>
    <t>丹佛国际机场皇冠假日酒店</t>
  </si>
  <si>
    <t>makarla santoshi</t>
  </si>
  <si>
    <t>879.95</t>
  </si>
  <si>
    <t>136.00</t>
  </si>
  <si>
    <t>2021-09-03 04:20:47</t>
  </si>
  <si>
    <t>2241396</t>
  </si>
  <si>
    <t>北钟楼卡昂纪念馆 - 桑特竞赛酒店</t>
  </si>
  <si>
    <t>Froc Pauline</t>
  </si>
  <si>
    <t>297.63</t>
  </si>
  <si>
    <t>46.00</t>
  </si>
  <si>
    <t>2021-09-03 04:07:18</t>
  </si>
  <si>
    <t>2241390</t>
  </si>
  <si>
    <t>塔山酒店</t>
  </si>
  <si>
    <t>Seongyeon Jung,Seongyeon Jung</t>
  </si>
  <si>
    <t>232.93</t>
  </si>
  <si>
    <t>36.00</t>
  </si>
  <si>
    <t>2021-09-03 03:42:19</t>
  </si>
  <si>
    <t>2241336</t>
  </si>
  <si>
    <t>洛姆米斯达酒店</t>
  </si>
  <si>
    <t>MARCQ MARINE</t>
  </si>
  <si>
    <t>200.70</t>
  </si>
  <si>
    <t>31.00</t>
  </si>
  <si>
    <t>2021-09-03 00:32:38</t>
  </si>
  <si>
    <t>2021-09-02</t>
  </si>
  <si>
    <t>2241299</t>
  </si>
  <si>
    <t>罗德兹高级酒店</t>
  </si>
  <si>
    <t>Sautron Cassandra</t>
  </si>
  <si>
    <t>278.39</t>
  </si>
  <si>
    <t>43.00</t>
  </si>
  <si>
    <t>2021-09-02 23:53:12</t>
  </si>
  <si>
    <t>2241266</t>
  </si>
  <si>
    <t>罗阿讷-佩勒高级酒店</t>
  </si>
  <si>
    <t>poupier Eloise</t>
  </si>
  <si>
    <t>226.60</t>
  </si>
  <si>
    <t>35.00</t>
  </si>
  <si>
    <t>2021-09-02 23:20:08</t>
  </si>
  <si>
    <t>2241254</t>
  </si>
  <si>
    <t>纽约华威酒店</t>
  </si>
  <si>
    <t>privviden svetlana</t>
  </si>
  <si>
    <t>1793.35</t>
  </si>
  <si>
    <t>277.00</t>
  </si>
  <si>
    <t>2021-09-02 23:02:09</t>
  </si>
  <si>
    <t>2240965</t>
  </si>
  <si>
    <t>首尔友利安酒店</t>
  </si>
  <si>
    <t>Heejeung Jeung,Heejeung Jeung</t>
  </si>
  <si>
    <t>394.93</t>
  </si>
  <si>
    <t>61.00</t>
  </si>
  <si>
    <t>2021-09-02 19:33:28</t>
  </si>
  <si>
    <t>2240738</t>
  </si>
  <si>
    <t>滕伽里根扎酒店</t>
  </si>
  <si>
    <t>Saini Umma,Saini Umma</t>
  </si>
  <si>
    <t>317.24</t>
  </si>
  <si>
    <t>49.00</t>
  </si>
  <si>
    <t>2021-09-02 17:06:25</t>
  </si>
  <si>
    <t>2240588</t>
  </si>
  <si>
    <t>香榭克雷酒店</t>
  </si>
  <si>
    <t>Van Balen Glen Bernardus</t>
  </si>
  <si>
    <t>356.08</t>
  </si>
  <si>
    <t>55.00</t>
  </si>
  <si>
    <t>2021-09-02 14:15:56</t>
  </si>
  <si>
    <t>2240236</t>
  </si>
  <si>
    <t>维克斯堡伊克诺旅馆</t>
  </si>
  <si>
    <t>Pollentier Jason Douglas</t>
  </si>
  <si>
    <t>945.23</t>
  </si>
  <si>
    <t>146.00</t>
  </si>
  <si>
    <t>2021-09-02 09:18:24</t>
  </si>
  <si>
    <t>2240171</t>
  </si>
  <si>
    <t>Holiday Inn Express Rawlins</t>
  </si>
  <si>
    <t>Stults Shelby</t>
  </si>
  <si>
    <t>997.03</t>
  </si>
  <si>
    <t>154.00</t>
  </si>
  <si>
    <t>2021-09-02 07:18:17</t>
  </si>
  <si>
    <t>2240094</t>
  </si>
  <si>
    <t>西蒙彼利埃-圣让维达普瑞米尔经典酒店</t>
  </si>
  <si>
    <t>Gaziano Maurice</t>
  </si>
  <si>
    <t>297.81</t>
  </si>
  <si>
    <t>2021-09-02 01:56:27</t>
  </si>
  <si>
    <t>2240066</t>
  </si>
  <si>
    <t>Quality Inn Roanoke Airport</t>
  </si>
  <si>
    <t>Porter Michelle L.</t>
  </si>
  <si>
    <t>990.40</t>
  </si>
  <si>
    <t>153.00</t>
  </si>
  <si>
    <t>2021-09-02 00:56:27</t>
  </si>
  <si>
    <t>2021-09-01</t>
  </si>
  <si>
    <t>2240038</t>
  </si>
  <si>
    <t>怀特普莱恩斯中心索内斯塔酒店</t>
  </si>
  <si>
    <t>Castagnozzi Maria</t>
  </si>
  <si>
    <t>1890.17</t>
  </si>
  <si>
    <t>292.00</t>
  </si>
  <si>
    <t>2021-09-01 23:51:24</t>
  </si>
  <si>
    <t>2240036</t>
  </si>
  <si>
    <t>凡尔赛-圣西尔普瑞米尔经典酒店</t>
  </si>
  <si>
    <t>Pastouret Kenza</t>
  </si>
  <si>
    <t>297.77</t>
  </si>
  <si>
    <t>2021-09-01 23:51:39</t>
  </si>
  <si>
    <t>2240030</t>
  </si>
  <si>
    <t>阿可娜城市考迪酒店</t>
  </si>
  <si>
    <t>QUIEVY DIDIER</t>
  </si>
  <si>
    <t>504.91</t>
  </si>
  <si>
    <t>78.00</t>
  </si>
  <si>
    <t>2021-09-01 23:46:24</t>
  </si>
  <si>
    <t>2239790</t>
  </si>
  <si>
    <t>图卢兹北瑟斯库艾高级酒店</t>
  </si>
  <si>
    <t>VIALARD VERONIQUE</t>
  </si>
  <si>
    <t>278.35</t>
  </si>
  <si>
    <t>2021-09-01 20:03:00</t>
  </si>
  <si>
    <t>2239509</t>
  </si>
  <si>
    <t>克莱门特蒙特里洲际酒店</t>
  </si>
  <si>
    <t>Zhang Patrick</t>
  </si>
  <si>
    <t>4841.95</t>
  </si>
  <si>
    <t>748.00</t>
  </si>
  <si>
    <t>2021-09-01 16:47:09</t>
  </si>
  <si>
    <t>2239257</t>
  </si>
  <si>
    <t>巴尔的摩哈勃尔库尔特洲际酒店</t>
  </si>
  <si>
    <t>Camacho Aurelio</t>
  </si>
  <si>
    <t>2524.55</t>
  </si>
  <si>
    <t>390.00</t>
  </si>
  <si>
    <t>2021-09-01 13:22:16</t>
  </si>
  <si>
    <t>2239142</t>
  </si>
  <si>
    <t>巴西利亚阿尔沃拉达皇家郁金香酒店</t>
  </si>
  <si>
    <t>Lima Elin Sousa,Sohsten Raquel von</t>
  </si>
  <si>
    <t>537.28</t>
  </si>
  <si>
    <t>83.00</t>
  </si>
  <si>
    <t>2021-09-01 11:52:05</t>
  </si>
  <si>
    <t>2238991</t>
  </si>
  <si>
    <t>离岸汽车旅馆</t>
  </si>
  <si>
    <t>Cueva Carmen Elena</t>
  </si>
  <si>
    <t>1857.81</t>
  </si>
  <si>
    <t>287.00</t>
  </si>
  <si>
    <t>2021-09-01 09:27:01</t>
  </si>
  <si>
    <t>2238915</t>
  </si>
  <si>
    <t>斯瑞纳布兹奥斯酒店</t>
  </si>
  <si>
    <t>Santos Claudio Fernandes</t>
  </si>
  <si>
    <t>485.49</t>
  </si>
  <si>
    <t>75.00</t>
  </si>
  <si>
    <t>2021-09-01 08:13:10</t>
  </si>
  <si>
    <t>2238859</t>
  </si>
  <si>
    <t>盖特威旅馆</t>
  </si>
  <si>
    <t>Schied Tina Kay</t>
  </si>
  <si>
    <t>673.21</t>
  </si>
  <si>
    <t>104.00</t>
  </si>
  <si>
    <t>2021-09-01 04:21:38</t>
  </si>
  <si>
    <t>2238839</t>
  </si>
  <si>
    <t>玛格丽特维尔好莱坞海滩渡假村</t>
  </si>
  <si>
    <t>Cuesta Marc-Anthony,Cuesta Leslie</t>
  </si>
  <si>
    <t>2705.80</t>
  </si>
  <si>
    <t>418.00</t>
  </si>
  <si>
    <t>2021-09-01 08:11:08</t>
  </si>
  <si>
    <t>2238818</t>
  </si>
  <si>
    <t>东兰斯 - 提克艾克斯康铂酒店</t>
  </si>
  <si>
    <t>MARTIN MICHEL,MARTIN ANNE-MARIE</t>
  </si>
  <si>
    <t>459.60</t>
  </si>
  <si>
    <t>71.00</t>
  </si>
  <si>
    <t>2021-09-01 01:51:49</t>
  </si>
  <si>
    <t>2021-08-31</t>
  </si>
  <si>
    <t>2238696</t>
  </si>
  <si>
    <t>库利曼黛奇酒店</t>
  </si>
  <si>
    <t>Kim Heechan</t>
  </si>
  <si>
    <t>894.41</t>
  </si>
  <si>
    <t>138.00</t>
  </si>
  <si>
    <t>2021-08-31 22:13:15</t>
  </si>
  <si>
    <t>2238341</t>
  </si>
  <si>
    <t>北乌迪内梅迪图尔酒店</t>
  </si>
  <si>
    <t>Amalfitano Francesco</t>
  </si>
  <si>
    <t>524.98</t>
  </si>
  <si>
    <t>81.00</t>
  </si>
  <si>
    <t>2021-08-31 16:48:51</t>
  </si>
  <si>
    <t>2238075</t>
  </si>
  <si>
    <t>Lopes Joseane Costa</t>
  </si>
  <si>
    <t>537.94</t>
  </si>
  <si>
    <t>2021-08-31 11:30:43</t>
  </si>
  <si>
    <t>2237928</t>
  </si>
  <si>
    <t>查尔斯顿万豪斯普瑞黑尔酒店 - 带市中心/河景</t>
  </si>
  <si>
    <t>Gregg Catherine A,Gregg Michael</t>
  </si>
  <si>
    <t>1749.92</t>
  </si>
  <si>
    <t>270.00</t>
  </si>
  <si>
    <t>2021-08-31 06:50:14</t>
  </si>
  <si>
    <t>2021-08-30</t>
  </si>
  <si>
    <t>2237494</t>
  </si>
  <si>
    <t>卡尔卡松城市宜必思尚品酒店</t>
  </si>
  <si>
    <t>riffard anthony</t>
  </si>
  <si>
    <t>700.51</t>
  </si>
  <si>
    <t>108.00</t>
  </si>
  <si>
    <t>2021-08-30 19:05:37</t>
  </si>
  <si>
    <t>2237139</t>
  </si>
  <si>
    <t>巴黎梦幻马戏团维也纳之家酒店</t>
  </si>
  <si>
    <t>Dangio valerie,Dangio Christophe,Dangio Theo,DEPENFENTENYO Lea</t>
  </si>
  <si>
    <t>1452.91</t>
  </si>
  <si>
    <t>224.00</t>
  </si>
  <si>
    <t>2021-08-30 12:50:12</t>
  </si>
  <si>
    <t>2021-08-28</t>
  </si>
  <si>
    <t>2235890</t>
  </si>
  <si>
    <t>布里特普雷玛酒店</t>
  </si>
  <si>
    <t>ZIJLSTRA MEILE</t>
  </si>
  <si>
    <t>616.19</t>
  </si>
  <si>
    <t>95.00</t>
  </si>
  <si>
    <t>2021-08-28 20:27:32</t>
  </si>
  <si>
    <t>2235225</t>
  </si>
  <si>
    <t>坎皮納斯麗笙紅標酒店</t>
  </si>
  <si>
    <t>LONGO OLIVEIRA LEITE RAPHAEL</t>
  </si>
  <si>
    <t>265.93</t>
  </si>
  <si>
    <t>41.00</t>
  </si>
  <si>
    <t>2021-08-28 04:36:52</t>
  </si>
  <si>
    <t>2235186</t>
  </si>
  <si>
    <t>底特律都会机场克拉丽奥酒店</t>
  </si>
  <si>
    <t>dickerson benita marie</t>
  </si>
  <si>
    <t>3053.21</t>
  </si>
  <si>
    <t>470.00</t>
  </si>
  <si>
    <t>2021-08-28 01:42:35</t>
  </si>
  <si>
    <t>2021-08-27</t>
  </si>
  <si>
    <t>2234969</t>
  </si>
  <si>
    <t>东公寓诺瓦姆酒店</t>
  </si>
  <si>
    <t>Gielow  Aljoscha,Dams  Jennifer</t>
  </si>
  <si>
    <t>389.77</t>
  </si>
  <si>
    <t>60.00</t>
  </si>
  <si>
    <t>2021-08-27 20:52:14</t>
  </si>
  <si>
    <t>2234321</t>
  </si>
  <si>
    <t>凤凰城南山福朋喜来登酒店</t>
  </si>
  <si>
    <t>Arroyo Linda S,Arroyo Rene M</t>
  </si>
  <si>
    <t>591.15</t>
  </si>
  <si>
    <t>2021-08-27 07:05:02</t>
  </si>
  <si>
    <t>2234259</t>
  </si>
  <si>
    <t>埃尔姆斯霍恩皇家酒店</t>
  </si>
  <si>
    <t>Bick Ulrich</t>
  </si>
  <si>
    <t>474.22</t>
  </si>
  <si>
    <t>73.00</t>
  </si>
  <si>
    <t>2021-08-27 02:40:57</t>
  </si>
  <si>
    <t>2021-08-25</t>
  </si>
  <si>
    <t>2232075</t>
  </si>
  <si>
    <t>陶鲁斯萨罗瓦门廊酒店</t>
  </si>
  <si>
    <t>Goyal Sneha</t>
  </si>
  <si>
    <t>201.04</t>
  </si>
  <si>
    <t>2021-08-25 01:56:21</t>
  </si>
  <si>
    <t>2232072</t>
  </si>
  <si>
    <t>COMFORT INN GRAND BLANC</t>
  </si>
  <si>
    <t>mcgraw jennifer nicole</t>
  </si>
  <si>
    <t>766.67</t>
  </si>
  <si>
    <t>118.00</t>
  </si>
  <si>
    <t>2021-08-25 02:06:34</t>
  </si>
  <si>
    <t>2021-08-24</t>
  </si>
  <si>
    <t>2231982</t>
  </si>
  <si>
    <t>伯克利酒店</t>
  </si>
  <si>
    <t>Howard Signe</t>
  </si>
  <si>
    <t>2021-08-24 22:58:21</t>
  </si>
  <si>
    <t>2231045</t>
  </si>
  <si>
    <t>尼亚加拉瀑布喜来登酒店</t>
  </si>
  <si>
    <t>ALVAREZ HOWARD SAUL</t>
  </si>
  <si>
    <t>1409.89</t>
  </si>
  <si>
    <t>217.00</t>
  </si>
  <si>
    <t>2021-08-24 02:49:21</t>
  </si>
  <si>
    <t>2231028</t>
  </si>
  <si>
    <t>波恩万豪酒店</t>
  </si>
  <si>
    <t>Achziger Irina</t>
  </si>
  <si>
    <t>703.60</t>
  </si>
  <si>
    <t>2021-08-24 01:18:04</t>
  </si>
  <si>
    <t>2231023</t>
  </si>
  <si>
    <t>柯蒂斯- 希尔顿逸林酒店</t>
  </si>
  <si>
    <t>Santoro Michelle Renae</t>
  </si>
  <si>
    <t>2944.69</t>
  </si>
  <si>
    <t>452.00</t>
  </si>
  <si>
    <t>2021-08-24 01:21:39</t>
  </si>
  <si>
    <t>2021-08-20</t>
  </si>
  <si>
    <t>2228530</t>
  </si>
  <si>
    <t>圣迭戈威斯汀酒店</t>
  </si>
  <si>
    <t>Del Negro Janice</t>
  </si>
  <si>
    <t>2173.77</t>
  </si>
  <si>
    <t>334.00</t>
  </si>
  <si>
    <t>2021-08-20 23:43:58</t>
  </si>
  <si>
    <t>2021-08-19</t>
  </si>
  <si>
    <t>2226950</t>
  </si>
  <si>
    <t>博尔德千禧丰盛之家酒店</t>
  </si>
  <si>
    <t>braesch eric</t>
  </si>
  <si>
    <t>1124.19</t>
  </si>
  <si>
    <t>173.00</t>
  </si>
  <si>
    <t>2021-08-19 03:55:59</t>
  </si>
  <si>
    <t>2021-08-17</t>
  </si>
  <si>
    <t>2225484</t>
  </si>
  <si>
    <t>加洛德洛矶度假村及会议中心</t>
  </si>
  <si>
    <t>Jackson Mason Dewayne</t>
  </si>
  <si>
    <t>3984.06</t>
  </si>
  <si>
    <t>614.00</t>
  </si>
  <si>
    <t>2021-08-17 07:37:39</t>
  </si>
  <si>
    <t>2225477</t>
  </si>
  <si>
    <t>纳什维尔市中心 - 体育场克拉丽奥酒店</t>
  </si>
  <si>
    <t>Kielnik Kimberly</t>
  </si>
  <si>
    <t>1408.05</t>
  </si>
  <si>
    <t>2021-08-17 07:16:19</t>
  </si>
  <si>
    <t>2021-08-15</t>
  </si>
  <si>
    <t>2224209</t>
  </si>
  <si>
    <t>罗斯托克卢顿克莱恩旅馆</t>
  </si>
  <si>
    <t>Engelhardt Annett</t>
  </si>
  <si>
    <t>1557.89</t>
  </si>
  <si>
    <t>240.00</t>
  </si>
  <si>
    <t>2021-08-15 01:06:42</t>
  </si>
  <si>
    <t>2021-08-13</t>
  </si>
  <si>
    <t>2223179</t>
  </si>
  <si>
    <t>布法罗国际机场假日酒店</t>
  </si>
  <si>
    <t>Turner Brendan</t>
  </si>
  <si>
    <t>662.31</t>
  </si>
  <si>
    <t>102.00</t>
  </si>
  <si>
    <t>2021-08-13 22:31:35</t>
  </si>
  <si>
    <t>2021-08-11</t>
  </si>
  <si>
    <t>2220811</t>
  </si>
  <si>
    <t>菠罗奈斯丽笙酒店</t>
  </si>
  <si>
    <t>Kumar Kiran,Kumar Kiran</t>
  </si>
  <si>
    <t>299.01</t>
  </si>
  <si>
    <t>2021-08-11 11:32:06</t>
  </si>
  <si>
    <t>2021-08-06</t>
  </si>
  <si>
    <t>2218461</t>
  </si>
  <si>
    <t>Chapman Robert James</t>
  </si>
  <si>
    <t>1489.30</t>
  </si>
  <si>
    <t>230.00</t>
  </si>
  <si>
    <t>2021-08-06 22:46:28</t>
  </si>
  <si>
    <t>2021-08-05</t>
  </si>
  <si>
    <t>2217380</t>
  </si>
  <si>
    <t>贝尔花园优享酒店</t>
  </si>
  <si>
    <t>Stuart Justin Michael</t>
  </si>
  <si>
    <t>628.53</t>
  </si>
  <si>
    <t>97.00</t>
  </si>
  <si>
    <t>2021-08-05 10:09:33</t>
  </si>
  <si>
    <t>2021-07-28</t>
  </si>
  <si>
    <t>2210570</t>
  </si>
  <si>
    <t>哈特福德市中心烛木套房酒店酒店</t>
  </si>
  <si>
    <t>Horn Dylan</t>
  </si>
  <si>
    <t>978.87</t>
  </si>
  <si>
    <t>150.00</t>
  </si>
  <si>
    <t>2021-07-28 02:43:55</t>
  </si>
  <si>
    <t>2021-07-24</t>
  </si>
  <si>
    <t>2207120</t>
  </si>
  <si>
    <t>日落大道豪华酒店</t>
  </si>
  <si>
    <t>Vernali Robert</t>
  </si>
  <si>
    <t>1746.94</t>
  </si>
  <si>
    <t>269.00</t>
  </si>
  <si>
    <t>2021-07-24 07:36:30</t>
  </si>
  <si>
    <t>2021-07-16</t>
  </si>
  <si>
    <t>2198439</t>
  </si>
  <si>
    <t>塞涅卡尼亚加拉度假酒店及赌场</t>
  </si>
  <si>
    <t>Dyer Casey Elaine</t>
  </si>
  <si>
    <t>1508.72</t>
  </si>
  <si>
    <t>233.00</t>
  </si>
  <si>
    <t>2021-07-16 05:17:39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</si>
</sst>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1" borderId="8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1" fillId="9" borderId="1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16016454962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44442</v>
      </c>
      <c r="G2" s="5">
        <v>44443</v>
      </c>
      <c r="H2" s="4">
        <v>1</v>
      </c>
      <c r="I2" s="4">
        <v>1</v>
      </c>
      <c r="J2" s="4">
        <v>1</v>
      </c>
      <c r="K2" s="4" t="s">
        <v>29</v>
      </c>
      <c r="L2" s="4">
        <v>97</v>
      </c>
      <c r="M2" s="4">
        <v>97</v>
      </c>
      <c r="N2" s="4" t="s">
        <v>30</v>
      </c>
      <c r="O2" s="4" t="s">
        <v>31</v>
      </c>
      <c r="P2" s="4" t="s">
        <v>32</v>
      </c>
      <c r="Q2" s="4">
        <v>0</v>
      </c>
      <c r="R2" s="6">
        <v>44413</v>
      </c>
      <c r="S2" s="5">
        <v>44446</v>
      </c>
      <c r="T2" s="4" t="s">
        <v>33</v>
      </c>
      <c r="U2" s="4">
        <v>97</v>
      </c>
      <c r="V2" s="4">
        <v>0</v>
      </c>
      <c r="W2" s="4">
        <v>0</v>
      </c>
      <c r="X2" s="4">
        <v>2217380</v>
      </c>
    </row>
    <row r="3" s="4" customFormat="1" spans="1:24">
      <c r="A3" s="4">
        <v>16026961955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44442</v>
      </c>
      <c r="G3" s="5">
        <v>44443</v>
      </c>
      <c r="H3" s="4">
        <v>1</v>
      </c>
      <c r="I3" s="4">
        <v>1</v>
      </c>
      <c r="J3" s="4">
        <v>1</v>
      </c>
      <c r="K3" s="4" t="s">
        <v>29</v>
      </c>
      <c r="L3" s="4">
        <v>230</v>
      </c>
      <c r="M3" s="4">
        <v>230</v>
      </c>
      <c r="N3" s="4" t="s">
        <v>36</v>
      </c>
      <c r="O3" s="4" t="s">
        <v>31</v>
      </c>
      <c r="P3" s="4" t="s">
        <v>32</v>
      </c>
      <c r="Q3" s="4">
        <v>0</v>
      </c>
      <c r="R3" s="6">
        <v>44414</v>
      </c>
      <c r="S3" s="5">
        <v>44446</v>
      </c>
      <c r="T3" s="4" t="s">
        <v>33</v>
      </c>
      <c r="U3" s="4">
        <v>230</v>
      </c>
      <c r="V3" s="4">
        <v>0</v>
      </c>
      <c r="W3" s="4">
        <v>0</v>
      </c>
      <c r="X3" s="4">
        <v>2218461</v>
      </c>
    </row>
    <row r="4" s="4" customFormat="1" spans="1:24">
      <c r="A4" s="4">
        <v>16048653818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44442</v>
      </c>
      <c r="G4" s="5">
        <v>44443</v>
      </c>
      <c r="H4" s="4">
        <v>1</v>
      </c>
      <c r="I4" s="4">
        <v>1</v>
      </c>
      <c r="J4" s="4">
        <v>1</v>
      </c>
      <c r="K4" s="4" t="s">
        <v>29</v>
      </c>
      <c r="L4" s="4">
        <v>46</v>
      </c>
      <c r="M4" s="4">
        <v>46</v>
      </c>
      <c r="N4" s="4" t="s">
        <v>39</v>
      </c>
      <c r="O4" s="4" t="s">
        <v>31</v>
      </c>
      <c r="P4" s="4" t="s">
        <v>32</v>
      </c>
      <c r="Q4" s="4">
        <v>0</v>
      </c>
      <c r="R4" s="6">
        <v>44419</v>
      </c>
      <c r="S4" s="5">
        <v>44446</v>
      </c>
      <c r="T4" s="4" t="s">
        <v>33</v>
      </c>
      <c r="U4" s="4">
        <v>46</v>
      </c>
      <c r="V4" s="4">
        <v>0</v>
      </c>
      <c r="W4" s="4">
        <v>0</v>
      </c>
      <c r="X4" s="4">
        <v>2220811</v>
      </c>
    </row>
    <row r="5" s="4" customFormat="1" spans="1:24">
      <c r="A5" s="4">
        <v>16055374232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44441</v>
      </c>
      <c r="G5" s="5">
        <v>44443</v>
      </c>
      <c r="H5" s="4">
        <v>1</v>
      </c>
      <c r="I5" s="4">
        <v>2</v>
      </c>
      <c r="J5" s="4">
        <v>2</v>
      </c>
      <c r="K5" s="4" t="s">
        <v>29</v>
      </c>
      <c r="L5" s="4">
        <v>216</v>
      </c>
      <c r="M5" s="4">
        <v>216</v>
      </c>
      <c r="N5" s="4" t="s">
        <v>42</v>
      </c>
      <c r="O5" s="4" t="s">
        <v>31</v>
      </c>
      <c r="P5" s="4" t="s">
        <v>32</v>
      </c>
      <c r="Q5" s="4">
        <v>0</v>
      </c>
      <c r="R5" s="6">
        <v>44420</v>
      </c>
      <c r="S5" s="5">
        <v>44446</v>
      </c>
      <c r="T5" s="4" t="s">
        <v>33</v>
      </c>
      <c r="U5" s="4">
        <v>216</v>
      </c>
      <c r="V5" s="4">
        <v>0</v>
      </c>
      <c r="W5" s="4">
        <v>0</v>
      </c>
      <c r="X5" s="4">
        <v>2221323</v>
      </c>
    </row>
    <row r="6" s="4" customFormat="1" spans="1:24">
      <c r="A6" s="4">
        <v>16066121911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44442</v>
      </c>
      <c r="G6" s="5">
        <v>44443</v>
      </c>
      <c r="H6" s="4">
        <v>1</v>
      </c>
      <c r="I6" s="4">
        <v>1</v>
      </c>
      <c r="J6" s="4">
        <v>1</v>
      </c>
      <c r="K6" s="4" t="s">
        <v>29</v>
      </c>
      <c r="L6" s="4">
        <v>102</v>
      </c>
      <c r="M6" s="4">
        <v>102</v>
      </c>
      <c r="N6" s="4" t="s">
        <v>45</v>
      </c>
      <c r="O6" s="4" t="s">
        <v>31</v>
      </c>
      <c r="P6" s="4" t="s">
        <v>32</v>
      </c>
      <c r="Q6" s="4">
        <v>0</v>
      </c>
      <c r="R6" s="6">
        <v>44421</v>
      </c>
      <c r="S6" s="5">
        <v>44446</v>
      </c>
      <c r="T6" s="4" t="s">
        <v>33</v>
      </c>
      <c r="U6" s="4">
        <v>102</v>
      </c>
      <c r="V6" s="4">
        <v>0</v>
      </c>
      <c r="W6" s="4">
        <v>0</v>
      </c>
      <c r="X6" s="4">
        <v>2223179</v>
      </c>
    </row>
    <row r="7" s="4" customFormat="1" spans="1:24">
      <c r="A7" s="4">
        <v>16070213789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44439</v>
      </c>
      <c r="G7" s="5">
        <v>44443</v>
      </c>
      <c r="H7" s="4">
        <v>1</v>
      </c>
      <c r="I7" s="4">
        <v>4</v>
      </c>
      <c r="J7" s="4">
        <v>4</v>
      </c>
      <c r="K7" s="4" t="s">
        <v>29</v>
      </c>
      <c r="L7" s="4">
        <v>240</v>
      </c>
      <c r="M7" s="4">
        <v>240</v>
      </c>
      <c r="N7" s="4" t="s">
        <v>48</v>
      </c>
      <c r="O7" s="4" t="s">
        <v>31</v>
      </c>
      <c r="P7" s="4" t="s">
        <v>32</v>
      </c>
      <c r="Q7" s="4">
        <v>0</v>
      </c>
      <c r="R7" s="6">
        <v>44423</v>
      </c>
      <c r="S7" s="5">
        <v>44446</v>
      </c>
      <c r="T7" s="4" t="s">
        <v>33</v>
      </c>
      <c r="U7" s="4">
        <v>240</v>
      </c>
      <c r="V7" s="4">
        <v>0</v>
      </c>
      <c r="W7" s="4">
        <v>0</v>
      </c>
      <c r="X7" s="4">
        <v>2224209</v>
      </c>
    </row>
    <row r="8" s="4" customFormat="1" spans="1:24">
      <c r="A8" s="4">
        <v>16080588841</v>
      </c>
      <c r="B8" s="4" t="s">
        <v>25</v>
      </c>
      <c r="C8" s="4" t="s">
        <v>26</v>
      </c>
      <c r="D8" s="4" t="s">
        <v>34</v>
      </c>
      <c r="E8" s="4" t="s">
        <v>49</v>
      </c>
      <c r="F8" s="5">
        <v>44442</v>
      </c>
      <c r="G8" s="5">
        <v>44443</v>
      </c>
      <c r="H8" s="4">
        <v>1</v>
      </c>
      <c r="I8" s="4">
        <v>1</v>
      </c>
      <c r="J8" s="4">
        <v>1</v>
      </c>
      <c r="K8" s="4" t="s">
        <v>29</v>
      </c>
      <c r="L8" s="4">
        <v>217</v>
      </c>
      <c r="M8" s="4">
        <v>217</v>
      </c>
      <c r="N8" s="4" t="s">
        <v>50</v>
      </c>
      <c r="O8" s="4" t="s">
        <v>31</v>
      </c>
      <c r="P8" s="4" t="s">
        <v>32</v>
      </c>
      <c r="Q8" s="4">
        <v>0</v>
      </c>
      <c r="R8" s="6">
        <v>44425</v>
      </c>
      <c r="S8" s="5">
        <v>44446</v>
      </c>
      <c r="T8" s="4" t="s">
        <v>33</v>
      </c>
      <c r="U8" s="4">
        <v>217</v>
      </c>
      <c r="V8" s="4">
        <v>0</v>
      </c>
      <c r="W8" s="4">
        <v>0</v>
      </c>
      <c r="X8" s="4">
        <v>2225477</v>
      </c>
    </row>
    <row r="9" s="4" customFormat="1" spans="1:24">
      <c r="A9" s="4">
        <v>16080601284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44441</v>
      </c>
      <c r="G9" s="5">
        <v>44443</v>
      </c>
      <c r="H9" s="4">
        <v>1</v>
      </c>
      <c r="I9" s="4">
        <v>2</v>
      </c>
      <c r="J9" s="4">
        <v>2</v>
      </c>
      <c r="K9" s="4" t="s">
        <v>29</v>
      </c>
      <c r="L9" s="4">
        <v>614</v>
      </c>
      <c r="M9" s="4">
        <v>614</v>
      </c>
      <c r="N9" s="4" t="s">
        <v>53</v>
      </c>
      <c r="O9" s="4" t="s">
        <v>31</v>
      </c>
      <c r="P9" s="4" t="s">
        <v>32</v>
      </c>
      <c r="Q9" s="4">
        <v>0</v>
      </c>
      <c r="R9" s="6">
        <v>44425</v>
      </c>
      <c r="S9" s="5">
        <v>44446</v>
      </c>
      <c r="T9" s="4" t="s">
        <v>33</v>
      </c>
      <c r="U9" s="4">
        <v>614</v>
      </c>
      <c r="V9" s="4">
        <v>0</v>
      </c>
      <c r="W9" s="4">
        <v>0</v>
      </c>
      <c r="X9" s="4">
        <v>2225484</v>
      </c>
    </row>
    <row r="10" s="4" customFormat="1" spans="1:24">
      <c r="A10" s="4">
        <v>16091576218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44442</v>
      </c>
      <c r="G10" s="5">
        <v>44443</v>
      </c>
      <c r="H10" s="4">
        <v>1</v>
      </c>
      <c r="I10" s="4">
        <v>1</v>
      </c>
      <c r="J10" s="4">
        <v>1</v>
      </c>
      <c r="K10" s="4" t="s">
        <v>29</v>
      </c>
      <c r="L10" s="4">
        <v>173</v>
      </c>
      <c r="M10" s="4">
        <v>173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44427</v>
      </c>
      <c r="S10" s="5">
        <v>44446</v>
      </c>
      <c r="T10" s="4" t="s">
        <v>33</v>
      </c>
      <c r="U10" s="4">
        <v>173</v>
      </c>
      <c r="V10" s="4">
        <v>0</v>
      </c>
      <c r="W10" s="4">
        <v>0</v>
      </c>
      <c r="X10" s="4">
        <v>2226950</v>
      </c>
    </row>
    <row r="11" s="4" customFormat="1" spans="1:24">
      <c r="A11" s="4">
        <v>16107380636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44442</v>
      </c>
      <c r="G11" s="5">
        <v>44443</v>
      </c>
      <c r="H11" s="4">
        <v>1</v>
      </c>
      <c r="I11" s="4">
        <v>1</v>
      </c>
      <c r="J11" s="4">
        <v>1</v>
      </c>
      <c r="K11" s="4" t="s">
        <v>29</v>
      </c>
      <c r="L11" s="4">
        <v>334</v>
      </c>
      <c r="M11" s="4">
        <v>334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44428</v>
      </c>
      <c r="S11" s="5">
        <v>44446</v>
      </c>
      <c r="T11" s="4" t="s">
        <v>33</v>
      </c>
      <c r="U11" s="4">
        <v>334</v>
      </c>
      <c r="V11" s="4">
        <v>0</v>
      </c>
      <c r="W11" s="4">
        <v>0</v>
      </c>
      <c r="X11" s="4">
        <v>2228530</v>
      </c>
    </row>
    <row r="12" s="4" customFormat="1" spans="1:24">
      <c r="A12" s="4">
        <v>16122032604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44442</v>
      </c>
      <c r="G12" s="5">
        <v>44443</v>
      </c>
      <c r="H12" s="4">
        <v>1</v>
      </c>
      <c r="I12" s="4">
        <v>1</v>
      </c>
      <c r="J12" s="4">
        <v>1</v>
      </c>
      <c r="K12" s="4" t="s">
        <v>29</v>
      </c>
      <c r="L12" s="4">
        <v>108</v>
      </c>
      <c r="M12" s="4">
        <v>108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44432</v>
      </c>
      <c r="S12" s="5">
        <v>44446</v>
      </c>
      <c r="T12" s="4" t="s">
        <v>33</v>
      </c>
      <c r="U12" s="4">
        <v>108</v>
      </c>
      <c r="V12" s="4">
        <v>0</v>
      </c>
      <c r="W12" s="4">
        <v>0</v>
      </c>
      <c r="X12" s="4">
        <v>2231028</v>
      </c>
    </row>
    <row r="13" s="4" customFormat="1" spans="1:24">
      <c r="A13" s="4">
        <v>16122008941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44441</v>
      </c>
      <c r="G13" s="5">
        <v>44443</v>
      </c>
      <c r="H13" s="4">
        <v>1</v>
      </c>
      <c r="I13" s="4">
        <v>2</v>
      </c>
      <c r="J13" s="4">
        <v>2</v>
      </c>
      <c r="K13" s="4" t="s">
        <v>29</v>
      </c>
      <c r="L13" s="4">
        <v>452</v>
      </c>
      <c r="M13" s="4">
        <v>452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44432</v>
      </c>
      <c r="S13" s="5">
        <v>44446</v>
      </c>
      <c r="T13" s="4" t="s">
        <v>33</v>
      </c>
      <c r="U13" s="4">
        <v>452</v>
      </c>
      <c r="V13" s="4">
        <v>0</v>
      </c>
      <c r="W13" s="4">
        <v>0</v>
      </c>
      <c r="X13" s="4">
        <v>2231023</v>
      </c>
    </row>
    <row r="14" s="4" customFormat="1" spans="1:24">
      <c r="A14" s="4">
        <v>16122121770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44442</v>
      </c>
      <c r="G14" s="5">
        <v>44443</v>
      </c>
      <c r="H14" s="4">
        <v>1</v>
      </c>
      <c r="I14" s="4">
        <v>1</v>
      </c>
      <c r="J14" s="4">
        <v>1</v>
      </c>
      <c r="K14" s="4" t="s">
        <v>29</v>
      </c>
      <c r="L14" s="4">
        <v>217</v>
      </c>
      <c r="M14" s="4">
        <v>217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44432</v>
      </c>
      <c r="S14" s="5">
        <v>44446</v>
      </c>
      <c r="T14" s="4" t="s">
        <v>33</v>
      </c>
      <c r="U14" s="4">
        <v>217</v>
      </c>
      <c r="V14" s="4">
        <v>0</v>
      </c>
      <c r="W14" s="4">
        <v>0</v>
      </c>
      <c r="X14" s="4">
        <v>2231045</v>
      </c>
    </row>
    <row r="15" s="4" customFormat="1" spans="1:24">
      <c r="A15" s="4">
        <v>16129424994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44442</v>
      </c>
      <c r="G15" s="5">
        <v>44443</v>
      </c>
      <c r="H15" s="4">
        <v>1</v>
      </c>
      <c r="I15" s="4">
        <v>1</v>
      </c>
      <c r="J15" s="4">
        <v>1</v>
      </c>
      <c r="K15" s="4" t="s">
        <v>29</v>
      </c>
      <c r="L15" s="4">
        <v>151</v>
      </c>
      <c r="M15" s="4">
        <v>151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44432</v>
      </c>
      <c r="S15" s="5">
        <v>44446</v>
      </c>
      <c r="T15" s="4" t="s">
        <v>33</v>
      </c>
      <c r="U15" s="4">
        <v>151</v>
      </c>
      <c r="V15" s="4">
        <v>0</v>
      </c>
      <c r="W15" s="4">
        <v>0</v>
      </c>
      <c r="X15" s="4">
        <v>2231982</v>
      </c>
    </row>
    <row r="16" s="4" customFormat="1" spans="1:24">
      <c r="A16" s="4">
        <v>16129841390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44442</v>
      </c>
      <c r="G16" s="5">
        <v>44443</v>
      </c>
      <c r="H16" s="4">
        <v>1</v>
      </c>
      <c r="I16" s="4">
        <v>1</v>
      </c>
      <c r="J16" s="4">
        <v>1</v>
      </c>
      <c r="K16" s="4" t="s">
        <v>29</v>
      </c>
      <c r="L16" s="4">
        <v>31</v>
      </c>
      <c r="M16" s="4">
        <v>31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44433</v>
      </c>
      <c r="S16" s="5">
        <v>44446</v>
      </c>
      <c r="T16" s="4" t="s">
        <v>33</v>
      </c>
      <c r="U16" s="4">
        <v>31</v>
      </c>
      <c r="V16" s="4">
        <v>0</v>
      </c>
      <c r="W16" s="4">
        <v>0</v>
      </c>
      <c r="X16" s="4">
        <v>2232075</v>
      </c>
    </row>
    <row r="17" s="4" customFormat="1" spans="1:24">
      <c r="A17" s="4">
        <v>16129830538</v>
      </c>
      <c r="B17" s="4" t="s">
        <v>25</v>
      </c>
      <c r="C17" s="4" t="s">
        <v>26</v>
      </c>
      <c r="D17" s="4" t="s">
        <v>75</v>
      </c>
      <c r="E17" s="4" t="s">
        <v>28</v>
      </c>
      <c r="F17" s="5">
        <v>44442</v>
      </c>
      <c r="G17" s="5">
        <v>44443</v>
      </c>
      <c r="H17" s="4">
        <v>1</v>
      </c>
      <c r="I17" s="4">
        <v>1</v>
      </c>
      <c r="J17" s="4">
        <v>1</v>
      </c>
      <c r="K17" s="4" t="s">
        <v>29</v>
      </c>
      <c r="L17" s="4">
        <v>118</v>
      </c>
      <c r="M17" s="4">
        <v>118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44433</v>
      </c>
      <c r="S17" s="5">
        <v>44446</v>
      </c>
      <c r="T17" s="4" t="s">
        <v>33</v>
      </c>
      <c r="U17" s="4">
        <v>118</v>
      </c>
      <c r="V17" s="4">
        <v>0</v>
      </c>
      <c r="W17" s="4">
        <v>0</v>
      </c>
      <c r="X17" s="4">
        <v>2232072</v>
      </c>
    </row>
    <row r="18" s="4" customFormat="1" spans="1:24">
      <c r="A18" s="4">
        <v>16142447009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44442</v>
      </c>
      <c r="G18" s="5">
        <v>44443</v>
      </c>
      <c r="H18" s="4">
        <v>1</v>
      </c>
      <c r="I18" s="4">
        <v>1</v>
      </c>
      <c r="J18" s="4">
        <v>1</v>
      </c>
      <c r="K18" s="4" t="s">
        <v>29</v>
      </c>
      <c r="L18" s="4">
        <v>73</v>
      </c>
      <c r="M18" s="4">
        <v>73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44435</v>
      </c>
      <c r="S18" s="5">
        <v>44446</v>
      </c>
      <c r="T18" s="4" t="s">
        <v>33</v>
      </c>
      <c r="U18" s="4">
        <v>73</v>
      </c>
      <c r="V18" s="4">
        <v>0</v>
      </c>
      <c r="W18" s="4">
        <v>0</v>
      </c>
      <c r="X18" s="4">
        <v>2234259</v>
      </c>
    </row>
    <row r="19" s="4" customFormat="1" spans="1:24">
      <c r="A19" s="4">
        <v>16142579119</v>
      </c>
      <c r="B19" s="4" t="s">
        <v>25</v>
      </c>
      <c r="C19" s="4" t="s">
        <v>26</v>
      </c>
      <c r="D19" s="4" t="s">
        <v>80</v>
      </c>
      <c r="E19" s="4" t="s">
        <v>58</v>
      </c>
      <c r="F19" s="5">
        <v>44442</v>
      </c>
      <c r="G19" s="5">
        <v>44443</v>
      </c>
      <c r="H19" s="4">
        <v>1</v>
      </c>
      <c r="I19" s="4">
        <v>1</v>
      </c>
      <c r="J19" s="4">
        <v>1</v>
      </c>
      <c r="K19" s="4" t="s">
        <v>29</v>
      </c>
      <c r="L19" s="4">
        <v>91</v>
      </c>
      <c r="M19" s="4">
        <v>91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44435</v>
      </c>
      <c r="S19" s="5">
        <v>44446</v>
      </c>
      <c r="T19" s="4" t="s">
        <v>33</v>
      </c>
      <c r="U19" s="4">
        <v>91</v>
      </c>
      <c r="V19" s="4">
        <v>0</v>
      </c>
      <c r="W19" s="4">
        <v>0</v>
      </c>
      <c r="X19" s="4">
        <v>2234321</v>
      </c>
    </row>
    <row r="20" s="4" customFormat="1" spans="1:24">
      <c r="A20" s="4">
        <v>16149985398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44442</v>
      </c>
      <c r="G20" s="5">
        <v>44443</v>
      </c>
      <c r="H20" s="4">
        <v>1</v>
      </c>
      <c r="I20" s="4">
        <v>1</v>
      </c>
      <c r="J20" s="4">
        <v>1</v>
      </c>
      <c r="K20" s="4" t="s">
        <v>29</v>
      </c>
      <c r="L20" s="4">
        <v>60</v>
      </c>
      <c r="M20" s="4">
        <v>60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44435</v>
      </c>
      <c r="S20" s="5">
        <v>44446</v>
      </c>
      <c r="T20" s="4" t="s">
        <v>33</v>
      </c>
      <c r="U20" s="4">
        <v>60</v>
      </c>
      <c r="V20" s="4">
        <v>0</v>
      </c>
      <c r="W20" s="4">
        <v>0</v>
      </c>
      <c r="X20" s="4">
        <v>2234969</v>
      </c>
    </row>
    <row r="21" s="4" customFormat="1" spans="1:24">
      <c r="A21" s="4">
        <v>16151008719</v>
      </c>
      <c r="B21" s="4" t="s">
        <v>25</v>
      </c>
      <c r="C21" s="4" t="s">
        <v>26</v>
      </c>
      <c r="D21" s="4" t="s">
        <v>85</v>
      </c>
      <c r="E21" s="4" t="s">
        <v>44</v>
      </c>
      <c r="F21" s="5">
        <v>44436</v>
      </c>
      <c r="G21" s="5">
        <v>44443</v>
      </c>
      <c r="H21" s="4">
        <v>1</v>
      </c>
      <c r="I21" s="4">
        <v>7</v>
      </c>
      <c r="J21" s="4">
        <v>7</v>
      </c>
      <c r="K21" s="4" t="s">
        <v>29</v>
      </c>
      <c r="L21" s="4">
        <v>470</v>
      </c>
      <c r="M21" s="4">
        <v>470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44436</v>
      </c>
      <c r="S21" s="5">
        <v>44446</v>
      </c>
      <c r="T21" s="4" t="s">
        <v>33</v>
      </c>
      <c r="U21" s="4">
        <v>470</v>
      </c>
      <c r="V21" s="4">
        <v>0</v>
      </c>
      <c r="W21" s="4">
        <v>0</v>
      </c>
      <c r="X21" s="4">
        <v>2235186</v>
      </c>
    </row>
    <row r="22" s="4" customFormat="1" spans="1:25">
      <c r="A22" s="4">
        <v>16151181474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44442</v>
      </c>
      <c r="G22" s="5">
        <v>44443</v>
      </c>
      <c r="H22" s="4">
        <v>1</v>
      </c>
      <c r="I22" s="4">
        <v>1</v>
      </c>
      <c r="J22" s="4">
        <v>1</v>
      </c>
      <c r="K22" s="4" t="s">
        <v>29</v>
      </c>
      <c r="L22" s="4">
        <v>41</v>
      </c>
      <c r="M22" s="4">
        <v>41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44436</v>
      </c>
      <c r="S22" s="5">
        <v>44446</v>
      </c>
      <c r="T22" s="4" t="s">
        <v>33</v>
      </c>
      <c r="U22" s="4">
        <v>41</v>
      </c>
      <c r="V22" s="4">
        <v>0</v>
      </c>
      <c r="W22" s="4">
        <v>0</v>
      </c>
      <c r="X22" s="4">
        <v>2235225</v>
      </c>
      <c r="Y22" s="4">
        <v>276418751</v>
      </c>
    </row>
    <row r="23" s="4" customFormat="1" spans="1:25">
      <c r="A23" s="4">
        <v>16154201725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44442</v>
      </c>
      <c r="G23" s="5">
        <v>44443</v>
      </c>
      <c r="H23" s="4">
        <v>1</v>
      </c>
      <c r="I23" s="4">
        <v>1</v>
      </c>
      <c r="J23" s="4">
        <v>1</v>
      </c>
      <c r="K23" s="4" t="s">
        <v>29</v>
      </c>
      <c r="L23" s="4">
        <v>95</v>
      </c>
      <c r="M23" s="4">
        <v>95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44436</v>
      </c>
      <c r="S23" s="5">
        <v>44446</v>
      </c>
      <c r="T23" s="4" t="s">
        <v>33</v>
      </c>
      <c r="U23" s="4">
        <v>95</v>
      </c>
      <c r="V23" s="4">
        <v>0</v>
      </c>
      <c r="W23" s="4">
        <v>0</v>
      </c>
      <c r="X23" s="4">
        <v>2235890</v>
      </c>
      <c r="Y23" s="4" t="s">
        <v>93</v>
      </c>
    </row>
    <row r="24" s="4" customFormat="1" spans="1:24">
      <c r="A24" s="4">
        <v>16129424994</v>
      </c>
      <c r="B24" s="4" t="s">
        <v>25</v>
      </c>
      <c r="C24" s="4" t="s">
        <v>94</v>
      </c>
      <c r="D24" s="4" t="s">
        <v>69</v>
      </c>
      <c r="E24" s="4" t="s">
        <v>70</v>
      </c>
      <c r="F24" s="5">
        <v>44442</v>
      </c>
      <c r="G24" s="5">
        <v>44443</v>
      </c>
      <c r="H24" s="4">
        <v>1</v>
      </c>
      <c r="I24" s="4">
        <v>1</v>
      </c>
      <c r="J24" s="4">
        <v>1</v>
      </c>
      <c r="K24" s="4" t="s">
        <v>29</v>
      </c>
      <c r="L24" s="4">
        <v>-151</v>
      </c>
      <c r="M24" s="4">
        <v>-151</v>
      </c>
      <c r="N24" s="4" t="s">
        <v>71</v>
      </c>
      <c r="O24" s="4" t="s">
        <v>31</v>
      </c>
      <c r="P24" s="4" t="s">
        <v>32</v>
      </c>
      <c r="Q24" s="4">
        <v>0</v>
      </c>
      <c r="R24" s="6">
        <v>44432</v>
      </c>
      <c r="S24" s="5">
        <v>44446</v>
      </c>
      <c r="T24" s="4" t="s">
        <v>33</v>
      </c>
      <c r="U24" s="4">
        <v>-151</v>
      </c>
      <c r="V24" s="4">
        <v>0</v>
      </c>
      <c r="W24" s="4">
        <v>0</v>
      </c>
      <c r="X24" s="4">
        <v>2231982</v>
      </c>
    </row>
    <row r="25" s="4" customFormat="1" spans="1:24">
      <c r="A25" s="4">
        <v>16164955434</v>
      </c>
      <c r="B25" s="4" t="s">
        <v>25</v>
      </c>
      <c r="C25" s="4" t="s">
        <v>26</v>
      </c>
      <c r="D25" s="4" t="s">
        <v>95</v>
      </c>
      <c r="E25" s="4" t="s">
        <v>44</v>
      </c>
      <c r="F25" s="5">
        <v>44442</v>
      </c>
      <c r="G25" s="5">
        <v>44443</v>
      </c>
      <c r="H25" s="4">
        <v>2</v>
      </c>
      <c r="I25" s="4">
        <v>1</v>
      </c>
      <c r="J25" s="4">
        <v>2</v>
      </c>
      <c r="K25" s="4" t="s">
        <v>29</v>
      </c>
      <c r="L25" s="4">
        <v>224</v>
      </c>
      <c r="M25" s="4">
        <v>224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44438</v>
      </c>
      <c r="S25" s="5">
        <v>44446</v>
      </c>
      <c r="T25" s="4" t="s">
        <v>33</v>
      </c>
      <c r="U25" s="4">
        <v>224</v>
      </c>
      <c r="V25" s="4">
        <v>0</v>
      </c>
      <c r="W25" s="4">
        <v>0</v>
      </c>
      <c r="X25" s="4">
        <v>2237139</v>
      </c>
    </row>
    <row r="26" s="4" customFormat="1" spans="1:25">
      <c r="A26" s="4">
        <v>16170259859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44442</v>
      </c>
      <c r="G26" s="5">
        <v>44443</v>
      </c>
      <c r="H26" s="4">
        <v>1</v>
      </c>
      <c r="I26" s="4">
        <v>1</v>
      </c>
      <c r="J26" s="4">
        <v>1</v>
      </c>
      <c r="K26" s="4" t="s">
        <v>29</v>
      </c>
      <c r="L26" s="4">
        <v>108</v>
      </c>
      <c r="M26" s="4">
        <v>108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44438</v>
      </c>
      <c r="S26" s="5">
        <v>44446</v>
      </c>
      <c r="T26" s="4" t="s">
        <v>33</v>
      </c>
      <c r="U26" s="4">
        <v>108</v>
      </c>
      <c r="V26" s="4">
        <v>0</v>
      </c>
      <c r="W26" s="4">
        <v>0</v>
      </c>
      <c r="X26" s="4">
        <v>2237494</v>
      </c>
      <c r="Y26" s="4">
        <v>2109030526</v>
      </c>
    </row>
    <row r="27" s="4" customFormat="1" spans="1:24">
      <c r="A27" s="4">
        <v>16172050534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44442</v>
      </c>
      <c r="G27" s="5">
        <v>44443</v>
      </c>
      <c r="H27" s="4">
        <v>1</v>
      </c>
      <c r="I27" s="4">
        <v>1</v>
      </c>
      <c r="J27" s="4">
        <v>1</v>
      </c>
      <c r="K27" s="4" t="s">
        <v>29</v>
      </c>
      <c r="L27" s="4">
        <v>367</v>
      </c>
      <c r="M27" s="4">
        <v>367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44439</v>
      </c>
      <c r="S27" s="5">
        <v>44446</v>
      </c>
      <c r="T27" s="4" t="s">
        <v>33</v>
      </c>
      <c r="U27" s="4">
        <v>367</v>
      </c>
      <c r="V27" s="4">
        <v>0</v>
      </c>
      <c r="W27" s="4">
        <v>0</v>
      </c>
      <c r="X27" s="4">
        <v>2237846</v>
      </c>
    </row>
    <row r="28" s="4" customFormat="1" spans="1:24">
      <c r="A28" s="4">
        <v>16172269122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44442</v>
      </c>
      <c r="G28" s="5">
        <v>44443</v>
      </c>
      <c r="H28" s="4">
        <v>1</v>
      </c>
      <c r="I28" s="4">
        <v>1</v>
      </c>
      <c r="J28" s="4">
        <v>1</v>
      </c>
      <c r="K28" s="4" t="s">
        <v>29</v>
      </c>
      <c r="L28" s="4">
        <v>270</v>
      </c>
      <c r="M28" s="4">
        <v>270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44439</v>
      </c>
      <c r="S28" s="5">
        <v>44446</v>
      </c>
      <c r="T28" s="4" t="s">
        <v>33</v>
      </c>
      <c r="U28" s="4">
        <v>270</v>
      </c>
      <c r="V28" s="4">
        <v>0</v>
      </c>
      <c r="W28" s="4">
        <v>0</v>
      </c>
      <c r="X28" s="4">
        <v>2237928</v>
      </c>
    </row>
    <row r="29" s="4" customFormat="1" spans="1:24">
      <c r="A29" s="4">
        <v>16172950027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44442</v>
      </c>
      <c r="G29" s="5">
        <v>44443</v>
      </c>
      <c r="H29" s="4">
        <v>1</v>
      </c>
      <c r="I29" s="4">
        <v>1</v>
      </c>
      <c r="J29" s="4">
        <v>1</v>
      </c>
      <c r="K29" s="4" t="s">
        <v>29</v>
      </c>
      <c r="L29" s="4">
        <v>83</v>
      </c>
      <c r="M29" s="4">
        <v>83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44439</v>
      </c>
      <c r="S29" s="5">
        <v>44446</v>
      </c>
      <c r="T29" s="4" t="s">
        <v>33</v>
      </c>
      <c r="U29" s="4">
        <v>83</v>
      </c>
      <c r="V29" s="4">
        <v>0</v>
      </c>
      <c r="W29" s="4">
        <v>0</v>
      </c>
      <c r="X29" s="4">
        <v>2238075</v>
      </c>
    </row>
    <row r="30" s="4" customFormat="1" spans="1:24">
      <c r="A30" s="4">
        <v>16055374232</v>
      </c>
      <c r="B30" s="4" t="s">
        <v>25</v>
      </c>
      <c r="C30" s="4" t="s">
        <v>94</v>
      </c>
      <c r="D30" s="4" t="s">
        <v>40</v>
      </c>
      <c r="E30" s="4" t="s">
        <v>41</v>
      </c>
      <c r="F30" s="5">
        <v>44441</v>
      </c>
      <c r="G30" s="5">
        <v>44443</v>
      </c>
      <c r="H30" s="4">
        <v>1</v>
      </c>
      <c r="I30" s="4">
        <v>2</v>
      </c>
      <c r="J30" s="4">
        <v>2</v>
      </c>
      <c r="K30" s="4" t="s">
        <v>29</v>
      </c>
      <c r="L30" s="4">
        <v>-216</v>
      </c>
      <c r="M30" s="4">
        <v>-216</v>
      </c>
      <c r="N30" s="4" t="s">
        <v>42</v>
      </c>
      <c r="O30" s="4" t="s">
        <v>31</v>
      </c>
      <c r="P30" s="4" t="s">
        <v>32</v>
      </c>
      <c r="Q30" s="4">
        <v>0</v>
      </c>
      <c r="R30" s="6">
        <v>44420</v>
      </c>
      <c r="S30" s="5">
        <v>44446</v>
      </c>
      <c r="T30" s="4" t="s">
        <v>33</v>
      </c>
      <c r="U30" s="4">
        <v>-216</v>
      </c>
      <c r="V30" s="4">
        <v>0</v>
      </c>
      <c r="W30" s="4">
        <v>0</v>
      </c>
      <c r="X30" s="4">
        <v>2221323</v>
      </c>
    </row>
    <row r="31" s="4" customFormat="1" spans="1:24">
      <c r="A31" s="4">
        <v>16055374232</v>
      </c>
      <c r="B31" s="4" t="s">
        <v>25</v>
      </c>
      <c r="C31" s="4" t="s">
        <v>109</v>
      </c>
      <c r="D31" s="4" t="s">
        <v>40</v>
      </c>
      <c r="E31" s="4" t="s">
        <v>41</v>
      </c>
      <c r="F31" s="5">
        <v>44441</v>
      </c>
      <c r="G31" s="5">
        <v>44443</v>
      </c>
      <c r="H31" s="4">
        <v>1</v>
      </c>
      <c r="I31" s="4">
        <v>2</v>
      </c>
      <c r="J31" s="4">
        <v>2</v>
      </c>
      <c r="K31" s="4" t="s">
        <v>29</v>
      </c>
      <c r="L31" s="4">
        <v>0</v>
      </c>
      <c r="M31" s="4">
        <v>0</v>
      </c>
      <c r="N31" s="4" t="s">
        <v>42</v>
      </c>
      <c r="O31" s="4" t="s">
        <v>31</v>
      </c>
      <c r="P31" s="4" t="s">
        <v>32</v>
      </c>
      <c r="Q31" s="4">
        <v>0</v>
      </c>
      <c r="R31" s="6">
        <v>44420</v>
      </c>
      <c r="S31" s="5">
        <v>44446</v>
      </c>
      <c r="T31" s="4" t="s">
        <v>33</v>
      </c>
      <c r="U31" s="4">
        <v>0</v>
      </c>
      <c r="V31" s="4">
        <v>0</v>
      </c>
      <c r="W31" s="4">
        <v>0</v>
      </c>
      <c r="X31" s="4">
        <v>2221323</v>
      </c>
    </row>
    <row r="32" s="4" customFormat="1" spans="1:24">
      <c r="A32" s="4">
        <v>16174302367</v>
      </c>
      <c r="B32" s="4" t="s">
        <v>25</v>
      </c>
      <c r="C32" s="4" t="s">
        <v>26</v>
      </c>
      <c r="D32" s="4" t="s">
        <v>110</v>
      </c>
      <c r="E32" s="4" t="s">
        <v>73</v>
      </c>
      <c r="F32" s="5">
        <v>44442</v>
      </c>
      <c r="G32" s="5">
        <v>44443</v>
      </c>
      <c r="H32" s="4">
        <v>1</v>
      </c>
      <c r="I32" s="4">
        <v>1</v>
      </c>
      <c r="J32" s="4">
        <v>1</v>
      </c>
      <c r="K32" s="4" t="s">
        <v>29</v>
      </c>
      <c r="L32" s="4">
        <v>81</v>
      </c>
      <c r="M32" s="4">
        <v>81</v>
      </c>
      <c r="N32" s="4" t="s">
        <v>111</v>
      </c>
      <c r="O32" s="4" t="s">
        <v>31</v>
      </c>
      <c r="P32" s="4" t="s">
        <v>32</v>
      </c>
      <c r="Q32" s="4">
        <v>0</v>
      </c>
      <c r="R32" s="6">
        <v>44439</v>
      </c>
      <c r="S32" s="5">
        <v>44446</v>
      </c>
      <c r="T32" s="4" t="s">
        <v>33</v>
      </c>
      <c r="U32" s="4">
        <v>81</v>
      </c>
      <c r="V32" s="4">
        <v>0</v>
      </c>
      <c r="W32" s="4">
        <v>0</v>
      </c>
      <c r="X32" s="4">
        <v>2238341</v>
      </c>
    </row>
    <row r="33" s="4" customFormat="1" spans="1:25">
      <c r="A33" s="4">
        <v>16175753709</v>
      </c>
      <c r="B33" s="4" t="s">
        <v>25</v>
      </c>
      <c r="C33" s="4" t="s">
        <v>26</v>
      </c>
      <c r="D33" s="4" t="s">
        <v>112</v>
      </c>
      <c r="E33" s="4" t="s">
        <v>113</v>
      </c>
      <c r="F33" s="5">
        <v>44441</v>
      </c>
      <c r="G33" s="5">
        <v>44443</v>
      </c>
      <c r="H33" s="4">
        <v>1</v>
      </c>
      <c r="I33" s="4">
        <v>2</v>
      </c>
      <c r="J33" s="4">
        <v>2</v>
      </c>
      <c r="K33" s="4" t="s">
        <v>29</v>
      </c>
      <c r="L33" s="4">
        <v>138</v>
      </c>
      <c r="M33" s="4">
        <v>138</v>
      </c>
      <c r="N33" s="4" t="s">
        <v>114</v>
      </c>
      <c r="O33" s="4" t="s">
        <v>31</v>
      </c>
      <c r="P33" s="4" t="s">
        <v>32</v>
      </c>
      <c r="Q33" s="4">
        <v>0</v>
      </c>
      <c r="R33" s="6">
        <v>44439</v>
      </c>
      <c r="S33" s="5">
        <v>44446</v>
      </c>
      <c r="T33" s="4" t="s">
        <v>33</v>
      </c>
      <c r="U33" s="4">
        <v>138</v>
      </c>
      <c r="V33" s="4">
        <v>0</v>
      </c>
      <c r="W33" s="4">
        <v>0</v>
      </c>
      <c r="X33" s="4">
        <v>2238696</v>
      </c>
      <c r="Y33" s="4" t="s">
        <v>115</v>
      </c>
    </row>
    <row r="34" s="4" customFormat="1" spans="1:24">
      <c r="A34" s="4">
        <v>16176410811</v>
      </c>
      <c r="B34" s="4" t="s">
        <v>25</v>
      </c>
      <c r="C34" s="4" t="s">
        <v>26</v>
      </c>
      <c r="D34" s="4" t="s">
        <v>116</v>
      </c>
      <c r="E34" s="4" t="s">
        <v>91</v>
      </c>
      <c r="F34" s="5">
        <v>44442</v>
      </c>
      <c r="G34" s="5">
        <v>44443</v>
      </c>
      <c r="H34" s="4">
        <v>1</v>
      </c>
      <c r="I34" s="4">
        <v>1</v>
      </c>
      <c r="J34" s="4">
        <v>1</v>
      </c>
      <c r="K34" s="4" t="s">
        <v>29</v>
      </c>
      <c r="L34" s="4">
        <v>71</v>
      </c>
      <c r="M34" s="4">
        <v>71</v>
      </c>
      <c r="N34" s="4" t="s">
        <v>117</v>
      </c>
      <c r="O34" s="4" t="s">
        <v>31</v>
      </c>
      <c r="P34" s="4" t="s">
        <v>32</v>
      </c>
      <c r="Q34" s="4">
        <v>0</v>
      </c>
      <c r="R34" s="6">
        <v>44440</v>
      </c>
      <c r="S34" s="5">
        <v>44446</v>
      </c>
      <c r="T34" s="4" t="s">
        <v>33</v>
      </c>
      <c r="U34" s="4">
        <v>71</v>
      </c>
      <c r="V34" s="4">
        <v>0</v>
      </c>
      <c r="W34" s="4">
        <v>0</v>
      </c>
      <c r="X34" s="4">
        <v>2238818</v>
      </c>
    </row>
    <row r="35" s="4" customFormat="1" spans="1:24">
      <c r="A35" s="4">
        <v>16176528222</v>
      </c>
      <c r="B35" s="4" t="s">
        <v>25</v>
      </c>
      <c r="C35" s="4" t="s">
        <v>26</v>
      </c>
      <c r="D35" s="4" t="s">
        <v>118</v>
      </c>
      <c r="E35" s="4" t="s">
        <v>119</v>
      </c>
      <c r="F35" s="5">
        <v>44442</v>
      </c>
      <c r="G35" s="5">
        <v>44443</v>
      </c>
      <c r="H35" s="4">
        <v>1</v>
      </c>
      <c r="I35" s="4">
        <v>1</v>
      </c>
      <c r="J35" s="4">
        <v>1</v>
      </c>
      <c r="K35" s="4" t="s">
        <v>29</v>
      </c>
      <c r="L35" s="4">
        <v>104</v>
      </c>
      <c r="M35" s="4">
        <v>104</v>
      </c>
      <c r="N35" s="4" t="s">
        <v>120</v>
      </c>
      <c r="O35" s="4" t="s">
        <v>31</v>
      </c>
      <c r="P35" s="4" t="s">
        <v>32</v>
      </c>
      <c r="Q35" s="4">
        <v>0</v>
      </c>
      <c r="R35" s="6">
        <v>44440</v>
      </c>
      <c r="S35" s="5">
        <v>44446</v>
      </c>
      <c r="T35" s="4" t="s">
        <v>33</v>
      </c>
      <c r="U35" s="4">
        <v>104</v>
      </c>
      <c r="V35" s="4">
        <v>0</v>
      </c>
      <c r="W35" s="4">
        <v>0</v>
      </c>
      <c r="X35" s="4">
        <v>2238859</v>
      </c>
    </row>
    <row r="36" s="4" customFormat="1" spans="1:24">
      <c r="A36" s="4">
        <v>16176486767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44442</v>
      </c>
      <c r="G36" s="5">
        <v>44443</v>
      </c>
      <c r="H36" s="4">
        <v>1</v>
      </c>
      <c r="I36" s="4">
        <v>1</v>
      </c>
      <c r="J36" s="4">
        <v>1</v>
      </c>
      <c r="K36" s="4" t="s">
        <v>29</v>
      </c>
      <c r="L36" s="4">
        <v>418</v>
      </c>
      <c r="M36" s="4">
        <v>418</v>
      </c>
      <c r="N36" s="4" t="s">
        <v>123</v>
      </c>
      <c r="O36" s="4" t="s">
        <v>31</v>
      </c>
      <c r="P36" s="4" t="s">
        <v>32</v>
      </c>
      <c r="Q36" s="4">
        <v>0</v>
      </c>
      <c r="R36" s="6">
        <v>44440</v>
      </c>
      <c r="S36" s="5">
        <v>44446</v>
      </c>
      <c r="T36" s="4" t="s">
        <v>33</v>
      </c>
      <c r="U36" s="4">
        <v>418</v>
      </c>
      <c r="V36" s="4">
        <v>0</v>
      </c>
      <c r="W36" s="4">
        <v>0</v>
      </c>
      <c r="X36" s="4">
        <v>2238839</v>
      </c>
    </row>
    <row r="37" s="4" customFormat="1" spans="1:24">
      <c r="A37" s="4">
        <v>16176688881</v>
      </c>
      <c r="B37" s="4" t="s">
        <v>25</v>
      </c>
      <c r="C37" s="4" t="s">
        <v>26</v>
      </c>
      <c r="D37" s="4" t="s">
        <v>124</v>
      </c>
      <c r="E37" s="4" t="s">
        <v>125</v>
      </c>
      <c r="F37" s="5">
        <v>44442</v>
      </c>
      <c r="G37" s="5">
        <v>44443</v>
      </c>
      <c r="H37" s="4">
        <v>1</v>
      </c>
      <c r="I37" s="4">
        <v>1</v>
      </c>
      <c r="J37" s="4">
        <v>1</v>
      </c>
      <c r="K37" s="4" t="s">
        <v>29</v>
      </c>
      <c r="L37" s="4">
        <v>75</v>
      </c>
      <c r="M37" s="4">
        <v>75</v>
      </c>
      <c r="N37" s="4" t="s">
        <v>126</v>
      </c>
      <c r="O37" s="4" t="s">
        <v>31</v>
      </c>
      <c r="P37" s="4" t="s">
        <v>32</v>
      </c>
      <c r="Q37" s="4">
        <v>0</v>
      </c>
      <c r="R37" s="6">
        <v>44440</v>
      </c>
      <c r="S37" s="5">
        <v>44446</v>
      </c>
      <c r="T37" s="4" t="s">
        <v>33</v>
      </c>
      <c r="U37" s="4">
        <v>75</v>
      </c>
      <c r="V37" s="4">
        <v>0</v>
      </c>
      <c r="W37" s="4">
        <v>0</v>
      </c>
      <c r="X37" s="4">
        <v>2238915</v>
      </c>
    </row>
    <row r="38" s="4" customFormat="1" spans="1:25">
      <c r="A38" s="4">
        <v>16180379137</v>
      </c>
      <c r="B38" s="4" t="s">
        <v>25</v>
      </c>
      <c r="C38" s="4" t="s">
        <v>26</v>
      </c>
      <c r="D38" s="4" t="s">
        <v>127</v>
      </c>
      <c r="E38" s="4" t="s">
        <v>128</v>
      </c>
      <c r="F38" s="5">
        <v>44441</v>
      </c>
      <c r="G38" s="5">
        <v>44443</v>
      </c>
      <c r="H38" s="4">
        <v>1</v>
      </c>
      <c r="I38" s="4">
        <v>2</v>
      </c>
      <c r="J38" s="4">
        <v>2</v>
      </c>
      <c r="K38" s="4" t="s">
        <v>29</v>
      </c>
      <c r="L38" s="4">
        <v>287</v>
      </c>
      <c r="M38" s="4">
        <v>287</v>
      </c>
      <c r="N38" s="4" t="s">
        <v>129</v>
      </c>
      <c r="O38" s="4" t="s">
        <v>31</v>
      </c>
      <c r="P38" s="4" t="s">
        <v>32</v>
      </c>
      <c r="Q38" s="4">
        <v>0</v>
      </c>
      <c r="R38" s="6">
        <v>44440</v>
      </c>
      <c r="S38" s="5">
        <v>44446</v>
      </c>
      <c r="T38" s="4" t="s">
        <v>33</v>
      </c>
      <c r="U38" s="4">
        <v>287</v>
      </c>
      <c r="V38" s="4">
        <v>0</v>
      </c>
      <c r="W38" s="4">
        <v>0</v>
      </c>
      <c r="X38" s="4">
        <v>2238991</v>
      </c>
      <c r="Y38" s="4">
        <v>24622</v>
      </c>
    </row>
    <row r="39" s="4" customFormat="1" spans="1:24">
      <c r="A39" s="4">
        <v>16181592309</v>
      </c>
      <c r="B39" s="4" t="s">
        <v>25</v>
      </c>
      <c r="C39" s="4" t="s">
        <v>26</v>
      </c>
      <c r="D39" s="4" t="s">
        <v>106</v>
      </c>
      <c r="E39" s="4" t="s">
        <v>107</v>
      </c>
      <c r="F39" s="5">
        <v>44442</v>
      </c>
      <c r="G39" s="5">
        <v>44443</v>
      </c>
      <c r="H39" s="4">
        <v>1</v>
      </c>
      <c r="I39" s="4">
        <v>1</v>
      </c>
      <c r="J39" s="4">
        <v>1</v>
      </c>
      <c r="K39" s="4" t="s">
        <v>29</v>
      </c>
      <c r="L39" s="4">
        <v>83</v>
      </c>
      <c r="M39" s="4">
        <v>83</v>
      </c>
      <c r="N39" s="4" t="s">
        <v>130</v>
      </c>
      <c r="O39" s="4" t="s">
        <v>31</v>
      </c>
      <c r="P39" s="4" t="s">
        <v>32</v>
      </c>
      <c r="Q39" s="4">
        <v>0</v>
      </c>
      <c r="R39" s="6">
        <v>44440</v>
      </c>
      <c r="S39" s="5">
        <v>44446</v>
      </c>
      <c r="T39" s="4" t="s">
        <v>33</v>
      </c>
      <c r="U39" s="4">
        <v>83</v>
      </c>
      <c r="V39" s="4">
        <v>0</v>
      </c>
      <c r="W39" s="4">
        <v>0</v>
      </c>
      <c r="X39" s="4">
        <v>2239142</v>
      </c>
    </row>
    <row r="40" s="4" customFormat="1" spans="1:25">
      <c r="A40" s="4">
        <v>16182162781</v>
      </c>
      <c r="B40" s="4" t="s">
        <v>25</v>
      </c>
      <c r="C40" s="4" t="s">
        <v>26</v>
      </c>
      <c r="D40" s="4" t="s">
        <v>131</v>
      </c>
      <c r="E40" s="4" t="s">
        <v>132</v>
      </c>
      <c r="F40" s="5">
        <v>44441</v>
      </c>
      <c r="G40" s="5">
        <v>44443</v>
      </c>
      <c r="H40" s="4">
        <v>1</v>
      </c>
      <c r="I40" s="4">
        <v>2</v>
      </c>
      <c r="J40" s="4">
        <v>2</v>
      </c>
      <c r="K40" s="4" t="s">
        <v>29</v>
      </c>
      <c r="L40" s="4">
        <v>390</v>
      </c>
      <c r="M40" s="4">
        <v>390</v>
      </c>
      <c r="N40" s="4" t="s">
        <v>133</v>
      </c>
      <c r="O40" s="4" t="s">
        <v>31</v>
      </c>
      <c r="P40" s="4" t="s">
        <v>32</v>
      </c>
      <c r="Q40" s="4">
        <v>0</v>
      </c>
      <c r="R40" s="6">
        <v>44440</v>
      </c>
      <c r="S40" s="5">
        <v>44446</v>
      </c>
      <c r="T40" s="4" t="s">
        <v>33</v>
      </c>
      <c r="U40" s="4">
        <v>390</v>
      </c>
      <c r="V40" s="4">
        <v>0</v>
      </c>
      <c r="W40" s="4">
        <v>0</v>
      </c>
      <c r="X40" s="4">
        <v>2239257</v>
      </c>
      <c r="Y40" s="4" t="s">
        <v>134</v>
      </c>
    </row>
    <row r="41" s="4" customFormat="1" spans="1:25">
      <c r="A41" s="4">
        <v>16183204720</v>
      </c>
      <c r="B41" s="4" t="s">
        <v>25</v>
      </c>
      <c r="C41" s="4" t="s">
        <v>26</v>
      </c>
      <c r="D41" s="4" t="s">
        <v>135</v>
      </c>
      <c r="E41" s="4" t="s">
        <v>136</v>
      </c>
      <c r="F41" s="5">
        <v>44441</v>
      </c>
      <c r="G41" s="5">
        <v>44443</v>
      </c>
      <c r="H41" s="4">
        <v>1</v>
      </c>
      <c r="I41" s="4">
        <v>2</v>
      </c>
      <c r="J41" s="4">
        <v>2</v>
      </c>
      <c r="K41" s="4" t="s">
        <v>29</v>
      </c>
      <c r="L41" s="4">
        <v>748</v>
      </c>
      <c r="M41" s="4">
        <v>748</v>
      </c>
      <c r="N41" s="4" t="s">
        <v>137</v>
      </c>
      <c r="O41" s="4" t="s">
        <v>31</v>
      </c>
      <c r="P41" s="4" t="s">
        <v>32</v>
      </c>
      <c r="Q41" s="4">
        <v>0</v>
      </c>
      <c r="R41" s="6">
        <v>44440</v>
      </c>
      <c r="S41" s="5">
        <v>44446</v>
      </c>
      <c r="T41" s="4" t="s">
        <v>33</v>
      </c>
      <c r="U41" s="4">
        <v>748</v>
      </c>
      <c r="V41" s="4">
        <v>0</v>
      </c>
      <c r="W41" s="4">
        <v>0</v>
      </c>
      <c r="X41" s="4">
        <v>2239509</v>
      </c>
      <c r="Y41" s="4">
        <v>47647160</v>
      </c>
    </row>
    <row r="42" s="4" customFormat="1" spans="1:25">
      <c r="A42" s="4">
        <v>16184179752</v>
      </c>
      <c r="B42" s="4" t="s">
        <v>25</v>
      </c>
      <c r="C42" s="4" t="s">
        <v>26</v>
      </c>
      <c r="D42" s="4" t="s">
        <v>138</v>
      </c>
      <c r="E42" s="4" t="s">
        <v>139</v>
      </c>
      <c r="F42" s="5">
        <v>44442</v>
      </c>
      <c r="G42" s="5">
        <v>44443</v>
      </c>
      <c r="H42" s="4">
        <v>1</v>
      </c>
      <c r="I42" s="4">
        <v>1</v>
      </c>
      <c r="J42" s="4">
        <v>1</v>
      </c>
      <c r="K42" s="4" t="s">
        <v>29</v>
      </c>
      <c r="L42" s="4">
        <v>43</v>
      </c>
      <c r="M42" s="4">
        <v>43</v>
      </c>
      <c r="N42" s="4" t="s">
        <v>140</v>
      </c>
      <c r="O42" s="4" t="s">
        <v>31</v>
      </c>
      <c r="P42" s="4" t="s">
        <v>32</v>
      </c>
      <c r="Q42" s="4">
        <v>0</v>
      </c>
      <c r="R42" s="6">
        <v>44440</v>
      </c>
      <c r="S42" s="5">
        <v>44446</v>
      </c>
      <c r="T42" s="4" t="s">
        <v>33</v>
      </c>
      <c r="U42" s="4">
        <v>43</v>
      </c>
      <c r="V42" s="4">
        <v>0</v>
      </c>
      <c r="W42" s="4">
        <v>0</v>
      </c>
      <c r="X42" s="4">
        <v>2239790</v>
      </c>
      <c r="Y42" s="4">
        <v>2351962869</v>
      </c>
    </row>
    <row r="43" s="4" customFormat="1" spans="1:25">
      <c r="A43" s="4">
        <v>16185193832</v>
      </c>
      <c r="B43" s="4" t="s">
        <v>25</v>
      </c>
      <c r="C43" s="4" t="s">
        <v>26</v>
      </c>
      <c r="D43" s="4" t="s">
        <v>141</v>
      </c>
      <c r="E43" s="4" t="s">
        <v>78</v>
      </c>
      <c r="F43" s="5">
        <v>44442</v>
      </c>
      <c r="G43" s="5">
        <v>44443</v>
      </c>
      <c r="H43" s="4">
        <v>1</v>
      </c>
      <c r="I43" s="4">
        <v>1</v>
      </c>
      <c r="J43" s="4">
        <v>1</v>
      </c>
      <c r="K43" s="4" t="s">
        <v>29</v>
      </c>
      <c r="L43" s="4">
        <v>78</v>
      </c>
      <c r="M43" s="4">
        <v>78</v>
      </c>
      <c r="N43" s="4" t="s">
        <v>142</v>
      </c>
      <c r="O43" s="4" t="s">
        <v>31</v>
      </c>
      <c r="P43" s="4" t="s">
        <v>32</v>
      </c>
      <c r="Q43" s="4">
        <v>0</v>
      </c>
      <c r="R43" s="6">
        <v>44440</v>
      </c>
      <c r="S43" s="5">
        <v>44446</v>
      </c>
      <c r="T43" s="4" t="s">
        <v>33</v>
      </c>
      <c r="U43" s="4">
        <v>78</v>
      </c>
      <c r="V43" s="4">
        <v>0</v>
      </c>
      <c r="W43" s="4">
        <v>0</v>
      </c>
      <c r="X43" s="4">
        <v>2240030</v>
      </c>
      <c r="Y43" s="4" t="s">
        <v>143</v>
      </c>
    </row>
    <row r="44" s="4" customFormat="1" spans="1:25">
      <c r="A44" s="4">
        <v>16185244015</v>
      </c>
      <c r="B44" s="4" t="s">
        <v>25</v>
      </c>
      <c r="C44" s="4" t="s">
        <v>26</v>
      </c>
      <c r="D44" s="4" t="s">
        <v>144</v>
      </c>
      <c r="E44" s="4" t="s">
        <v>145</v>
      </c>
      <c r="F44" s="5">
        <v>44441</v>
      </c>
      <c r="G44" s="5">
        <v>44443</v>
      </c>
      <c r="H44" s="4">
        <v>1</v>
      </c>
      <c r="I44" s="4">
        <v>2</v>
      </c>
      <c r="J44" s="4">
        <v>2</v>
      </c>
      <c r="K44" s="4" t="s">
        <v>29</v>
      </c>
      <c r="L44" s="4">
        <v>292</v>
      </c>
      <c r="M44" s="4">
        <v>292</v>
      </c>
      <c r="N44" s="4" t="s">
        <v>146</v>
      </c>
      <c r="O44" s="4" t="s">
        <v>31</v>
      </c>
      <c r="P44" s="4" t="s">
        <v>32</v>
      </c>
      <c r="Q44" s="4">
        <v>0</v>
      </c>
      <c r="R44" s="6">
        <v>44440</v>
      </c>
      <c r="S44" s="5">
        <v>44446</v>
      </c>
      <c r="T44" s="4" t="s">
        <v>33</v>
      </c>
      <c r="U44" s="4">
        <v>292</v>
      </c>
      <c r="V44" s="4">
        <v>0</v>
      </c>
      <c r="W44" s="4">
        <v>0</v>
      </c>
      <c r="X44" s="4">
        <v>2240038</v>
      </c>
      <c r="Y44" s="4" t="s">
        <v>147</v>
      </c>
    </row>
    <row r="45" s="4" customFormat="1" spans="1:25">
      <c r="A45" s="4">
        <v>16185227477</v>
      </c>
      <c r="B45" s="4" t="s">
        <v>25</v>
      </c>
      <c r="C45" s="4" t="s">
        <v>26</v>
      </c>
      <c r="D45" s="4" t="s">
        <v>148</v>
      </c>
      <c r="E45" s="4" t="s">
        <v>139</v>
      </c>
      <c r="F45" s="5">
        <v>44442</v>
      </c>
      <c r="G45" s="5">
        <v>44443</v>
      </c>
      <c r="H45" s="4">
        <v>1</v>
      </c>
      <c r="I45" s="4">
        <v>1</v>
      </c>
      <c r="J45" s="4">
        <v>1</v>
      </c>
      <c r="K45" s="4" t="s">
        <v>29</v>
      </c>
      <c r="L45" s="4">
        <v>46</v>
      </c>
      <c r="M45" s="4">
        <v>46</v>
      </c>
      <c r="N45" s="4" t="s">
        <v>149</v>
      </c>
      <c r="O45" s="4" t="s">
        <v>31</v>
      </c>
      <c r="P45" s="4" t="s">
        <v>32</v>
      </c>
      <c r="Q45" s="4">
        <v>0</v>
      </c>
      <c r="R45" s="6">
        <v>44440</v>
      </c>
      <c r="S45" s="5">
        <v>44446</v>
      </c>
      <c r="T45" s="4" t="s">
        <v>33</v>
      </c>
      <c r="U45" s="4">
        <v>46</v>
      </c>
      <c r="V45" s="4">
        <v>0</v>
      </c>
      <c r="W45" s="4">
        <v>0</v>
      </c>
      <c r="X45" s="4">
        <v>2240036</v>
      </c>
      <c r="Y45" s="4">
        <v>2351975075</v>
      </c>
    </row>
    <row r="46" s="4" customFormat="1" spans="1:25">
      <c r="A46" s="4">
        <v>16185363017</v>
      </c>
      <c r="B46" s="4" t="s">
        <v>25</v>
      </c>
      <c r="C46" s="4" t="s">
        <v>26</v>
      </c>
      <c r="D46" s="4" t="s">
        <v>150</v>
      </c>
      <c r="E46" s="4" t="s">
        <v>151</v>
      </c>
      <c r="F46" s="5">
        <v>44442</v>
      </c>
      <c r="G46" s="5">
        <v>44443</v>
      </c>
      <c r="H46" s="4">
        <v>1</v>
      </c>
      <c r="I46" s="4">
        <v>1</v>
      </c>
      <c r="J46" s="4">
        <v>1</v>
      </c>
      <c r="K46" s="4" t="s">
        <v>29</v>
      </c>
      <c r="L46" s="4">
        <v>153</v>
      </c>
      <c r="M46" s="4">
        <v>153</v>
      </c>
      <c r="N46" s="4" t="s">
        <v>152</v>
      </c>
      <c r="O46" s="4" t="s">
        <v>31</v>
      </c>
      <c r="P46" s="4" t="s">
        <v>32</v>
      </c>
      <c r="Q46" s="4">
        <v>0</v>
      </c>
      <c r="R46" s="6">
        <v>44441</v>
      </c>
      <c r="S46" s="5">
        <v>44446</v>
      </c>
      <c r="T46" s="4" t="s">
        <v>33</v>
      </c>
      <c r="U46" s="4">
        <v>153</v>
      </c>
      <c r="V46" s="4">
        <v>0</v>
      </c>
      <c r="W46" s="4">
        <v>0</v>
      </c>
      <c r="X46" s="4">
        <v>2240066</v>
      </c>
      <c r="Y46" s="4">
        <v>42715571</v>
      </c>
    </row>
    <row r="47" s="4" customFormat="1" spans="1:25">
      <c r="A47" s="4">
        <v>16185464938</v>
      </c>
      <c r="B47" s="4" t="s">
        <v>25</v>
      </c>
      <c r="C47" s="4" t="s">
        <v>26</v>
      </c>
      <c r="D47" s="4" t="s">
        <v>153</v>
      </c>
      <c r="E47" s="4" t="s">
        <v>139</v>
      </c>
      <c r="F47" s="5">
        <v>44442</v>
      </c>
      <c r="G47" s="5">
        <v>44443</v>
      </c>
      <c r="H47" s="4">
        <v>1</v>
      </c>
      <c r="I47" s="4">
        <v>1</v>
      </c>
      <c r="J47" s="4">
        <v>1</v>
      </c>
      <c r="K47" s="4" t="s">
        <v>29</v>
      </c>
      <c r="L47" s="4">
        <v>46</v>
      </c>
      <c r="M47" s="4">
        <v>46</v>
      </c>
      <c r="N47" s="4" t="s">
        <v>154</v>
      </c>
      <c r="O47" s="4" t="s">
        <v>31</v>
      </c>
      <c r="P47" s="4" t="s">
        <v>32</v>
      </c>
      <c r="Q47" s="4">
        <v>0</v>
      </c>
      <c r="R47" s="6">
        <v>44441</v>
      </c>
      <c r="S47" s="5">
        <v>44446</v>
      </c>
      <c r="T47" s="4" t="s">
        <v>33</v>
      </c>
      <c r="U47" s="4">
        <v>46</v>
      </c>
      <c r="V47" s="4">
        <v>0</v>
      </c>
      <c r="W47" s="4">
        <v>0</v>
      </c>
      <c r="X47" s="4">
        <v>2240094</v>
      </c>
      <c r="Y47" s="4">
        <v>2351980021</v>
      </c>
    </row>
    <row r="48" s="4" customFormat="1" spans="1:25">
      <c r="A48" s="4">
        <v>16185667187</v>
      </c>
      <c r="B48" s="4" t="s">
        <v>25</v>
      </c>
      <c r="C48" s="4" t="s">
        <v>26</v>
      </c>
      <c r="D48" s="4" t="s">
        <v>155</v>
      </c>
      <c r="E48" s="4" t="s">
        <v>156</v>
      </c>
      <c r="F48" s="5">
        <v>44442</v>
      </c>
      <c r="G48" s="5">
        <v>44443</v>
      </c>
      <c r="H48" s="4">
        <v>1</v>
      </c>
      <c r="I48" s="4">
        <v>1</v>
      </c>
      <c r="J48" s="4">
        <v>1</v>
      </c>
      <c r="K48" s="4" t="s">
        <v>29</v>
      </c>
      <c r="L48" s="4">
        <v>154</v>
      </c>
      <c r="M48" s="4">
        <v>154</v>
      </c>
      <c r="N48" s="4" t="s">
        <v>157</v>
      </c>
      <c r="O48" s="4" t="s">
        <v>31</v>
      </c>
      <c r="P48" s="4" t="s">
        <v>32</v>
      </c>
      <c r="Q48" s="4">
        <v>0</v>
      </c>
      <c r="R48" s="6">
        <v>44441</v>
      </c>
      <c r="S48" s="5">
        <v>44446</v>
      </c>
      <c r="T48" s="4" t="s">
        <v>33</v>
      </c>
      <c r="U48" s="4">
        <v>154</v>
      </c>
      <c r="V48" s="4">
        <v>0</v>
      </c>
      <c r="W48" s="4">
        <v>0</v>
      </c>
      <c r="X48" s="4">
        <v>2240171</v>
      </c>
      <c r="Y48" s="4">
        <v>43817014345</v>
      </c>
    </row>
    <row r="49" s="4" customFormat="1" spans="1:25">
      <c r="A49" s="4">
        <v>16185870539</v>
      </c>
      <c r="B49" s="4" t="s">
        <v>25</v>
      </c>
      <c r="C49" s="4" t="s">
        <v>26</v>
      </c>
      <c r="D49" s="4" t="s">
        <v>158</v>
      </c>
      <c r="E49" s="4" t="s">
        <v>159</v>
      </c>
      <c r="F49" s="5">
        <v>44441</v>
      </c>
      <c r="G49" s="5">
        <v>44443</v>
      </c>
      <c r="H49" s="4">
        <v>1</v>
      </c>
      <c r="I49" s="4">
        <v>2</v>
      </c>
      <c r="J49" s="4">
        <v>2</v>
      </c>
      <c r="K49" s="4" t="s">
        <v>29</v>
      </c>
      <c r="L49" s="4">
        <v>146</v>
      </c>
      <c r="M49" s="4">
        <v>146</v>
      </c>
      <c r="N49" s="4" t="s">
        <v>160</v>
      </c>
      <c r="O49" s="4" t="s">
        <v>31</v>
      </c>
      <c r="P49" s="4" t="s">
        <v>32</v>
      </c>
      <c r="Q49" s="4">
        <v>0</v>
      </c>
      <c r="R49" s="6">
        <v>44441</v>
      </c>
      <c r="S49" s="5">
        <v>44446</v>
      </c>
      <c r="T49" s="4" t="s">
        <v>33</v>
      </c>
      <c r="U49" s="4">
        <v>146</v>
      </c>
      <c r="V49" s="4">
        <v>0</v>
      </c>
      <c r="W49" s="4">
        <v>0</v>
      </c>
      <c r="X49" s="4">
        <v>2240236</v>
      </c>
      <c r="Y49" s="4" t="s">
        <v>161</v>
      </c>
    </row>
    <row r="50" s="4" customFormat="1" spans="1:25">
      <c r="A50" s="4">
        <v>16187227845</v>
      </c>
      <c r="B50" s="4" t="s">
        <v>25</v>
      </c>
      <c r="C50" s="4" t="s">
        <v>26</v>
      </c>
      <c r="D50" s="4" t="s">
        <v>162</v>
      </c>
      <c r="E50" s="4" t="s">
        <v>78</v>
      </c>
      <c r="F50" s="5">
        <v>44442</v>
      </c>
      <c r="G50" s="5">
        <v>44443</v>
      </c>
      <c r="H50" s="4">
        <v>1</v>
      </c>
      <c r="I50" s="4">
        <v>1</v>
      </c>
      <c r="J50" s="4">
        <v>1</v>
      </c>
      <c r="K50" s="4" t="s">
        <v>29</v>
      </c>
      <c r="L50" s="4">
        <v>55</v>
      </c>
      <c r="M50" s="4">
        <v>55</v>
      </c>
      <c r="N50" s="4" t="s">
        <v>163</v>
      </c>
      <c r="O50" s="4" t="s">
        <v>31</v>
      </c>
      <c r="P50" s="4" t="s">
        <v>32</v>
      </c>
      <c r="Q50" s="4">
        <v>0</v>
      </c>
      <c r="R50" s="6">
        <v>44441</v>
      </c>
      <c r="S50" s="5">
        <v>44446</v>
      </c>
      <c r="T50" s="4" t="s">
        <v>33</v>
      </c>
      <c r="U50" s="4">
        <v>55</v>
      </c>
      <c r="V50" s="4">
        <v>0</v>
      </c>
      <c r="W50" s="4">
        <v>0</v>
      </c>
      <c r="X50" s="4">
        <v>2240588</v>
      </c>
      <c r="Y50" s="4" t="s">
        <v>164</v>
      </c>
    </row>
    <row r="51" s="4" customFormat="1" spans="1:25">
      <c r="A51" s="4">
        <v>16190989588</v>
      </c>
      <c r="B51" s="4" t="s">
        <v>25</v>
      </c>
      <c r="C51" s="4" t="s">
        <v>26</v>
      </c>
      <c r="D51" s="4" t="s">
        <v>165</v>
      </c>
      <c r="E51" s="4" t="s">
        <v>166</v>
      </c>
      <c r="F51" s="5">
        <v>44442</v>
      </c>
      <c r="G51" s="5">
        <v>44443</v>
      </c>
      <c r="H51" s="4">
        <v>1</v>
      </c>
      <c r="I51" s="4">
        <v>1</v>
      </c>
      <c r="J51" s="4">
        <v>1</v>
      </c>
      <c r="K51" s="4" t="s">
        <v>29</v>
      </c>
      <c r="L51" s="4">
        <v>49</v>
      </c>
      <c r="M51" s="4">
        <v>49</v>
      </c>
      <c r="N51" s="4" t="s">
        <v>167</v>
      </c>
      <c r="O51" s="4" t="s">
        <v>31</v>
      </c>
      <c r="P51" s="4" t="s">
        <v>32</v>
      </c>
      <c r="Q51" s="4">
        <v>0</v>
      </c>
      <c r="R51" s="6">
        <v>44441</v>
      </c>
      <c r="S51" s="5">
        <v>44446</v>
      </c>
      <c r="T51" s="4" t="s">
        <v>33</v>
      </c>
      <c r="U51" s="4">
        <v>49</v>
      </c>
      <c r="V51" s="4">
        <v>0</v>
      </c>
      <c r="W51" s="4">
        <v>0</v>
      </c>
      <c r="X51" s="4"/>
      <c r="Y51" s="4">
        <v>5620830</v>
      </c>
    </row>
    <row r="52" s="4" customFormat="1" spans="1:25">
      <c r="A52" s="4">
        <v>16192221384</v>
      </c>
      <c r="B52" s="4" t="s">
        <v>25</v>
      </c>
      <c r="C52" s="4" t="s">
        <v>26</v>
      </c>
      <c r="D52" s="4" t="s">
        <v>168</v>
      </c>
      <c r="E52" s="4" t="s">
        <v>169</v>
      </c>
      <c r="F52" s="5">
        <v>44442</v>
      </c>
      <c r="G52" s="5">
        <v>44443</v>
      </c>
      <c r="H52" s="4">
        <v>1</v>
      </c>
      <c r="I52" s="4">
        <v>1</v>
      </c>
      <c r="J52" s="4">
        <v>1</v>
      </c>
      <c r="K52" s="4" t="s">
        <v>29</v>
      </c>
      <c r="L52" s="4">
        <v>61</v>
      </c>
      <c r="M52" s="4">
        <v>61</v>
      </c>
      <c r="N52" s="4" t="s">
        <v>170</v>
      </c>
      <c r="O52" s="4" t="s">
        <v>31</v>
      </c>
      <c r="P52" s="4" t="s">
        <v>32</v>
      </c>
      <c r="Q52" s="4">
        <v>0</v>
      </c>
      <c r="R52" s="6">
        <v>44441</v>
      </c>
      <c r="S52" s="5">
        <v>44446</v>
      </c>
      <c r="T52" s="4" t="s">
        <v>33</v>
      </c>
      <c r="U52" s="4">
        <v>61</v>
      </c>
      <c r="V52" s="4">
        <v>0</v>
      </c>
      <c r="W52" s="4">
        <v>0</v>
      </c>
      <c r="X52" s="4">
        <v>2240965</v>
      </c>
      <c r="Y52" s="4">
        <v>21107726</v>
      </c>
    </row>
    <row r="53" s="4" customFormat="1" spans="1:25">
      <c r="A53" s="4">
        <v>16193281745</v>
      </c>
      <c r="B53" s="4" t="s">
        <v>25</v>
      </c>
      <c r="C53" s="4" t="s">
        <v>26</v>
      </c>
      <c r="D53" s="4" t="s">
        <v>171</v>
      </c>
      <c r="E53" s="4" t="s">
        <v>172</v>
      </c>
      <c r="F53" s="5">
        <v>44442</v>
      </c>
      <c r="G53" s="5">
        <v>44443</v>
      </c>
      <c r="H53" s="4">
        <v>1</v>
      </c>
      <c r="I53" s="4">
        <v>1</v>
      </c>
      <c r="J53" s="4">
        <v>1</v>
      </c>
      <c r="K53" s="4" t="s">
        <v>29</v>
      </c>
      <c r="L53" s="4">
        <v>277</v>
      </c>
      <c r="M53" s="4">
        <v>277</v>
      </c>
      <c r="N53" s="4" t="s">
        <v>173</v>
      </c>
      <c r="O53" s="4" t="s">
        <v>31</v>
      </c>
      <c r="P53" s="4" t="s">
        <v>32</v>
      </c>
      <c r="Q53" s="4">
        <v>0</v>
      </c>
      <c r="R53" s="6">
        <v>44441</v>
      </c>
      <c r="S53" s="5">
        <v>44446</v>
      </c>
      <c r="T53" s="4" t="s">
        <v>33</v>
      </c>
      <c r="U53" s="4">
        <v>277</v>
      </c>
      <c r="V53" s="4">
        <v>0</v>
      </c>
      <c r="W53" s="4">
        <v>0</v>
      </c>
      <c r="X53" s="4">
        <v>2241254</v>
      </c>
      <c r="Y53" s="4" t="s">
        <v>174</v>
      </c>
    </row>
    <row r="54" s="4" customFormat="1" spans="1:25">
      <c r="A54" s="4">
        <v>16193346284</v>
      </c>
      <c r="B54" s="4" t="s">
        <v>25</v>
      </c>
      <c r="C54" s="4" t="s">
        <v>26</v>
      </c>
      <c r="D54" s="4" t="s">
        <v>175</v>
      </c>
      <c r="E54" s="4" t="s">
        <v>176</v>
      </c>
      <c r="F54" s="5">
        <v>44442</v>
      </c>
      <c r="G54" s="5">
        <v>44443</v>
      </c>
      <c r="H54" s="4">
        <v>1</v>
      </c>
      <c r="I54" s="4">
        <v>1</v>
      </c>
      <c r="J54" s="4">
        <v>1</v>
      </c>
      <c r="K54" s="4" t="s">
        <v>29</v>
      </c>
      <c r="L54" s="4">
        <v>35</v>
      </c>
      <c r="M54" s="4">
        <v>35</v>
      </c>
      <c r="N54" s="4" t="s">
        <v>177</v>
      </c>
      <c r="O54" s="4" t="s">
        <v>31</v>
      </c>
      <c r="P54" s="4" t="s">
        <v>32</v>
      </c>
      <c r="Q54" s="4">
        <v>0</v>
      </c>
      <c r="R54" s="6">
        <v>44441</v>
      </c>
      <c r="S54" s="5">
        <v>44446</v>
      </c>
      <c r="T54" s="4" t="s">
        <v>33</v>
      </c>
      <c r="U54" s="4">
        <v>35</v>
      </c>
      <c r="V54" s="4">
        <v>0</v>
      </c>
      <c r="W54" s="4">
        <v>0</v>
      </c>
      <c r="X54" s="4">
        <v>2241266</v>
      </c>
      <c r="Y54" s="4">
        <v>2352016822</v>
      </c>
    </row>
    <row r="55" s="4" customFormat="1" spans="1:24">
      <c r="A55" s="4">
        <v>16172050534</v>
      </c>
      <c r="B55" s="4" t="s">
        <v>25</v>
      </c>
      <c r="C55" s="4" t="s">
        <v>94</v>
      </c>
      <c r="D55" s="4" t="s">
        <v>100</v>
      </c>
      <c r="E55" s="4" t="s">
        <v>101</v>
      </c>
      <c r="F55" s="5">
        <v>44442</v>
      </c>
      <c r="G55" s="5">
        <v>44443</v>
      </c>
      <c r="H55" s="4">
        <v>1</v>
      </c>
      <c r="I55" s="4">
        <v>1</v>
      </c>
      <c r="J55" s="4">
        <v>1</v>
      </c>
      <c r="K55" s="4" t="s">
        <v>29</v>
      </c>
      <c r="L55" s="4">
        <v>-367</v>
      </c>
      <c r="M55" s="4">
        <v>-367</v>
      </c>
      <c r="N55" s="4" t="s">
        <v>102</v>
      </c>
      <c r="O55" s="4" t="s">
        <v>31</v>
      </c>
      <c r="P55" s="4" t="s">
        <v>32</v>
      </c>
      <c r="Q55" s="4">
        <v>0</v>
      </c>
      <c r="R55" s="6">
        <v>44439</v>
      </c>
      <c r="S55" s="5">
        <v>44446</v>
      </c>
      <c r="T55" s="4" t="s">
        <v>33</v>
      </c>
      <c r="U55" s="4">
        <v>-367</v>
      </c>
      <c r="V55" s="4">
        <v>0</v>
      </c>
      <c r="W55" s="4">
        <v>0</v>
      </c>
      <c r="X55" s="4">
        <v>2237846</v>
      </c>
    </row>
    <row r="56" s="4" customFormat="1" spans="1:25">
      <c r="A56" s="4">
        <v>16193483452</v>
      </c>
      <c r="B56" s="4" t="s">
        <v>25</v>
      </c>
      <c r="C56" s="4" t="s">
        <v>26</v>
      </c>
      <c r="D56" s="4" t="s">
        <v>178</v>
      </c>
      <c r="E56" s="4" t="s">
        <v>139</v>
      </c>
      <c r="F56" s="5">
        <v>44442</v>
      </c>
      <c r="G56" s="5">
        <v>44443</v>
      </c>
      <c r="H56" s="4">
        <v>1</v>
      </c>
      <c r="I56" s="4">
        <v>1</v>
      </c>
      <c r="J56" s="4">
        <v>1</v>
      </c>
      <c r="K56" s="4" t="s">
        <v>29</v>
      </c>
      <c r="L56" s="4">
        <v>43</v>
      </c>
      <c r="M56" s="4">
        <v>43</v>
      </c>
      <c r="N56" s="4" t="s">
        <v>179</v>
      </c>
      <c r="O56" s="4" t="s">
        <v>31</v>
      </c>
      <c r="P56" s="4" t="s">
        <v>32</v>
      </c>
      <c r="Q56" s="4">
        <v>0</v>
      </c>
      <c r="R56" s="6">
        <v>44441</v>
      </c>
      <c r="S56" s="5">
        <v>44446</v>
      </c>
      <c r="T56" s="4" t="s">
        <v>33</v>
      </c>
      <c r="U56" s="4">
        <v>43</v>
      </c>
      <c r="V56" s="4">
        <v>0</v>
      </c>
      <c r="W56" s="4">
        <v>0</v>
      </c>
      <c r="X56" s="4">
        <v>2241299</v>
      </c>
      <c r="Y56" s="4">
        <v>2352019230</v>
      </c>
    </row>
    <row r="57" s="4" customFormat="1" spans="1:24">
      <c r="A57" s="4">
        <v>16193600404</v>
      </c>
      <c r="B57" s="4" t="s">
        <v>25</v>
      </c>
      <c r="C57" s="4" t="s">
        <v>26</v>
      </c>
      <c r="D57" s="4" t="s">
        <v>180</v>
      </c>
      <c r="E57" s="4" t="s">
        <v>78</v>
      </c>
      <c r="F57" s="5">
        <v>44442</v>
      </c>
      <c r="G57" s="5">
        <v>44443</v>
      </c>
      <c r="H57" s="4">
        <v>1</v>
      </c>
      <c r="I57" s="4">
        <v>1</v>
      </c>
      <c r="J57" s="4">
        <v>1</v>
      </c>
      <c r="K57" s="4" t="s">
        <v>29</v>
      </c>
      <c r="L57" s="4">
        <v>31</v>
      </c>
      <c r="M57" s="4">
        <v>31</v>
      </c>
      <c r="N57" s="4" t="s">
        <v>181</v>
      </c>
      <c r="O57" s="4" t="s">
        <v>31</v>
      </c>
      <c r="P57" s="4" t="s">
        <v>32</v>
      </c>
      <c r="Q57" s="4">
        <v>0</v>
      </c>
      <c r="R57" s="6">
        <v>44442</v>
      </c>
      <c r="S57" s="5">
        <v>44446</v>
      </c>
      <c r="T57" s="4" t="s">
        <v>33</v>
      </c>
      <c r="U57" s="4">
        <v>31</v>
      </c>
      <c r="V57" s="4">
        <v>0</v>
      </c>
      <c r="W57" s="4">
        <v>0</v>
      </c>
      <c r="X57" s="4">
        <v>2241336</v>
      </c>
    </row>
    <row r="58" s="4" customFormat="1" spans="1:25">
      <c r="A58" s="4">
        <v>16193822573</v>
      </c>
      <c r="B58" s="4" t="s">
        <v>25</v>
      </c>
      <c r="C58" s="4" t="s">
        <v>26</v>
      </c>
      <c r="D58" s="4" t="s">
        <v>182</v>
      </c>
      <c r="E58" s="4" t="s">
        <v>107</v>
      </c>
      <c r="F58" s="5">
        <v>44442</v>
      </c>
      <c r="G58" s="5">
        <v>44443</v>
      </c>
      <c r="H58" s="4">
        <v>1</v>
      </c>
      <c r="I58" s="4">
        <v>1</v>
      </c>
      <c r="J58" s="4">
        <v>1</v>
      </c>
      <c r="K58" s="4" t="s">
        <v>29</v>
      </c>
      <c r="L58" s="4">
        <v>36</v>
      </c>
      <c r="M58" s="4">
        <v>36</v>
      </c>
      <c r="N58" s="4" t="s">
        <v>183</v>
      </c>
      <c r="O58" s="4" t="s">
        <v>31</v>
      </c>
      <c r="P58" s="4" t="s">
        <v>32</v>
      </c>
      <c r="Q58" s="4">
        <v>0</v>
      </c>
      <c r="R58" s="6">
        <v>44442</v>
      </c>
      <c r="S58" s="5">
        <v>44446</v>
      </c>
      <c r="T58" s="4" t="s">
        <v>33</v>
      </c>
      <c r="U58" s="4">
        <v>36</v>
      </c>
      <c r="V58" s="4">
        <v>0</v>
      </c>
      <c r="W58" s="4">
        <v>0</v>
      </c>
      <c r="X58" s="4">
        <v>2241390</v>
      </c>
      <c r="Y58" s="4">
        <v>21030110</v>
      </c>
    </row>
    <row r="59" s="4" customFormat="1" spans="1:25">
      <c r="A59" s="4">
        <v>16193832107</v>
      </c>
      <c r="B59" s="4" t="s">
        <v>25</v>
      </c>
      <c r="C59" s="4" t="s">
        <v>26</v>
      </c>
      <c r="D59" s="4" t="s">
        <v>184</v>
      </c>
      <c r="E59" s="4" t="s">
        <v>185</v>
      </c>
      <c r="F59" s="5">
        <v>44442</v>
      </c>
      <c r="G59" s="5">
        <v>44443</v>
      </c>
      <c r="H59" s="4">
        <v>1</v>
      </c>
      <c r="I59" s="4">
        <v>1</v>
      </c>
      <c r="J59" s="4">
        <v>1</v>
      </c>
      <c r="K59" s="4" t="s">
        <v>29</v>
      </c>
      <c r="L59" s="4">
        <v>46</v>
      </c>
      <c r="M59" s="4">
        <v>46</v>
      </c>
      <c r="N59" s="4" t="s">
        <v>186</v>
      </c>
      <c r="O59" s="4" t="s">
        <v>31</v>
      </c>
      <c r="P59" s="4" t="s">
        <v>32</v>
      </c>
      <c r="Q59" s="4">
        <v>0</v>
      </c>
      <c r="R59" s="6">
        <v>44442</v>
      </c>
      <c r="S59" s="5">
        <v>44446</v>
      </c>
      <c r="T59" s="4" t="s">
        <v>33</v>
      </c>
      <c r="U59" s="4">
        <v>46</v>
      </c>
      <c r="V59" s="4">
        <v>0</v>
      </c>
      <c r="W59" s="4">
        <v>0</v>
      </c>
      <c r="X59" s="4">
        <v>2241396</v>
      </c>
      <c r="Y59" s="4">
        <v>2352029294</v>
      </c>
    </row>
    <row r="60" s="4" customFormat="1" spans="1:23">
      <c r="A60" s="4">
        <v>16193848876</v>
      </c>
      <c r="B60" s="4" t="s">
        <v>25</v>
      </c>
      <c r="C60" s="4" t="s">
        <v>26</v>
      </c>
      <c r="D60" s="4" t="s">
        <v>187</v>
      </c>
      <c r="E60" s="4" t="s">
        <v>125</v>
      </c>
      <c r="F60" s="5">
        <v>44442</v>
      </c>
      <c r="G60" s="5">
        <v>44443</v>
      </c>
      <c r="H60" s="4">
        <v>1</v>
      </c>
      <c r="I60" s="4">
        <v>1</v>
      </c>
      <c r="J60" s="4">
        <v>1</v>
      </c>
      <c r="K60" s="4" t="s">
        <v>29</v>
      </c>
      <c r="L60" s="4">
        <v>136</v>
      </c>
      <c r="M60" s="4">
        <v>136</v>
      </c>
      <c r="N60" s="4" t="s">
        <v>188</v>
      </c>
      <c r="O60" s="4" t="s">
        <v>31</v>
      </c>
      <c r="P60" s="4" t="s">
        <v>32</v>
      </c>
      <c r="Q60" s="4">
        <v>0</v>
      </c>
      <c r="R60" s="6">
        <v>44442</v>
      </c>
      <c r="S60" s="5">
        <v>44446</v>
      </c>
      <c r="T60" s="4" t="s">
        <v>33</v>
      </c>
      <c r="U60" s="4">
        <v>136</v>
      </c>
      <c r="V60" s="4">
        <v>0</v>
      </c>
      <c r="W60" s="4">
        <v>0</v>
      </c>
    </row>
    <row r="61" s="4" customFormat="1" spans="1:24">
      <c r="A61" s="4">
        <v>16193863020</v>
      </c>
      <c r="B61" s="4" t="s">
        <v>25</v>
      </c>
      <c r="C61" s="4" t="s">
        <v>26</v>
      </c>
      <c r="D61" s="4" t="s">
        <v>189</v>
      </c>
      <c r="E61" s="4" t="s">
        <v>190</v>
      </c>
      <c r="F61" s="5">
        <v>44442</v>
      </c>
      <c r="G61" s="5">
        <v>44443</v>
      </c>
      <c r="H61" s="4">
        <v>1</v>
      </c>
      <c r="I61" s="4">
        <v>1</v>
      </c>
      <c r="J61" s="4">
        <v>1</v>
      </c>
      <c r="K61" s="4" t="s">
        <v>29</v>
      </c>
      <c r="L61" s="4">
        <v>72</v>
      </c>
      <c r="M61" s="4">
        <v>72</v>
      </c>
      <c r="N61" s="4" t="s">
        <v>191</v>
      </c>
      <c r="O61" s="4" t="s">
        <v>31</v>
      </c>
      <c r="P61" s="4" t="s">
        <v>32</v>
      </c>
      <c r="Q61" s="4">
        <v>0</v>
      </c>
      <c r="R61" s="6">
        <v>44442</v>
      </c>
      <c r="S61" s="5">
        <v>44446</v>
      </c>
      <c r="T61" s="4" t="s">
        <v>33</v>
      </c>
      <c r="U61" s="4">
        <v>72</v>
      </c>
      <c r="V61" s="4">
        <v>0</v>
      </c>
      <c r="W61" s="4">
        <v>0</v>
      </c>
      <c r="X61" s="4">
        <v>2241411</v>
      </c>
    </row>
    <row r="62" s="4" customFormat="1" spans="1:25">
      <c r="A62" s="4">
        <v>16194030162</v>
      </c>
      <c r="B62" s="4" t="s">
        <v>25</v>
      </c>
      <c r="C62" s="4" t="s">
        <v>26</v>
      </c>
      <c r="D62" s="4" t="s">
        <v>192</v>
      </c>
      <c r="E62" s="4" t="s">
        <v>193</v>
      </c>
      <c r="F62" s="5">
        <v>44442</v>
      </c>
      <c r="G62" s="5">
        <v>44443</v>
      </c>
      <c r="H62" s="4">
        <v>1</v>
      </c>
      <c r="I62" s="4">
        <v>1</v>
      </c>
      <c r="J62" s="4">
        <v>1</v>
      </c>
      <c r="K62" s="4" t="s">
        <v>29</v>
      </c>
      <c r="L62" s="4">
        <v>417</v>
      </c>
      <c r="M62" s="4">
        <v>417</v>
      </c>
      <c r="N62" s="4" t="s">
        <v>194</v>
      </c>
      <c r="O62" s="4" t="s">
        <v>31</v>
      </c>
      <c r="P62" s="4" t="s">
        <v>32</v>
      </c>
      <c r="Q62" s="4">
        <v>0</v>
      </c>
      <c r="R62" s="6">
        <v>44442</v>
      </c>
      <c r="S62" s="5">
        <v>44446</v>
      </c>
      <c r="T62" s="4" t="s">
        <v>33</v>
      </c>
      <c r="U62" s="4">
        <v>417</v>
      </c>
      <c r="V62" s="4">
        <v>0</v>
      </c>
      <c r="W62" s="4">
        <v>0</v>
      </c>
      <c r="X62" s="4">
        <v>2241470</v>
      </c>
      <c r="Y62" s="4">
        <v>73471202</v>
      </c>
    </row>
    <row r="63" s="4" customFormat="1" spans="1:25">
      <c r="A63" s="4">
        <v>16194123352</v>
      </c>
      <c r="B63" s="4" t="s">
        <v>25</v>
      </c>
      <c r="C63" s="4" t="s">
        <v>26</v>
      </c>
      <c r="D63" s="4" t="s">
        <v>195</v>
      </c>
      <c r="E63" s="4" t="s">
        <v>196</v>
      </c>
      <c r="F63" s="5">
        <v>44442</v>
      </c>
      <c r="G63" s="5">
        <v>44443</v>
      </c>
      <c r="H63" s="4">
        <v>1</v>
      </c>
      <c r="I63" s="4">
        <v>1</v>
      </c>
      <c r="J63" s="4">
        <v>1</v>
      </c>
      <c r="K63" s="4" t="s">
        <v>29</v>
      </c>
      <c r="L63" s="4">
        <v>91</v>
      </c>
      <c r="M63" s="4">
        <v>91</v>
      </c>
      <c r="N63" s="4" t="s">
        <v>197</v>
      </c>
      <c r="O63" s="4" t="s">
        <v>31</v>
      </c>
      <c r="P63" s="4" t="s">
        <v>32</v>
      </c>
      <c r="Q63" s="4">
        <v>0</v>
      </c>
      <c r="R63" s="6">
        <v>44442</v>
      </c>
      <c r="S63" s="5">
        <v>44446</v>
      </c>
      <c r="T63" s="4" t="s">
        <v>33</v>
      </c>
      <c r="U63" s="4">
        <v>91</v>
      </c>
      <c r="V63" s="4">
        <v>0</v>
      </c>
      <c r="W63" s="4">
        <v>0</v>
      </c>
      <c r="X63" s="4">
        <v>2241494</v>
      </c>
      <c r="Y63" s="4">
        <v>11548357</v>
      </c>
    </row>
    <row r="64" s="4" customFormat="1" spans="1:25">
      <c r="A64" s="4">
        <v>16195538507</v>
      </c>
      <c r="B64" s="4" t="s">
        <v>25</v>
      </c>
      <c r="C64" s="4" t="s">
        <v>26</v>
      </c>
      <c r="D64" s="4" t="s">
        <v>198</v>
      </c>
      <c r="E64" s="4" t="s">
        <v>199</v>
      </c>
      <c r="F64" s="5">
        <v>44442</v>
      </c>
      <c r="G64" s="5">
        <v>44443</v>
      </c>
      <c r="H64" s="4">
        <v>1</v>
      </c>
      <c r="I64" s="4">
        <v>1</v>
      </c>
      <c r="J64" s="4">
        <v>1</v>
      </c>
      <c r="K64" s="4" t="s">
        <v>29</v>
      </c>
      <c r="L64" s="4">
        <v>158</v>
      </c>
      <c r="M64" s="4">
        <v>158</v>
      </c>
      <c r="N64" s="4" t="s">
        <v>200</v>
      </c>
      <c r="O64" s="4" t="s">
        <v>31</v>
      </c>
      <c r="P64" s="4" t="s">
        <v>32</v>
      </c>
      <c r="Q64" s="4">
        <v>0</v>
      </c>
      <c r="R64" s="6">
        <v>44442</v>
      </c>
      <c r="S64" s="5">
        <v>44446</v>
      </c>
      <c r="T64" s="4" t="s">
        <v>33</v>
      </c>
      <c r="U64" s="4">
        <v>158</v>
      </c>
      <c r="V64" s="4">
        <v>0</v>
      </c>
      <c r="W64" s="4">
        <v>0</v>
      </c>
      <c r="X64" s="4">
        <v>2241803</v>
      </c>
      <c r="Y64" s="4">
        <v>3454907</v>
      </c>
    </row>
    <row r="65" s="4" customFormat="1" spans="1:25">
      <c r="A65" s="4">
        <v>16195954021</v>
      </c>
      <c r="B65" s="4" t="s">
        <v>25</v>
      </c>
      <c r="C65" s="4" t="s">
        <v>26</v>
      </c>
      <c r="D65" s="4" t="s">
        <v>201</v>
      </c>
      <c r="E65" s="4" t="s">
        <v>202</v>
      </c>
      <c r="F65" s="5">
        <v>44442</v>
      </c>
      <c r="G65" s="5">
        <v>44443</v>
      </c>
      <c r="H65" s="4">
        <v>1</v>
      </c>
      <c r="I65" s="4">
        <v>1</v>
      </c>
      <c r="J65" s="4">
        <v>1</v>
      </c>
      <c r="K65" s="4" t="s">
        <v>29</v>
      </c>
      <c r="L65" s="4">
        <v>253</v>
      </c>
      <c r="M65" s="4">
        <v>253</v>
      </c>
      <c r="N65" s="4" t="s">
        <v>203</v>
      </c>
      <c r="O65" s="4" t="s">
        <v>31</v>
      </c>
      <c r="P65" s="4" t="s">
        <v>32</v>
      </c>
      <c r="Q65" s="4">
        <v>0</v>
      </c>
      <c r="R65" s="6">
        <v>44442</v>
      </c>
      <c r="S65" s="5">
        <v>44446</v>
      </c>
      <c r="T65" s="4" t="s">
        <v>33</v>
      </c>
      <c r="U65" s="4">
        <v>253</v>
      </c>
      <c r="V65" s="4">
        <v>0</v>
      </c>
      <c r="W65" s="4">
        <v>0</v>
      </c>
      <c r="X65" s="4">
        <v>2241884</v>
      </c>
      <c r="Y65" s="4">
        <v>73692831</v>
      </c>
    </row>
    <row r="66" s="4" customFormat="1" spans="1:24">
      <c r="A66" s="4">
        <v>16200247327</v>
      </c>
      <c r="B66" s="4" t="s">
        <v>25</v>
      </c>
      <c r="C66" s="4" t="s">
        <v>26</v>
      </c>
      <c r="D66" s="4" t="s">
        <v>204</v>
      </c>
      <c r="E66" s="4" t="s">
        <v>205</v>
      </c>
      <c r="F66" s="5">
        <v>44442</v>
      </c>
      <c r="G66" s="5">
        <v>44443</v>
      </c>
      <c r="H66" s="4">
        <v>1</v>
      </c>
      <c r="I66" s="4">
        <v>1</v>
      </c>
      <c r="J66" s="4">
        <v>1</v>
      </c>
      <c r="K66" s="4" t="s">
        <v>29</v>
      </c>
      <c r="L66" s="4">
        <v>94</v>
      </c>
      <c r="M66" s="4">
        <v>94</v>
      </c>
      <c r="N66" s="4" t="s">
        <v>206</v>
      </c>
      <c r="O66" s="4" t="s">
        <v>31</v>
      </c>
      <c r="P66" s="4" t="s">
        <v>32</v>
      </c>
      <c r="Q66" s="4">
        <v>0</v>
      </c>
      <c r="R66" s="6">
        <v>44442</v>
      </c>
      <c r="S66" s="5">
        <v>44446</v>
      </c>
      <c r="T66" s="4" t="s">
        <v>33</v>
      </c>
      <c r="U66" s="4">
        <v>94</v>
      </c>
      <c r="V66" s="4">
        <v>0</v>
      </c>
      <c r="W66" s="4">
        <v>0</v>
      </c>
      <c r="X66" s="4">
        <v>2242133</v>
      </c>
    </row>
    <row r="67" s="4" customFormat="1" spans="1:25">
      <c r="A67" s="4">
        <v>16200310641</v>
      </c>
      <c r="B67" s="4" t="s">
        <v>25</v>
      </c>
      <c r="C67" s="4" t="s">
        <v>26</v>
      </c>
      <c r="D67" s="4" t="s">
        <v>207</v>
      </c>
      <c r="E67" s="4" t="s">
        <v>208</v>
      </c>
      <c r="F67" s="5">
        <v>44442</v>
      </c>
      <c r="G67" s="5">
        <v>44443</v>
      </c>
      <c r="H67" s="4">
        <v>1</v>
      </c>
      <c r="I67" s="4">
        <v>1</v>
      </c>
      <c r="J67" s="4">
        <v>1</v>
      </c>
      <c r="K67" s="4" t="s">
        <v>29</v>
      </c>
      <c r="L67" s="4">
        <v>84</v>
      </c>
      <c r="M67" s="4">
        <v>84</v>
      </c>
      <c r="N67" s="4" t="s">
        <v>209</v>
      </c>
      <c r="O67" s="4" t="s">
        <v>31</v>
      </c>
      <c r="P67" s="4" t="s">
        <v>32</v>
      </c>
      <c r="Q67" s="4">
        <v>0</v>
      </c>
      <c r="R67" s="6">
        <v>44442</v>
      </c>
      <c r="S67" s="5">
        <v>44446</v>
      </c>
      <c r="T67" s="4" t="s">
        <v>33</v>
      </c>
      <c r="U67" s="4">
        <v>84</v>
      </c>
      <c r="V67" s="4">
        <v>0</v>
      </c>
      <c r="W67" s="4">
        <v>0</v>
      </c>
      <c r="X67" s="4">
        <v>2242143</v>
      </c>
      <c r="Y67" s="4" t="s">
        <v>210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1"/>
  <sheetViews>
    <sheetView tabSelected="1" topLeftCell="A44" workbookViewId="0">
      <selection activeCell="H80" sqref="H80"/>
    </sheetView>
  </sheetViews>
  <sheetFormatPr defaultColWidth="9" defaultRowHeight="13.5"/>
  <cols>
    <col min="1" max="1" width="12.7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211</v>
      </c>
    </row>
    <row r="2" s="4" customFormat="1" spans="1:9">
      <c r="A2" s="4">
        <v>16016454962</v>
      </c>
      <c r="B2" s="5">
        <v>44442</v>
      </c>
      <c r="C2" s="5">
        <v>44443</v>
      </c>
      <c r="D2" s="4">
        <v>97</v>
      </c>
      <c r="E2" s="4" t="str">
        <f>VLOOKUP(A2,HOP!A:L,12,0)</f>
        <v>97.00</v>
      </c>
      <c r="F2" s="4" t="str">
        <f>VLOOKUP(A2,HOP!A:C,3,0)</f>
        <v>2217380</v>
      </c>
      <c r="G2" s="4">
        <f>D2-E2</f>
        <v>0</v>
      </c>
      <c r="H2" s="4" t="str">
        <f>$H$1&amp;F2</f>
        <v>，2217380</v>
      </c>
      <c r="I2" s="4" t="str">
        <f>VLOOKUP(A2,HOP!A:T,20,0)</f>
        <v>直连</v>
      </c>
    </row>
    <row r="3" s="4" customFormat="1" spans="1:9">
      <c r="A3" s="4">
        <v>16026961955</v>
      </c>
      <c r="B3" s="5">
        <v>44442</v>
      </c>
      <c r="C3" s="5">
        <v>44443</v>
      </c>
      <c r="D3" s="4">
        <v>230</v>
      </c>
      <c r="E3" s="4" t="str">
        <f>VLOOKUP(A3,HOP!A:L,12,0)</f>
        <v>230.00</v>
      </c>
      <c r="F3" s="4" t="str">
        <f>VLOOKUP(A3,HOP!A:C,3,0)</f>
        <v>2218461</v>
      </c>
      <c r="G3" s="4">
        <f t="shared" ref="G3:G34" si="0">D3-E3</f>
        <v>0</v>
      </c>
      <c r="H3" s="4" t="str">
        <f t="shared" ref="H3:H34" si="1">$H$1&amp;F3</f>
        <v>，2218461</v>
      </c>
      <c r="I3" s="4" t="str">
        <f>VLOOKUP(A3,HOP!A:T,20,0)</f>
        <v>直连</v>
      </c>
    </row>
    <row r="4" s="4" customFormat="1" spans="1:9">
      <c r="A4" s="4">
        <v>16048653818</v>
      </c>
      <c r="B4" s="5">
        <v>44442</v>
      </c>
      <c r="C4" s="5">
        <v>44443</v>
      </c>
      <c r="D4" s="4">
        <v>46</v>
      </c>
      <c r="E4" s="4" t="str">
        <f>VLOOKUP(A4,HOP!A:L,12,0)</f>
        <v>46.00</v>
      </c>
      <c r="F4" s="4" t="str">
        <f>VLOOKUP(A4,HOP!A:C,3,0)</f>
        <v>2220811</v>
      </c>
      <c r="G4" s="4">
        <f t="shared" si="0"/>
        <v>0</v>
      </c>
      <c r="H4" s="4" t="str">
        <f t="shared" si="1"/>
        <v>，2220811</v>
      </c>
      <c r="I4" s="4" t="str">
        <f>VLOOKUP(A4,HOP!A:T,20,0)</f>
        <v>直连</v>
      </c>
    </row>
    <row r="5" s="4" customFormat="1" spans="1:9">
      <c r="A5" s="4">
        <v>16066121911</v>
      </c>
      <c r="B5" s="5">
        <v>44442</v>
      </c>
      <c r="C5" s="5">
        <v>44443</v>
      </c>
      <c r="D5" s="4">
        <v>102</v>
      </c>
      <c r="E5" s="4" t="str">
        <f>VLOOKUP(A5,HOP!A:L,12,0)</f>
        <v>102.00</v>
      </c>
      <c r="F5" s="4" t="str">
        <f>VLOOKUP(A5,HOP!A:C,3,0)</f>
        <v>2223179</v>
      </c>
      <c r="G5" s="4">
        <f t="shared" si="0"/>
        <v>0</v>
      </c>
      <c r="H5" s="4" t="str">
        <f t="shared" si="1"/>
        <v>，2223179</v>
      </c>
      <c r="I5" s="4" t="str">
        <f>VLOOKUP(A5,HOP!A:T,20,0)</f>
        <v>直连</v>
      </c>
    </row>
    <row r="6" s="4" customFormat="1" spans="1:9">
      <c r="A6" s="4">
        <v>16070213789</v>
      </c>
      <c r="B6" s="5">
        <v>44439</v>
      </c>
      <c r="C6" s="5">
        <v>44443</v>
      </c>
      <c r="D6" s="4">
        <v>240</v>
      </c>
      <c r="E6" s="4" t="str">
        <f>VLOOKUP(A6,HOP!A:L,12,0)</f>
        <v>240.00</v>
      </c>
      <c r="F6" s="4" t="str">
        <f>VLOOKUP(A6,HOP!A:C,3,0)</f>
        <v>2224209</v>
      </c>
      <c r="G6" s="4">
        <f t="shared" si="0"/>
        <v>0</v>
      </c>
      <c r="H6" s="4" t="str">
        <f t="shared" si="1"/>
        <v>，2224209</v>
      </c>
      <c r="I6" s="4" t="str">
        <f>VLOOKUP(A6,HOP!A:T,20,0)</f>
        <v>直连</v>
      </c>
    </row>
    <row r="7" s="4" customFormat="1" spans="1:9">
      <c r="A7" s="4">
        <v>16080588841</v>
      </c>
      <c r="B7" s="5">
        <v>44442</v>
      </c>
      <c r="C7" s="5">
        <v>44443</v>
      </c>
      <c r="D7" s="4">
        <v>217</v>
      </c>
      <c r="E7" s="4" t="str">
        <f>VLOOKUP(A7,HOP!A:L,12,0)</f>
        <v>217.00</v>
      </c>
      <c r="F7" s="4" t="str">
        <f>VLOOKUP(A7,HOP!A:C,3,0)</f>
        <v>2225477</v>
      </c>
      <c r="G7" s="4">
        <f t="shared" si="0"/>
        <v>0</v>
      </c>
      <c r="H7" s="4" t="str">
        <f t="shared" si="1"/>
        <v>，2225477</v>
      </c>
      <c r="I7" s="4" t="str">
        <f>VLOOKUP(A7,HOP!A:T,20,0)</f>
        <v>直连</v>
      </c>
    </row>
    <row r="8" s="4" customFormat="1" spans="1:9">
      <c r="A8" s="4">
        <v>16080601284</v>
      </c>
      <c r="B8" s="5">
        <v>44441</v>
      </c>
      <c r="C8" s="5">
        <v>44443</v>
      </c>
      <c r="D8" s="4">
        <v>614</v>
      </c>
      <c r="E8" s="4" t="str">
        <f>VLOOKUP(A8,HOP!A:L,12,0)</f>
        <v>614.00</v>
      </c>
      <c r="F8" s="4" t="str">
        <f>VLOOKUP(A8,HOP!A:C,3,0)</f>
        <v>2225484</v>
      </c>
      <c r="G8" s="4">
        <f t="shared" si="0"/>
        <v>0</v>
      </c>
      <c r="H8" s="4" t="str">
        <f t="shared" si="1"/>
        <v>，2225484</v>
      </c>
      <c r="I8" s="4" t="str">
        <f>VLOOKUP(A8,HOP!A:T,20,0)</f>
        <v>直连</v>
      </c>
    </row>
    <row r="9" s="4" customFormat="1" spans="1:9">
      <c r="A9" s="4">
        <v>16091576218</v>
      </c>
      <c r="B9" s="5">
        <v>44442</v>
      </c>
      <c r="C9" s="5">
        <v>44443</v>
      </c>
      <c r="D9" s="4">
        <v>173</v>
      </c>
      <c r="E9" s="4" t="str">
        <f>VLOOKUP(A9,HOP!A:L,12,0)</f>
        <v>173.00</v>
      </c>
      <c r="F9" s="4" t="str">
        <f>VLOOKUP(A9,HOP!A:C,3,0)</f>
        <v>2226950</v>
      </c>
      <c r="G9" s="4">
        <f t="shared" si="0"/>
        <v>0</v>
      </c>
      <c r="H9" s="4" t="str">
        <f t="shared" si="1"/>
        <v>，2226950</v>
      </c>
      <c r="I9" s="4" t="str">
        <f>VLOOKUP(A9,HOP!A:T,20,0)</f>
        <v>直连</v>
      </c>
    </row>
    <row r="10" s="4" customFormat="1" spans="1:9">
      <c r="A10" s="4">
        <v>16107380636</v>
      </c>
      <c r="B10" s="5">
        <v>44442</v>
      </c>
      <c r="C10" s="5">
        <v>44443</v>
      </c>
      <c r="D10" s="4">
        <v>334</v>
      </c>
      <c r="E10" s="4" t="str">
        <f>VLOOKUP(A10,HOP!A:L,12,0)</f>
        <v>334.00</v>
      </c>
      <c r="F10" s="4" t="str">
        <f>VLOOKUP(A10,HOP!A:C,3,0)</f>
        <v>2228530</v>
      </c>
      <c r="G10" s="4">
        <f t="shared" si="0"/>
        <v>0</v>
      </c>
      <c r="H10" s="4" t="str">
        <f t="shared" si="1"/>
        <v>，2228530</v>
      </c>
      <c r="I10" s="4" t="str">
        <f>VLOOKUP(A10,HOP!A:T,20,0)</f>
        <v>直连</v>
      </c>
    </row>
    <row r="11" s="4" customFormat="1" spans="1:9">
      <c r="A11" s="4">
        <v>16122032604</v>
      </c>
      <c r="B11" s="5">
        <v>44442</v>
      </c>
      <c r="C11" s="5">
        <v>44443</v>
      </c>
      <c r="D11" s="4">
        <v>108</v>
      </c>
      <c r="E11" s="4" t="str">
        <f>VLOOKUP(A11,HOP!A:L,12,0)</f>
        <v>108.00</v>
      </c>
      <c r="F11" s="4" t="str">
        <f>VLOOKUP(A11,HOP!A:C,3,0)</f>
        <v>2231028</v>
      </c>
      <c r="G11" s="4">
        <f t="shared" si="0"/>
        <v>0</v>
      </c>
      <c r="H11" s="4" t="str">
        <f t="shared" si="1"/>
        <v>，2231028</v>
      </c>
      <c r="I11" s="4" t="str">
        <f>VLOOKUP(A11,HOP!A:T,20,0)</f>
        <v>直连</v>
      </c>
    </row>
    <row r="12" s="4" customFormat="1" spans="1:9">
      <c r="A12" s="4">
        <v>16122008941</v>
      </c>
      <c r="B12" s="5">
        <v>44441</v>
      </c>
      <c r="C12" s="5">
        <v>44443</v>
      </c>
      <c r="D12" s="4">
        <v>452</v>
      </c>
      <c r="E12" s="4" t="str">
        <f>VLOOKUP(A12,HOP!A:L,12,0)</f>
        <v>452.00</v>
      </c>
      <c r="F12" s="4" t="str">
        <f>VLOOKUP(A12,HOP!A:C,3,0)</f>
        <v>2231023</v>
      </c>
      <c r="G12" s="4">
        <f t="shared" si="0"/>
        <v>0</v>
      </c>
      <c r="H12" s="4" t="str">
        <f t="shared" si="1"/>
        <v>，2231023</v>
      </c>
      <c r="I12" s="4" t="str">
        <f>VLOOKUP(A12,HOP!A:T,20,0)</f>
        <v>直连</v>
      </c>
    </row>
    <row r="13" s="4" customFormat="1" spans="1:9">
      <c r="A13" s="4">
        <v>16122121770</v>
      </c>
      <c r="B13" s="5">
        <v>44442</v>
      </c>
      <c r="C13" s="5">
        <v>44443</v>
      </c>
      <c r="D13" s="4">
        <v>217</v>
      </c>
      <c r="E13" s="4" t="str">
        <f>VLOOKUP(A13,HOP!A:L,12,0)</f>
        <v>217.00</v>
      </c>
      <c r="F13" s="4" t="str">
        <f>VLOOKUP(A13,HOP!A:C,3,0)</f>
        <v>2231045</v>
      </c>
      <c r="G13" s="4">
        <f t="shared" si="0"/>
        <v>0</v>
      </c>
      <c r="H13" s="4" t="str">
        <f t="shared" si="1"/>
        <v>，2231045</v>
      </c>
      <c r="I13" s="4" t="str">
        <f>VLOOKUP(A13,HOP!A:T,20,0)</f>
        <v>直连</v>
      </c>
    </row>
    <row r="14" s="4" customFormat="1" hidden="1" spans="1:9">
      <c r="A14" s="4">
        <v>16129424994</v>
      </c>
      <c r="B14" s="5">
        <v>44442</v>
      </c>
      <c r="C14" s="5">
        <v>44443</v>
      </c>
      <c r="D14" s="4">
        <v>0</v>
      </c>
      <c r="E14" s="4" t="str">
        <f>VLOOKUP(A14,HOP!A:L,12,0)</f>
        <v>0.00</v>
      </c>
      <c r="F14" s="4" t="str">
        <f>VLOOKUP(A14,HOP!A:C,3,0)</f>
        <v>2231982</v>
      </c>
      <c r="G14" s="4">
        <f t="shared" si="0"/>
        <v>0</v>
      </c>
      <c r="H14" s="4" t="str">
        <f t="shared" si="1"/>
        <v>，2231982</v>
      </c>
      <c r="I14" s="4" t="str">
        <f>VLOOKUP(A14,HOP!A:T,20,0)</f>
        <v>直连</v>
      </c>
    </row>
    <row r="15" s="4" customFormat="1" spans="1:9">
      <c r="A15" s="4">
        <v>16129841390</v>
      </c>
      <c r="B15" s="5">
        <v>44442</v>
      </c>
      <c r="C15" s="5">
        <v>44443</v>
      </c>
      <c r="D15" s="4">
        <v>31</v>
      </c>
      <c r="E15" s="4" t="str">
        <f>VLOOKUP(A15,HOP!A:L,12,0)</f>
        <v>31.00</v>
      </c>
      <c r="F15" s="4" t="str">
        <f>VLOOKUP(A15,HOP!A:C,3,0)</f>
        <v>2232075</v>
      </c>
      <c r="G15" s="4">
        <f t="shared" si="0"/>
        <v>0</v>
      </c>
      <c r="H15" s="4" t="str">
        <f t="shared" si="1"/>
        <v>，2232075</v>
      </c>
      <c r="I15" s="4" t="str">
        <f>VLOOKUP(A15,HOP!A:T,20,0)</f>
        <v>直连</v>
      </c>
    </row>
    <row r="16" s="4" customFormat="1" spans="1:9">
      <c r="A16" s="4">
        <v>16129830538</v>
      </c>
      <c r="B16" s="5">
        <v>44442</v>
      </c>
      <c r="C16" s="5">
        <v>44443</v>
      </c>
      <c r="D16" s="4">
        <v>118</v>
      </c>
      <c r="E16" s="4" t="str">
        <f>VLOOKUP(A16,HOP!A:L,12,0)</f>
        <v>118.00</v>
      </c>
      <c r="F16" s="4" t="str">
        <f>VLOOKUP(A16,HOP!A:C,3,0)</f>
        <v>2232072</v>
      </c>
      <c r="G16" s="4">
        <f t="shared" si="0"/>
        <v>0</v>
      </c>
      <c r="H16" s="4" t="str">
        <f t="shared" si="1"/>
        <v>，2232072</v>
      </c>
      <c r="I16" s="4" t="str">
        <f>VLOOKUP(A16,HOP!A:T,20,0)</f>
        <v>直连</v>
      </c>
    </row>
    <row r="17" s="4" customFormat="1" spans="1:9">
      <c r="A17" s="4">
        <v>16142447009</v>
      </c>
      <c r="B17" s="5">
        <v>44442</v>
      </c>
      <c r="C17" s="5">
        <v>44443</v>
      </c>
      <c r="D17" s="4">
        <v>73</v>
      </c>
      <c r="E17" s="4" t="str">
        <f>VLOOKUP(A17,HOP!A:L,12,0)</f>
        <v>73.00</v>
      </c>
      <c r="F17" s="4" t="str">
        <f>VLOOKUP(A17,HOP!A:C,3,0)</f>
        <v>2234259</v>
      </c>
      <c r="G17" s="4">
        <f t="shared" si="0"/>
        <v>0</v>
      </c>
      <c r="H17" s="4" t="str">
        <f t="shared" si="1"/>
        <v>，2234259</v>
      </c>
      <c r="I17" s="4" t="str">
        <f>VLOOKUP(A17,HOP!A:T,20,0)</f>
        <v>直连</v>
      </c>
    </row>
    <row r="18" s="4" customFormat="1" spans="1:9">
      <c r="A18" s="4">
        <v>16142579119</v>
      </c>
      <c r="B18" s="5">
        <v>44442</v>
      </c>
      <c r="C18" s="5">
        <v>44443</v>
      </c>
      <c r="D18" s="4">
        <v>91</v>
      </c>
      <c r="E18" s="4" t="str">
        <f>VLOOKUP(A18,HOP!A:L,12,0)</f>
        <v>91.00</v>
      </c>
      <c r="F18" s="4" t="str">
        <f>VLOOKUP(A18,HOP!A:C,3,0)</f>
        <v>2234321</v>
      </c>
      <c r="G18" s="4">
        <f t="shared" si="0"/>
        <v>0</v>
      </c>
      <c r="H18" s="4" t="str">
        <f t="shared" si="1"/>
        <v>，2234321</v>
      </c>
      <c r="I18" s="4" t="str">
        <f>VLOOKUP(A18,HOP!A:T,20,0)</f>
        <v>直连</v>
      </c>
    </row>
    <row r="19" s="4" customFormat="1" spans="1:9">
      <c r="A19" s="4">
        <v>16149985398</v>
      </c>
      <c r="B19" s="5">
        <v>44442</v>
      </c>
      <c r="C19" s="5">
        <v>44443</v>
      </c>
      <c r="D19" s="4">
        <v>60</v>
      </c>
      <c r="E19" s="4" t="str">
        <f>VLOOKUP(A19,HOP!A:L,12,0)</f>
        <v>60.00</v>
      </c>
      <c r="F19" s="4" t="str">
        <f>VLOOKUP(A19,HOP!A:C,3,0)</f>
        <v>2234969</v>
      </c>
      <c r="G19" s="4">
        <f t="shared" si="0"/>
        <v>0</v>
      </c>
      <c r="H19" s="4" t="str">
        <f t="shared" si="1"/>
        <v>，2234969</v>
      </c>
      <c r="I19" s="4" t="str">
        <f>VLOOKUP(A19,HOP!A:T,20,0)</f>
        <v>直连</v>
      </c>
    </row>
    <row r="20" s="4" customFormat="1" spans="1:9">
      <c r="A20" s="4">
        <v>16151008719</v>
      </c>
      <c r="B20" s="5">
        <v>44436</v>
      </c>
      <c r="C20" s="5">
        <v>44443</v>
      </c>
      <c r="D20" s="4">
        <v>470</v>
      </c>
      <c r="E20" s="4" t="str">
        <f>VLOOKUP(A20,HOP!A:L,12,0)</f>
        <v>470.00</v>
      </c>
      <c r="F20" s="4" t="str">
        <f>VLOOKUP(A20,HOP!A:C,3,0)</f>
        <v>2235186</v>
      </c>
      <c r="G20" s="4">
        <f t="shared" si="0"/>
        <v>0</v>
      </c>
      <c r="H20" s="4" t="str">
        <f t="shared" si="1"/>
        <v>，2235186</v>
      </c>
      <c r="I20" s="4" t="str">
        <f>VLOOKUP(A20,HOP!A:T,20,0)</f>
        <v>直连</v>
      </c>
    </row>
    <row r="21" s="4" customFormat="1" spans="1:9">
      <c r="A21" s="4">
        <v>16151181474</v>
      </c>
      <c r="B21" s="5">
        <v>44442</v>
      </c>
      <c r="C21" s="5">
        <v>44443</v>
      </c>
      <c r="D21" s="4">
        <v>41</v>
      </c>
      <c r="E21" s="4" t="str">
        <f>VLOOKUP(A21,HOP!A:L,12,0)</f>
        <v>41.00</v>
      </c>
      <c r="F21" s="4" t="str">
        <f>VLOOKUP(A21,HOP!A:C,3,0)</f>
        <v>2235225</v>
      </c>
      <c r="G21" s="4">
        <f t="shared" si="0"/>
        <v>0</v>
      </c>
      <c r="H21" s="4" t="str">
        <f t="shared" si="1"/>
        <v>，2235225</v>
      </c>
      <c r="I21" s="4" t="str">
        <f>VLOOKUP(A21,HOP!A:T,20,0)</f>
        <v>直连</v>
      </c>
    </row>
    <row r="22" s="4" customFormat="1" spans="1:9">
      <c r="A22" s="4">
        <v>16154201725</v>
      </c>
      <c r="B22" s="5">
        <v>44442</v>
      </c>
      <c r="C22" s="5">
        <v>44443</v>
      </c>
      <c r="D22" s="4">
        <v>95</v>
      </c>
      <c r="E22" s="4" t="str">
        <f>VLOOKUP(A22,HOP!A:L,12,0)</f>
        <v>95.00</v>
      </c>
      <c r="F22" s="4" t="str">
        <f>VLOOKUP(A22,HOP!A:C,3,0)</f>
        <v>2235890</v>
      </c>
      <c r="G22" s="4">
        <f t="shared" si="0"/>
        <v>0</v>
      </c>
      <c r="H22" s="4" t="str">
        <f t="shared" si="1"/>
        <v>，2235890</v>
      </c>
      <c r="I22" s="4" t="str">
        <f>VLOOKUP(A22,HOP!A:T,20,0)</f>
        <v>直连</v>
      </c>
    </row>
    <row r="23" s="4" customFormat="1" spans="1:9">
      <c r="A23" s="4">
        <v>16164955434</v>
      </c>
      <c r="B23" s="5">
        <v>44442</v>
      </c>
      <c r="C23" s="5">
        <v>44443</v>
      </c>
      <c r="D23" s="4">
        <v>224</v>
      </c>
      <c r="E23" s="4" t="str">
        <f>VLOOKUP(A23,HOP!A:L,12,0)</f>
        <v>224.00</v>
      </c>
      <c r="F23" s="4" t="str">
        <f>VLOOKUP(A23,HOP!A:C,3,0)</f>
        <v>2237139</v>
      </c>
      <c r="G23" s="4">
        <f t="shared" si="0"/>
        <v>0</v>
      </c>
      <c r="H23" s="4" t="str">
        <f t="shared" si="1"/>
        <v>，2237139</v>
      </c>
      <c r="I23" s="4" t="str">
        <f>VLOOKUP(A23,HOP!A:T,20,0)</f>
        <v>直连</v>
      </c>
    </row>
    <row r="24" s="4" customFormat="1" spans="1:9">
      <c r="A24" s="4">
        <v>16170259859</v>
      </c>
      <c r="B24" s="5">
        <v>44442</v>
      </c>
      <c r="C24" s="5">
        <v>44443</v>
      </c>
      <c r="D24" s="4">
        <v>108</v>
      </c>
      <c r="E24" s="4" t="str">
        <f>VLOOKUP(A24,HOP!A:L,12,0)</f>
        <v>108.00</v>
      </c>
      <c r="F24" s="4" t="str">
        <f>VLOOKUP(A24,HOP!A:C,3,0)</f>
        <v>2237494</v>
      </c>
      <c r="G24" s="4">
        <f t="shared" si="0"/>
        <v>0</v>
      </c>
      <c r="H24" s="4" t="str">
        <f t="shared" si="1"/>
        <v>，2237494</v>
      </c>
      <c r="I24" s="4" t="str">
        <f>VLOOKUP(A24,HOP!A:T,20,0)</f>
        <v>直连</v>
      </c>
    </row>
    <row r="25" s="4" customFormat="1" hidden="1" spans="1:9">
      <c r="A25" s="4">
        <v>16172050534</v>
      </c>
      <c r="B25" s="5">
        <v>44442</v>
      </c>
      <c r="C25" s="5">
        <v>44443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spans="1:9">
      <c r="A26" s="4">
        <v>16172269122</v>
      </c>
      <c r="B26" s="5">
        <v>44442</v>
      </c>
      <c r="C26" s="5">
        <v>44443</v>
      </c>
      <c r="D26" s="4">
        <v>270</v>
      </c>
      <c r="E26" s="4" t="str">
        <f>VLOOKUP(A26,HOP!A:L,12,0)</f>
        <v>270.00</v>
      </c>
      <c r="F26" s="4" t="str">
        <f>VLOOKUP(A26,HOP!A:C,3,0)</f>
        <v>2237928</v>
      </c>
      <c r="G26" s="4">
        <f t="shared" si="0"/>
        <v>0</v>
      </c>
      <c r="H26" s="4" t="str">
        <f t="shared" si="1"/>
        <v>，2237928</v>
      </c>
      <c r="I26" s="4" t="str">
        <f>VLOOKUP(A26,HOP!A:T,20,0)</f>
        <v>直连</v>
      </c>
    </row>
    <row r="27" s="4" customFormat="1" spans="1:9">
      <c r="A27" s="4">
        <v>16172950027</v>
      </c>
      <c r="B27" s="5">
        <v>44442</v>
      </c>
      <c r="C27" s="5">
        <v>44443</v>
      </c>
      <c r="D27" s="4">
        <v>83</v>
      </c>
      <c r="E27" s="4" t="str">
        <f>VLOOKUP(A27,HOP!A:L,12,0)</f>
        <v>83.00</v>
      </c>
      <c r="F27" s="4" t="str">
        <f>VLOOKUP(A27,HOP!A:C,3,0)</f>
        <v>2238075</v>
      </c>
      <c r="G27" s="4">
        <f t="shared" si="0"/>
        <v>0</v>
      </c>
      <c r="H27" s="4" t="str">
        <f t="shared" si="1"/>
        <v>，2238075</v>
      </c>
      <c r="I27" s="4" t="str">
        <f>VLOOKUP(A27,HOP!A:T,20,0)</f>
        <v>直连</v>
      </c>
    </row>
    <row r="28" s="4" customFormat="1" hidden="1" spans="1:9">
      <c r="A28" s="4">
        <v>16055374232</v>
      </c>
      <c r="B28" s="5">
        <v>44441</v>
      </c>
      <c r="C28" s="5">
        <v>44443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spans="1:9">
      <c r="A29" s="4">
        <v>16174302367</v>
      </c>
      <c r="B29" s="5">
        <v>44442</v>
      </c>
      <c r="C29" s="5">
        <v>44443</v>
      </c>
      <c r="D29" s="4">
        <v>81</v>
      </c>
      <c r="E29" s="4" t="str">
        <f>VLOOKUP(A29,HOP!A:L,12,0)</f>
        <v>81.00</v>
      </c>
      <c r="F29" s="4" t="str">
        <f>VLOOKUP(A29,HOP!A:C,3,0)</f>
        <v>2238341</v>
      </c>
      <c r="G29" s="4">
        <f t="shared" si="0"/>
        <v>0</v>
      </c>
      <c r="H29" s="4" t="str">
        <f t="shared" si="1"/>
        <v>，2238341</v>
      </c>
      <c r="I29" s="4" t="str">
        <f>VLOOKUP(A29,HOP!A:T,20,0)</f>
        <v>直连</v>
      </c>
    </row>
    <row r="30" s="4" customFormat="1" spans="1:9">
      <c r="A30" s="4">
        <v>16175753709</v>
      </c>
      <c r="B30" s="5">
        <v>44441</v>
      </c>
      <c r="C30" s="5">
        <v>44443</v>
      </c>
      <c r="D30" s="4">
        <v>138</v>
      </c>
      <c r="E30" s="4" t="str">
        <f>VLOOKUP(A30,HOP!A:L,12,0)</f>
        <v>138.00</v>
      </c>
      <c r="F30" s="4" t="str">
        <f>VLOOKUP(A30,HOP!A:C,3,0)</f>
        <v>2238696</v>
      </c>
      <c r="G30" s="4">
        <f t="shared" si="0"/>
        <v>0</v>
      </c>
      <c r="H30" s="4" t="str">
        <f t="shared" si="1"/>
        <v>，2238696</v>
      </c>
      <c r="I30" s="4" t="str">
        <f>VLOOKUP(A30,HOP!A:T,20,0)</f>
        <v>直连</v>
      </c>
    </row>
    <row r="31" s="4" customFormat="1" spans="1:9">
      <c r="A31" s="4">
        <v>16176410811</v>
      </c>
      <c r="B31" s="5">
        <v>44442</v>
      </c>
      <c r="C31" s="5">
        <v>44443</v>
      </c>
      <c r="D31" s="4">
        <v>71</v>
      </c>
      <c r="E31" s="4" t="str">
        <f>VLOOKUP(A31,HOP!A:L,12,0)</f>
        <v>71.00</v>
      </c>
      <c r="F31" s="4" t="str">
        <f>VLOOKUP(A31,HOP!A:C,3,0)</f>
        <v>2238818</v>
      </c>
      <c r="G31" s="4">
        <f t="shared" si="0"/>
        <v>0</v>
      </c>
      <c r="H31" s="4" t="str">
        <f t="shared" si="1"/>
        <v>，2238818</v>
      </c>
      <c r="I31" s="4" t="str">
        <f>VLOOKUP(A31,HOP!A:T,20,0)</f>
        <v>直连</v>
      </c>
    </row>
    <row r="32" s="4" customFormat="1" spans="1:9">
      <c r="A32" s="4">
        <v>16176528222</v>
      </c>
      <c r="B32" s="5">
        <v>44442</v>
      </c>
      <c r="C32" s="5">
        <v>44443</v>
      </c>
      <c r="D32" s="4">
        <v>104</v>
      </c>
      <c r="E32" s="4" t="str">
        <f>VLOOKUP(A32,HOP!A:L,12,0)</f>
        <v>104.00</v>
      </c>
      <c r="F32" s="4" t="str">
        <f>VLOOKUP(A32,HOP!A:C,3,0)</f>
        <v>2238859</v>
      </c>
      <c r="G32" s="4">
        <f t="shared" si="0"/>
        <v>0</v>
      </c>
      <c r="H32" s="4" t="str">
        <f t="shared" si="1"/>
        <v>，2238859</v>
      </c>
      <c r="I32" s="4" t="str">
        <f>VLOOKUP(A32,HOP!A:T,20,0)</f>
        <v>直连</v>
      </c>
    </row>
    <row r="33" s="4" customFormat="1" spans="1:9">
      <c r="A33" s="4">
        <v>16176486767</v>
      </c>
      <c r="B33" s="5">
        <v>44442</v>
      </c>
      <c r="C33" s="5">
        <v>44443</v>
      </c>
      <c r="D33" s="4">
        <v>418</v>
      </c>
      <c r="E33" s="4" t="str">
        <f>VLOOKUP(A33,HOP!A:L,12,0)</f>
        <v>418.00</v>
      </c>
      <c r="F33" s="4" t="str">
        <f>VLOOKUP(A33,HOP!A:C,3,0)</f>
        <v>2238839</v>
      </c>
      <c r="G33" s="4">
        <f t="shared" si="0"/>
        <v>0</v>
      </c>
      <c r="H33" s="4" t="str">
        <f t="shared" si="1"/>
        <v>，2238839</v>
      </c>
      <c r="I33" s="4" t="str">
        <f>VLOOKUP(A33,HOP!A:T,20,0)</f>
        <v>直连</v>
      </c>
    </row>
    <row r="34" s="4" customFormat="1" spans="1:9">
      <c r="A34" s="4">
        <v>16176688881</v>
      </c>
      <c r="B34" s="5">
        <v>44442</v>
      </c>
      <c r="C34" s="5">
        <v>44443</v>
      </c>
      <c r="D34" s="4">
        <v>75</v>
      </c>
      <c r="E34" s="4" t="str">
        <f>VLOOKUP(A34,HOP!A:L,12,0)</f>
        <v>75.00</v>
      </c>
      <c r="F34" s="4" t="str">
        <f>VLOOKUP(A34,HOP!A:C,3,0)</f>
        <v>2238915</v>
      </c>
      <c r="G34" s="4">
        <f t="shared" si="0"/>
        <v>0</v>
      </c>
      <c r="H34" s="4" t="str">
        <f t="shared" si="1"/>
        <v>，2238915</v>
      </c>
      <c r="I34" s="4" t="str">
        <f>VLOOKUP(A34,HOP!A:T,20,0)</f>
        <v>直连</v>
      </c>
    </row>
    <row r="35" s="4" customFormat="1" spans="1:9">
      <c r="A35" s="4">
        <v>16180379137</v>
      </c>
      <c r="B35" s="5">
        <v>44441</v>
      </c>
      <c r="C35" s="5">
        <v>44443</v>
      </c>
      <c r="D35" s="4">
        <v>287</v>
      </c>
      <c r="E35" s="4" t="str">
        <f>VLOOKUP(A35,HOP!A:L,12,0)</f>
        <v>287.00</v>
      </c>
      <c r="F35" s="4" t="str">
        <f>VLOOKUP(A35,HOP!A:C,3,0)</f>
        <v>2238991</v>
      </c>
      <c r="G35" s="4">
        <f t="shared" ref="G35:G63" si="2">D35-E35</f>
        <v>0</v>
      </c>
      <c r="H35" s="4" t="str">
        <f t="shared" ref="H35:H63" si="3">$H$1&amp;F35</f>
        <v>，2238991</v>
      </c>
      <c r="I35" s="4" t="str">
        <f>VLOOKUP(A35,HOP!A:T,20,0)</f>
        <v>直连</v>
      </c>
    </row>
    <row r="36" s="4" customFormat="1" spans="1:9">
      <c r="A36" s="4">
        <v>16181592309</v>
      </c>
      <c r="B36" s="5">
        <v>44442</v>
      </c>
      <c r="C36" s="5">
        <v>44443</v>
      </c>
      <c r="D36" s="4">
        <v>83</v>
      </c>
      <c r="E36" s="4" t="str">
        <f>VLOOKUP(A36,HOP!A:L,12,0)</f>
        <v>83.00</v>
      </c>
      <c r="F36" s="4" t="str">
        <f>VLOOKUP(A36,HOP!A:C,3,0)</f>
        <v>2239142</v>
      </c>
      <c r="G36" s="4">
        <f t="shared" si="2"/>
        <v>0</v>
      </c>
      <c r="H36" s="4" t="str">
        <f t="shared" si="3"/>
        <v>，2239142</v>
      </c>
      <c r="I36" s="4" t="str">
        <f>VLOOKUP(A36,HOP!A:T,20,0)</f>
        <v>直连</v>
      </c>
    </row>
    <row r="37" s="4" customFormat="1" spans="1:9">
      <c r="A37" s="4">
        <v>16182162781</v>
      </c>
      <c r="B37" s="5">
        <v>44441</v>
      </c>
      <c r="C37" s="5">
        <v>44443</v>
      </c>
      <c r="D37" s="4">
        <v>390</v>
      </c>
      <c r="E37" s="4" t="str">
        <f>VLOOKUP(A37,HOP!A:L,12,0)</f>
        <v>390.00</v>
      </c>
      <c r="F37" s="4" t="str">
        <f>VLOOKUP(A37,HOP!A:C,3,0)</f>
        <v>2239257</v>
      </c>
      <c r="G37" s="4">
        <f t="shared" si="2"/>
        <v>0</v>
      </c>
      <c r="H37" s="4" t="str">
        <f t="shared" si="3"/>
        <v>，2239257</v>
      </c>
      <c r="I37" s="4" t="str">
        <f>VLOOKUP(A37,HOP!A:T,20,0)</f>
        <v>直连</v>
      </c>
    </row>
    <row r="38" s="4" customFormat="1" spans="1:9">
      <c r="A38" s="4">
        <v>16183204720</v>
      </c>
      <c r="B38" s="5">
        <v>44441</v>
      </c>
      <c r="C38" s="5">
        <v>44443</v>
      </c>
      <c r="D38" s="4">
        <v>748</v>
      </c>
      <c r="E38" s="4" t="str">
        <f>VLOOKUP(A38,HOP!A:L,12,0)</f>
        <v>748.00</v>
      </c>
      <c r="F38" s="4" t="str">
        <f>VLOOKUP(A38,HOP!A:C,3,0)</f>
        <v>2239509</v>
      </c>
      <c r="G38" s="4">
        <f t="shared" si="2"/>
        <v>0</v>
      </c>
      <c r="H38" s="4" t="str">
        <f t="shared" si="3"/>
        <v>，2239509</v>
      </c>
      <c r="I38" s="4" t="str">
        <f>VLOOKUP(A38,HOP!A:T,20,0)</f>
        <v>直连</v>
      </c>
    </row>
    <row r="39" s="4" customFormat="1" spans="1:9">
      <c r="A39" s="4">
        <v>16184179752</v>
      </c>
      <c r="B39" s="5">
        <v>44442</v>
      </c>
      <c r="C39" s="5">
        <v>44443</v>
      </c>
      <c r="D39" s="4">
        <v>43</v>
      </c>
      <c r="E39" s="4" t="str">
        <f>VLOOKUP(A39,HOP!A:L,12,0)</f>
        <v>43.00</v>
      </c>
      <c r="F39" s="4" t="str">
        <f>VLOOKUP(A39,HOP!A:C,3,0)</f>
        <v>2239790</v>
      </c>
      <c r="G39" s="4">
        <f t="shared" si="2"/>
        <v>0</v>
      </c>
      <c r="H39" s="4" t="str">
        <f t="shared" si="3"/>
        <v>，2239790</v>
      </c>
      <c r="I39" s="4" t="str">
        <f>VLOOKUP(A39,HOP!A:T,20,0)</f>
        <v>直连</v>
      </c>
    </row>
    <row r="40" s="4" customFormat="1" spans="1:9">
      <c r="A40" s="4">
        <v>16185193832</v>
      </c>
      <c r="B40" s="5">
        <v>44442</v>
      </c>
      <c r="C40" s="5">
        <v>44443</v>
      </c>
      <c r="D40" s="4">
        <v>78</v>
      </c>
      <c r="E40" s="4" t="str">
        <f>VLOOKUP(A40,HOP!A:L,12,0)</f>
        <v>78.00</v>
      </c>
      <c r="F40" s="4" t="str">
        <f>VLOOKUP(A40,HOP!A:C,3,0)</f>
        <v>2240030</v>
      </c>
      <c r="G40" s="4">
        <f t="shared" si="2"/>
        <v>0</v>
      </c>
      <c r="H40" s="4" t="str">
        <f t="shared" si="3"/>
        <v>，2240030</v>
      </c>
      <c r="I40" s="4" t="str">
        <f>VLOOKUP(A40,HOP!A:T,20,0)</f>
        <v>直连</v>
      </c>
    </row>
    <row r="41" s="4" customFormat="1" spans="1:9">
      <c r="A41" s="4">
        <v>16185244015</v>
      </c>
      <c r="B41" s="5">
        <v>44441</v>
      </c>
      <c r="C41" s="5">
        <v>44443</v>
      </c>
      <c r="D41" s="4">
        <v>292</v>
      </c>
      <c r="E41" s="4" t="str">
        <f>VLOOKUP(A41,HOP!A:L,12,0)</f>
        <v>292.00</v>
      </c>
      <c r="F41" s="4" t="str">
        <f>VLOOKUP(A41,HOP!A:C,3,0)</f>
        <v>2240038</v>
      </c>
      <c r="G41" s="4">
        <f t="shared" si="2"/>
        <v>0</v>
      </c>
      <c r="H41" s="4" t="str">
        <f t="shared" si="3"/>
        <v>，2240038</v>
      </c>
      <c r="I41" s="4" t="str">
        <f>VLOOKUP(A41,HOP!A:T,20,0)</f>
        <v>直连</v>
      </c>
    </row>
    <row r="42" s="4" customFormat="1" spans="1:9">
      <c r="A42" s="4">
        <v>16185227477</v>
      </c>
      <c r="B42" s="5">
        <v>44442</v>
      </c>
      <c r="C42" s="5">
        <v>44443</v>
      </c>
      <c r="D42" s="4">
        <v>46</v>
      </c>
      <c r="E42" s="4" t="str">
        <f>VLOOKUP(A42,HOP!A:L,12,0)</f>
        <v>46.00</v>
      </c>
      <c r="F42" s="4" t="str">
        <f>VLOOKUP(A42,HOP!A:C,3,0)</f>
        <v>2240036</v>
      </c>
      <c r="G42" s="4">
        <f t="shared" si="2"/>
        <v>0</v>
      </c>
      <c r="H42" s="4" t="str">
        <f t="shared" si="3"/>
        <v>，2240036</v>
      </c>
      <c r="I42" s="4" t="str">
        <f>VLOOKUP(A42,HOP!A:T,20,0)</f>
        <v>直连</v>
      </c>
    </row>
    <row r="43" s="4" customFormat="1" spans="1:9">
      <c r="A43" s="4">
        <v>16185363017</v>
      </c>
      <c r="B43" s="5">
        <v>44442</v>
      </c>
      <c r="C43" s="5">
        <v>44443</v>
      </c>
      <c r="D43" s="4">
        <v>153</v>
      </c>
      <c r="E43" s="4" t="str">
        <f>VLOOKUP(A43,HOP!A:L,12,0)</f>
        <v>153.00</v>
      </c>
      <c r="F43" s="4" t="str">
        <f>VLOOKUP(A43,HOP!A:C,3,0)</f>
        <v>2240066</v>
      </c>
      <c r="G43" s="4">
        <f t="shared" si="2"/>
        <v>0</v>
      </c>
      <c r="H43" s="4" t="str">
        <f t="shared" si="3"/>
        <v>，2240066</v>
      </c>
      <c r="I43" s="4" t="str">
        <f>VLOOKUP(A43,HOP!A:T,20,0)</f>
        <v>直连</v>
      </c>
    </row>
    <row r="44" s="4" customFormat="1" spans="1:9">
      <c r="A44" s="4">
        <v>16185464938</v>
      </c>
      <c r="B44" s="5">
        <v>44442</v>
      </c>
      <c r="C44" s="5">
        <v>44443</v>
      </c>
      <c r="D44" s="4">
        <v>46</v>
      </c>
      <c r="E44" s="4" t="str">
        <f>VLOOKUP(A44,HOP!A:L,12,0)</f>
        <v>46.00</v>
      </c>
      <c r="F44" s="4" t="str">
        <f>VLOOKUP(A44,HOP!A:C,3,0)</f>
        <v>2240094</v>
      </c>
      <c r="G44" s="4">
        <f t="shared" si="2"/>
        <v>0</v>
      </c>
      <c r="H44" s="4" t="str">
        <f t="shared" si="3"/>
        <v>，2240094</v>
      </c>
      <c r="I44" s="4" t="str">
        <f>VLOOKUP(A44,HOP!A:T,20,0)</f>
        <v>直连</v>
      </c>
    </row>
    <row r="45" s="4" customFormat="1" spans="1:9">
      <c r="A45" s="4">
        <v>16185667187</v>
      </c>
      <c r="B45" s="5">
        <v>44442</v>
      </c>
      <c r="C45" s="5">
        <v>44443</v>
      </c>
      <c r="D45" s="4">
        <v>154</v>
      </c>
      <c r="E45" s="4" t="str">
        <f>VLOOKUP(A45,HOP!A:L,12,0)</f>
        <v>154.00</v>
      </c>
      <c r="F45" s="4" t="str">
        <f>VLOOKUP(A45,HOP!A:C,3,0)</f>
        <v>2240171</v>
      </c>
      <c r="G45" s="4">
        <f t="shared" si="2"/>
        <v>0</v>
      </c>
      <c r="H45" s="4" t="str">
        <f t="shared" si="3"/>
        <v>，2240171</v>
      </c>
      <c r="I45" s="4" t="str">
        <f>VLOOKUP(A45,HOP!A:T,20,0)</f>
        <v>直连</v>
      </c>
    </row>
    <row r="46" s="4" customFormat="1" spans="1:9">
      <c r="A46" s="4">
        <v>16185870539</v>
      </c>
      <c r="B46" s="5">
        <v>44441</v>
      </c>
      <c r="C46" s="5">
        <v>44443</v>
      </c>
      <c r="D46" s="4">
        <v>146</v>
      </c>
      <c r="E46" s="4" t="str">
        <f>VLOOKUP(A46,HOP!A:L,12,0)</f>
        <v>146.00</v>
      </c>
      <c r="F46" s="4" t="str">
        <f>VLOOKUP(A46,HOP!A:C,3,0)</f>
        <v>2240236</v>
      </c>
      <c r="G46" s="4">
        <f t="shared" si="2"/>
        <v>0</v>
      </c>
      <c r="H46" s="4" t="str">
        <f t="shared" si="3"/>
        <v>，2240236</v>
      </c>
      <c r="I46" s="4" t="str">
        <f>VLOOKUP(A46,HOP!A:T,20,0)</f>
        <v>直连</v>
      </c>
    </row>
    <row r="47" s="4" customFormat="1" spans="1:9">
      <c r="A47" s="4">
        <v>16187227845</v>
      </c>
      <c r="B47" s="5">
        <v>44442</v>
      </c>
      <c r="C47" s="5">
        <v>44443</v>
      </c>
      <c r="D47" s="4">
        <v>55</v>
      </c>
      <c r="E47" s="4" t="str">
        <f>VLOOKUP(A47,HOP!A:L,12,0)</f>
        <v>55.00</v>
      </c>
      <c r="F47" s="4" t="str">
        <f>VLOOKUP(A47,HOP!A:C,3,0)</f>
        <v>2240588</v>
      </c>
      <c r="G47" s="4">
        <f t="shared" si="2"/>
        <v>0</v>
      </c>
      <c r="H47" s="4" t="str">
        <f t="shared" si="3"/>
        <v>，2240588</v>
      </c>
      <c r="I47" s="4" t="str">
        <f>VLOOKUP(A47,HOP!A:T,20,0)</f>
        <v>直连</v>
      </c>
    </row>
    <row r="48" s="4" customFormat="1" spans="1:9">
      <c r="A48" s="4">
        <v>16190989588</v>
      </c>
      <c r="B48" s="5">
        <v>44442</v>
      </c>
      <c r="C48" s="5">
        <v>44443</v>
      </c>
      <c r="D48" s="4">
        <v>49</v>
      </c>
      <c r="E48" s="4" t="str">
        <f>VLOOKUP(A48,HOP!A:L,12,0)</f>
        <v>49.00</v>
      </c>
      <c r="F48" s="4" t="str">
        <f>VLOOKUP(A48,HOP!A:C,3,0)</f>
        <v>2240738</v>
      </c>
      <c r="G48" s="4">
        <f t="shared" si="2"/>
        <v>0</v>
      </c>
      <c r="H48" s="4" t="str">
        <f t="shared" si="3"/>
        <v>，2240738</v>
      </c>
      <c r="I48" s="4" t="str">
        <f>VLOOKUP(A48,HOP!A:T,20,0)</f>
        <v>直连</v>
      </c>
    </row>
    <row r="49" s="4" customFormat="1" spans="1:9">
      <c r="A49" s="4">
        <v>16192221384</v>
      </c>
      <c r="B49" s="5">
        <v>44442</v>
      </c>
      <c r="C49" s="5">
        <v>44443</v>
      </c>
      <c r="D49" s="4">
        <v>61</v>
      </c>
      <c r="E49" s="4" t="str">
        <f>VLOOKUP(A49,HOP!A:L,12,0)</f>
        <v>61.00</v>
      </c>
      <c r="F49" s="4" t="str">
        <f>VLOOKUP(A49,HOP!A:C,3,0)</f>
        <v>2240965</v>
      </c>
      <c r="G49" s="4">
        <f t="shared" si="2"/>
        <v>0</v>
      </c>
      <c r="H49" s="4" t="str">
        <f t="shared" si="3"/>
        <v>，2240965</v>
      </c>
      <c r="I49" s="4" t="str">
        <f>VLOOKUP(A49,HOP!A:T,20,0)</f>
        <v>直连</v>
      </c>
    </row>
    <row r="50" s="4" customFormat="1" spans="1:9">
      <c r="A50" s="4">
        <v>16193281745</v>
      </c>
      <c r="B50" s="5">
        <v>44442</v>
      </c>
      <c r="C50" s="5">
        <v>44443</v>
      </c>
      <c r="D50" s="4">
        <v>277</v>
      </c>
      <c r="E50" s="4" t="str">
        <f>VLOOKUP(A50,HOP!A:L,12,0)</f>
        <v>277.00</v>
      </c>
      <c r="F50" s="4" t="str">
        <f>VLOOKUP(A50,HOP!A:C,3,0)</f>
        <v>2241254</v>
      </c>
      <c r="G50" s="4">
        <f t="shared" si="2"/>
        <v>0</v>
      </c>
      <c r="H50" s="4" t="str">
        <f t="shared" si="3"/>
        <v>，2241254</v>
      </c>
      <c r="I50" s="4" t="str">
        <f>VLOOKUP(A50,HOP!A:T,20,0)</f>
        <v>直连</v>
      </c>
    </row>
    <row r="51" s="4" customFormat="1" spans="1:9">
      <c r="A51" s="4">
        <v>16193346284</v>
      </c>
      <c r="B51" s="5">
        <v>44442</v>
      </c>
      <c r="C51" s="5">
        <v>44443</v>
      </c>
      <c r="D51" s="4">
        <v>35</v>
      </c>
      <c r="E51" s="4" t="str">
        <f>VLOOKUP(A51,HOP!A:L,12,0)</f>
        <v>35.00</v>
      </c>
      <c r="F51" s="4" t="str">
        <f>VLOOKUP(A51,HOP!A:C,3,0)</f>
        <v>2241266</v>
      </c>
      <c r="G51" s="4">
        <f t="shared" si="2"/>
        <v>0</v>
      </c>
      <c r="H51" s="4" t="str">
        <f t="shared" si="3"/>
        <v>，2241266</v>
      </c>
      <c r="I51" s="4" t="str">
        <f>VLOOKUP(A51,HOP!A:T,20,0)</f>
        <v>直连</v>
      </c>
    </row>
    <row r="52" s="4" customFormat="1" spans="1:9">
      <c r="A52" s="4">
        <v>16193483452</v>
      </c>
      <c r="B52" s="5">
        <v>44442</v>
      </c>
      <c r="C52" s="5">
        <v>44443</v>
      </c>
      <c r="D52" s="4">
        <v>43</v>
      </c>
      <c r="E52" s="4" t="str">
        <f>VLOOKUP(A52,HOP!A:L,12,0)</f>
        <v>43.00</v>
      </c>
      <c r="F52" s="4" t="str">
        <f>VLOOKUP(A52,HOP!A:C,3,0)</f>
        <v>2241299</v>
      </c>
      <c r="G52" s="4">
        <f t="shared" si="2"/>
        <v>0</v>
      </c>
      <c r="H52" s="4" t="str">
        <f t="shared" si="3"/>
        <v>，2241299</v>
      </c>
      <c r="I52" s="4" t="str">
        <f>VLOOKUP(A52,HOP!A:T,20,0)</f>
        <v>直连</v>
      </c>
    </row>
    <row r="53" s="4" customFormat="1" spans="1:9">
      <c r="A53" s="4">
        <v>16193600404</v>
      </c>
      <c r="B53" s="5">
        <v>44442</v>
      </c>
      <c r="C53" s="5">
        <v>44443</v>
      </c>
      <c r="D53" s="4">
        <v>31</v>
      </c>
      <c r="E53" s="4" t="str">
        <f>VLOOKUP(A53,HOP!A:L,12,0)</f>
        <v>31.00</v>
      </c>
      <c r="F53" s="4" t="str">
        <f>VLOOKUP(A53,HOP!A:C,3,0)</f>
        <v>2241336</v>
      </c>
      <c r="G53" s="4">
        <f t="shared" si="2"/>
        <v>0</v>
      </c>
      <c r="H53" s="4" t="str">
        <f t="shared" si="3"/>
        <v>，2241336</v>
      </c>
      <c r="I53" s="4" t="str">
        <f>VLOOKUP(A53,HOP!A:T,20,0)</f>
        <v>直连</v>
      </c>
    </row>
    <row r="54" s="4" customFormat="1" spans="1:9">
      <c r="A54" s="4">
        <v>16193822573</v>
      </c>
      <c r="B54" s="5">
        <v>44442</v>
      </c>
      <c r="C54" s="5">
        <v>44443</v>
      </c>
      <c r="D54" s="4">
        <v>36</v>
      </c>
      <c r="E54" s="4" t="str">
        <f>VLOOKUP(A54,HOP!A:L,12,0)</f>
        <v>36.00</v>
      </c>
      <c r="F54" s="4" t="str">
        <f>VLOOKUP(A54,HOP!A:C,3,0)</f>
        <v>2241390</v>
      </c>
      <c r="G54" s="4">
        <f t="shared" si="2"/>
        <v>0</v>
      </c>
      <c r="H54" s="4" t="str">
        <f t="shared" si="3"/>
        <v>，2241390</v>
      </c>
      <c r="I54" s="4" t="str">
        <f>VLOOKUP(A54,HOP!A:T,20,0)</f>
        <v>直连</v>
      </c>
    </row>
    <row r="55" s="4" customFormat="1" spans="1:9">
      <c r="A55" s="4">
        <v>16193832107</v>
      </c>
      <c r="B55" s="5">
        <v>44442</v>
      </c>
      <c r="C55" s="5">
        <v>44443</v>
      </c>
      <c r="D55" s="4">
        <v>46</v>
      </c>
      <c r="E55" s="4" t="str">
        <f>VLOOKUP(A55,HOP!A:L,12,0)</f>
        <v>46.00</v>
      </c>
      <c r="F55" s="4" t="str">
        <f>VLOOKUP(A55,HOP!A:C,3,0)</f>
        <v>2241396</v>
      </c>
      <c r="G55" s="4">
        <f t="shared" si="2"/>
        <v>0</v>
      </c>
      <c r="H55" s="4" t="str">
        <f t="shared" si="3"/>
        <v>，2241396</v>
      </c>
      <c r="I55" s="4" t="str">
        <f>VLOOKUP(A55,HOP!A:T,20,0)</f>
        <v>直连</v>
      </c>
    </row>
    <row r="56" s="4" customFormat="1" spans="1:9">
      <c r="A56" s="4">
        <v>16193848876</v>
      </c>
      <c r="B56" s="5">
        <v>44442</v>
      </c>
      <c r="C56" s="5">
        <v>44443</v>
      </c>
      <c r="D56" s="4">
        <v>136</v>
      </c>
      <c r="E56" s="4" t="str">
        <f>VLOOKUP(A56,HOP!A:L,12,0)</f>
        <v>136.00</v>
      </c>
      <c r="F56" s="4" t="str">
        <f>VLOOKUP(A56,HOP!A:C,3,0)</f>
        <v>2241401</v>
      </c>
      <c r="G56" s="4">
        <f t="shared" si="2"/>
        <v>0</v>
      </c>
      <c r="H56" s="4" t="str">
        <f t="shared" si="3"/>
        <v>，2241401</v>
      </c>
      <c r="I56" s="4" t="str">
        <f>VLOOKUP(A56,HOP!A:T,20,0)</f>
        <v>直连</v>
      </c>
    </row>
    <row r="57" s="4" customFormat="1" spans="1:9">
      <c r="A57" s="4">
        <v>16193863020</v>
      </c>
      <c r="B57" s="5">
        <v>44442</v>
      </c>
      <c r="C57" s="5">
        <v>44443</v>
      </c>
      <c r="D57" s="4">
        <v>72</v>
      </c>
      <c r="E57" s="4" t="str">
        <f>VLOOKUP(A57,HOP!A:L,12,0)</f>
        <v>72.00</v>
      </c>
      <c r="F57" s="4" t="str">
        <f>VLOOKUP(A57,HOP!A:C,3,0)</f>
        <v>2241411</v>
      </c>
      <c r="G57" s="4">
        <f t="shared" si="2"/>
        <v>0</v>
      </c>
      <c r="H57" s="4" t="str">
        <f t="shared" si="3"/>
        <v>，2241411</v>
      </c>
      <c r="I57" s="4" t="str">
        <f>VLOOKUP(A57,HOP!A:T,20,0)</f>
        <v>直连</v>
      </c>
    </row>
    <row r="58" s="4" customFormat="1" spans="1:9">
      <c r="A58" s="4">
        <v>16194030162</v>
      </c>
      <c r="B58" s="5">
        <v>44442</v>
      </c>
      <c r="C58" s="5">
        <v>44443</v>
      </c>
      <c r="D58" s="4">
        <v>417</v>
      </c>
      <c r="E58" s="4" t="str">
        <f>VLOOKUP(A58,HOP!A:L,12,0)</f>
        <v>417.00</v>
      </c>
      <c r="F58" s="4" t="str">
        <f>VLOOKUP(A58,HOP!A:C,3,0)</f>
        <v>2241470</v>
      </c>
      <c r="G58" s="4">
        <f t="shared" si="2"/>
        <v>0</v>
      </c>
      <c r="H58" s="4" t="str">
        <f t="shared" si="3"/>
        <v>，2241470</v>
      </c>
      <c r="I58" s="4" t="str">
        <f>VLOOKUP(A58,HOP!A:T,20,0)</f>
        <v>直连</v>
      </c>
    </row>
    <row r="59" s="4" customFormat="1" spans="1:9">
      <c r="A59" s="4">
        <v>16194123352</v>
      </c>
      <c r="B59" s="5">
        <v>44442</v>
      </c>
      <c r="C59" s="5">
        <v>44443</v>
      </c>
      <c r="D59" s="4">
        <v>91</v>
      </c>
      <c r="E59" s="4" t="str">
        <f>VLOOKUP(A59,HOP!A:L,12,0)</f>
        <v>91.00</v>
      </c>
      <c r="F59" s="4" t="str">
        <f>VLOOKUP(A59,HOP!A:C,3,0)</f>
        <v>2241494</v>
      </c>
      <c r="G59" s="4">
        <f t="shared" si="2"/>
        <v>0</v>
      </c>
      <c r="H59" s="4" t="str">
        <f t="shared" si="3"/>
        <v>，2241494</v>
      </c>
      <c r="I59" s="4" t="str">
        <f>VLOOKUP(A59,HOP!A:T,20,0)</f>
        <v>直连</v>
      </c>
    </row>
    <row r="60" s="4" customFormat="1" spans="1:9">
      <c r="A60" s="4">
        <v>16195538507</v>
      </c>
      <c r="B60" s="5">
        <v>44442</v>
      </c>
      <c r="C60" s="5">
        <v>44443</v>
      </c>
      <c r="D60" s="4">
        <v>158</v>
      </c>
      <c r="E60" s="4" t="str">
        <f>VLOOKUP(A60,HOP!A:L,12,0)</f>
        <v>158.00</v>
      </c>
      <c r="F60" s="4" t="str">
        <f>VLOOKUP(A60,HOP!A:C,3,0)</f>
        <v>2241803</v>
      </c>
      <c r="G60" s="4">
        <f t="shared" si="2"/>
        <v>0</v>
      </c>
      <c r="H60" s="4" t="str">
        <f t="shared" si="3"/>
        <v>，2241803</v>
      </c>
      <c r="I60" s="4" t="str">
        <f>VLOOKUP(A60,HOP!A:T,20,0)</f>
        <v>直连</v>
      </c>
    </row>
    <row r="61" s="4" customFormat="1" spans="1:9">
      <c r="A61" s="4">
        <v>16195954021</v>
      </c>
      <c r="B61" s="5">
        <v>44442</v>
      </c>
      <c r="C61" s="5">
        <v>44443</v>
      </c>
      <c r="D61" s="4">
        <v>253</v>
      </c>
      <c r="E61" s="4" t="str">
        <f>VLOOKUP(A61,HOP!A:L,12,0)</f>
        <v>253.00</v>
      </c>
      <c r="F61" s="4" t="str">
        <f>VLOOKUP(A61,HOP!A:C,3,0)</f>
        <v>2241884</v>
      </c>
      <c r="G61" s="4">
        <f t="shared" si="2"/>
        <v>0</v>
      </c>
      <c r="H61" s="4" t="str">
        <f t="shared" si="3"/>
        <v>，2241884</v>
      </c>
      <c r="I61" s="4" t="str">
        <f>VLOOKUP(A61,HOP!A:T,20,0)</f>
        <v>直连</v>
      </c>
    </row>
    <row r="62" s="4" customFormat="1" spans="1:9">
      <c r="A62" s="4">
        <v>16200247327</v>
      </c>
      <c r="B62" s="5">
        <v>44442</v>
      </c>
      <c r="C62" s="5">
        <v>44443</v>
      </c>
      <c r="D62" s="4">
        <v>94</v>
      </c>
      <c r="E62" s="4" t="str">
        <f>VLOOKUP(A62,HOP!A:L,12,0)</f>
        <v>94.00</v>
      </c>
      <c r="F62" s="4" t="str">
        <f>VLOOKUP(A62,HOP!A:C,3,0)</f>
        <v>2242133</v>
      </c>
      <c r="G62" s="4">
        <f t="shared" si="2"/>
        <v>0</v>
      </c>
      <c r="H62" s="4" t="str">
        <f t="shared" si="3"/>
        <v>，2242133</v>
      </c>
      <c r="I62" s="4" t="str">
        <f>VLOOKUP(A62,HOP!A:T,20,0)</f>
        <v>直连</v>
      </c>
    </row>
    <row r="63" s="4" customFormat="1" spans="1:9">
      <c r="A63" s="4">
        <v>16200310641</v>
      </c>
      <c r="B63" s="5">
        <v>44442</v>
      </c>
      <c r="C63" s="5">
        <v>44443</v>
      </c>
      <c r="D63" s="4">
        <v>84</v>
      </c>
      <c r="E63" s="4" t="str">
        <f>VLOOKUP(A63,HOP!A:L,12,0)</f>
        <v>84.00</v>
      </c>
      <c r="F63" s="4" t="str">
        <f>VLOOKUP(A63,HOP!A:C,3,0)</f>
        <v>2242143</v>
      </c>
      <c r="G63" s="4">
        <f t="shared" si="2"/>
        <v>0</v>
      </c>
      <c r="H63" s="4" t="str">
        <f t="shared" si="3"/>
        <v>，2242143</v>
      </c>
      <c r="I63" s="4" t="str">
        <f>VLOOKUP(A63,HOP!A:T,20,0)</f>
        <v>直连</v>
      </c>
    </row>
    <row r="65" spans="4:4">
      <c r="D65" s="4">
        <f>SUM(D2:D64)</f>
        <v>9785</v>
      </c>
    </row>
    <row r="69" spans="1:1">
      <c r="A69" s="4" t="s">
        <v>212</v>
      </c>
    </row>
    <row r="70" spans="1:1">
      <c r="A70" s="4" t="s">
        <v>213</v>
      </c>
    </row>
    <row r="71" spans="1:1">
      <c r="A71" s="4" t="s">
        <v>214</v>
      </c>
    </row>
  </sheetData>
  <autoFilter ref="A1:XFD71">
    <filterColumn colId="3">
      <filters blank="1">
        <filter val="390"/>
        <filter val="91"/>
        <filter val="292"/>
        <filter val="452"/>
        <filter val="153"/>
        <filter val="253"/>
        <filter val="94"/>
        <filter val="154"/>
        <filter val="614"/>
        <filter val="55"/>
        <filter val="95"/>
        <filter val="97"/>
        <filter val="217"/>
        <filter val="417"/>
        <filter val="118"/>
        <filter val="158"/>
        <filter val="418"/>
        <filter val="60"/>
        <filter val="61"/>
        <filter val="224"/>
        <filter val="230"/>
        <filter val="270"/>
        <filter val="470"/>
        <filter val="31"/>
        <filter val="71"/>
        <filter val="72"/>
        <filter val="73"/>
        <filter val="173"/>
        <filter val="334"/>
        <filter val="35"/>
        <filter val="75"/>
        <filter val="36"/>
        <filter val="136"/>
        <filter val="277"/>
        <filter val="78"/>
        <filter val="138"/>
        <filter val="240"/>
        <filter val="41"/>
        <filter val="81"/>
        <filter val="102"/>
        <filter val="43"/>
        <filter val="83"/>
        <filter val="84"/>
        <filter val="104"/>
        <filter val="9785"/>
        <filter val="46"/>
        <filter val="146"/>
        <filter val="287"/>
        <filter val="108"/>
        <filter val="748"/>
        <filter val="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workbookViewId="0">
      <selection activeCell="D16" sqref="D1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215</v>
      </c>
      <c r="B1" s="2" t="s">
        <v>216</v>
      </c>
      <c r="C1" s="2" t="s">
        <v>217</v>
      </c>
      <c r="D1" s="2" t="s">
        <v>218</v>
      </c>
      <c r="E1" s="2" t="s">
        <v>13</v>
      </c>
      <c r="F1" s="2" t="s">
        <v>5</v>
      </c>
      <c r="G1" s="2" t="s">
        <v>6</v>
      </c>
      <c r="H1" s="2" t="s">
        <v>219</v>
      </c>
      <c r="I1" s="2" t="s">
        <v>220</v>
      </c>
      <c r="J1" s="2" t="s">
        <v>221</v>
      </c>
      <c r="K1" s="2" t="s">
        <v>222</v>
      </c>
      <c r="L1" s="2" t="s">
        <v>223</v>
      </c>
      <c r="M1" s="2" t="s">
        <v>224</v>
      </c>
      <c r="N1" s="2" t="s">
        <v>225</v>
      </c>
      <c r="O1" s="2" t="s">
        <v>226</v>
      </c>
      <c r="P1" s="2" t="s">
        <v>227</v>
      </c>
      <c r="Q1" s="2" t="s">
        <v>228</v>
      </c>
      <c r="R1" s="2" t="s">
        <v>229</v>
      </c>
      <c r="S1" s="2" t="s">
        <v>230</v>
      </c>
      <c r="T1" s="2" t="s">
        <v>231</v>
      </c>
    </row>
    <row r="2" s="1" customFormat="1" spans="1:20">
      <c r="A2" s="3">
        <v>16200310641</v>
      </c>
      <c r="B2" s="1" t="s">
        <v>232</v>
      </c>
      <c r="C2" s="1" t="s">
        <v>233</v>
      </c>
      <c r="D2" s="1" t="s">
        <v>234</v>
      </c>
      <c r="E2" s="1" t="s">
        <v>235</v>
      </c>
      <c r="F2" s="1" t="s">
        <v>232</v>
      </c>
      <c r="G2" s="1" t="s">
        <v>236</v>
      </c>
      <c r="H2" s="1" t="s">
        <v>237</v>
      </c>
      <c r="I2" s="1" t="s">
        <v>238</v>
      </c>
      <c r="J2" s="1" t="s">
        <v>29</v>
      </c>
      <c r="K2" s="1" t="s">
        <v>239</v>
      </c>
      <c r="L2" s="1" t="s">
        <v>239</v>
      </c>
      <c r="M2" s="1" t="s">
        <v>240</v>
      </c>
      <c r="N2" s="1" t="s">
        <v>240</v>
      </c>
      <c r="O2" s="1" t="s">
        <v>241</v>
      </c>
      <c r="P2" s="1" t="s">
        <v>242</v>
      </c>
      <c r="Q2" s="1" t="s">
        <v>243</v>
      </c>
      <c r="R2" s="1" t="s">
        <v>244</v>
      </c>
      <c r="S2" s="1" t="s">
        <v>245</v>
      </c>
      <c r="T2" s="1" t="s">
        <v>246</v>
      </c>
    </row>
    <row r="3" s="1" customFormat="1" spans="1:20">
      <c r="A3" s="3">
        <v>16200247327</v>
      </c>
      <c r="B3" s="1" t="s">
        <v>232</v>
      </c>
      <c r="C3" s="1" t="s">
        <v>247</v>
      </c>
      <c r="D3" s="1" t="s">
        <v>248</v>
      </c>
      <c r="E3" s="1" t="s">
        <v>249</v>
      </c>
      <c r="F3" s="1" t="s">
        <v>232</v>
      </c>
      <c r="G3" s="1" t="s">
        <v>236</v>
      </c>
      <c r="H3" s="1" t="s">
        <v>237</v>
      </c>
      <c r="I3" s="1" t="s">
        <v>250</v>
      </c>
      <c r="J3" s="1" t="s">
        <v>29</v>
      </c>
      <c r="K3" s="1" t="s">
        <v>251</v>
      </c>
      <c r="L3" s="1" t="s">
        <v>251</v>
      </c>
      <c r="M3" s="1" t="s">
        <v>240</v>
      </c>
      <c r="N3" s="1" t="s">
        <v>240</v>
      </c>
      <c r="O3" s="1" t="s">
        <v>241</v>
      </c>
      <c r="P3" s="1" t="s">
        <v>242</v>
      </c>
      <c r="Q3" s="1" t="s">
        <v>252</v>
      </c>
      <c r="R3" s="1" t="s">
        <v>244</v>
      </c>
      <c r="S3" s="1" t="s">
        <v>245</v>
      </c>
      <c r="T3" s="1" t="s">
        <v>246</v>
      </c>
    </row>
    <row r="4" s="1" customFormat="1" spans="1:20">
      <c r="A4" s="3">
        <v>16195954021</v>
      </c>
      <c r="B4" s="1" t="s">
        <v>232</v>
      </c>
      <c r="C4" s="1" t="s">
        <v>253</v>
      </c>
      <c r="D4" s="1" t="s">
        <v>254</v>
      </c>
      <c r="E4" s="1" t="s">
        <v>255</v>
      </c>
      <c r="F4" s="1" t="s">
        <v>232</v>
      </c>
      <c r="G4" s="1" t="s">
        <v>236</v>
      </c>
      <c r="H4" s="1" t="s">
        <v>237</v>
      </c>
      <c r="I4" s="1" t="s">
        <v>256</v>
      </c>
      <c r="J4" s="1" t="s">
        <v>29</v>
      </c>
      <c r="K4" s="1" t="s">
        <v>257</v>
      </c>
      <c r="L4" s="1" t="s">
        <v>257</v>
      </c>
      <c r="M4" s="1" t="s">
        <v>240</v>
      </c>
      <c r="N4" s="1" t="s">
        <v>240</v>
      </c>
      <c r="O4" s="1" t="s">
        <v>241</v>
      </c>
      <c r="P4" s="1" t="s">
        <v>242</v>
      </c>
      <c r="Q4" s="1" t="s">
        <v>258</v>
      </c>
      <c r="R4" s="1" t="s">
        <v>244</v>
      </c>
      <c r="S4" s="1" t="s">
        <v>245</v>
      </c>
      <c r="T4" s="1" t="s">
        <v>246</v>
      </c>
    </row>
    <row r="5" s="1" customFormat="1" spans="1:20">
      <c r="A5" s="3">
        <v>16195538507</v>
      </c>
      <c r="B5" s="1" t="s">
        <v>232</v>
      </c>
      <c r="C5" s="1" t="s">
        <v>259</v>
      </c>
      <c r="D5" s="1" t="s">
        <v>260</v>
      </c>
      <c r="E5" s="1" t="s">
        <v>261</v>
      </c>
      <c r="F5" s="1" t="s">
        <v>232</v>
      </c>
      <c r="G5" s="1" t="s">
        <v>236</v>
      </c>
      <c r="H5" s="1" t="s">
        <v>237</v>
      </c>
      <c r="I5" s="1" t="s">
        <v>262</v>
      </c>
      <c r="J5" s="1" t="s">
        <v>29</v>
      </c>
      <c r="K5" s="1" t="s">
        <v>263</v>
      </c>
      <c r="L5" s="1" t="s">
        <v>263</v>
      </c>
      <c r="M5" s="1" t="s">
        <v>240</v>
      </c>
      <c r="N5" s="1" t="s">
        <v>240</v>
      </c>
      <c r="O5" s="1" t="s">
        <v>241</v>
      </c>
      <c r="P5" s="1" t="s">
        <v>242</v>
      </c>
      <c r="Q5" s="1" t="s">
        <v>264</v>
      </c>
      <c r="R5" s="1" t="s">
        <v>244</v>
      </c>
      <c r="S5" s="1" t="s">
        <v>245</v>
      </c>
      <c r="T5" s="1" t="s">
        <v>246</v>
      </c>
    </row>
    <row r="6" s="1" customFormat="1" spans="1:20">
      <c r="A6" s="3">
        <v>16194123352</v>
      </c>
      <c r="B6" s="1" t="s">
        <v>232</v>
      </c>
      <c r="C6" s="1" t="s">
        <v>265</v>
      </c>
      <c r="D6" s="1" t="s">
        <v>266</v>
      </c>
      <c r="E6" s="1" t="s">
        <v>267</v>
      </c>
      <c r="F6" s="1" t="s">
        <v>232</v>
      </c>
      <c r="G6" s="1" t="s">
        <v>236</v>
      </c>
      <c r="H6" s="1" t="s">
        <v>237</v>
      </c>
      <c r="I6" s="1" t="s">
        <v>268</v>
      </c>
      <c r="J6" s="1" t="s">
        <v>29</v>
      </c>
      <c r="K6" s="1" t="s">
        <v>269</v>
      </c>
      <c r="L6" s="1" t="s">
        <v>269</v>
      </c>
      <c r="M6" s="1" t="s">
        <v>240</v>
      </c>
      <c r="N6" s="1" t="s">
        <v>240</v>
      </c>
      <c r="O6" s="1" t="s">
        <v>241</v>
      </c>
      <c r="P6" s="1" t="s">
        <v>242</v>
      </c>
      <c r="Q6" s="1" t="s">
        <v>270</v>
      </c>
      <c r="R6" s="1" t="s">
        <v>244</v>
      </c>
      <c r="S6" s="1" t="s">
        <v>245</v>
      </c>
      <c r="T6" s="1" t="s">
        <v>246</v>
      </c>
    </row>
    <row r="7" s="1" customFormat="1" spans="1:20">
      <c r="A7" s="3">
        <v>16194030162</v>
      </c>
      <c r="B7" s="1" t="s">
        <v>232</v>
      </c>
      <c r="C7" s="1" t="s">
        <v>271</v>
      </c>
      <c r="D7" s="1" t="s">
        <v>272</v>
      </c>
      <c r="E7" s="1" t="s">
        <v>273</v>
      </c>
      <c r="F7" s="1" t="s">
        <v>232</v>
      </c>
      <c r="G7" s="1" t="s">
        <v>236</v>
      </c>
      <c r="H7" s="1" t="s">
        <v>237</v>
      </c>
      <c r="I7" s="1" t="s">
        <v>274</v>
      </c>
      <c r="J7" s="1" t="s">
        <v>29</v>
      </c>
      <c r="K7" s="1" t="s">
        <v>275</v>
      </c>
      <c r="L7" s="1" t="s">
        <v>275</v>
      </c>
      <c r="M7" s="1" t="s">
        <v>240</v>
      </c>
      <c r="N7" s="1" t="s">
        <v>240</v>
      </c>
      <c r="O7" s="1" t="s">
        <v>241</v>
      </c>
      <c r="P7" s="1" t="s">
        <v>242</v>
      </c>
      <c r="Q7" s="1" t="s">
        <v>276</v>
      </c>
      <c r="R7" s="1" t="s">
        <v>244</v>
      </c>
      <c r="S7" s="1" t="s">
        <v>245</v>
      </c>
      <c r="T7" s="1" t="s">
        <v>246</v>
      </c>
    </row>
    <row r="8" s="1" customFormat="1" spans="1:20">
      <c r="A8" s="3">
        <v>16193863020</v>
      </c>
      <c r="B8" s="1" t="s">
        <v>232</v>
      </c>
      <c r="C8" s="1" t="s">
        <v>277</v>
      </c>
      <c r="D8" s="1" t="s">
        <v>278</v>
      </c>
      <c r="E8" s="1" t="s">
        <v>279</v>
      </c>
      <c r="F8" s="1" t="s">
        <v>232</v>
      </c>
      <c r="G8" s="1" t="s">
        <v>236</v>
      </c>
      <c r="H8" s="1" t="s">
        <v>237</v>
      </c>
      <c r="I8" s="1" t="s">
        <v>280</v>
      </c>
      <c r="J8" s="1" t="s">
        <v>29</v>
      </c>
      <c r="K8" s="1" t="s">
        <v>281</v>
      </c>
      <c r="L8" s="1" t="s">
        <v>281</v>
      </c>
      <c r="M8" s="1" t="s">
        <v>240</v>
      </c>
      <c r="N8" s="1" t="s">
        <v>240</v>
      </c>
      <c r="O8" s="1" t="s">
        <v>241</v>
      </c>
      <c r="P8" s="1" t="s">
        <v>242</v>
      </c>
      <c r="Q8" s="1" t="s">
        <v>282</v>
      </c>
      <c r="R8" s="1" t="s">
        <v>244</v>
      </c>
      <c r="S8" s="1" t="s">
        <v>245</v>
      </c>
      <c r="T8" s="1" t="s">
        <v>246</v>
      </c>
    </row>
    <row r="9" s="1" customFormat="1" spans="1:20">
      <c r="A9" s="3">
        <v>16193848876</v>
      </c>
      <c r="B9" s="1" t="s">
        <v>232</v>
      </c>
      <c r="C9" s="1" t="s">
        <v>283</v>
      </c>
      <c r="D9" s="1" t="s">
        <v>284</v>
      </c>
      <c r="E9" s="1" t="s">
        <v>285</v>
      </c>
      <c r="F9" s="1" t="s">
        <v>232</v>
      </c>
      <c r="G9" s="1" t="s">
        <v>236</v>
      </c>
      <c r="H9" s="1" t="s">
        <v>237</v>
      </c>
      <c r="I9" s="1" t="s">
        <v>286</v>
      </c>
      <c r="J9" s="1" t="s">
        <v>29</v>
      </c>
      <c r="K9" s="1" t="s">
        <v>287</v>
      </c>
      <c r="L9" s="1" t="s">
        <v>287</v>
      </c>
      <c r="M9" s="1" t="s">
        <v>240</v>
      </c>
      <c r="N9" s="1" t="s">
        <v>240</v>
      </c>
      <c r="O9" s="1" t="s">
        <v>241</v>
      </c>
      <c r="P9" s="1" t="s">
        <v>242</v>
      </c>
      <c r="Q9" s="1" t="s">
        <v>288</v>
      </c>
      <c r="R9" s="1" t="s">
        <v>244</v>
      </c>
      <c r="S9" s="1" t="s">
        <v>245</v>
      </c>
      <c r="T9" s="1" t="s">
        <v>246</v>
      </c>
    </row>
    <row r="10" s="1" customFormat="1" spans="1:20">
      <c r="A10" s="3">
        <v>16193832107</v>
      </c>
      <c r="B10" s="1" t="s">
        <v>232</v>
      </c>
      <c r="C10" s="1" t="s">
        <v>289</v>
      </c>
      <c r="D10" s="1" t="s">
        <v>290</v>
      </c>
      <c r="E10" s="1" t="s">
        <v>291</v>
      </c>
      <c r="F10" s="1" t="s">
        <v>232</v>
      </c>
      <c r="G10" s="1" t="s">
        <v>236</v>
      </c>
      <c r="H10" s="1" t="s">
        <v>237</v>
      </c>
      <c r="I10" s="1" t="s">
        <v>292</v>
      </c>
      <c r="J10" s="1" t="s">
        <v>29</v>
      </c>
      <c r="K10" s="1" t="s">
        <v>293</v>
      </c>
      <c r="L10" s="1" t="s">
        <v>293</v>
      </c>
      <c r="M10" s="1" t="s">
        <v>240</v>
      </c>
      <c r="N10" s="1" t="s">
        <v>240</v>
      </c>
      <c r="O10" s="1" t="s">
        <v>241</v>
      </c>
      <c r="P10" s="1" t="s">
        <v>242</v>
      </c>
      <c r="Q10" s="1" t="s">
        <v>294</v>
      </c>
      <c r="R10" s="1" t="s">
        <v>244</v>
      </c>
      <c r="S10" s="1" t="s">
        <v>245</v>
      </c>
      <c r="T10" s="1" t="s">
        <v>246</v>
      </c>
    </row>
    <row r="11" s="1" customFormat="1" spans="1:20">
      <c r="A11" s="3">
        <v>16193822573</v>
      </c>
      <c r="B11" s="1" t="s">
        <v>232</v>
      </c>
      <c r="C11" s="1" t="s">
        <v>295</v>
      </c>
      <c r="D11" s="1" t="s">
        <v>296</v>
      </c>
      <c r="E11" s="1" t="s">
        <v>297</v>
      </c>
      <c r="F11" s="1" t="s">
        <v>232</v>
      </c>
      <c r="G11" s="1" t="s">
        <v>236</v>
      </c>
      <c r="H11" s="1" t="s">
        <v>237</v>
      </c>
      <c r="I11" s="1" t="s">
        <v>298</v>
      </c>
      <c r="J11" s="1" t="s">
        <v>29</v>
      </c>
      <c r="K11" s="1" t="s">
        <v>299</v>
      </c>
      <c r="L11" s="1" t="s">
        <v>299</v>
      </c>
      <c r="M11" s="1" t="s">
        <v>240</v>
      </c>
      <c r="N11" s="1" t="s">
        <v>240</v>
      </c>
      <c r="O11" s="1" t="s">
        <v>241</v>
      </c>
      <c r="P11" s="1" t="s">
        <v>242</v>
      </c>
      <c r="Q11" s="1" t="s">
        <v>300</v>
      </c>
      <c r="R11" s="1" t="s">
        <v>244</v>
      </c>
      <c r="S11" s="1" t="s">
        <v>245</v>
      </c>
      <c r="T11" s="1" t="s">
        <v>246</v>
      </c>
    </row>
    <row r="12" s="1" customFormat="1" spans="1:20">
      <c r="A12" s="3">
        <v>16193600404</v>
      </c>
      <c r="B12" s="1" t="s">
        <v>232</v>
      </c>
      <c r="C12" s="1" t="s">
        <v>301</v>
      </c>
      <c r="D12" s="1" t="s">
        <v>302</v>
      </c>
      <c r="E12" s="1" t="s">
        <v>303</v>
      </c>
      <c r="F12" s="1" t="s">
        <v>232</v>
      </c>
      <c r="G12" s="1" t="s">
        <v>236</v>
      </c>
      <c r="H12" s="1" t="s">
        <v>237</v>
      </c>
      <c r="I12" s="1" t="s">
        <v>304</v>
      </c>
      <c r="J12" s="1" t="s">
        <v>29</v>
      </c>
      <c r="K12" s="1" t="s">
        <v>305</v>
      </c>
      <c r="L12" s="1" t="s">
        <v>305</v>
      </c>
      <c r="M12" s="1" t="s">
        <v>240</v>
      </c>
      <c r="N12" s="1" t="s">
        <v>240</v>
      </c>
      <c r="O12" s="1" t="s">
        <v>241</v>
      </c>
      <c r="P12" s="1" t="s">
        <v>242</v>
      </c>
      <c r="Q12" s="1" t="s">
        <v>306</v>
      </c>
      <c r="R12" s="1" t="s">
        <v>244</v>
      </c>
      <c r="S12" s="1" t="s">
        <v>245</v>
      </c>
      <c r="T12" s="1" t="s">
        <v>246</v>
      </c>
    </row>
    <row r="13" s="1" customFormat="1" spans="1:20">
      <c r="A13" s="3">
        <v>16193483452</v>
      </c>
      <c r="B13" s="1" t="s">
        <v>307</v>
      </c>
      <c r="C13" s="1" t="s">
        <v>308</v>
      </c>
      <c r="D13" s="1" t="s">
        <v>309</v>
      </c>
      <c r="E13" s="1" t="s">
        <v>310</v>
      </c>
      <c r="F13" s="1" t="s">
        <v>232</v>
      </c>
      <c r="G13" s="1" t="s">
        <v>236</v>
      </c>
      <c r="H13" s="1" t="s">
        <v>237</v>
      </c>
      <c r="I13" s="1" t="s">
        <v>311</v>
      </c>
      <c r="J13" s="1" t="s">
        <v>29</v>
      </c>
      <c r="K13" s="1" t="s">
        <v>312</v>
      </c>
      <c r="L13" s="1" t="s">
        <v>312</v>
      </c>
      <c r="M13" s="1" t="s">
        <v>240</v>
      </c>
      <c r="N13" s="1" t="s">
        <v>240</v>
      </c>
      <c r="O13" s="1" t="s">
        <v>241</v>
      </c>
      <c r="P13" s="1" t="s">
        <v>242</v>
      </c>
      <c r="Q13" s="1" t="s">
        <v>313</v>
      </c>
      <c r="R13" s="1" t="s">
        <v>244</v>
      </c>
      <c r="S13" s="1" t="s">
        <v>245</v>
      </c>
      <c r="T13" s="1" t="s">
        <v>246</v>
      </c>
    </row>
    <row r="14" s="1" customFormat="1" spans="1:20">
      <c r="A14" s="3">
        <v>16193346284</v>
      </c>
      <c r="B14" s="1" t="s">
        <v>307</v>
      </c>
      <c r="C14" s="1" t="s">
        <v>314</v>
      </c>
      <c r="D14" s="1" t="s">
        <v>315</v>
      </c>
      <c r="E14" s="1" t="s">
        <v>316</v>
      </c>
      <c r="F14" s="1" t="s">
        <v>232</v>
      </c>
      <c r="G14" s="1" t="s">
        <v>236</v>
      </c>
      <c r="H14" s="1" t="s">
        <v>237</v>
      </c>
      <c r="I14" s="1" t="s">
        <v>317</v>
      </c>
      <c r="J14" s="1" t="s">
        <v>29</v>
      </c>
      <c r="K14" s="1" t="s">
        <v>318</v>
      </c>
      <c r="L14" s="1" t="s">
        <v>318</v>
      </c>
      <c r="M14" s="1" t="s">
        <v>240</v>
      </c>
      <c r="N14" s="1" t="s">
        <v>240</v>
      </c>
      <c r="O14" s="1" t="s">
        <v>241</v>
      </c>
      <c r="P14" s="1" t="s">
        <v>242</v>
      </c>
      <c r="Q14" s="1" t="s">
        <v>319</v>
      </c>
      <c r="R14" s="1" t="s">
        <v>244</v>
      </c>
      <c r="S14" s="1" t="s">
        <v>245</v>
      </c>
      <c r="T14" s="1" t="s">
        <v>246</v>
      </c>
    </row>
    <row r="15" s="1" customFormat="1" spans="1:20">
      <c r="A15" s="3">
        <v>16193281745</v>
      </c>
      <c r="B15" s="1" t="s">
        <v>307</v>
      </c>
      <c r="C15" s="1" t="s">
        <v>320</v>
      </c>
      <c r="D15" s="1" t="s">
        <v>321</v>
      </c>
      <c r="E15" s="1" t="s">
        <v>322</v>
      </c>
      <c r="F15" s="1" t="s">
        <v>232</v>
      </c>
      <c r="G15" s="1" t="s">
        <v>236</v>
      </c>
      <c r="H15" s="1" t="s">
        <v>237</v>
      </c>
      <c r="I15" s="1" t="s">
        <v>323</v>
      </c>
      <c r="J15" s="1" t="s">
        <v>29</v>
      </c>
      <c r="K15" s="1" t="s">
        <v>324</v>
      </c>
      <c r="L15" s="1" t="s">
        <v>324</v>
      </c>
      <c r="M15" s="1" t="s">
        <v>240</v>
      </c>
      <c r="N15" s="1" t="s">
        <v>240</v>
      </c>
      <c r="O15" s="1" t="s">
        <v>241</v>
      </c>
      <c r="P15" s="1" t="s">
        <v>242</v>
      </c>
      <c r="Q15" s="1" t="s">
        <v>325</v>
      </c>
      <c r="R15" s="1" t="s">
        <v>244</v>
      </c>
      <c r="S15" s="1" t="s">
        <v>245</v>
      </c>
      <c r="T15" s="1" t="s">
        <v>246</v>
      </c>
    </row>
    <row r="16" s="1" customFormat="1" spans="1:20">
      <c r="A16" s="3">
        <v>16192221384</v>
      </c>
      <c r="B16" s="1" t="s">
        <v>307</v>
      </c>
      <c r="C16" s="1" t="s">
        <v>326</v>
      </c>
      <c r="D16" s="1" t="s">
        <v>327</v>
      </c>
      <c r="E16" s="1" t="s">
        <v>328</v>
      </c>
      <c r="F16" s="1" t="s">
        <v>232</v>
      </c>
      <c r="G16" s="1" t="s">
        <v>236</v>
      </c>
      <c r="H16" s="1" t="s">
        <v>237</v>
      </c>
      <c r="I16" s="1" t="s">
        <v>329</v>
      </c>
      <c r="J16" s="1" t="s">
        <v>29</v>
      </c>
      <c r="K16" s="1" t="s">
        <v>330</v>
      </c>
      <c r="L16" s="1" t="s">
        <v>330</v>
      </c>
      <c r="M16" s="1" t="s">
        <v>240</v>
      </c>
      <c r="N16" s="1" t="s">
        <v>240</v>
      </c>
      <c r="O16" s="1" t="s">
        <v>241</v>
      </c>
      <c r="P16" s="1" t="s">
        <v>242</v>
      </c>
      <c r="Q16" s="1" t="s">
        <v>331</v>
      </c>
      <c r="R16" s="1" t="s">
        <v>244</v>
      </c>
      <c r="S16" s="1" t="s">
        <v>245</v>
      </c>
      <c r="T16" s="1" t="s">
        <v>246</v>
      </c>
    </row>
    <row r="17" s="1" customFormat="1" spans="1:20">
      <c r="A17" s="3">
        <v>16190989588</v>
      </c>
      <c r="B17" s="1" t="s">
        <v>307</v>
      </c>
      <c r="C17" s="1" t="s">
        <v>332</v>
      </c>
      <c r="D17" s="1" t="s">
        <v>333</v>
      </c>
      <c r="E17" s="1" t="s">
        <v>334</v>
      </c>
      <c r="F17" s="1" t="s">
        <v>232</v>
      </c>
      <c r="G17" s="1" t="s">
        <v>236</v>
      </c>
      <c r="H17" s="1" t="s">
        <v>237</v>
      </c>
      <c r="I17" s="1" t="s">
        <v>335</v>
      </c>
      <c r="J17" s="1" t="s">
        <v>29</v>
      </c>
      <c r="K17" s="1" t="s">
        <v>336</v>
      </c>
      <c r="L17" s="1" t="s">
        <v>336</v>
      </c>
      <c r="M17" s="1" t="s">
        <v>240</v>
      </c>
      <c r="N17" s="1" t="s">
        <v>240</v>
      </c>
      <c r="O17" s="1" t="s">
        <v>241</v>
      </c>
      <c r="P17" s="1" t="s">
        <v>242</v>
      </c>
      <c r="Q17" s="1" t="s">
        <v>337</v>
      </c>
      <c r="R17" s="1" t="s">
        <v>244</v>
      </c>
      <c r="S17" s="1" t="s">
        <v>245</v>
      </c>
      <c r="T17" s="1" t="s">
        <v>246</v>
      </c>
    </row>
    <row r="18" s="1" customFormat="1" spans="1:20">
      <c r="A18" s="3">
        <v>16187227845</v>
      </c>
      <c r="B18" s="1" t="s">
        <v>307</v>
      </c>
      <c r="C18" s="1" t="s">
        <v>338</v>
      </c>
      <c r="D18" s="1" t="s">
        <v>339</v>
      </c>
      <c r="E18" s="1" t="s">
        <v>340</v>
      </c>
      <c r="F18" s="1" t="s">
        <v>232</v>
      </c>
      <c r="G18" s="1" t="s">
        <v>236</v>
      </c>
      <c r="H18" s="1" t="s">
        <v>237</v>
      </c>
      <c r="I18" s="1" t="s">
        <v>341</v>
      </c>
      <c r="J18" s="1" t="s">
        <v>29</v>
      </c>
      <c r="K18" s="1" t="s">
        <v>342</v>
      </c>
      <c r="L18" s="1" t="s">
        <v>342</v>
      </c>
      <c r="M18" s="1" t="s">
        <v>240</v>
      </c>
      <c r="N18" s="1" t="s">
        <v>240</v>
      </c>
      <c r="O18" s="1" t="s">
        <v>241</v>
      </c>
      <c r="P18" s="1" t="s">
        <v>242</v>
      </c>
      <c r="Q18" s="1" t="s">
        <v>343</v>
      </c>
      <c r="R18" s="1" t="s">
        <v>244</v>
      </c>
      <c r="S18" s="1" t="s">
        <v>245</v>
      </c>
      <c r="T18" s="1" t="s">
        <v>246</v>
      </c>
    </row>
    <row r="19" s="1" customFormat="1" spans="1:20">
      <c r="A19" s="3">
        <v>16185870539</v>
      </c>
      <c r="B19" s="1" t="s">
        <v>307</v>
      </c>
      <c r="C19" s="1" t="s">
        <v>344</v>
      </c>
      <c r="D19" s="1" t="s">
        <v>345</v>
      </c>
      <c r="E19" s="1" t="s">
        <v>346</v>
      </c>
      <c r="F19" s="1" t="s">
        <v>307</v>
      </c>
      <c r="G19" s="1" t="s">
        <v>236</v>
      </c>
      <c r="H19" s="1" t="s">
        <v>237</v>
      </c>
      <c r="I19" s="1" t="s">
        <v>347</v>
      </c>
      <c r="J19" s="1" t="s">
        <v>29</v>
      </c>
      <c r="K19" s="1" t="s">
        <v>348</v>
      </c>
      <c r="L19" s="1" t="s">
        <v>348</v>
      </c>
      <c r="M19" s="1" t="s">
        <v>240</v>
      </c>
      <c r="N19" s="1" t="s">
        <v>240</v>
      </c>
      <c r="O19" s="1" t="s">
        <v>241</v>
      </c>
      <c r="P19" s="1" t="s">
        <v>242</v>
      </c>
      <c r="Q19" s="1" t="s">
        <v>349</v>
      </c>
      <c r="R19" s="1" t="s">
        <v>244</v>
      </c>
      <c r="S19" s="1" t="s">
        <v>245</v>
      </c>
      <c r="T19" s="1" t="s">
        <v>246</v>
      </c>
    </row>
    <row r="20" s="1" customFormat="1" spans="1:20">
      <c r="A20" s="3">
        <v>16185667187</v>
      </c>
      <c r="B20" s="1" t="s">
        <v>307</v>
      </c>
      <c r="C20" s="1" t="s">
        <v>350</v>
      </c>
      <c r="D20" s="1" t="s">
        <v>351</v>
      </c>
      <c r="E20" s="1" t="s">
        <v>352</v>
      </c>
      <c r="F20" s="1" t="s">
        <v>232</v>
      </c>
      <c r="G20" s="1" t="s">
        <v>236</v>
      </c>
      <c r="H20" s="1" t="s">
        <v>237</v>
      </c>
      <c r="I20" s="1" t="s">
        <v>353</v>
      </c>
      <c r="J20" s="1" t="s">
        <v>29</v>
      </c>
      <c r="K20" s="1" t="s">
        <v>354</v>
      </c>
      <c r="L20" s="1" t="s">
        <v>354</v>
      </c>
      <c r="M20" s="1" t="s">
        <v>240</v>
      </c>
      <c r="N20" s="1" t="s">
        <v>240</v>
      </c>
      <c r="O20" s="1" t="s">
        <v>241</v>
      </c>
      <c r="P20" s="1" t="s">
        <v>242</v>
      </c>
      <c r="Q20" s="1" t="s">
        <v>355</v>
      </c>
      <c r="R20" s="1" t="s">
        <v>244</v>
      </c>
      <c r="S20" s="1" t="s">
        <v>245</v>
      </c>
      <c r="T20" s="1" t="s">
        <v>246</v>
      </c>
    </row>
    <row r="21" s="1" customFormat="1" spans="1:20">
      <c r="A21" s="3">
        <v>16185464938</v>
      </c>
      <c r="B21" s="1" t="s">
        <v>307</v>
      </c>
      <c r="C21" s="1" t="s">
        <v>356</v>
      </c>
      <c r="D21" s="1" t="s">
        <v>357</v>
      </c>
      <c r="E21" s="1" t="s">
        <v>358</v>
      </c>
      <c r="F21" s="1" t="s">
        <v>232</v>
      </c>
      <c r="G21" s="1" t="s">
        <v>236</v>
      </c>
      <c r="H21" s="1" t="s">
        <v>237</v>
      </c>
      <c r="I21" s="1" t="s">
        <v>359</v>
      </c>
      <c r="J21" s="1" t="s">
        <v>29</v>
      </c>
      <c r="K21" s="1" t="s">
        <v>293</v>
      </c>
      <c r="L21" s="1" t="s">
        <v>293</v>
      </c>
      <c r="M21" s="1" t="s">
        <v>240</v>
      </c>
      <c r="N21" s="1" t="s">
        <v>240</v>
      </c>
      <c r="O21" s="1" t="s">
        <v>241</v>
      </c>
      <c r="P21" s="1" t="s">
        <v>242</v>
      </c>
      <c r="Q21" s="1" t="s">
        <v>360</v>
      </c>
      <c r="R21" s="1" t="s">
        <v>244</v>
      </c>
      <c r="S21" s="1" t="s">
        <v>245</v>
      </c>
      <c r="T21" s="1" t="s">
        <v>246</v>
      </c>
    </row>
    <row r="22" s="1" customFormat="1" spans="1:20">
      <c r="A22" s="3">
        <v>16185363017</v>
      </c>
      <c r="B22" s="1" t="s">
        <v>307</v>
      </c>
      <c r="C22" s="1" t="s">
        <v>361</v>
      </c>
      <c r="D22" s="1" t="s">
        <v>362</v>
      </c>
      <c r="E22" s="1" t="s">
        <v>363</v>
      </c>
      <c r="F22" s="1" t="s">
        <v>232</v>
      </c>
      <c r="G22" s="1" t="s">
        <v>236</v>
      </c>
      <c r="H22" s="1" t="s">
        <v>237</v>
      </c>
      <c r="I22" s="1" t="s">
        <v>364</v>
      </c>
      <c r="J22" s="1" t="s">
        <v>29</v>
      </c>
      <c r="K22" s="1" t="s">
        <v>365</v>
      </c>
      <c r="L22" s="1" t="s">
        <v>365</v>
      </c>
      <c r="M22" s="1" t="s">
        <v>240</v>
      </c>
      <c r="N22" s="1" t="s">
        <v>240</v>
      </c>
      <c r="O22" s="1" t="s">
        <v>241</v>
      </c>
      <c r="P22" s="1" t="s">
        <v>242</v>
      </c>
      <c r="Q22" s="1" t="s">
        <v>366</v>
      </c>
      <c r="R22" s="1" t="s">
        <v>244</v>
      </c>
      <c r="S22" s="1" t="s">
        <v>245</v>
      </c>
      <c r="T22" s="1" t="s">
        <v>246</v>
      </c>
    </row>
    <row r="23" s="1" customFormat="1" spans="1:20">
      <c r="A23" s="3">
        <v>16185244015</v>
      </c>
      <c r="B23" s="1" t="s">
        <v>367</v>
      </c>
      <c r="C23" s="1" t="s">
        <v>368</v>
      </c>
      <c r="D23" s="1" t="s">
        <v>369</v>
      </c>
      <c r="E23" s="1" t="s">
        <v>370</v>
      </c>
      <c r="F23" s="1" t="s">
        <v>307</v>
      </c>
      <c r="G23" s="1" t="s">
        <v>236</v>
      </c>
      <c r="H23" s="1" t="s">
        <v>237</v>
      </c>
      <c r="I23" s="1" t="s">
        <v>371</v>
      </c>
      <c r="J23" s="1" t="s">
        <v>29</v>
      </c>
      <c r="K23" s="1" t="s">
        <v>372</v>
      </c>
      <c r="L23" s="1" t="s">
        <v>372</v>
      </c>
      <c r="M23" s="1" t="s">
        <v>240</v>
      </c>
      <c r="N23" s="1" t="s">
        <v>240</v>
      </c>
      <c r="O23" s="1" t="s">
        <v>241</v>
      </c>
      <c r="P23" s="1" t="s">
        <v>242</v>
      </c>
      <c r="Q23" s="1" t="s">
        <v>373</v>
      </c>
      <c r="R23" s="1" t="s">
        <v>244</v>
      </c>
      <c r="S23" s="1" t="s">
        <v>245</v>
      </c>
      <c r="T23" s="1" t="s">
        <v>246</v>
      </c>
    </row>
    <row r="24" s="1" customFormat="1" spans="1:20">
      <c r="A24" s="3">
        <v>16185227477</v>
      </c>
      <c r="B24" s="1" t="s">
        <v>367</v>
      </c>
      <c r="C24" s="1" t="s">
        <v>374</v>
      </c>
      <c r="D24" s="1" t="s">
        <v>375</v>
      </c>
      <c r="E24" s="1" t="s">
        <v>376</v>
      </c>
      <c r="F24" s="1" t="s">
        <v>232</v>
      </c>
      <c r="G24" s="1" t="s">
        <v>236</v>
      </c>
      <c r="H24" s="1" t="s">
        <v>237</v>
      </c>
      <c r="I24" s="1" t="s">
        <v>377</v>
      </c>
      <c r="J24" s="1" t="s">
        <v>29</v>
      </c>
      <c r="K24" s="1" t="s">
        <v>293</v>
      </c>
      <c r="L24" s="1" t="s">
        <v>293</v>
      </c>
      <c r="M24" s="1" t="s">
        <v>240</v>
      </c>
      <c r="N24" s="1" t="s">
        <v>240</v>
      </c>
      <c r="O24" s="1" t="s">
        <v>241</v>
      </c>
      <c r="P24" s="1" t="s">
        <v>242</v>
      </c>
      <c r="Q24" s="1" t="s">
        <v>378</v>
      </c>
      <c r="R24" s="1" t="s">
        <v>244</v>
      </c>
      <c r="S24" s="1" t="s">
        <v>245</v>
      </c>
      <c r="T24" s="1" t="s">
        <v>246</v>
      </c>
    </row>
    <row r="25" s="1" customFormat="1" spans="1:20">
      <c r="A25" s="3">
        <v>16185193832</v>
      </c>
      <c r="B25" s="1" t="s">
        <v>367</v>
      </c>
      <c r="C25" s="1" t="s">
        <v>379</v>
      </c>
      <c r="D25" s="1" t="s">
        <v>380</v>
      </c>
      <c r="E25" s="1" t="s">
        <v>381</v>
      </c>
      <c r="F25" s="1" t="s">
        <v>232</v>
      </c>
      <c r="G25" s="1" t="s">
        <v>236</v>
      </c>
      <c r="H25" s="1" t="s">
        <v>237</v>
      </c>
      <c r="I25" s="1" t="s">
        <v>382</v>
      </c>
      <c r="J25" s="1" t="s">
        <v>29</v>
      </c>
      <c r="K25" s="1" t="s">
        <v>383</v>
      </c>
      <c r="L25" s="1" t="s">
        <v>383</v>
      </c>
      <c r="M25" s="1" t="s">
        <v>240</v>
      </c>
      <c r="N25" s="1" t="s">
        <v>240</v>
      </c>
      <c r="O25" s="1" t="s">
        <v>241</v>
      </c>
      <c r="P25" s="1" t="s">
        <v>242</v>
      </c>
      <c r="Q25" s="1" t="s">
        <v>384</v>
      </c>
      <c r="R25" s="1" t="s">
        <v>244</v>
      </c>
      <c r="S25" s="1" t="s">
        <v>245</v>
      </c>
      <c r="T25" s="1" t="s">
        <v>246</v>
      </c>
    </row>
    <row r="26" s="1" customFormat="1" spans="1:20">
      <c r="A26" s="3">
        <v>16184179752</v>
      </c>
      <c r="B26" s="1" t="s">
        <v>367</v>
      </c>
      <c r="C26" s="1" t="s">
        <v>385</v>
      </c>
      <c r="D26" s="1" t="s">
        <v>386</v>
      </c>
      <c r="E26" s="1" t="s">
        <v>387</v>
      </c>
      <c r="F26" s="1" t="s">
        <v>232</v>
      </c>
      <c r="G26" s="1" t="s">
        <v>236</v>
      </c>
      <c r="H26" s="1" t="s">
        <v>237</v>
      </c>
      <c r="I26" s="1" t="s">
        <v>388</v>
      </c>
      <c r="J26" s="1" t="s">
        <v>29</v>
      </c>
      <c r="K26" s="1" t="s">
        <v>312</v>
      </c>
      <c r="L26" s="1" t="s">
        <v>312</v>
      </c>
      <c r="M26" s="1" t="s">
        <v>240</v>
      </c>
      <c r="N26" s="1" t="s">
        <v>240</v>
      </c>
      <c r="O26" s="1" t="s">
        <v>241</v>
      </c>
      <c r="P26" s="1" t="s">
        <v>242</v>
      </c>
      <c r="Q26" s="1" t="s">
        <v>389</v>
      </c>
      <c r="R26" s="1" t="s">
        <v>244</v>
      </c>
      <c r="S26" s="1" t="s">
        <v>245</v>
      </c>
      <c r="T26" s="1" t="s">
        <v>246</v>
      </c>
    </row>
    <row r="27" s="1" customFormat="1" spans="1:20">
      <c r="A27" s="3">
        <v>16183204720</v>
      </c>
      <c r="B27" s="1" t="s">
        <v>367</v>
      </c>
      <c r="C27" s="1" t="s">
        <v>390</v>
      </c>
      <c r="D27" s="1" t="s">
        <v>391</v>
      </c>
      <c r="E27" s="1" t="s">
        <v>392</v>
      </c>
      <c r="F27" s="1" t="s">
        <v>307</v>
      </c>
      <c r="G27" s="1" t="s">
        <v>236</v>
      </c>
      <c r="H27" s="1" t="s">
        <v>237</v>
      </c>
      <c r="I27" s="1" t="s">
        <v>393</v>
      </c>
      <c r="J27" s="1" t="s">
        <v>29</v>
      </c>
      <c r="K27" s="1" t="s">
        <v>394</v>
      </c>
      <c r="L27" s="1" t="s">
        <v>394</v>
      </c>
      <c r="M27" s="1" t="s">
        <v>240</v>
      </c>
      <c r="N27" s="1" t="s">
        <v>240</v>
      </c>
      <c r="O27" s="1" t="s">
        <v>241</v>
      </c>
      <c r="P27" s="1" t="s">
        <v>242</v>
      </c>
      <c r="Q27" s="1" t="s">
        <v>395</v>
      </c>
      <c r="R27" s="1" t="s">
        <v>244</v>
      </c>
      <c r="S27" s="1" t="s">
        <v>245</v>
      </c>
      <c r="T27" s="1" t="s">
        <v>246</v>
      </c>
    </row>
    <row r="28" s="1" customFormat="1" spans="1:20">
      <c r="A28" s="3">
        <v>16182162781</v>
      </c>
      <c r="B28" s="1" t="s">
        <v>367</v>
      </c>
      <c r="C28" s="1" t="s">
        <v>396</v>
      </c>
      <c r="D28" s="1" t="s">
        <v>397</v>
      </c>
      <c r="E28" s="1" t="s">
        <v>398</v>
      </c>
      <c r="F28" s="1" t="s">
        <v>307</v>
      </c>
      <c r="G28" s="1" t="s">
        <v>236</v>
      </c>
      <c r="H28" s="1" t="s">
        <v>237</v>
      </c>
      <c r="I28" s="1" t="s">
        <v>399</v>
      </c>
      <c r="J28" s="1" t="s">
        <v>29</v>
      </c>
      <c r="K28" s="1" t="s">
        <v>400</v>
      </c>
      <c r="L28" s="1" t="s">
        <v>400</v>
      </c>
      <c r="M28" s="1" t="s">
        <v>240</v>
      </c>
      <c r="N28" s="1" t="s">
        <v>240</v>
      </c>
      <c r="O28" s="1" t="s">
        <v>241</v>
      </c>
      <c r="P28" s="1" t="s">
        <v>242</v>
      </c>
      <c r="Q28" s="1" t="s">
        <v>401</v>
      </c>
      <c r="R28" s="1" t="s">
        <v>244</v>
      </c>
      <c r="S28" s="1" t="s">
        <v>245</v>
      </c>
      <c r="T28" s="1" t="s">
        <v>246</v>
      </c>
    </row>
    <row r="29" s="1" customFormat="1" spans="1:20">
      <c r="A29" s="3">
        <v>16181592309</v>
      </c>
      <c r="B29" s="1" t="s">
        <v>367</v>
      </c>
      <c r="C29" s="1" t="s">
        <v>402</v>
      </c>
      <c r="D29" s="1" t="s">
        <v>403</v>
      </c>
      <c r="E29" s="1" t="s">
        <v>404</v>
      </c>
      <c r="F29" s="1" t="s">
        <v>232</v>
      </c>
      <c r="G29" s="1" t="s">
        <v>236</v>
      </c>
      <c r="H29" s="1" t="s">
        <v>237</v>
      </c>
      <c r="I29" s="1" t="s">
        <v>405</v>
      </c>
      <c r="J29" s="1" t="s">
        <v>29</v>
      </c>
      <c r="K29" s="1" t="s">
        <v>406</v>
      </c>
      <c r="L29" s="1" t="s">
        <v>406</v>
      </c>
      <c r="M29" s="1" t="s">
        <v>240</v>
      </c>
      <c r="N29" s="1" t="s">
        <v>240</v>
      </c>
      <c r="O29" s="1" t="s">
        <v>241</v>
      </c>
      <c r="P29" s="1" t="s">
        <v>242</v>
      </c>
      <c r="Q29" s="1" t="s">
        <v>407</v>
      </c>
      <c r="R29" s="1" t="s">
        <v>244</v>
      </c>
      <c r="S29" s="1" t="s">
        <v>245</v>
      </c>
      <c r="T29" s="1" t="s">
        <v>246</v>
      </c>
    </row>
    <row r="30" s="1" customFormat="1" spans="1:20">
      <c r="A30" s="3">
        <v>16180379137</v>
      </c>
      <c r="B30" s="1" t="s">
        <v>367</v>
      </c>
      <c r="C30" s="1" t="s">
        <v>408</v>
      </c>
      <c r="D30" s="1" t="s">
        <v>409</v>
      </c>
      <c r="E30" s="1" t="s">
        <v>410</v>
      </c>
      <c r="F30" s="1" t="s">
        <v>307</v>
      </c>
      <c r="G30" s="1" t="s">
        <v>236</v>
      </c>
      <c r="H30" s="1" t="s">
        <v>237</v>
      </c>
      <c r="I30" s="1" t="s">
        <v>411</v>
      </c>
      <c r="J30" s="1" t="s">
        <v>29</v>
      </c>
      <c r="K30" s="1" t="s">
        <v>412</v>
      </c>
      <c r="L30" s="1" t="s">
        <v>412</v>
      </c>
      <c r="M30" s="1" t="s">
        <v>240</v>
      </c>
      <c r="N30" s="1" t="s">
        <v>240</v>
      </c>
      <c r="O30" s="1" t="s">
        <v>241</v>
      </c>
      <c r="P30" s="1" t="s">
        <v>242</v>
      </c>
      <c r="Q30" s="1" t="s">
        <v>413</v>
      </c>
      <c r="R30" s="1" t="s">
        <v>244</v>
      </c>
      <c r="S30" s="1" t="s">
        <v>245</v>
      </c>
      <c r="T30" s="1" t="s">
        <v>246</v>
      </c>
    </row>
    <row r="31" s="1" customFormat="1" spans="1:20">
      <c r="A31" s="3">
        <v>16176688881</v>
      </c>
      <c r="B31" s="1" t="s">
        <v>367</v>
      </c>
      <c r="C31" s="1" t="s">
        <v>414</v>
      </c>
      <c r="D31" s="1" t="s">
        <v>415</v>
      </c>
      <c r="E31" s="1" t="s">
        <v>416</v>
      </c>
      <c r="F31" s="1" t="s">
        <v>232</v>
      </c>
      <c r="G31" s="1" t="s">
        <v>236</v>
      </c>
      <c r="H31" s="1" t="s">
        <v>237</v>
      </c>
      <c r="I31" s="1" t="s">
        <v>417</v>
      </c>
      <c r="J31" s="1" t="s">
        <v>29</v>
      </c>
      <c r="K31" s="1" t="s">
        <v>418</v>
      </c>
      <c r="L31" s="1" t="s">
        <v>418</v>
      </c>
      <c r="M31" s="1" t="s">
        <v>240</v>
      </c>
      <c r="N31" s="1" t="s">
        <v>240</v>
      </c>
      <c r="O31" s="1" t="s">
        <v>241</v>
      </c>
      <c r="P31" s="1" t="s">
        <v>242</v>
      </c>
      <c r="Q31" s="1" t="s">
        <v>419</v>
      </c>
      <c r="R31" s="1" t="s">
        <v>244</v>
      </c>
      <c r="S31" s="1" t="s">
        <v>245</v>
      </c>
      <c r="T31" s="1" t="s">
        <v>246</v>
      </c>
    </row>
    <row r="32" s="1" customFormat="1" spans="1:20">
      <c r="A32" s="3">
        <v>16176528222</v>
      </c>
      <c r="B32" s="1" t="s">
        <v>367</v>
      </c>
      <c r="C32" s="1" t="s">
        <v>420</v>
      </c>
      <c r="D32" s="1" t="s">
        <v>421</v>
      </c>
      <c r="E32" s="1" t="s">
        <v>422</v>
      </c>
      <c r="F32" s="1" t="s">
        <v>232</v>
      </c>
      <c r="G32" s="1" t="s">
        <v>236</v>
      </c>
      <c r="H32" s="1" t="s">
        <v>237</v>
      </c>
      <c r="I32" s="1" t="s">
        <v>423</v>
      </c>
      <c r="J32" s="1" t="s">
        <v>29</v>
      </c>
      <c r="K32" s="1" t="s">
        <v>424</v>
      </c>
      <c r="L32" s="1" t="s">
        <v>424</v>
      </c>
      <c r="M32" s="1" t="s">
        <v>240</v>
      </c>
      <c r="N32" s="1" t="s">
        <v>240</v>
      </c>
      <c r="O32" s="1" t="s">
        <v>241</v>
      </c>
      <c r="P32" s="1" t="s">
        <v>242</v>
      </c>
      <c r="Q32" s="1" t="s">
        <v>425</v>
      </c>
      <c r="R32" s="1" t="s">
        <v>244</v>
      </c>
      <c r="S32" s="1" t="s">
        <v>245</v>
      </c>
      <c r="T32" s="1" t="s">
        <v>246</v>
      </c>
    </row>
    <row r="33" s="1" customFormat="1" spans="1:20">
      <c r="A33" s="3">
        <v>16176486767</v>
      </c>
      <c r="B33" s="1" t="s">
        <v>367</v>
      </c>
      <c r="C33" s="1" t="s">
        <v>426</v>
      </c>
      <c r="D33" s="1" t="s">
        <v>427</v>
      </c>
      <c r="E33" s="1" t="s">
        <v>428</v>
      </c>
      <c r="F33" s="1" t="s">
        <v>232</v>
      </c>
      <c r="G33" s="1" t="s">
        <v>236</v>
      </c>
      <c r="H33" s="1" t="s">
        <v>237</v>
      </c>
      <c r="I33" s="1" t="s">
        <v>429</v>
      </c>
      <c r="J33" s="1" t="s">
        <v>29</v>
      </c>
      <c r="K33" s="1" t="s">
        <v>430</v>
      </c>
      <c r="L33" s="1" t="s">
        <v>430</v>
      </c>
      <c r="M33" s="1" t="s">
        <v>240</v>
      </c>
      <c r="N33" s="1" t="s">
        <v>240</v>
      </c>
      <c r="O33" s="1" t="s">
        <v>241</v>
      </c>
      <c r="P33" s="1" t="s">
        <v>242</v>
      </c>
      <c r="Q33" s="1" t="s">
        <v>431</v>
      </c>
      <c r="R33" s="1" t="s">
        <v>244</v>
      </c>
      <c r="S33" s="1" t="s">
        <v>245</v>
      </c>
      <c r="T33" s="1" t="s">
        <v>246</v>
      </c>
    </row>
    <row r="34" s="1" customFormat="1" spans="1:20">
      <c r="A34" s="3">
        <v>16176410811</v>
      </c>
      <c r="B34" s="1" t="s">
        <v>367</v>
      </c>
      <c r="C34" s="1" t="s">
        <v>432</v>
      </c>
      <c r="D34" s="1" t="s">
        <v>433</v>
      </c>
      <c r="E34" s="1" t="s">
        <v>434</v>
      </c>
      <c r="F34" s="1" t="s">
        <v>232</v>
      </c>
      <c r="G34" s="1" t="s">
        <v>236</v>
      </c>
      <c r="H34" s="1" t="s">
        <v>237</v>
      </c>
      <c r="I34" s="1" t="s">
        <v>435</v>
      </c>
      <c r="J34" s="1" t="s">
        <v>29</v>
      </c>
      <c r="K34" s="1" t="s">
        <v>436</v>
      </c>
      <c r="L34" s="1" t="s">
        <v>436</v>
      </c>
      <c r="M34" s="1" t="s">
        <v>240</v>
      </c>
      <c r="N34" s="1" t="s">
        <v>240</v>
      </c>
      <c r="O34" s="1" t="s">
        <v>241</v>
      </c>
      <c r="P34" s="1" t="s">
        <v>242</v>
      </c>
      <c r="Q34" s="1" t="s">
        <v>437</v>
      </c>
      <c r="R34" s="1" t="s">
        <v>244</v>
      </c>
      <c r="S34" s="1" t="s">
        <v>245</v>
      </c>
      <c r="T34" s="1" t="s">
        <v>246</v>
      </c>
    </row>
    <row r="35" s="1" customFormat="1" spans="1:20">
      <c r="A35" s="3">
        <v>16175753709</v>
      </c>
      <c r="B35" s="1" t="s">
        <v>438</v>
      </c>
      <c r="C35" s="1" t="s">
        <v>439</v>
      </c>
      <c r="D35" s="1" t="s">
        <v>440</v>
      </c>
      <c r="E35" s="1" t="s">
        <v>441</v>
      </c>
      <c r="F35" s="1" t="s">
        <v>307</v>
      </c>
      <c r="G35" s="1" t="s">
        <v>236</v>
      </c>
      <c r="H35" s="1" t="s">
        <v>237</v>
      </c>
      <c r="I35" s="1" t="s">
        <v>442</v>
      </c>
      <c r="J35" s="1" t="s">
        <v>29</v>
      </c>
      <c r="K35" s="1" t="s">
        <v>443</v>
      </c>
      <c r="L35" s="1" t="s">
        <v>443</v>
      </c>
      <c r="M35" s="1" t="s">
        <v>240</v>
      </c>
      <c r="N35" s="1" t="s">
        <v>240</v>
      </c>
      <c r="O35" s="1" t="s">
        <v>241</v>
      </c>
      <c r="P35" s="1" t="s">
        <v>242</v>
      </c>
      <c r="Q35" s="1" t="s">
        <v>444</v>
      </c>
      <c r="R35" s="1" t="s">
        <v>244</v>
      </c>
      <c r="S35" s="1" t="s">
        <v>245</v>
      </c>
      <c r="T35" s="1" t="s">
        <v>246</v>
      </c>
    </row>
    <row r="36" s="1" customFormat="1" spans="1:20">
      <c r="A36" s="3">
        <v>16174302367</v>
      </c>
      <c r="B36" s="1" t="s">
        <v>438</v>
      </c>
      <c r="C36" s="1" t="s">
        <v>445</v>
      </c>
      <c r="D36" s="1" t="s">
        <v>446</v>
      </c>
      <c r="E36" s="1" t="s">
        <v>447</v>
      </c>
      <c r="F36" s="1" t="s">
        <v>232</v>
      </c>
      <c r="G36" s="1" t="s">
        <v>236</v>
      </c>
      <c r="H36" s="1" t="s">
        <v>237</v>
      </c>
      <c r="I36" s="1" t="s">
        <v>448</v>
      </c>
      <c r="J36" s="1" t="s">
        <v>29</v>
      </c>
      <c r="K36" s="1" t="s">
        <v>449</v>
      </c>
      <c r="L36" s="1" t="s">
        <v>449</v>
      </c>
      <c r="M36" s="1" t="s">
        <v>240</v>
      </c>
      <c r="N36" s="1" t="s">
        <v>240</v>
      </c>
      <c r="O36" s="1" t="s">
        <v>241</v>
      </c>
      <c r="P36" s="1" t="s">
        <v>242</v>
      </c>
      <c r="Q36" s="1" t="s">
        <v>450</v>
      </c>
      <c r="R36" s="1" t="s">
        <v>244</v>
      </c>
      <c r="S36" s="1" t="s">
        <v>245</v>
      </c>
      <c r="T36" s="1" t="s">
        <v>246</v>
      </c>
    </row>
    <row r="37" s="1" customFormat="1" spans="1:20">
      <c r="A37" s="3">
        <v>16172950027</v>
      </c>
      <c r="B37" s="1" t="s">
        <v>438</v>
      </c>
      <c r="C37" s="1" t="s">
        <v>451</v>
      </c>
      <c r="D37" s="1" t="s">
        <v>403</v>
      </c>
      <c r="E37" s="1" t="s">
        <v>452</v>
      </c>
      <c r="F37" s="1" t="s">
        <v>232</v>
      </c>
      <c r="G37" s="1" t="s">
        <v>236</v>
      </c>
      <c r="H37" s="1" t="s">
        <v>237</v>
      </c>
      <c r="I37" s="1" t="s">
        <v>453</v>
      </c>
      <c r="J37" s="1" t="s">
        <v>29</v>
      </c>
      <c r="K37" s="1" t="s">
        <v>406</v>
      </c>
      <c r="L37" s="1" t="s">
        <v>406</v>
      </c>
      <c r="M37" s="1" t="s">
        <v>240</v>
      </c>
      <c r="N37" s="1" t="s">
        <v>240</v>
      </c>
      <c r="O37" s="1" t="s">
        <v>241</v>
      </c>
      <c r="P37" s="1" t="s">
        <v>242</v>
      </c>
      <c r="Q37" s="1" t="s">
        <v>454</v>
      </c>
      <c r="R37" s="1" t="s">
        <v>244</v>
      </c>
      <c r="S37" s="1" t="s">
        <v>245</v>
      </c>
      <c r="T37" s="1" t="s">
        <v>246</v>
      </c>
    </row>
    <row r="38" s="1" customFormat="1" spans="1:20">
      <c r="A38" s="3">
        <v>16172269122</v>
      </c>
      <c r="B38" s="1" t="s">
        <v>438</v>
      </c>
      <c r="C38" s="1" t="s">
        <v>455</v>
      </c>
      <c r="D38" s="1" t="s">
        <v>456</v>
      </c>
      <c r="E38" s="1" t="s">
        <v>457</v>
      </c>
      <c r="F38" s="1" t="s">
        <v>232</v>
      </c>
      <c r="G38" s="1" t="s">
        <v>236</v>
      </c>
      <c r="H38" s="1" t="s">
        <v>237</v>
      </c>
      <c r="I38" s="1" t="s">
        <v>458</v>
      </c>
      <c r="J38" s="1" t="s">
        <v>29</v>
      </c>
      <c r="K38" s="1" t="s">
        <v>459</v>
      </c>
      <c r="L38" s="1" t="s">
        <v>459</v>
      </c>
      <c r="M38" s="1" t="s">
        <v>240</v>
      </c>
      <c r="N38" s="1" t="s">
        <v>240</v>
      </c>
      <c r="O38" s="1" t="s">
        <v>241</v>
      </c>
      <c r="P38" s="1" t="s">
        <v>242</v>
      </c>
      <c r="Q38" s="1" t="s">
        <v>460</v>
      </c>
      <c r="R38" s="1" t="s">
        <v>244</v>
      </c>
      <c r="S38" s="1" t="s">
        <v>245</v>
      </c>
      <c r="T38" s="1" t="s">
        <v>246</v>
      </c>
    </row>
    <row r="39" s="1" customFormat="1" spans="1:20">
      <c r="A39" s="3">
        <v>16170259859</v>
      </c>
      <c r="B39" s="1" t="s">
        <v>461</v>
      </c>
      <c r="C39" s="1" t="s">
        <v>462</v>
      </c>
      <c r="D39" s="1" t="s">
        <v>463</v>
      </c>
      <c r="E39" s="1" t="s">
        <v>464</v>
      </c>
      <c r="F39" s="1" t="s">
        <v>232</v>
      </c>
      <c r="G39" s="1" t="s">
        <v>236</v>
      </c>
      <c r="H39" s="1" t="s">
        <v>237</v>
      </c>
      <c r="I39" s="1" t="s">
        <v>465</v>
      </c>
      <c r="J39" s="1" t="s">
        <v>29</v>
      </c>
      <c r="K39" s="1" t="s">
        <v>466</v>
      </c>
      <c r="L39" s="1" t="s">
        <v>466</v>
      </c>
      <c r="M39" s="1" t="s">
        <v>240</v>
      </c>
      <c r="N39" s="1" t="s">
        <v>240</v>
      </c>
      <c r="O39" s="1" t="s">
        <v>241</v>
      </c>
      <c r="P39" s="1" t="s">
        <v>242</v>
      </c>
      <c r="Q39" s="1" t="s">
        <v>467</v>
      </c>
      <c r="R39" s="1" t="s">
        <v>244</v>
      </c>
      <c r="S39" s="1" t="s">
        <v>245</v>
      </c>
      <c r="T39" s="1" t="s">
        <v>246</v>
      </c>
    </row>
    <row r="40" s="1" customFormat="1" spans="1:20">
      <c r="A40" s="3">
        <v>16164955434</v>
      </c>
      <c r="B40" s="1" t="s">
        <v>461</v>
      </c>
      <c r="C40" s="1" t="s">
        <v>468</v>
      </c>
      <c r="D40" s="1" t="s">
        <v>469</v>
      </c>
      <c r="E40" s="1" t="s">
        <v>470</v>
      </c>
      <c r="F40" s="1" t="s">
        <v>232</v>
      </c>
      <c r="G40" s="1" t="s">
        <v>236</v>
      </c>
      <c r="H40" s="1" t="s">
        <v>237</v>
      </c>
      <c r="I40" s="1" t="s">
        <v>471</v>
      </c>
      <c r="J40" s="1" t="s">
        <v>29</v>
      </c>
      <c r="K40" s="1" t="s">
        <v>472</v>
      </c>
      <c r="L40" s="1" t="s">
        <v>472</v>
      </c>
      <c r="M40" s="1" t="s">
        <v>240</v>
      </c>
      <c r="N40" s="1" t="s">
        <v>240</v>
      </c>
      <c r="O40" s="1" t="s">
        <v>241</v>
      </c>
      <c r="P40" s="1" t="s">
        <v>242</v>
      </c>
      <c r="Q40" s="1" t="s">
        <v>473</v>
      </c>
      <c r="R40" s="1" t="s">
        <v>244</v>
      </c>
      <c r="S40" s="1" t="s">
        <v>245</v>
      </c>
      <c r="T40" s="1" t="s">
        <v>246</v>
      </c>
    </row>
    <row r="41" s="1" customFormat="1" spans="1:20">
      <c r="A41" s="3">
        <v>16154201725</v>
      </c>
      <c r="B41" s="1" t="s">
        <v>474</v>
      </c>
      <c r="C41" s="1" t="s">
        <v>475</v>
      </c>
      <c r="D41" s="1" t="s">
        <v>476</v>
      </c>
      <c r="E41" s="1" t="s">
        <v>477</v>
      </c>
      <c r="F41" s="1" t="s">
        <v>232</v>
      </c>
      <c r="G41" s="1" t="s">
        <v>236</v>
      </c>
      <c r="H41" s="1" t="s">
        <v>237</v>
      </c>
      <c r="I41" s="1" t="s">
        <v>478</v>
      </c>
      <c r="J41" s="1" t="s">
        <v>29</v>
      </c>
      <c r="K41" s="1" t="s">
        <v>479</v>
      </c>
      <c r="L41" s="1" t="s">
        <v>479</v>
      </c>
      <c r="M41" s="1" t="s">
        <v>240</v>
      </c>
      <c r="N41" s="1" t="s">
        <v>240</v>
      </c>
      <c r="O41" s="1" t="s">
        <v>241</v>
      </c>
      <c r="P41" s="1" t="s">
        <v>242</v>
      </c>
      <c r="Q41" s="1" t="s">
        <v>480</v>
      </c>
      <c r="R41" s="1" t="s">
        <v>244</v>
      </c>
      <c r="S41" s="1" t="s">
        <v>245</v>
      </c>
      <c r="T41" s="1" t="s">
        <v>246</v>
      </c>
    </row>
    <row r="42" s="1" customFormat="1" spans="1:20">
      <c r="A42" s="3">
        <v>16151181474</v>
      </c>
      <c r="B42" s="1" t="s">
        <v>474</v>
      </c>
      <c r="C42" s="1" t="s">
        <v>481</v>
      </c>
      <c r="D42" s="1" t="s">
        <v>482</v>
      </c>
      <c r="E42" s="1" t="s">
        <v>483</v>
      </c>
      <c r="F42" s="1" t="s">
        <v>232</v>
      </c>
      <c r="G42" s="1" t="s">
        <v>236</v>
      </c>
      <c r="H42" s="1" t="s">
        <v>237</v>
      </c>
      <c r="I42" s="1" t="s">
        <v>484</v>
      </c>
      <c r="J42" s="1" t="s">
        <v>29</v>
      </c>
      <c r="K42" s="1" t="s">
        <v>485</v>
      </c>
      <c r="L42" s="1" t="s">
        <v>485</v>
      </c>
      <c r="M42" s="1" t="s">
        <v>240</v>
      </c>
      <c r="N42" s="1" t="s">
        <v>240</v>
      </c>
      <c r="O42" s="1" t="s">
        <v>241</v>
      </c>
      <c r="P42" s="1" t="s">
        <v>242</v>
      </c>
      <c r="Q42" s="1" t="s">
        <v>486</v>
      </c>
      <c r="R42" s="1" t="s">
        <v>244</v>
      </c>
      <c r="S42" s="1" t="s">
        <v>245</v>
      </c>
      <c r="T42" s="1" t="s">
        <v>246</v>
      </c>
    </row>
    <row r="43" s="1" customFormat="1" spans="1:20">
      <c r="A43" s="3">
        <v>16151008719</v>
      </c>
      <c r="B43" s="1" t="s">
        <v>474</v>
      </c>
      <c r="C43" s="1" t="s">
        <v>487</v>
      </c>
      <c r="D43" s="1" t="s">
        <v>488</v>
      </c>
      <c r="E43" s="1" t="s">
        <v>489</v>
      </c>
      <c r="F43" s="1" t="s">
        <v>474</v>
      </c>
      <c r="G43" s="1" t="s">
        <v>236</v>
      </c>
      <c r="H43" s="1" t="s">
        <v>237</v>
      </c>
      <c r="I43" s="1" t="s">
        <v>490</v>
      </c>
      <c r="J43" s="1" t="s">
        <v>29</v>
      </c>
      <c r="K43" s="1" t="s">
        <v>491</v>
      </c>
      <c r="L43" s="1" t="s">
        <v>491</v>
      </c>
      <c r="M43" s="1" t="s">
        <v>240</v>
      </c>
      <c r="N43" s="1" t="s">
        <v>240</v>
      </c>
      <c r="O43" s="1" t="s">
        <v>241</v>
      </c>
      <c r="P43" s="1" t="s">
        <v>242</v>
      </c>
      <c r="Q43" s="1" t="s">
        <v>492</v>
      </c>
      <c r="R43" s="1" t="s">
        <v>244</v>
      </c>
      <c r="S43" s="1" t="s">
        <v>245</v>
      </c>
      <c r="T43" s="1" t="s">
        <v>246</v>
      </c>
    </row>
    <row r="44" s="1" customFormat="1" spans="1:20">
      <c r="A44" s="3">
        <v>16149985398</v>
      </c>
      <c r="B44" s="1" t="s">
        <v>493</v>
      </c>
      <c r="C44" s="1" t="s">
        <v>494</v>
      </c>
      <c r="D44" s="1" t="s">
        <v>495</v>
      </c>
      <c r="E44" s="1" t="s">
        <v>496</v>
      </c>
      <c r="F44" s="1" t="s">
        <v>232</v>
      </c>
      <c r="G44" s="1" t="s">
        <v>236</v>
      </c>
      <c r="H44" s="1" t="s">
        <v>237</v>
      </c>
      <c r="I44" s="1" t="s">
        <v>497</v>
      </c>
      <c r="J44" s="1" t="s">
        <v>29</v>
      </c>
      <c r="K44" s="1" t="s">
        <v>498</v>
      </c>
      <c r="L44" s="1" t="s">
        <v>498</v>
      </c>
      <c r="M44" s="1" t="s">
        <v>240</v>
      </c>
      <c r="N44" s="1" t="s">
        <v>240</v>
      </c>
      <c r="O44" s="1" t="s">
        <v>241</v>
      </c>
      <c r="P44" s="1" t="s">
        <v>242</v>
      </c>
      <c r="Q44" s="1" t="s">
        <v>499</v>
      </c>
      <c r="R44" s="1" t="s">
        <v>244</v>
      </c>
      <c r="S44" s="1" t="s">
        <v>245</v>
      </c>
      <c r="T44" s="1" t="s">
        <v>246</v>
      </c>
    </row>
    <row r="45" s="1" customFormat="1" spans="1:20">
      <c r="A45" s="3">
        <v>16142579119</v>
      </c>
      <c r="B45" s="1" t="s">
        <v>493</v>
      </c>
      <c r="C45" s="1" t="s">
        <v>500</v>
      </c>
      <c r="D45" s="1" t="s">
        <v>501</v>
      </c>
      <c r="E45" s="1" t="s">
        <v>502</v>
      </c>
      <c r="F45" s="1" t="s">
        <v>232</v>
      </c>
      <c r="G45" s="1" t="s">
        <v>236</v>
      </c>
      <c r="H45" s="1" t="s">
        <v>237</v>
      </c>
      <c r="I45" s="1" t="s">
        <v>503</v>
      </c>
      <c r="J45" s="1" t="s">
        <v>29</v>
      </c>
      <c r="K45" s="1" t="s">
        <v>269</v>
      </c>
      <c r="L45" s="1" t="s">
        <v>269</v>
      </c>
      <c r="M45" s="1" t="s">
        <v>240</v>
      </c>
      <c r="N45" s="1" t="s">
        <v>240</v>
      </c>
      <c r="O45" s="1" t="s">
        <v>241</v>
      </c>
      <c r="P45" s="1" t="s">
        <v>242</v>
      </c>
      <c r="Q45" s="1" t="s">
        <v>504</v>
      </c>
      <c r="R45" s="1" t="s">
        <v>244</v>
      </c>
      <c r="S45" s="1" t="s">
        <v>245</v>
      </c>
      <c r="T45" s="1" t="s">
        <v>246</v>
      </c>
    </row>
    <row r="46" s="1" customFormat="1" spans="1:20">
      <c r="A46" s="3">
        <v>16142447009</v>
      </c>
      <c r="B46" s="1" t="s">
        <v>493</v>
      </c>
      <c r="C46" s="1" t="s">
        <v>505</v>
      </c>
      <c r="D46" s="1" t="s">
        <v>506</v>
      </c>
      <c r="E46" s="1" t="s">
        <v>507</v>
      </c>
      <c r="F46" s="1" t="s">
        <v>232</v>
      </c>
      <c r="G46" s="1" t="s">
        <v>236</v>
      </c>
      <c r="H46" s="1" t="s">
        <v>237</v>
      </c>
      <c r="I46" s="1" t="s">
        <v>508</v>
      </c>
      <c r="J46" s="1" t="s">
        <v>29</v>
      </c>
      <c r="K46" s="1" t="s">
        <v>509</v>
      </c>
      <c r="L46" s="1" t="s">
        <v>509</v>
      </c>
      <c r="M46" s="1" t="s">
        <v>240</v>
      </c>
      <c r="N46" s="1" t="s">
        <v>240</v>
      </c>
      <c r="O46" s="1" t="s">
        <v>241</v>
      </c>
      <c r="P46" s="1" t="s">
        <v>242</v>
      </c>
      <c r="Q46" s="1" t="s">
        <v>510</v>
      </c>
      <c r="R46" s="1" t="s">
        <v>244</v>
      </c>
      <c r="S46" s="1" t="s">
        <v>245</v>
      </c>
      <c r="T46" s="1" t="s">
        <v>246</v>
      </c>
    </row>
    <row r="47" s="1" customFormat="1" spans="1:20">
      <c r="A47" s="3">
        <v>16129841390</v>
      </c>
      <c r="B47" s="1" t="s">
        <v>511</v>
      </c>
      <c r="C47" s="1" t="s">
        <v>512</v>
      </c>
      <c r="D47" s="1" t="s">
        <v>513</v>
      </c>
      <c r="E47" s="1" t="s">
        <v>514</v>
      </c>
      <c r="F47" s="1" t="s">
        <v>232</v>
      </c>
      <c r="G47" s="1" t="s">
        <v>236</v>
      </c>
      <c r="H47" s="1" t="s">
        <v>237</v>
      </c>
      <c r="I47" s="1" t="s">
        <v>515</v>
      </c>
      <c r="J47" s="1" t="s">
        <v>29</v>
      </c>
      <c r="K47" s="1" t="s">
        <v>305</v>
      </c>
      <c r="L47" s="1" t="s">
        <v>305</v>
      </c>
      <c r="M47" s="1" t="s">
        <v>240</v>
      </c>
      <c r="N47" s="1" t="s">
        <v>240</v>
      </c>
      <c r="O47" s="1" t="s">
        <v>241</v>
      </c>
      <c r="P47" s="1" t="s">
        <v>242</v>
      </c>
      <c r="Q47" s="1" t="s">
        <v>516</v>
      </c>
      <c r="R47" s="1" t="s">
        <v>244</v>
      </c>
      <c r="S47" s="1" t="s">
        <v>245</v>
      </c>
      <c r="T47" s="1" t="s">
        <v>246</v>
      </c>
    </row>
    <row r="48" s="1" customFormat="1" spans="1:20">
      <c r="A48" s="3">
        <v>16129830538</v>
      </c>
      <c r="B48" s="1" t="s">
        <v>511</v>
      </c>
      <c r="C48" s="1" t="s">
        <v>517</v>
      </c>
      <c r="D48" s="1" t="s">
        <v>518</v>
      </c>
      <c r="E48" s="1" t="s">
        <v>519</v>
      </c>
      <c r="F48" s="1" t="s">
        <v>232</v>
      </c>
      <c r="G48" s="1" t="s">
        <v>236</v>
      </c>
      <c r="H48" s="1" t="s">
        <v>237</v>
      </c>
      <c r="I48" s="1" t="s">
        <v>520</v>
      </c>
      <c r="J48" s="1" t="s">
        <v>29</v>
      </c>
      <c r="K48" s="1" t="s">
        <v>521</v>
      </c>
      <c r="L48" s="1" t="s">
        <v>521</v>
      </c>
      <c r="M48" s="1" t="s">
        <v>240</v>
      </c>
      <c r="N48" s="1" t="s">
        <v>240</v>
      </c>
      <c r="O48" s="1" t="s">
        <v>241</v>
      </c>
      <c r="P48" s="1" t="s">
        <v>242</v>
      </c>
      <c r="Q48" s="1" t="s">
        <v>522</v>
      </c>
      <c r="R48" s="1" t="s">
        <v>244</v>
      </c>
      <c r="S48" s="1" t="s">
        <v>245</v>
      </c>
      <c r="T48" s="1" t="s">
        <v>246</v>
      </c>
    </row>
    <row r="49" s="1" customFormat="1" spans="1:20">
      <c r="A49" s="3">
        <v>16129424994</v>
      </c>
      <c r="B49" s="1" t="s">
        <v>523</v>
      </c>
      <c r="C49" s="1" t="s">
        <v>524</v>
      </c>
      <c r="D49" s="1" t="s">
        <v>525</v>
      </c>
      <c r="E49" s="1" t="s">
        <v>526</v>
      </c>
      <c r="F49" s="1" t="s">
        <v>232</v>
      </c>
      <c r="G49" s="1" t="s">
        <v>236</v>
      </c>
      <c r="H49" s="1" t="s">
        <v>237</v>
      </c>
      <c r="I49" s="1" t="s">
        <v>241</v>
      </c>
      <c r="J49" s="1" t="s">
        <v>29</v>
      </c>
      <c r="K49" s="1" t="s">
        <v>241</v>
      </c>
      <c r="L49" s="1" t="s">
        <v>241</v>
      </c>
      <c r="M49" s="1" t="s">
        <v>240</v>
      </c>
      <c r="N49" s="1" t="s">
        <v>240</v>
      </c>
      <c r="O49" s="1" t="s">
        <v>241</v>
      </c>
      <c r="P49" s="1" t="s">
        <v>242</v>
      </c>
      <c r="Q49" s="1" t="s">
        <v>527</v>
      </c>
      <c r="R49" s="1" t="s">
        <v>244</v>
      </c>
      <c r="S49" s="1" t="s">
        <v>245</v>
      </c>
      <c r="T49" s="1" t="s">
        <v>246</v>
      </c>
    </row>
    <row r="50" s="1" customFormat="1" spans="1:20">
      <c r="A50" s="3">
        <v>16122121770</v>
      </c>
      <c r="B50" s="1" t="s">
        <v>523</v>
      </c>
      <c r="C50" s="1" t="s">
        <v>528</v>
      </c>
      <c r="D50" s="1" t="s">
        <v>529</v>
      </c>
      <c r="E50" s="1" t="s">
        <v>530</v>
      </c>
      <c r="F50" s="1" t="s">
        <v>232</v>
      </c>
      <c r="G50" s="1" t="s">
        <v>236</v>
      </c>
      <c r="H50" s="1" t="s">
        <v>237</v>
      </c>
      <c r="I50" s="1" t="s">
        <v>531</v>
      </c>
      <c r="J50" s="1" t="s">
        <v>29</v>
      </c>
      <c r="K50" s="1" t="s">
        <v>532</v>
      </c>
      <c r="L50" s="1" t="s">
        <v>532</v>
      </c>
      <c r="M50" s="1" t="s">
        <v>240</v>
      </c>
      <c r="N50" s="1" t="s">
        <v>240</v>
      </c>
      <c r="O50" s="1" t="s">
        <v>241</v>
      </c>
      <c r="P50" s="1" t="s">
        <v>242</v>
      </c>
      <c r="Q50" s="1" t="s">
        <v>533</v>
      </c>
      <c r="R50" s="1" t="s">
        <v>244</v>
      </c>
      <c r="S50" s="1" t="s">
        <v>245</v>
      </c>
      <c r="T50" s="1" t="s">
        <v>246</v>
      </c>
    </row>
    <row r="51" s="1" customFormat="1" spans="1:20">
      <c r="A51" s="3">
        <v>16122032604</v>
      </c>
      <c r="B51" s="1" t="s">
        <v>523</v>
      </c>
      <c r="C51" s="1" t="s">
        <v>534</v>
      </c>
      <c r="D51" s="1" t="s">
        <v>535</v>
      </c>
      <c r="E51" s="1" t="s">
        <v>536</v>
      </c>
      <c r="F51" s="1" t="s">
        <v>232</v>
      </c>
      <c r="G51" s="1" t="s">
        <v>236</v>
      </c>
      <c r="H51" s="1" t="s">
        <v>237</v>
      </c>
      <c r="I51" s="1" t="s">
        <v>537</v>
      </c>
      <c r="J51" s="1" t="s">
        <v>29</v>
      </c>
      <c r="K51" s="1" t="s">
        <v>466</v>
      </c>
      <c r="L51" s="1" t="s">
        <v>466</v>
      </c>
      <c r="M51" s="1" t="s">
        <v>240</v>
      </c>
      <c r="N51" s="1" t="s">
        <v>240</v>
      </c>
      <c r="O51" s="1" t="s">
        <v>241</v>
      </c>
      <c r="P51" s="1" t="s">
        <v>242</v>
      </c>
      <c r="Q51" s="1" t="s">
        <v>538</v>
      </c>
      <c r="R51" s="1" t="s">
        <v>244</v>
      </c>
      <c r="S51" s="1" t="s">
        <v>245</v>
      </c>
      <c r="T51" s="1" t="s">
        <v>246</v>
      </c>
    </row>
    <row r="52" s="1" customFormat="1" spans="1:20">
      <c r="A52" s="3">
        <v>16122008941</v>
      </c>
      <c r="B52" s="1" t="s">
        <v>523</v>
      </c>
      <c r="C52" s="1" t="s">
        <v>539</v>
      </c>
      <c r="D52" s="1" t="s">
        <v>540</v>
      </c>
      <c r="E52" s="1" t="s">
        <v>541</v>
      </c>
      <c r="F52" s="1" t="s">
        <v>307</v>
      </c>
      <c r="G52" s="1" t="s">
        <v>236</v>
      </c>
      <c r="H52" s="1" t="s">
        <v>237</v>
      </c>
      <c r="I52" s="1" t="s">
        <v>542</v>
      </c>
      <c r="J52" s="1" t="s">
        <v>29</v>
      </c>
      <c r="K52" s="1" t="s">
        <v>543</v>
      </c>
      <c r="L52" s="1" t="s">
        <v>543</v>
      </c>
      <c r="M52" s="1" t="s">
        <v>240</v>
      </c>
      <c r="N52" s="1" t="s">
        <v>240</v>
      </c>
      <c r="O52" s="1" t="s">
        <v>241</v>
      </c>
      <c r="P52" s="1" t="s">
        <v>242</v>
      </c>
      <c r="Q52" s="1" t="s">
        <v>544</v>
      </c>
      <c r="R52" s="1" t="s">
        <v>244</v>
      </c>
      <c r="S52" s="1" t="s">
        <v>245</v>
      </c>
      <c r="T52" s="1" t="s">
        <v>246</v>
      </c>
    </row>
    <row r="53" s="1" customFormat="1" spans="1:20">
      <c r="A53" s="3">
        <v>16107380636</v>
      </c>
      <c r="B53" s="1" t="s">
        <v>545</v>
      </c>
      <c r="C53" s="1" t="s">
        <v>546</v>
      </c>
      <c r="D53" s="1" t="s">
        <v>547</v>
      </c>
      <c r="E53" s="1" t="s">
        <v>548</v>
      </c>
      <c r="F53" s="1" t="s">
        <v>232</v>
      </c>
      <c r="G53" s="1" t="s">
        <v>236</v>
      </c>
      <c r="H53" s="1" t="s">
        <v>237</v>
      </c>
      <c r="I53" s="1" t="s">
        <v>549</v>
      </c>
      <c r="J53" s="1" t="s">
        <v>29</v>
      </c>
      <c r="K53" s="1" t="s">
        <v>550</v>
      </c>
      <c r="L53" s="1" t="s">
        <v>550</v>
      </c>
      <c r="M53" s="1" t="s">
        <v>240</v>
      </c>
      <c r="N53" s="1" t="s">
        <v>240</v>
      </c>
      <c r="O53" s="1" t="s">
        <v>241</v>
      </c>
      <c r="P53" s="1" t="s">
        <v>242</v>
      </c>
      <c r="Q53" s="1" t="s">
        <v>551</v>
      </c>
      <c r="R53" s="1" t="s">
        <v>244</v>
      </c>
      <c r="S53" s="1" t="s">
        <v>245</v>
      </c>
      <c r="T53" s="1" t="s">
        <v>246</v>
      </c>
    </row>
    <row r="54" s="1" customFormat="1" spans="1:20">
      <c r="A54" s="3">
        <v>16091576218</v>
      </c>
      <c r="B54" s="1" t="s">
        <v>552</v>
      </c>
      <c r="C54" s="1" t="s">
        <v>553</v>
      </c>
      <c r="D54" s="1" t="s">
        <v>554</v>
      </c>
      <c r="E54" s="1" t="s">
        <v>555</v>
      </c>
      <c r="F54" s="1" t="s">
        <v>232</v>
      </c>
      <c r="G54" s="1" t="s">
        <v>236</v>
      </c>
      <c r="H54" s="1" t="s">
        <v>237</v>
      </c>
      <c r="I54" s="1" t="s">
        <v>556</v>
      </c>
      <c r="J54" s="1" t="s">
        <v>29</v>
      </c>
      <c r="K54" s="1" t="s">
        <v>557</v>
      </c>
      <c r="L54" s="1" t="s">
        <v>557</v>
      </c>
      <c r="M54" s="1" t="s">
        <v>240</v>
      </c>
      <c r="N54" s="1" t="s">
        <v>240</v>
      </c>
      <c r="O54" s="1" t="s">
        <v>241</v>
      </c>
      <c r="P54" s="1" t="s">
        <v>242</v>
      </c>
      <c r="Q54" s="1" t="s">
        <v>558</v>
      </c>
      <c r="R54" s="1" t="s">
        <v>244</v>
      </c>
      <c r="S54" s="1" t="s">
        <v>245</v>
      </c>
      <c r="T54" s="1" t="s">
        <v>246</v>
      </c>
    </row>
    <row r="55" s="1" customFormat="1" spans="1:20">
      <c r="A55" s="3">
        <v>16080601284</v>
      </c>
      <c r="B55" s="1" t="s">
        <v>559</v>
      </c>
      <c r="C55" s="1" t="s">
        <v>560</v>
      </c>
      <c r="D55" s="1" t="s">
        <v>561</v>
      </c>
      <c r="E55" s="1" t="s">
        <v>562</v>
      </c>
      <c r="F55" s="1" t="s">
        <v>307</v>
      </c>
      <c r="G55" s="1" t="s">
        <v>236</v>
      </c>
      <c r="H55" s="1" t="s">
        <v>237</v>
      </c>
      <c r="I55" s="1" t="s">
        <v>563</v>
      </c>
      <c r="J55" s="1" t="s">
        <v>29</v>
      </c>
      <c r="K55" s="1" t="s">
        <v>564</v>
      </c>
      <c r="L55" s="1" t="s">
        <v>564</v>
      </c>
      <c r="M55" s="1" t="s">
        <v>240</v>
      </c>
      <c r="N55" s="1" t="s">
        <v>240</v>
      </c>
      <c r="O55" s="1" t="s">
        <v>241</v>
      </c>
      <c r="P55" s="1" t="s">
        <v>242</v>
      </c>
      <c r="Q55" s="1" t="s">
        <v>565</v>
      </c>
      <c r="R55" s="1" t="s">
        <v>244</v>
      </c>
      <c r="S55" s="1" t="s">
        <v>245</v>
      </c>
      <c r="T55" s="1" t="s">
        <v>246</v>
      </c>
    </row>
    <row r="56" s="1" customFormat="1" spans="1:20">
      <c r="A56" s="3">
        <v>16080588841</v>
      </c>
      <c r="B56" s="1" t="s">
        <v>559</v>
      </c>
      <c r="C56" s="1" t="s">
        <v>566</v>
      </c>
      <c r="D56" s="1" t="s">
        <v>567</v>
      </c>
      <c r="E56" s="1" t="s">
        <v>568</v>
      </c>
      <c r="F56" s="1" t="s">
        <v>232</v>
      </c>
      <c r="G56" s="1" t="s">
        <v>236</v>
      </c>
      <c r="H56" s="1" t="s">
        <v>237</v>
      </c>
      <c r="I56" s="1" t="s">
        <v>569</v>
      </c>
      <c r="J56" s="1" t="s">
        <v>29</v>
      </c>
      <c r="K56" s="1" t="s">
        <v>532</v>
      </c>
      <c r="L56" s="1" t="s">
        <v>532</v>
      </c>
      <c r="M56" s="1" t="s">
        <v>240</v>
      </c>
      <c r="N56" s="1" t="s">
        <v>240</v>
      </c>
      <c r="O56" s="1" t="s">
        <v>241</v>
      </c>
      <c r="P56" s="1" t="s">
        <v>242</v>
      </c>
      <c r="Q56" s="1" t="s">
        <v>570</v>
      </c>
      <c r="R56" s="1" t="s">
        <v>244</v>
      </c>
      <c r="S56" s="1" t="s">
        <v>245</v>
      </c>
      <c r="T56" s="1" t="s">
        <v>246</v>
      </c>
    </row>
    <row r="57" s="1" customFormat="1" spans="1:20">
      <c r="A57" s="3">
        <v>16070213789</v>
      </c>
      <c r="B57" s="1" t="s">
        <v>571</v>
      </c>
      <c r="C57" s="1" t="s">
        <v>572</v>
      </c>
      <c r="D57" s="1" t="s">
        <v>573</v>
      </c>
      <c r="E57" s="1" t="s">
        <v>574</v>
      </c>
      <c r="F57" s="1" t="s">
        <v>438</v>
      </c>
      <c r="G57" s="1" t="s">
        <v>236</v>
      </c>
      <c r="H57" s="1" t="s">
        <v>237</v>
      </c>
      <c r="I57" s="1" t="s">
        <v>575</v>
      </c>
      <c r="J57" s="1" t="s">
        <v>29</v>
      </c>
      <c r="K57" s="1" t="s">
        <v>576</v>
      </c>
      <c r="L57" s="1" t="s">
        <v>576</v>
      </c>
      <c r="M57" s="1" t="s">
        <v>240</v>
      </c>
      <c r="N57" s="1" t="s">
        <v>240</v>
      </c>
      <c r="O57" s="1" t="s">
        <v>241</v>
      </c>
      <c r="P57" s="1" t="s">
        <v>242</v>
      </c>
      <c r="Q57" s="1" t="s">
        <v>577</v>
      </c>
      <c r="R57" s="1" t="s">
        <v>244</v>
      </c>
      <c r="S57" s="1" t="s">
        <v>245</v>
      </c>
      <c r="T57" s="1" t="s">
        <v>246</v>
      </c>
    </row>
    <row r="58" s="1" customFormat="1" spans="1:20">
      <c r="A58" s="3">
        <v>16066121911</v>
      </c>
      <c r="B58" s="1" t="s">
        <v>578</v>
      </c>
      <c r="C58" s="1" t="s">
        <v>579</v>
      </c>
      <c r="D58" s="1" t="s">
        <v>580</v>
      </c>
      <c r="E58" s="1" t="s">
        <v>581</v>
      </c>
      <c r="F58" s="1" t="s">
        <v>232</v>
      </c>
      <c r="G58" s="1" t="s">
        <v>236</v>
      </c>
      <c r="H58" s="1" t="s">
        <v>237</v>
      </c>
      <c r="I58" s="1" t="s">
        <v>582</v>
      </c>
      <c r="J58" s="1" t="s">
        <v>29</v>
      </c>
      <c r="K58" s="1" t="s">
        <v>583</v>
      </c>
      <c r="L58" s="1" t="s">
        <v>583</v>
      </c>
      <c r="M58" s="1" t="s">
        <v>240</v>
      </c>
      <c r="N58" s="1" t="s">
        <v>240</v>
      </c>
      <c r="O58" s="1" t="s">
        <v>241</v>
      </c>
      <c r="P58" s="1" t="s">
        <v>242</v>
      </c>
      <c r="Q58" s="1" t="s">
        <v>584</v>
      </c>
      <c r="R58" s="1" t="s">
        <v>244</v>
      </c>
      <c r="S58" s="1" t="s">
        <v>245</v>
      </c>
      <c r="T58" s="1" t="s">
        <v>246</v>
      </c>
    </row>
    <row r="59" s="1" customFormat="1" spans="1:20">
      <c r="A59" s="3">
        <v>16048653818</v>
      </c>
      <c r="B59" s="1" t="s">
        <v>585</v>
      </c>
      <c r="C59" s="1" t="s">
        <v>586</v>
      </c>
      <c r="D59" s="1" t="s">
        <v>587</v>
      </c>
      <c r="E59" s="1" t="s">
        <v>588</v>
      </c>
      <c r="F59" s="1" t="s">
        <v>232</v>
      </c>
      <c r="G59" s="1" t="s">
        <v>236</v>
      </c>
      <c r="H59" s="1" t="s">
        <v>237</v>
      </c>
      <c r="I59" s="1" t="s">
        <v>589</v>
      </c>
      <c r="J59" s="1" t="s">
        <v>29</v>
      </c>
      <c r="K59" s="1" t="s">
        <v>293</v>
      </c>
      <c r="L59" s="1" t="s">
        <v>293</v>
      </c>
      <c r="M59" s="1" t="s">
        <v>240</v>
      </c>
      <c r="N59" s="1" t="s">
        <v>240</v>
      </c>
      <c r="O59" s="1" t="s">
        <v>241</v>
      </c>
      <c r="P59" s="1" t="s">
        <v>242</v>
      </c>
      <c r="Q59" s="1" t="s">
        <v>590</v>
      </c>
      <c r="R59" s="1" t="s">
        <v>244</v>
      </c>
      <c r="S59" s="1" t="s">
        <v>245</v>
      </c>
      <c r="T59" s="1" t="s">
        <v>246</v>
      </c>
    </row>
    <row r="60" s="1" customFormat="1" spans="1:20">
      <c r="A60" s="3">
        <v>16026961955</v>
      </c>
      <c r="B60" s="1" t="s">
        <v>591</v>
      </c>
      <c r="C60" s="1" t="s">
        <v>592</v>
      </c>
      <c r="D60" s="1" t="s">
        <v>567</v>
      </c>
      <c r="E60" s="1" t="s">
        <v>593</v>
      </c>
      <c r="F60" s="1" t="s">
        <v>232</v>
      </c>
      <c r="G60" s="1" t="s">
        <v>236</v>
      </c>
      <c r="H60" s="1" t="s">
        <v>237</v>
      </c>
      <c r="I60" s="1" t="s">
        <v>594</v>
      </c>
      <c r="J60" s="1" t="s">
        <v>29</v>
      </c>
      <c r="K60" s="1" t="s">
        <v>595</v>
      </c>
      <c r="L60" s="1" t="s">
        <v>595</v>
      </c>
      <c r="M60" s="1" t="s">
        <v>240</v>
      </c>
      <c r="N60" s="1" t="s">
        <v>240</v>
      </c>
      <c r="O60" s="1" t="s">
        <v>241</v>
      </c>
      <c r="P60" s="1" t="s">
        <v>242</v>
      </c>
      <c r="Q60" s="1" t="s">
        <v>596</v>
      </c>
      <c r="R60" s="1" t="s">
        <v>244</v>
      </c>
      <c r="S60" s="1" t="s">
        <v>245</v>
      </c>
      <c r="T60" s="1" t="s">
        <v>246</v>
      </c>
    </row>
    <row r="61" s="1" customFormat="1" spans="1:20">
      <c r="A61" s="3">
        <v>16016454962</v>
      </c>
      <c r="B61" s="1" t="s">
        <v>597</v>
      </c>
      <c r="C61" s="1" t="s">
        <v>598</v>
      </c>
      <c r="D61" s="1" t="s">
        <v>599</v>
      </c>
      <c r="E61" s="1" t="s">
        <v>600</v>
      </c>
      <c r="F61" s="1" t="s">
        <v>232</v>
      </c>
      <c r="G61" s="1" t="s">
        <v>236</v>
      </c>
      <c r="H61" s="1" t="s">
        <v>237</v>
      </c>
      <c r="I61" s="1" t="s">
        <v>601</v>
      </c>
      <c r="J61" s="1" t="s">
        <v>29</v>
      </c>
      <c r="K61" s="1" t="s">
        <v>602</v>
      </c>
      <c r="L61" s="1" t="s">
        <v>602</v>
      </c>
      <c r="M61" s="1" t="s">
        <v>240</v>
      </c>
      <c r="N61" s="1" t="s">
        <v>240</v>
      </c>
      <c r="O61" s="1" t="s">
        <v>241</v>
      </c>
      <c r="P61" s="1" t="s">
        <v>242</v>
      </c>
      <c r="Q61" s="1" t="s">
        <v>603</v>
      </c>
      <c r="R61" s="1" t="s">
        <v>244</v>
      </c>
      <c r="S61" s="1" t="s">
        <v>245</v>
      </c>
      <c r="T61" s="1" t="s">
        <v>246</v>
      </c>
    </row>
    <row r="62" s="1" customFormat="1" spans="1:20">
      <c r="A62" s="3">
        <v>15955602837</v>
      </c>
      <c r="B62" s="1" t="s">
        <v>604</v>
      </c>
      <c r="C62" s="1" t="s">
        <v>605</v>
      </c>
      <c r="D62" s="1" t="s">
        <v>606</v>
      </c>
      <c r="E62" s="1" t="s">
        <v>607</v>
      </c>
      <c r="F62" s="1" t="s">
        <v>232</v>
      </c>
      <c r="G62" s="1" t="s">
        <v>236</v>
      </c>
      <c r="H62" s="1" t="s">
        <v>237</v>
      </c>
      <c r="I62" s="1" t="s">
        <v>608</v>
      </c>
      <c r="J62" s="1" t="s">
        <v>29</v>
      </c>
      <c r="K62" s="1" t="s">
        <v>609</v>
      </c>
      <c r="L62" s="1" t="s">
        <v>609</v>
      </c>
      <c r="M62" s="1" t="s">
        <v>240</v>
      </c>
      <c r="N62" s="1" t="s">
        <v>240</v>
      </c>
      <c r="O62" s="1" t="s">
        <v>241</v>
      </c>
      <c r="P62" s="1" t="s">
        <v>242</v>
      </c>
      <c r="Q62" s="1" t="s">
        <v>610</v>
      </c>
      <c r="R62" s="1" t="s">
        <v>244</v>
      </c>
      <c r="S62" s="1" t="s">
        <v>245</v>
      </c>
      <c r="T62" s="1" t="s">
        <v>246</v>
      </c>
    </row>
    <row r="63" s="1" customFormat="1" spans="1:20">
      <c r="A63" s="3">
        <v>15913021324</v>
      </c>
      <c r="B63" s="1" t="s">
        <v>611</v>
      </c>
      <c r="C63" s="1" t="s">
        <v>612</v>
      </c>
      <c r="D63" s="1" t="s">
        <v>613</v>
      </c>
      <c r="E63" s="1" t="s">
        <v>614</v>
      </c>
      <c r="F63" s="1" t="s">
        <v>232</v>
      </c>
      <c r="G63" s="1" t="s">
        <v>236</v>
      </c>
      <c r="H63" s="1" t="s">
        <v>237</v>
      </c>
      <c r="I63" s="1" t="s">
        <v>615</v>
      </c>
      <c r="J63" s="1" t="s">
        <v>29</v>
      </c>
      <c r="K63" s="1" t="s">
        <v>616</v>
      </c>
      <c r="L63" s="1" t="s">
        <v>616</v>
      </c>
      <c r="M63" s="1" t="s">
        <v>240</v>
      </c>
      <c r="N63" s="1" t="s">
        <v>240</v>
      </c>
      <c r="O63" s="1" t="s">
        <v>241</v>
      </c>
      <c r="P63" s="1" t="s">
        <v>242</v>
      </c>
      <c r="Q63" s="1" t="s">
        <v>617</v>
      </c>
      <c r="R63" s="1" t="s">
        <v>244</v>
      </c>
      <c r="S63" s="1" t="s">
        <v>245</v>
      </c>
      <c r="T63" s="1" t="s">
        <v>246</v>
      </c>
    </row>
    <row r="64" s="1" customFormat="1" spans="1:20">
      <c r="A64" s="3">
        <v>15817384216</v>
      </c>
      <c r="B64" s="1" t="s">
        <v>618</v>
      </c>
      <c r="C64" s="1" t="s">
        <v>619</v>
      </c>
      <c r="D64" s="1" t="s">
        <v>620</v>
      </c>
      <c r="E64" s="1" t="s">
        <v>621</v>
      </c>
      <c r="F64" s="1" t="s">
        <v>232</v>
      </c>
      <c r="G64" s="1" t="s">
        <v>236</v>
      </c>
      <c r="H64" s="1" t="s">
        <v>237</v>
      </c>
      <c r="I64" s="1" t="s">
        <v>622</v>
      </c>
      <c r="J64" s="1" t="s">
        <v>29</v>
      </c>
      <c r="K64" s="1" t="s">
        <v>623</v>
      </c>
      <c r="L64" s="1" t="s">
        <v>623</v>
      </c>
      <c r="M64" s="1" t="s">
        <v>240</v>
      </c>
      <c r="N64" s="1" t="s">
        <v>240</v>
      </c>
      <c r="O64" s="1" t="s">
        <v>241</v>
      </c>
      <c r="P64" s="1" t="s">
        <v>242</v>
      </c>
      <c r="Q64" s="1" t="s">
        <v>624</v>
      </c>
      <c r="R64" s="1" t="s">
        <v>244</v>
      </c>
      <c r="S64" s="1" t="s">
        <v>245</v>
      </c>
      <c r="T64" s="1" t="s">
        <v>246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2021-09-07T02:02:10Z</dcterms:created>
  <dcterms:modified xsi:type="dcterms:W3CDTF">2021-09-07T02:11:50Z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C0D3C159DFD9499C890041E55D9C0CE9</vt:lpwstr>
  </property>
  <property fmtid="{D5CDD505-2E9C-101B-9397-08002B2CF9AE}" pid="3" name="KSOProductBuildVer">
    <vt:lpwstr>2052-11.1.0.10503</vt:lpwstr>
  </property>
</Properties>
</file>